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60" yWindow="75" windowWidth="17055" windowHeight="10830" activeTab="5"/>
  </bookViews>
  <sheets>
    <sheet name="pivot" sheetId="4" r:id="rId1"/>
    <sheet name="Лист3" sheetId="6" r:id="rId2"/>
    <sheet name="Orders" sheetId="1" r:id="rId3"/>
    <sheet name="People" sheetId="2" r:id="rId4"/>
    <sheet name="Returns" sheetId="3" r:id="rId5"/>
    <sheet name="dashboard" sheetId="5" r:id="rId6"/>
  </sheets>
  <definedNames>
    <definedName name="_xlnm._FilterDatabase" localSheetId="4" hidden="1">Returns!$A$1:$C$801</definedName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Region">#N/A</definedName>
    <definedName name="Срез_Returned">#N/A</definedName>
    <definedName name="Срез_Segment">#N/A</definedName>
  </definedNames>
  <calcPr calcId="145621" refMode="R1C1"/>
  <pivotCaches>
    <pivotCache cacheId="0" r:id="rId7"/>
  </pivotCaches>
  <fileRecoveryPr repairLoad="1"/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O34" i="5" l="1"/>
  <c r="N34" i="5"/>
  <c r="M34" i="5"/>
  <c r="L34" i="5"/>
  <c r="K34" i="5"/>
  <c r="I34" i="5"/>
  <c r="H34" i="5"/>
  <c r="G34" i="5"/>
  <c r="F34" i="5"/>
  <c r="E34" i="5"/>
  <c r="O33" i="5"/>
  <c r="N33" i="5"/>
  <c r="M33" i="5"/>
  <c r="L33" i="5"/>
  <c r="K33" i="5"/>
  <c r="I33" i="5"/>
  <c r="H33" i="5"/>
  <c r="G33" i="5"/>
  <c r="F33" i="5"/>
  <c r="E33" i="5"/>
  <c r="O32" i="5"/>
  <c r="N32" i="5"/>
  <c r="M32" i="5"/>
  <c r="L32" i="5"/>
  <c r="K32" i="5"/>
  <c r="I32" i="5"/>
  <c r="H32" i="5"/>
  <c r="G32" i="5"/>
  <c r="F32" i="5"/>
  <c r="E32" i="5"/>
  <c r="O31" i="5"/>
  <c r="N31" i="5"/>
  <c r="M31" i="5"/>
  <c r="I31" i="5"/>
  <c r="G31" i="5"/>
  <c r="X9995" i="1"/>
  <c r="W9995" i="1"/>
  <c r="V9995" i="1"/>
  <c r="X9994" i="1"/>
  <c r="W9994" i="1"/>
  <c r="V9994" i="1"/>
  <c r="X9993" i="1"/>
  <c r="W9993" i="1"/>
  <c r="V9993" i="1"/>
  <c r="X9992" i="1"/>
  <c r="W9992" i="1"/>
  <c r="V9992" i="1"/>
  <c r="X9991" i="1"/>
  <c r="W9991" i="1"/>
  <c r="V9991" i="1"/>
  <c r="X9990" i="1"/>
  <c r="W9990" i="1"/>
  <c r="V9990" i="1"/>
  <c r="X9989" i="1"/>
  <c r="W9989" i="1"/>
  <c r="V9989" i="1"/>
  <c r="X9988" i="1"/>
  <c r="W9988" i="1"/>
  <c r="V9988" i="1"/>
  <c r="X9987" i="1"/>
  <c r="W9987" i="1"/>
  <c r="V9987" i="1"/>
  <c r="X9986" i="1"/>
  <c r="W9986" i="1"/>
  <c r="V9986" i="1"/>
  <c r="X9985" i="1"/>
  <c r="W9985" i="1"/>
  <c r="V9985" i="1"/>
  <c r="X9984" i="1"/>
  <c r="W9984" i="1"/>
  <c r="V9984" i="1"/>
  <c r="X9983" i="1"/>
  <c r="W9983" i="1"/>
  <c r="V9983" i="1"/>
  <c r="X9982" i="1"/>
  <c r="W9982" i="1"/>
  <c r="V9982" i="1"/>
  <c r="X9981" i="1"/>
  <c r="W9981" i="1"/>
  <c r="V9981" i="1"/>
  <c r="X9980" i="1"/>
  <c r="W9980" i="1"/>
  <c r="V9980" i="1"/>
  <c r="X9979" i="1"/>
  <c r="W9979" i="1"/>
  <c r="V9979" i="1"/>
  <c r="X9978" i="1"/>
  <c r="W9978" i="1"/>
  <c r="V9978" i="1"/>
  <c r="X9977" i="1"/>
  <c r="W9977" i="1"/>
  <c r="V9977" i="1"/>
  <c r="X9976" i="1"/>
  <c r="W9976" i="1"/>
  <c r="V9976" i="1"/>
  <c r="X9975" i="1"/>
  <c r="W9975" i="1"/>
  <c r="V9975" i="1"/>
  <c r="X9974" i="1"/>
  <c r="W9974" i="1"/>
  <c r="V9974" i="1"/>
  <c r="X9973" i="1"/>
  <c r="W9973" i="1"/>
  <c r="V9973" i="1"/>
  <c r="X9972" i="1"/>
  <c r="W9972" i="1"/>
  <c r="V9972" i="1"/>
  <c r="X9971" i="1"/>
  <c r="W9971" i="1"/>
  <c r="V9971" i="1"/>
  <c r="X9970" i="1"/>
  <c r="W9970" i="1"/>
  <c r="V9970" i="1"/>
  <c r="X9969" i="1"/>
  <c r="W9969" i="1"/>
  <c r="V9969" i="1"/>
  <c r="X9968" i="1"/>
  <c r="W9968" i="1"/>
  <c r="V9968" i="1"/>
  <c r="X9967" i="1"/>
  <c r="W9967" i="1"/>
  <c r="V9967" i="1"/>
  <c r="X9966" i="1"/>
  <c r="W9966" i="1"/>
  <c r="V9966" i="1"/>
  <c r="X9965" i="1"/>
  <c r="W9965" i="1"/>
  <c r="V9965" i="1"/>
  <c r="X9964" i="1"/>
  <c r="W9964" i="1"/>
  <c r="V9964" i="1"/>
  <c r="X9963" i="1"/>
  <c r="W9963" i="1"/>
  <c r="V9963" i="1"/>
  <c r="X9962" i="1"/>
  <c r="W9962" i="1"/>
  <c r="V9962" i="1"/>
  <c r="X9961" i="1"/>
  <c r="W9961" i="1"/>
  <c r="V9961" i="1"/>
  <c r="X9960" i="1"/>
  <c r="W9960" i="1"/>
  <c r="V9960" i="1"/>
  <c r="X9959" i="1"/>
  <c r="W9959" i="1"/>
  <c r="V9959" i="1"/>
  <c r="X9958" i="1"/>
  <c r="W9958" i="1"/>
  <c r="V9958" i="1"/>
  <c r="X9957" i="1"/>
  <c r="W9957" i="1"/>
  <c r="V9957" i="1"/>
  <c r="X9956" i="1"/>
  <c r="W9956" i="1"/>
  <c r="V9956" i="1"/>
  <c r="X9955" i="1"/>
  <c r="W9955" i="1"/>
  <c r="V9955" i="1"/>
  <c r="X9954" i="1"/>
  <c r="W9954" i="1"/>
  <c r="V9954" i="1"/>
  <c r="X9953" i="1"/>
  <c r="W9953" i="1"/>
  <c r="V9953" i="1"/>
  <c r="X9952" i="1"/>
  <c r="W9952" i="1"/>
  <c r="V9952" i="1"/>
  <c r="X9951" i="1"/>
  <c r="W9951" i="1"/>
  <c r="V9951" i="1"/>
  <c r="X9950" i="1"/>
  <c r="W9950" i="1"/>
  <c r="V9950" i="1"/>
  <c r="X9949" i="1"/>
  <c r="W9949" i="1"/>
  <c r="V9949" i="1"/>
  <c r="X9948" i="1"/>
  <c r="W9948" i="1"/>
  <c r="V9948" i="1"/>
  <c r="X9947" i="1"/>
  <c r="W9947" i="1"/>
  <c r="V9947" i="1"/>
  <c r="X9946" i="1"/>
  <c r="W9946" i="1"/>
  <c r="V9946" i="1"/>
  <c r="X9945" i="1"/>
  <c r="W9945" i="1"/>
  <c r="V9945" i="1"/>
  <c r="X9944" i="1"/>
  <c r="W9944" i="1"/>
  <c r="V9944" i="1"/>
  <c r="X9943" i="1"/>
  <c r="W9943" i="1"/>
  <c r="V9943" i="1"/>
  <c r="X9942" i="1"/>
  <c r="W9942" i="1"/>
  <c r="V9942" i="1"/>
  <c r="X9941" i="1"/>
  <c r="W9941" i="1"/>
  <c r="V9941" i="1"/>
  <c r="X9940" i="1"/>
  <c r="W9940" i="1"/>
  <c r="V9940" i="1"/>
  <c r="X9939" i="1"/>
  <c r="W9939" i="1"/>
  <c r="V9939" i="1"/>
  <c r="X9938" i="1"/>
  <c r="W9938" i="1"/>
  <c r="V9938" i="1"/>
  <c r="X9937" i="1"/>
  <c r="W9937" i="1"/>
  <c r="V9937" i="1"/>
  <c r="X9936" i="1"/>
  <c r="W9936" i="1"/>
  <c r="V9936" i="1"/>
  <c r="X9935" i="1"/>
  <c r="W9935" i="1"/>
  <c r="V9935" i="1"/>
  <c r="X9934" i="1"/>
  <c r="W9934" i="1"/>
  <c r="V9934" i="1"/>
  <c r="X9933" i="1"/>
  <c r="W9933" i="1"/>
  <c r="V9933" i="1"/>
  <c r="X9932" i="1"/>
  <c r="W9932" i="1"/>
  <c r="V9932" i="1"/>
  <c r="X9931" i="1"/>
  <c r="W9931" i="1"/>
  <c r="V9931" i="1"/>
  <c r="X9930" i="1"/>
  <c r="W9930" i="1"/>
  <c r="V9930" i="1"/>
  <c r="X9929" i="1"/>
  <c r="W9929" i="1"/>
  <c r="V9929" i="1"/>
  <c r="X9928" i="1"/>
  <c r="W9928" i="1"/>
  <c r="V9928" i="1"/>
  <c r="X9927" i="1"/>
  <c r="W9927" i="1"/>
  <c r="V9927" i="1"/>
  <c r="X9926" i="1"/>
  <c r="W9926" i="1"/>
  <c r="V9926" i="1"/>
  <c r="X9925" i="1"/>
  <c r="W9925" i="1"/>
  <c r="V9925" i="1"/>
  <c r="X9924" i="1"/>
  <c r="W9924" i="1"/>
  <c r="V9924" i="1"/>
  <c r="X9923" i="1"/>
  <c r="W9923" i="1"/>
  <c r="V9923" i="1"/>
  <c r="X9922" i="1"/>
  <c r="W9922" i="1"/>
  <c r="V9922" i="1"/>
  <c r="X9921" i="1"/>
  <c r="W9921" i="1"/>
  <c r="V9921" i="1"/>
  <c r="X9920" i="1"/>
  <c r="W9920" i="1"/>
  <c r="V9920" i="1"/>
  <c r="X9919" i="1"/>
  <c r="W9919" i="1"/>
  <c r="V9919" i="1"/>
  <c r="X9918" i="1"/>
  <c r="W9918" i="1"/>
  <c r="V9918" i="1"/>
  <c r="X9917" i="1"/>
  <c r="W9917" i="1"/>
  <c r="V9917" i="1"/>
  <c r="X9916" i="1"/>
  <c r="W9916" i="1"/>
  <c r="V9916" i="1"/>
  <c r="X9915" i="1"/>
  <c r="W9915" i="1"/>
  <c r="V9915" i="1"/>
  <c r="X9914" i="1"/>
  <c r="W9914" i="1"/>
  <c r="V9914" i="1"/>
  <c r="X9913" i="1"/>
  <c r="W9913" i="1"/>
  <c r="V9913" i="1"/>
  <c r="X9912" i="1"/>
  <c r="W9912" i="1"/>
  <c r="V9912" i="1"/>
  <c r="X9911" i="1"/>
  <c r="W9911" i="1"/>
  <c r="V9911" i="1"/>
  <c r="X9910" i="1"/>
  <c r="W9910" i="1"/>
  <c r="V9910" i="1"/>
  <c r="X9909" i="1"/>
  <c r="W9909" i="1"/>
  <c r="V9909" i="1"/>
  <c r="X9908" i="1"/>
  <c r="W9908" i="1"/>
  <c r="V9908" i="1"/>
  <c r="X9907" i="1"/>
  <c r="W9907" i="1"/>
  <c r="V9907" i="1"/>
  <c r="X9906" i="1"/>
  <c r="W9906" i="1"/>
  <c r="V9906" i="1"/>
  <c r="X9905" i="1"/>
  <c r="W9905" i="1"/>
  <c r="V9905" i="1"/>
  <c r="X9904" i="1"/>
  <c r="W9904" i="1"/>
  <c r="V9904" i="1"/>
  <c r="X9903" i="1"/>
  <c r="W9903" i="1"/>
  <c r="V9903" i="1"/>
  <c r="X9902" i="1"/>
  <c r="W9902" i="1"/>
  <c r="V9902" i="1"/>
  <c r="X9901" i="1"/>
  <c r="W9901" i="1"/>
  <c r="V9901" i="1"/>
  <c r="X9900" i="1"/>
  <c r="W9900" i="1"/>
  <c r="V9900" i="1"/>
  <c r="X9899" i="1"/>
  <c r="W9899" i="1"/>
  <c r="V9899" i="1"/>
  <c r="X9898" i="1"/>
  <c r="W9898" i="1"/>
  <c r="V9898" i="1"/>
  <c r="X9897" i="1"/>
  <c r="W9897" i="1"/>
  <c r="V9897" i="1"/>
  <c r="X9896" i="1"/>
  <c r="W9896" i="1"/>
  <c r="V9896" i="1"/>
  <c r="X9895" i="1"/>
  <c r="W9895" i="1"/>
  <c r="V9895" i="1"/>
  <c r="X9894" i="1"/>
  <c r="W9894" i="1"/>
  <c r="V9894" i="1"/>
  <c r="X9893" i="1"/>
  <c r="W9893" i="1"/>
  <c r="V9893" i="1"/>
  <c r="X9892" i="1"/>
  <c r="W9892" i="1"/>
  <c r="V9892" i="1"/>
  <c r="X9891" i="1"/>
  <c r="W9891" i="1"/>
  <c r="V9891" i="1"/>
  <c r="X9890" i="1"/>
  <c r="W9890" i="1"/>
  <c r="V9890" i="1"/>
  <c r="X9889" i="1"/>
  <c r="W9889" i="1"/>
  <c r="V9889" i="1"/>
  <c r="X9888" i="1"/>
  <c r="W9888" i="1"/>
  <c r="V9888" i="1"/>
  <c r="X9887" i="1"/>
  <c r="W9887" i="1"/>
  <c r="V9887" i="1"/>
  <c r="X9886" i="1"/>
  <c r="W9886" i="1"/>
  <c r="V9886" i="1"/>
  <c r="X9885" i="1"/>
  <c r="W9885" i="1"/>
  <c r="V9885" i="1"/>
  <c r="X9884" i="1"/>
  <c r="W9884" i="1"/>
  <c r="V9884" i="1"/>
  <c r="X9883" i="1"/>
  <c r="W9883" i="1"/>
  <c r="V9883" i="1"/>
  <c r="X9882" i="1"/>
  <c r="W9882" i="1"/>
  <c r="V9882" i="1"/>
  <c r="X9881" i="1"/>
  <c r="W9881" i="1"/>
  <c r="V9881" i="1"/>
  <c r="X9880" i="1"/>
  <c r="W9880" i="1"/>
  <c r="V9880" i="1"/>
  <c r="X9879" i="1"/>
  <c r="W9879" i="1"/>
  <c r="V9879" i="1"/>
  <c r="X9878" i="1"/>
  <c r="W9878" i="1"/>
  <c r="V9878" i="1"/>
  <c r="X9877" i="1"/>
  <c r="W9877" i="1"/>
  <c r="V9877" i="1"/>
  <c r="X9876" i="1"/>
  <c r="W9876" i="1"/>
  <c r="V9876" i="1"/>
  <c r="X9875" i="1"/>
  <c r="W9875" i="1"/>
  <c r="V9875" i="1"/>
  <c r="X9874" i="1"/>
  <c r="W9874" i="1"/>
  <c r="V9874" i="1"/>
  <c r="X9873" i="1"/>
  <c r="W9873" i="1"/>
  <c r="V9873" i="1"/>
  <c r="X9872" i="1"/>
  <c r="W9872" i="1"/>
  <c r="V9872" i="1"/>
  <c r="X9871" i="1"/>
  <c r="W9871" i="1"/>
  <c r="V9871" i="1"/>
  <c r="X9870" i="1"/>
  <c r="W9870" i="1"/>
  <c r="V9870" i="1"/>
  <c r="X9869" i="1"/>
  <c r="W9869" i="1"/>
  <c r="V9869" i="1"/>
  <c r="X9868" i="1"/>
  <c r="W9868" i="1"/>
  <c r="V9868" i="1"/>
  <c r="X9867" i="1"/>
  <c r="W9867" i="1"/>
  <c r="V9867" i="1"/>
  <c r="X9866" i="1"/>
  <c r="W9866" i="1"/>
  <c r="V9866" i="1"/>
  <c r="X9865" i="1"/>
  <c r="W9865" i="1"/>
  <c r="V9865" i="1"/>
  <c r="X9864" i="1"/>
  <c r="W9864" i="1"/>
  <c r="V9864" i="1"/>
  <c r="X9863" i="1"/>
  <c r="W9863" i="1"/>
  <c r="V9863" i="1"/>
  <c r="X9862" i="1"/>
  <c r="W9862" i="1"/>
  <c r="V9862" i="1"/>
  <c r="X9861" i="1"/>
  <c r="W9861" i="1"/>
  <c r="V9861" i="1"/>
  <c r="X9860" i="1"/>
  <c r="W9860" i="1"/>
  <c r="V9860" i="1"/>
  <c r="X9859" i="1"/>
  <c r="W9859" i="1"/>
  <c r="V9859" i="1"/>
  <c r="X9858" i="1"/>
  <c r="W9858" i="1"/>
  <c r="V9858" i="1"/>
  <c r="X9857" i="1"/>
  <c r="W9857" i="1"/>
  <c r="V9857" i="1"/>
  <c r="X9856" i="1"/>
  <c r="W9856" i="1"/>
  <c r="V9856" i="1"/>
  <c r="X9855" i="1"/>
  <c r="W9855" i="1"/>
  <c r="V9855" i="1"/>
  <c r="X9854" i="1"/>
  <c r="W9854" i="1"/>
  <c r="V9854" i="1"/>
  <c r="X9853" i="1"/>
  <c r="W9853" i="1"/>
  <c r="V9853" i="1"/>
  <c r="X9852" i="1"/>
  <c r="W9852" i="1"/>
  <c r="V9852" i="1"/>
  <c r="X9851" i="1"/>
  <c r="W9851" i="1"/>
  <c r="V9851" i="1"/>
  <c r="X9850" i="1"/>
  <c r="W9850" i="1"/>
  <c r="V9850" i="1"/>
  <c r="X9849" i="1"/>
  <c r="W9849" i="1"/>
  <c r="V9849" i="1"/>
  <c r="X9848" i="1"/>
  <c r="W9848" i="1"/>
  <c r="V9848" i="1"/>
  <c r="X9847" i="1"/>
  <c r="W9847" i="1"/>
  <c r="V9847" i="1"/>
  <c r="X9846" i="1"/>
  <c r="W9846" i="1"/>
  <c r="V9846" i="1"/>
  <c r="X9845" i="1"/>
  <c r="W9845" i="1"/>
  <c r="V9845" i="1"/>
  <c r="X9844" i="1"/>
  <c r="W9844" i="1"/>
  <c r="V9844" i="1"/>
  <c r="X9843" i="1"/>
  <c r="W9843" i="1"/>
  <c r="V9843" i="1"/>
  <c r="X9842" i="1"/>
  <c r="W9842" i="1"/>
  <c r="V9842" i="1"/>
  <c r="X9841" i="1"/>
  <c r="W9841" i="1"/>
  <c r="V9841" i="1"/>
  <c r="X9840" i="1"/>
  <c r="W9840" i="1"/>
  <c r="V9840" i="1"/>
  <c r="X9839" i="1"/>
  <c r="W9839" i="1"/>
  <c r="V9839" i="1"/>
  <c r="X9838" i="1"/>
  <c r="W9838" i="1"/>
  <c r="V9838" i="1"/>
  <c r="X9837" i="1"/>
  <c r="W9837" i="1"/>
  <c r="V9837" i="1"/>
  <c r="X9836" i="1"/>
  <c r="W9836" i="1"/>
  <c r="V9836" i="1"/>
  <c r="X9835" i="1"/>
  <c r="W9835" i="1"/>
  <c r="V9835" i="1"/>
  <c r="X9834" i="1"/>
  <c r="W9834" i="1"/>
  <c r="V9834" i="1"/>
  <c r="X9833" i="1"/>
  <c r="W9833" i="1"/>
  <c r="V9833" i="1"/>
  <c r="X9832" i="1"/>
  <c r="W9832" i="1"/>
  <c r="V9832" i="1"/>
  <c r="X9831" i="1"/>
  <c r="W9831" i="1"/>
  <c r="V9831" i="1"/>
  <c r="X9830" i="1"/>
  <c r="W9830" i="1"/>
  <c r="V9830" i="1"/>
  <c r="X9829" i="1"/>
  <c r="W9829" i="1"/>
  <c r="V9829" i="1"/>
  <c r="X9828" i="1"/>
  <c r="W9828" i="1"/>
  <c r="V9828" i="1"/>
  <c r="X9827" i="1"/>
  <c r="W9827" i="1"/>
  <c r="V9827" i="1"/>
  <c r="X9826" i="1"/>
  <c r="W9826" i="1"/>
  <c r="V9826" i="1"/>
  <c r="X9825" i="1"/>
  <c r="W9825" i="1"/>
  <c r="V9825" i="1"/>
  <c r="X9824" i="1"/>
  <c r="W9824" i="1"/>
  <c r="V9824" i="1"/>
  <c r="X9823" i="1"/>
  <c r="W9823" i="1"/>
  <c r="V9823" i="1"/>
  <c r="X9822" i="1"/>
  <c r="W9822" i="1"/>
  <c r="V9822" i="1"/>
  <c r="X9821" i="1"/>
  <c r="W9821" i="1"/>
  <c r="V9821" i="1"/>
  <c r="X9820" i="1"/>
  <c r="W9820" i="1"/>
  <c r="V9820" i="1"/>
  <c r="X9819" i="1"/>
  <c r="W9819" i="1"/>
  <c r="V9819" i="1"/>
  <c r="X9818" i="1"/>
  <c r="W9818" i="1"/>
  <c r="V9818" i="1"/>
  <c r="X9817" i="1"/>
  <c r="W9817" i="1"/>
  <c r="V9817" i="1"/>
  <c r="X9816" i="1"/>
  <c r="W9816" i="1"/>
  <c r="V9816" i="1"/>
  <c r="X9815" i="1"/>
  <c r="W9815" i="1"/>
  <c r="V9815" i="1"/>
  <c r="X9814" i="1"/>
  <c r="W9814" i="1"/>
  <c r="V9814" i="1"/>
  <c r="X9813" i="1"/>
  <c r="W9813" i="1"/>
  <c r="V9813" i="1"/>
  <c r="X9812" i="1"/>
  <c r="W9812" i="1"/>
  <c r="V9812" i="1"/>
  <c r="X9811" i="1"/>
  <c r="W9811" i="1"/>
  <c r="V9811" i="1"/>
  <c r="X9810" i="1"/>
  <c r="W9810" i="1"/>
  <c r="V9810" i="1"/>
  <c r="X9809" i="1"/>
  <c r="W9809" i="1"/>
  <c r="V9809" i="1"/>
  <c r="X9808" i="1"/>
  <c r="W9808" i="1"/>
  <c r="V9808" i="1"/>
  <c r="X9807" i="1"/>
  <c r="W9807" i="1"/>
  <c r="V9807" i="1"/>
  <c r="X9806" i="1"/>
  <c r="W9806" i="1"/>
  <c r="V9806" i="1"/>
  <c r="X9805" i="1"/>
  <c r="W9805" i="1"/>
  <c r="V9805" i="1"/>
  <c r="X9804" i="1"/>
  <c r="W9804" i="1"/>
  <c r="V9804" i="1"/>
  <c r="X9803" i="1"/>
  <c r="W9803" i="1"/>
  <c r="V9803" i="1"/>
  <c r="X9802" i="1"/>
  <c r="W9802" i="1"/>
  <c r="V9802" i="1"/>
  <c r="X9801" i="1"/>
  <c r="W9801" i="1"/>
  <c r="V9801" i="1"/>
  <c r="X9800" i="1"/>
  <c r="W9800" i="1"/>
  <c r="V9800" i="1"/>
  <c r="X9799" i="1"/>
  <c r="W9799" i="1"/>
  <c r="V9799" i="1"/>
  <c r="X9798" i="1"/>
  <c r="W9798" i="1"/>
  <c r="V9798" i="1"/>
  <c r="X9797" i="1"/>
  <c r="W9797" i="1"/>
  <c r="V9797" i="1"/>
  <c r="X9796" i="1"/>
  <c r="W9796" i="1"/>
  <c r="V9796" i="1"/>
  <c r="X9795" i="1"/>
  <c r="W9795" i="1"/>
  <c r="V9795" i="1"/>
  <c r="X9794" i="1"/>
  <c r="W9794" i="1"/>
  <c r="V9794" i="1"/>
  <c r="X9793" i="1"/>
  <c r="W9793" i="1"/>
  <c r="V9793" i="1"/>
  <c r="X9792" i="1"/>
  <c r="W9792" i="1"/>
  <c r="V9792" i="1"/>
  <c r="X9791" i="1"/>
  <c r="W9791" i="1"/>
  <c r="V9791" i="1"/>
  <c r="X9790" i="1"/>
  <c r="W9790" i="1"/>
  <c r="V9790" i="1"/>
  <c r="X9789" i="1"/>
  <c r="W9789" i="1"/>
  <c r="V9789" i="1"/>
  <c r="X9788" i="1"/>
  <c r="W9788" i="1"/>
  <c r="V9788" i="1"/>
  <c r="X9787" i="1"/>
  <c r="W9787" i="1"/>
  <c r="V9787" i="1"/>
  <c r="X9786" i="1"/>
  <c r="W9786" i="1"/>
  <c r="V9786" i="1"/>
  <c r="X9785" i="1"/>
  <c r="W9785" i="1"/>
  <c r="V9785" i="1"/>
  <c r="X9784" i="1"/>
  <c r="W9784" i="1"/>
  <c r="V9784" i="1"/>
  <c r="X9783" i="1"/>
  <c r="W9783" i="1"/>
  <c r="V9783" i="1"/>
  <c r="X9782" i="1"/>
  <c r="W9782" i="1"/>
  <c r="V9782" i="1"/>
  <c r="X9781" i="1"/>
  <c r="W9781" i="1"/>
  <c r="V9781" i="1"/>
  <c r="X9780" i="1"/>
  <c r="W9780" i="1"/>
  <c r="V9780" i="1"/>
  <c r="X9779" i="1"/>
  <c r="W9779" i="1"/>
  <c r="V9779" i="1"/>
  <c r="X9778" i="1"/>
  <c r="W9778" i="1"/>
  <c r="V9778" i="1"/>
  <c r="X9777" i="1"/>
  <c r="W9777" i="1"/>
  <c r="V9777" i="1"/>
  <c r="X9776" i="1"/>
  <c r="W9776" i="1"/>
  <c r="V9776" i="1"/>
  <c r="X9775" i="1"/>
  <c r="W9775" i="1"/>
  <c r="V9775" i="1"/>
  <c r="X9774" i="1"/>
  <c r="W9774" i="1"/>
  <c r="V9774" i="1"/>
  <c r="X9773" i="1"/>
  <c r="W9773" i="1"/>
  <c r="V9773" i="1"/>
  <c r="X9772" i="1"/>
  <c r="W9772" i="1"/>
  <c r="V9772" i="1"/>
  <c r="X9771" i="1"/>
  <c r="W9771" i="1"/>
  <c r="V9771" i="1"/>
  <c r="X9770" i="1"/>
  <c r="W9770" i="1"/>
  <c r="V9770" i="1"/>
  <c r="X9769" i="1"/>
  <c r="W9769" i="1"/>
  <c r="V9769" i="1"/>
  <c r="X9768" i="1"/>
  <c r="W9768" i="1"/>
  <c r="V9768" i="1"/>
  <c r="X9767" i="1"/>
  <c r="W9767" i="1"/>
  <c r="V9767" i="1"/>
  <c r="X9766" i="1"/>
  <c r="W9766" i="1"/>
  <c r="V9766" i="1"/>
  <c r="X9765" i="1"/>
  <c r="W9765" i="1"/>
  <c r="V9765" i="1"/>
  <c r="X9764" i="1"/>
  <c r="W9764" i="1"/>
  <c r="V9764" i="1"/>
  <c r="X9763" i="1"/>
  <c r="W9763" i="1"/>
  <c r="V9763" i="1"/>
  <c r="X9762" i="1"/>
  <c r="W9762" i="1"/>
  <c r="V9762" i="1"/>
  <c r="X9761" i="1"/>
  <c r="W9761" i="1"/>
  <c r="V9761" i="1"/>
  <c r="X9760" i="1"/>
  <c r="W9760" i="1"/>
  <c r="V9760" i="1"/>
  <c r="X9759" i="1"/>
  <c r="W9759" i="1"/>
  <c r="V9759" i="1"/>
  <c r="X9758" i="1"/>
  <c r="W9758" i="1"/>
  <c r="V9758" i="1"/>
  <c r="X9757" i="1"/>
  <c r="W9757" i="1"/>
  <c r="V9757" i="1"/>
  <c r="X9756" i="1"/>
  <c r="W9756" i="1"/>
  <c r="V9756" i="1"/>
  <c r="X9755" i="1"/>
  <c r="W9755" i="1"/>
  <c r="V9755" i="1"/>
  <c r="X9754" i="1"/>
  <c r="W9754" i="1"/>
  <c r="V9754" i="1"/>
  <c r="X9753" i="1"/>
  <c r="W9753" i="1"/>
  <c r="V9753" i="1"/>
  <c r="X9752" i="1"/>
  <c r="W9752" i="1"/>
  <c r="V9752" i="1"/>
  <c r="X9751" i="1"/>
  <c r="W9751" i="1"/>
  <c r="V9751" i="1"/>
  <c r="X9750" i="1"/>
  <c r="W9750" i="1"/>
  <c r="V9750" i="1"/>
  <c r="X9749" i="1"/>
  <c r="W9749" i="1"/>
  <c r="V9749" i="1"/>
  <c r="X9748" i="1"/>
  <c r="W9748" i="1"/>
  <c r="V9748" i="1"/>
  <c r="X9747" i="1"/>
  <c r="W9747" i="1"/>
  <c r="V9747" i="1"/>
  <c r="X9746" i="1"/>
  <c r="W9746" i="1"/>
  <c r="V9746" i="1"/>
  <c r="X9745" i="1"/>
  <c r="W9745" i="1"/>
  <c r="V9745" i="1"/>
  <c r="X9744" i="1"/>
  <c r="W9744" i="1"/>
  <c r="V9744" i="1"/>
  <c r="X9743" i="1"/>
  <c r="W9743" i="1"/>
  <c r="V9743" i="1"/>
  <c r="X9742" i="1"/>
  <c r="W9742" i="1"/>
  <c r="V9742" i="1"/>
  <c r="X9741" i="1"/>
  <c r="W9741" i="1"/>
  <c r="V9741" i="1"/>
  <c r="X9740" i="1"/>
  <c r="W9740" i="1"/>
  <c r="V9740" i="1"/>
  <c r="X9739" i="1"/>
  <c r="W9739" i="1"/>
  <c r="V9739" i="1"/>
  <c r="X9738" i="1"/>
  <c r="W9738" i="1"/>
  <c r="V9738" i="1"/>
  <c r="X9737" i="1"/>
  <c r="W9737" i="1"/>
  <c r="V9737" i="1"/>
  <c r="X9736" i="1"/>
  <c r="W9736" i="1"/>
  <c r="V9736" i="1"/>
  <c r="X9735" i="1"/>
  <c r="W9735" i="1"/>
  <c r="V9735" i="1"/>
  <c r="X9734" i="1"/>
  <c r="W9734" i="1"/>
  <c r="V9734" i="1"/>
  <c r="X9733" i="1"/>
  <c r="W9733" i="1"/>
  <c r="V9733" i="1"/>
  <c r="X9732" i="1"/>
  <c r="W9732" i="1"/>
  <c r="V9732" i="1"/>
  <c r="X9731" i="1"/>
  <c r="W9731" i="1"/>
  <c r="V9731" i="1"/>
  <c r="X9730" i="1"/>
  <c r="W9730" i="1"/>
  <c r="V9730" i="1"/>
  <c r="X9729" i="1"/>
  <c r="W9729" i="1"/>
  <c r="V9729" i="1"/>
  <c r="X9728" i="1"/>
  <c r="W9728" i="1"/>
  <c r="V9728" i="1"/>
  <c r="X9727" i="1"/>
  <c r="W9727" i="1"/>
  <c r="V9727" i="1"/>
  <c r="X9726" i="1"/>
  <c r="W9726" i="1"/>
  <c r="V9726" i="1"/>
  <c r="X9725" i="1"/>
  <c r="W9725" i="1"/>
  <c r="V9725" i="1"/>
  <c r="X9724" i="1"/>
  <c r="W9724" i="1"/>
  <c r="V9724" i="1"/>
  <c r="X9723" i="1"/>
  <c r="W9723" i="1"/>
  <c r="V9723" i="1"/>
  <c r="X9722" i="1"/>
  <c r="W9722" i="1"/>
  <c r="V9722" i="1"/>
  <c r="X9721" i="1"/>
  <c r="W9721" i="1"/>
  <c r="V9721" i="1"/>
  <c r="X9720" i="1"/>
  <c r="W9720" i="1"/>
  <c r="V9720" i="1"/>
  <c r="X9719" i="1"/>
  <c r="W9719" i="1"/>
  <c r="V9719" i="1"/>
  <c r="X9718" i="1"/>
  <c r="W9718" i="1"/>
  <c r="V9718" i="1"/>
  <c r="X9717" i="1"/>
  <c r="W9717" i="1"/>
  <c r="V9717" i="1"/>
  <c r="X9716" i="1"/>
  <c r="W9716" i="1"/>
  <c r="V9716" i="1"/>
  <c r="X9715" i="1"/>
  <c r="W9715" i="1"/>
  <c r="V9715" i="1"/>
  <c r="X9714" i="1"/>
  <c r="W9714" i="1"/>
  <c r="V9714" i="1"/>
  <c r="X9713" i="1"/>
  <c r="W9713" i="1"/>
  <c r="V9713" i="1"/>
  <c r="X9712" i="1"/>
  <c r="W9712" i="1"/>
  <c r="V9712" i="1"/>
  <c r="X9711" i="1"/>
  <c r="W9711" i="1"/>
  <c r="V9711" i="1"/>
  <c r="X9710" i="1"/>
  <c r="W9710" i="1"/>
  <c r="V9710" i="1"/>
  <c r="X9709" i="1"/>
  <c r="W9709" i="1"/>
  <c r="V9709" i="1"/>
  <c r="X9708" i="1"/>
  <c r="W9708" i="1"/>
  <c r="V9708" i="1"/>
  <c r="X9707" i="1"/>
  <c r="W9707" i="1"/>
  <c r="V9707" i="1"/>
  <c r="X9706" i="1"/>
  <c r="W9706" i="1"/>
  <c r="V9706" i="1"/>
  <c r="X9705" i="1"/>
  <c r="W9705" i="1"/>
  <c r="V9705" i="1"/>
  <c r="X9704" i="1"/>
  <c r="W9704" i="1"/>
  <c r="V9704" i="1"/>
  <c r="X9703" i="1"/>
  <c r="W9703" i="1"/>
  <c r="V9703" i="1"/>
  <c r="X9702" i="1"/>
  <c r="W9702" i="1"/>
  <c r="V9702" i="1"/>
  <c r="X9701" i="1"/>
  <c r="W9701" i="1"/>
  <c r="V9701" i="1"/>
  <c r="X9700" i="1"/>
  <c r="W9700" i="1"/>
  <c r="V9700" i="1"/>
  <c r="X9699" i="1"/>
  <c r="W9699" i="1"/>
  <c r="V9699" i="1"/>
  <c r="X9698" i="1"/>
  <c r="W9698" i="1"/>
  <c r="V9698" i="1"/>
  <c r="X9697" i="1"/>
  <c r="W9697" i="1"/>
  <c r="V9697" i="1"/>
  <c r="X9696" i="1"/>
  <c r="W9696" i="1"/>
  <c r="V9696" i="1"/>
  <c r="X9695" i="1"/>
  <c r="W9695" i="1"/>
  <c r="V9695" i="1"/>
  <c r="X9694" i="1"/>
  <c r="W9694" i="1"/>
  <c r="V9694" i="1"/>
  <c r="X9693" i="1"/>
  <c r="W9693" i="1"/>
  <c r="V9693" i="1"/>
  <c r="X9692" i="1"/>
  <c r="W9692" i="1"/>
  <c r="V9692" i="1"/>
  <c r="X9691" i="1"/>
  <c r="W9691" i="1"/>
  <c r="V9691" i="1"/>
  <c r="X9690" i="1"/>
  <c r="W9690" i="1"/>
  <c r="V9690" i="1"/>
  <c r="X9689" i="1"/>
  <c r="W9689" i="1"/>
  <c r="V9689" i="1"/>
  <c r="X9688" i="1"/>
  <c r="W9688" i="1"/>
  <c r="V9688" i="1"/>
  <c r="X9687" i="1"/>
  <c r="W9687" i="1"/>
  <c r="V9687" i="1"/>
  <c r="X9686" i="1"/>
  <c r="W9686" i="1"/>
  <c r="V9686" i="1"/>
  <c r="X9685" i="1"/>
  <c r="W9685" i="1"/>
  <c r="V9685" i="1"/>
  <c r="X9684" i="1"/>
  <c r="W9684" i="1"/>
  <c r="V9684" i="1"/>
  <c r="X9683" i="1"/>
  <c r="W9683" i="1"/>
  <c r="V9683" i="1"/>
  <c r="X9682" i="1"/>
  <c r="W9682" i="1"/>
  <c r="V9682" i="1"/>
  <c r="X9681" i="1"/>
  <c r="W9681" i="1"/>
  <c r="V9681" i="1"/>
  <c r="X9680" i="1"/>
  <c r="W9680" i="1"/>
  <c r="V9680" i="1"/>
  <c r="X9679" i="1"/>
  <c r="W9679" i="1"/>
  <c r="V9679" i="1"/>
  <c r="X9678" i="1"/>
  <c r="W9678" i="1"/>
  <c r="V9678" i="1"/>
  <c r="X9677" i="1"/>
  <c r="W9677" i="1"/>
  <c r="V9677" i="1"/>
  <c r="X9676" i="1"/>
  <c r="W9676" i="1"/>
  <c r="V9676" i="1"/>
  <c r="X9675" i="1"/>
  <c r="W9675" i="1"/>
  <c r="V9675" i="1"/>
  <c r="X9674" i="1"/>
  <c r="W9674" i="1"/>
  <c r="V9674" i="1"/>
  <c r="X9673" i="1"/>
  <c r="W9673" i="1"/>
  <c r="V9673" i="1"/>
  <c r="X9672" i="1"/>
  <c r="W9672" i="1"/>
  <c r="V9672" i="1"/>
  <c r="X9671" i="1"/>
  <c r="W9671" i="1"/>
  <c r="V9671" i="1"/>
  <c r="X9670" i="1"/>
  <c r="W9670" i="1"/>
  <c r="V9670" i="1"/>
  <c r="X9669" i="1"/>
  <c r="W9669" i="1"/>
  <c r="V9669" i="1"/>
  <c r="X9668" i="1"/>
  <c r="W9668" i="1"/>
  <c r="V9668" i="1"/>
  <c r="X9667" i="1"/>
  <c r="W9667" i="1"/>
  <c r="V9667" i="1"/>
  <c r="X9666" i="1"/>
  <c r="W9666" i="1"/>
  <c r="V9666" i="1"/>
  <c r="X9665" i="1"/>
  <c r="W9665" i="1"/>
  <c r="V9665" i="1"/>
  <c r="X9664" i="1"/>
  <c r="W9664" i="1"/>
  <c r="V9664" i="1"/>
  <c r="X9663" i="1"/>
  <c r="W9663" i="1"/>
  <c r="V9663" i="1"/>
  <c r="X9662" i="1"/>
  <c r="W9662" i="1"/>
  <c r="V9662" i="1"/>
  <c r="X9661" i="1"/>
  <c r="W9661" i="1"/>
  <c r="V9661" i="1"/>
  <c r="X9660" i="1"/>
  <c r="W9660" i="1"/>
  <c r="V9660" i="1"/>
  <c r="X9659" i="1"/>
  <c r="W9659" i="1"/>
  <c r="V9659" i="1"/>
  <c r="X9658" i="1"/>
  <c r="W9658" i="1"/>
  <c r="V9658" i="1"/>
  <c r="X9657" i="1"/>
  <c r="W9657" i="1"/>
  <c r="V9657" i="1"/>
  <c r="X9656" i="1"/>
  <c r="W9656" i="1"/>
  <c r="V9656" i="1"/>
  <c r="X9655" i="1"/>
  <c r="W9655" i="1"/>
  <c r="V9655" i="1"/>
  <c r="X9654" i="1"/>
  <c r="W9654" i="1"/>
  <c r="V9654" i="1"/>
  <c r="X9653" i="1"/>
  <c r="W9653" i="1"/>
  <c r="V9653" i="1"/>
  <c r="X9652" i="1"/>
  <c r="W9652" i="1"/>
  <c r="V9652" i="1"/>
  <c r="X9651" i="1"/>
  <c r="W9651" i="1"/>
  <c r="V9651" i="1"/>
  <c r="X9650" i="1"/>
  <c r="W9650" i="1"/>
  <c r="V9650" i="1"/>
  <c r="X9649" i="1"/>
  <c r="W9649" i="1"/>
  <c r="V9649" i="1"/>
  <c r="X9648" i="1"/>
  <c r="W9648" i="1"/>
  <c r="V9648" i="1"/>
  <c r="X9647" i="1"/>
  <c r="W9647" i="1"/>
  <c r="V9647" i="1"/>
  <c r="X9646" i="1"/>
  <c r="W9646" i="1"/>
  <c r="V9646" i="1"/>
  <c r="X9645" i="1"/>
  <c r="W9645" i="1"/>
  <c r="V9645" i="1"/>
  <c r="X9644" i="1"/>
  <c r="W9644" i="1"/>
  <c r="V9644" i="1"/>
  <c r="X9643" i="1"/>
  <c r="W9643" i="1"/>
  <c r="V9643" i="1"/>
  <c r="X9642" i="1"/>
  <c r="W9642" i="1"/>
  <c r="V9642" i="1"/>
  <c r="X9641" i="1"/>
  <c r="W9641" i="1"/>
  <c r="V9641" i="1"/>
  <c r="X9640" i="1"/>
  <c r="W9640" i="1"/>
  <c r="V9640" i="1"/>
  <c r="X9639" i="1"/>
  <c r="W9639" i="1"/>
  <c r="V9639" i="1"/>
  <c r="X9638" i="1"/>
  <c r="W9638" i="1"/>
  <c r="V9638" i="1"/>
  <c r="X9637" i="1"/>
  <c r="W9637" i="1"/>
  <c r="V9637" i="1"/>
  <c r="X9636" i="1"/>
  <c r="W9636" i="1"/>
  <c r="V9636" i="1"/>
  <c r="X9635" i="1"/>
  <c r="W9635" i="1"/>
  <c r="V9635" i="1"/>
  <c r="X9634" i="1"/>
  <c r="W9634" i="1"/>
  <c r="V9634" i="1"/>
  <c r="X9633" i="1"/>
  <c r="W9633" i="1"/>
  <c r="V9633" i="1"/>
  <c r="X9632" i="1"/>
  <c r="W9632" i="1"/>
  <c r="V9632" i="1"/>
  <c r="X9631" i="1"/>
  <c r="W9631" i="1"/>
  <c r="V9631" i="1"/>
  <c r="X9630" i="1"/>
  <c r="W9630" i="1"/>
  <c r="V9630" i="1"/>
  <c r="X9629" i="1"/>
  <c r="W9629" i="1"/>
  <c r="V9629" i="1"/>
  <c r="X9628" i="1"/>
  <c r="W9628" i="1"/>
  <c r="V9628" i="1"/>
  <c r="X9627" i="1"/>
  <c r="W9627" i="1"/>
  <c r="V9627" i="1"/>
  <c r="X9626" i="1"/>
  <c r="W9626" i="1"/>
  <c r="V9626" i="1"/>
  <c r="X9625" i="1"/>
  <c r="W9625" i="1"/>
  <c r="V9625" i="1"/>
  <c r="X9624" i="1"/>
  <c r="W9624" i="1"/>
  <c r="V9624" i="1"/>
  <c r="X9623" i="1"/>
  <c r="W9623" i="1"/>
  <c r="V9623" i="1"/>
  <c r="X9622" i="1"/>
  <c r="W9622" i="1"/>
  <c r="V9622" i="1"/>
  <c r="X9621" i="1"/>
  <c r="W9621" i="1"/>
  <c r="V9621" i="1"/>
  <c r="X9620" i="1"/>
  <c r="W9620" i="1"/>
  <c r="V9620" i="1"/>
  <c r="X9619" i="1"/>
  <c r="W9619" i="1"/>
  <c r="V9619" i="1"/>
  <c r="X9618" i="1"/>
  <c r="W9618" i="1"/>
  <c r="V9618" i="1"/>
  <c r="X9617" i="1"/>
  <c r="W9617" i="1"/>
  <c r="V9617" i="1"/>
  <c r="X9616" i="1"/>
  <c r="W9616" i="1"/>
  <c r="V9616" i="1"/>
  <c r="X9615" i="1"/>
  <c r="W9615" i="1"/>
  <c r="V9615" i="1"/>
  <c r="X9614" i="1"/>
  <c r="W9614" i="1"/>
  <c r="V9614" i="1"/>
  <c r="X9613" i="1"/>
  <c r="W9613" i="1"/>
  <c r="V9613" i="1"/>
  <c r="X9612" i="1"/>
  <c r="W9612" i="1"/>
  <c r="V9612" i="1"/>
  <c r="X9611" i="1"/>
  <c r="W9611" i="1"/>
  <c r="V9611" i="1"/>
  <c r="X9610" i="1"/>
  <c r="W9610" i="1"/>
  <c r="V9610" i="1"/>
  <c r="X9609" i="1"/>
  <c r="W9609" i="1"/>
  <c r="V9609" i="1"/>
  <c r="X9608" i="1"/>
  <c r="W9608" i="1"/>
  <c r="V9608" i="1"/>
  <c r="X9607" i="1"/>
  <c r="W9607" i="1"/>
  <c r="V9607" i="1"/>
  <c r="X9606" i="1"/>
  <c r="W9606" i="1"/>
  <c r="V9606" i="1"/>
  <c r="X9605" i="1"/>
  <c r="W9605" i="1"/>
  <c r="V9605" i="1"/>
  <c r="X9604" i="1"/>
  <c r="W9604" i="1"/>
  <c r="V9604" i="1"/>
  <c r="X9603" i="1"/>
  <c r="W9603" i="1"/>
  <c r="V9603" i="1"/>
  <c r="X9602" i="1"/>
  <c r="W9602" i="1"/>
  <c r="V9602" i="1"/>
  <c r="X9601" i="1"/>
  <c r="W9601" i="1"/>
  <c r="V9601" i="1"/>
  <c r="X9600" i="1"/>
  <c r="W9600" i="1"/>
  <c r="V9600" i="1"/>
  <c r="X9599" i="1"/>
  <c r="W9599" i="1"/>
  <c r="V9599" i="1"/>
  <c r="X9598" i="1"/>
  <c r="W9598" i="1"/>
  <c r="V9598" i="1"/>
  <c r="X9597" i="1"/>
  <c r="W9597" i="1"/>
  <c r="V9597" i="1"/>
  <c r="X9596" i="1"/>
  <c r="W9596" i="1"/>
  <c r="V9596" i="1"/>
  <c r="X9595" i="1"/>
  <c r="W9595" i="1"/>
  <c r="V9595" i="1"/>
  <c r="X9594" i="1"/>
  <c r="W9594" i="1"/>
  <c r="V9594" i="1"/>
  <c r="X9593" i="1"/>
  <c r="W9593" i="1"/>
  <c r="V9593" i="1"/>
  <c r="X9592" i="1"/>
  <c r="W9592" i="1"/>
  <c r="V9592" i="1"/>
  <c r="X9591" i="1"/>
  <c r="W9591" i="1"/>
  <c r="V9591" i="1"/>
  <c r="X9590" i="1"/>
  <c r="W9590" i="1"/>
  <c r="V9590" i="1"/>
  <c r="X9589" i="1"/>
  <c r="W9589" i="1"/>
  <c r="V9589" i="1"/>
  <c r="X9588" i="1"/>
  <c r="W9588" i="1"/>
  <c r="V9588" i="1"/>
  <c r="X9587" i="1"/>
  <c r="W9587" i="1"/>
  <c r="V9587" i="1"/>
  <c r="X9586" i="1"/>
  <c r="W9586" i="1"/>
  <c r="V9586" i="1"/>
  <c r="X9585" i="1"/>
  <c r="W9585" i="1"/>
  <c r="V9585" i="1"/>
  <c r="X9584" i="1"/>
  <c r="W9584" i="1"/>
  <c r="V9584" i="1"/>
  <c r="X9583" i="1"/>
  <c r="W9583" i="1"/>
  <c r="V9583" i="1"/>
  <c r="X9582" i="1"/>
  <c r="W9582" i="1"/>
  <c r="V9582" i="1"/>
  <c r="X9581" i="1"/>
  <c r="W9581" i="1"/>
  <c r="V9581" i="1"/>
  <c r="X9580" i="1"/>
  <c r="W9580" i="1"/>
  <c r="V9580" i="1"/>
  <c r="X9579" i="1"/>
  <c r="W9579" i="1"/>
  <c r="V9579" i="1"/>
  <c r="X9578" i="1"/>
  <c r="W9578" i="1"/>
  <c r="V9578" i="1"/>
  <c r="X9577" i="1"/>
  <c r="W9577" i="1"/>
  <c r="V9577" i="1"/>
  <c r="X9576" i="1"/>
  <c r="W9576" i="1"/>
  <c r="V9576" i="1"/>
  <c r="X9575" i="1"/>
  <c r="W9575" i="1"/>
  <c r="V9575" i="1"/>
  <c r="X9574" i="1"/>
  <c r="W9574" i="1"/>
  <c r="V9574" i="1"/>
  <c r="X9573" i="1"/>
  <c r="W9573" i="1"/>
  <c r="V9573" i="1"/>
  <c r="X9572" i="1"/>
  <c r="W9572" i="1"/>
  <c r="V9572" i="1"/>
  <c r="X9571" i="1"/>
  <c r="W9571" i="1"/>
  <c r="V9571" i="1"/>
  <c r="X9570" i="1"/>
  <c r="W9570" i="1"/>
  <c r="V9570" i="1"/>
  <c r="X9569" i="1"/>
  <c r="W9569" i="1"/>
  <c r="V9569" i="1"/>
  <c r="X9568" i="1"/>
  <c r="W9568" i="1"/>
  <c r="V9568" i="1"/>
  <c r="X9567" i="1"/>
  <c r="W9567" i="1"/>
  <c r="V9567" i="1"/>
  <c r="X9566" i="1"/>
  <c r="W9566" i="1"/>
  <c r="V9566" i="1"/>
  <c r="X9565" i="1"/>
  <c r="W9565" i="1"/>
  <c r="V9565" i="1"/>
  <c r="X9564" i="1"/>
  <c r="W9564" i="1"/>
  <c r="V9564" i="1"/>
  <c r="X9563" i="1"/>
  <c r="W9563" i="1"/>
  <c r="V9563" i="1"/>
  <c r="X9562" i="1"/>
  <c r="W9562" i="1"/>
  <c r="V9562" i="1"/>
  <c r="X9561" i="1"/>
  <c r="W9561" i="1"/>
  <c r="V9561" i="1"/>
  <c r="X9560" i="1"/>
  <c r="W9560" i="1"/>
  <c r="V9560" i="1"/>
  <c r="X9559" i="1"/>
  <c r="W9559" i="1"/>
  <c r="V9559" i="1"/>
  <c r="X9558" i="1"/>
  <c r="W9558" i="1"/>
  <c r="V9558" i="1"/>
  <c r="X9557" i="1"/>
  <c r="W9557" i="1"/>
  <c r="V9557" i="1"/>
  <c r="X9556" i="1"/>
  <c r="W9556" i="1"/>
  <c r="V9556" i="1"/>
  <c r="X9555" i="1"/>
  <c r="W9555" i="1"/>
  <c r="V9555" i="1"/>
  <c r="X9554" i="1"/>
  <c r="W9554" i="1"/>
  <c r="V9554" i="1"/>
  <c r="X9553" i="1"/>
  <c r="W9553" i="1"/>
  <c r="V9553" i="1"/>
  <c r="X9552" i="1"/>
  <c r="W9552" i="1"/>
  <c r="V9552" i="1"/>
  <c r="X9551" i="1"/>
  <c r="W9551" i="1"/>
  <c r="V9551" i="1"/>
  <c r="X9550" i="1"/>
  <c r="W9550" i="1"/>
  <c r="V9550" i="1"/>
  <c r="X9549" i="1"/>
  <c r="W9549" i="1"/>
  <c r="V9549" i="1"/>
  <c r="X9548" i="1"/>
  <c r="W9548" i="1"/>
  <c r="V9548" i="1"/>
  <c r="X9547" i="1"/>
  <c r="W9547" i="1"/>
  <c r="V9547" i="1"/>
  <c r="X9546" i="1"/>
  <c r="W9546" i="1"/>
  <c r="V9546" i="1"/>
  <c r="X9545" i="1"/>
  <c r="W9545" i="1"/>
  <c r="V9545" i="1"/>
  <c r="X9544" i="1"/>
  <c r="W9544" i="1"/>
  <c r="V9544" i="1"/>
  <c r="X9543" i="1"/>
  <c r="W9543" i="1"/>
  <c r="V9543" i="1"/>
  <c r="X9542" i="1"/>
  <c r="W9542" i="1"/>
  <c r="V9542" i="1"/>
  <c r="X9541" i="1"/>
  <c r="W9541" i="1"/>
  <c r="V9541" i="1"/>
  <c r="X9540" i="1"/>
  <c r="W9540" i="1"/>
  <c r="V9540" i="1"/>
  <c r="X9539" i="1"/>
  <c r="W9539" i="1"/>
  <c r="V9539" i="1"/>
  <c r="X9538" i="1"/>
  <c r="W9538" i="1"/>
  <c r="V9538" i="1"/>
  <c r="X9537" i="1"/>
  <c r="W9537" i="1"/>
  <c r="V9537" i="1"/>
  <c r="X9536" i="1"/>
  <c r="W9536" i="1"/>
  <c r="V9536" i="1"/>
  <c r="X9535" i="1"/>
  <c r="W9535" i="1"/>
  <c r="V9535" i="1"/>
  <c r="X9534" i="1"/>
  <c r="W9534" i="1"/>
  <c r="V9534" i="1"/>
  <c r="X9533" i="1"/>
  <c r="W9533" i="1"/>
  <c r="V9533" i="1"/>
  <c r="X9532" i="1"/>
  <c r="W9532" i="1"/>
  <c r="V9532" i="1"/>
  <c r="X9531" i="1"/>
  <c r="W9531" i="1"/>
  <c r="V9531" i="1"/>
  <c r="X9530" i="1"/>
  <c r="W9530" i="1"/>
  <c r="V9530" i="1"/>
  <c r="X9529" i="1"/>
  <c r="W9529" i="1"/>
  <c r="V9529" i="1"/>
  <c r="X9528" i="1"/>
  <c r="W9528" i="1"/>
  <c r="V9528" i="1"/>
  <c r="X9527" i="1"/>
  <c r="W9527" i="1"/>
  <c r="V9527" i="1"/>
  <c r="X9526" i="1"/>
  <c r="W9526" i="1"/>
  <c r="V9526" i="1"/>
  <c r="X9525" i="1"/>
  <c r="W9525" i="1"/>
  <c r="V9525" i="1"/>
  <c r="X9524" i="1"/>
  <c r="W9524" i="1"/>
  <c r="V9524" i="1"/>
  <c r="X9523" i="1"/>
  <c r="W9523" i="1"/>
  <c r="V9523" i="1"/>
  <c r="X9522" i="1"/>
  <c r="W9522" i="1"/>
  <c r="V9522" i="1"/>
  <c r="X9521" i="1"/>
  <c r="W9521" i="1"/>
  <c r="V9521" i="1"/>
  <c r="X9520" i="1"/>
  <c r="W9520" i="1"/>
  <c r="V9520" i="1"/>
  <c r="X9519" i="1"/>
  <c r="W9519" i="1"/>
  <c r="V9519" i="1"/>
  <c r="X9518" i="1"/>
  <c r="W9518" i="1"/>
  <c r="V9518" i="1"/>
  <c r="X9517" i="1"/>
  <c r="W9517" i="1"/>
  <c r="V9517" i="1"/>
  <c r="X9516" i="1"/>
  <c r="W9516" i="1"/>
  <c r="V9516" i="1"/>
  <c r="X9515" i="1"/>
  <c r="W9515" i="1"/>
  <c r="V9515" i="1"/>
  <c r="X9514" i="1"/>
  <c r="W9514" i="1"/>
  <c r="V9514" i="1"/>
  <c r="X9513" i="1"/>
  <c r="W9513" i="1"/>
  <c r="V9513" i="1"/>
  <c r="X9512" i="1"/>
  <c r="W9512" i="1"/>
  <c r="V9512" i="1"/>
  <c r="X9511" i="1"/>
  <c r="W9511" i="1"/>
  <c r="V9511" i="1"/>
  <c r="X9510" i="1"/>
  <c r="W9510" i="1"/>
  <c r="V9510" i="1"/>
  <c r="X9509" i="1"/>
  <c r="W9509" i="1"/>
  <c r="V9509" i="1"/>
  <c r="X9508" i="1"/>
  <c r="W9508" i="1"/>
  <c r="V9508" i="1"/>
  <c r="X9507" i="1"/>
  <c r="W9507" i="1"/>
  <c r="V9507" i="1"/>
  <c r="X9506" i="1"/>
  <c r="W9506" i="1"/>
  <c r="V9506" i="1"/>
  <c r="X9505" i="1"/>
  <c r="W9505" i="1"/>
  <c r="V9505" i="1"/>
  <c r="X9504" i="1"/>
  <c r="W9504" i="1"/>
  <c r="V9504" i="1"/>
  <c r="X9503" i="1"/>
  <c r="W9503" i="1"/>
  <c r="V9503" i="1"/>
  <c r="X9502" i="1"/>
  <c r="W9502" i="1"/>
  <c r="V9502" i="1"/>
  <c r="X9501" i="1"/>
  <c r="W9501" i="1"/>
  <c r="V9501" i="1"/>
  <c r="X9500" i="1"/>
  <c r="W9500" i="1"/>
  <c r="V9500" i="1"/>
  <c r="X9499" i="1"/>
  <c r="W9499" i="1"/>
  <c r="V9499" i="1"/>
  <c r="X9498" i="1"/>
  <c r="W9498" i="1"/>
  <c r="V9498" i="1"/>
  <c r="X9497" i="1"/>
  <c r="W9497" i="1"/>
  <c r="V9497" i="1"/>
  <c r="X9496" i="1"/>
  <c r="W9496" i="1"/>
  <c r="V9496" i="1"/>
  <c r="X9495" i="1"/>
  <c r="W9495" i="1"/>
  <c r="V9495" i="1"/>
  <c r="X9494" i="1"/>
  <c r="W9494" i="1"/>
  <c r="V9494" i="1"/>
  <c r="X9493" i="1"/>
  <c r="W9493" i="1"/>
  <c r="V9493" i="1"/>
  <c r="X9492" i="1"/>
  <c r="W9492" i="1"/>
  <c r="V9492" i="1"/>
  <c r="X9491" i="1"/>
  <c r="W9491" i="1"/>
  <c r="V9491" i="1"/>
  <c r="X9490" i="1"/>
  <c r="W9490" i="1"/>
  <c r="V9490" i="1"/>
  <c r="X9489" i="1"/>
  <c r="W9489" i="1"/>
  <c r="V9489" i="1"/>
  <c r="X9488" i="1"/>
  <c r="W9488" i="1"/>
  <c r="V9488" i="1"/>
  <c r="X9487" i="1"/>
  <c r="W9487" i="1"/>
  <c r="V9487" i="1"/>
  <c r="X9486" i="1"/>
  <c r="W9486" i="1"/>
  <c r="V9486" i="1"/>
  <c r="X9485" i="1"/>
  <c r="W9485" i="1"/>
  <c r="V9485" i="1"/>
  <c r="X9484" i="1"/>
  <c r="W9484" i="1"/>
  <c r="V9484" i="1"/>
  <c r="X9483" i="1"/>
  <c r="W9483" i="1"/>
  <c r="V9483" i="1"/>
  <c r="X9482" i="1"/>
  <c r="W9482" i="1"/>
  <c r="V9482" i="1"/>
  <c r="X9481" i="1"/>
  <c r="W9481" i="1"/>
  <c r="V9481" i="1"/>
  <c r="X9480" i="1"/>
  <c r="W9480" i="1"/>
  <c r="V9480" i="1"/>
  <c r="X9479" i="1"/>
  <c r="W9479" i="1"/>
  <c r="V9479" i="1"/>
  <c r="X9478" i="1"/>
  <c r="W9478" i="1"/>
  <c r="V9478" i="1"/>
  <c r="X9477" i="1"/>
  <c r="W9477" i="1"/>
  <c r="V9477" i="1"/>
  <c r="X9476" i="1"/>
  <c r="W9476" i="1"/>
  <c r="V9476" i="1"/>
  <c r="X9475" i="1"/>
  <c r="W9475" i="1"/>
  <c r="V9475" i="1"/>
  <c r="X9474" i="1"/>
  <c r="W9474" i="1"/>
  <c r="V9474" i="1"/>
  <c r="X9473" i="1"/>
  <c r="W9473" i="1"/>
  <c r="V9473" i="1"/>
  <c r="X9472" i="1"/>
  <c r="W9472" i="1"/>
  <c r="V9472" i="1"/>
  <c r="X9471" i="1"/>
  <c r="W9471" i="1"/>
  <c r="V9471" i="1"/>
  <c r="X9470" i="1"/>
  <c r="W9470" i="1"/>
  <c r="V9470" i="1"/>
  <c r="X9469" i="1"/>
  <c r="W9469" i="1"/>
  <c r="V9469" i="1"/>
  <c r="X9468" i="1"/>
  <c r="W9468" i="1"/>
  <c r="V9468" i="1"/>
  <c r="X9467" i="1"/>
  <c r="W9467" i="1"/>
  <c r="V9467" i="1"/>
  <c r="X9466" i="1"/>
  <c r="W9466" i="1"/>
  <c r="V9466" i="1"/>
  <c r="X9465" i="1"/>
  <c r="W9465" i="1"/>
  <c r="V9465" i="1"/>
  <c r="X9464" i="1"/>
  <c r="W9464" i="1"/>
  <c r="V9464" i="1"/>
  <c r="X9463" i="1"/>
  <c r="W9463" i="1"/>
  <c r="V9463" i="1"/>
  <c r="X9462" i="1"/>
  <c r="W9462" i="1"/>
  <c r="V9462" i="1"/>
  <c r="X9461" i="1"/>
  <c r="W9461" i="1"/>
  <c r="V9461" i="1"/>
  <c r="X9460" i="1"/>
  <c r="W9460" i="1"/>
  <c r="V9460" i="1"/>
  <c r="X9459" i="1"/>
  <c r="W9459" i="1"/>
  <c r="V9459" i="1"/>
  <c r="X9458" i="1"/>
  <c r="W9458" i="1"/>
  <c r="V9458" i="1"/>
  <c r="X9457" i="1"/>
  <c r="W9457" i="1"/>
  <c r="V9457" i="1"/>
  <c r="X9456" i="1"/>
  <c r="W9456" i="1"/>
  <c r="V9456" i="1"/>
  <c r="X9455" i="1"/>
  <c r="W9455" i="1"/>
  <c r="V9455" i="1"/>
  <c r="X9454" i="1"/>
  <c r="W9454" i="1"/>
  <c r="V9454" i="1"/>
  <c r="X9453" i="1"/>
  <c r="W9453" i="1"/>
  <c r="V9453" i="1"/>
  <c r="X9452" i="1"/>
  <c r="W9452" i="1"/>
  <c r="V9452" i="1"/>
  <c r="X9451" i="1"/>
  <c r="W9451" i="1"/>
  <c r="V9451" i="1"/>
  <c r="X9450" i="1"/>
  <c r="W9450" i="1"/>
  <c r="V9450" i="1"/>
  <c r="X9449" i="1"/>
  <c r="W9449" i="1"/>
  <c r="V9449" i="1"/>
  <c r="X9448" i="1"/>
  <c r="W9448" i="1"/>
  <c r="V9448" i="1"/>
  <c r="X9447" i="1"/>
  <c r="W9447" i="1"/>
  <c r="V9447" i="1"/>
  <c r="X9446" i="1"/>
  <c r="W9446" i="1"/>
  <c r="V9446" i="1"/>
  <c r="X9445" i="1"/>
  <c r="W9445" i="1"/>
  <c r="V9445" i="1"/>
  <c r="X9444" i="1"/>
  <c r="W9444" i="1"/>
  <c r="V9444" i="1"/>
  <c r="X9443" i="1"/>
  <c r="W9443" i="1"/>
  <c r="V9443" i="1"/>
  <c r="X9442" i="1"/>
  <c r="W9442" i="1"/>
  <c r="V9442" i="1"/>
  <c r="X9441" i="1"/>
  <c r="W9441" i="1"/>
  <c r="V9441" i="1"/>
  <c r="X9440" i="1"/>
  <c r="W9440" i="1"/>
  <c r="V9440" i="1"/>
  <c r="X9439" i="1"/>
  <c r="W9439" i="1"/>
  <c r="V9439" i="1"/>
  <c r="X9438" i="1"/>
  <c r="W9438" i="1"/>
  <c r="V9438" i="1"/>
  <c r="X9437" i="1"/>
  <c r="W9437" i="1"/>
  <c r="V9437" i="1"/>
  <c r="X9436" i="1"/>
  <c r="W9436" i="1"/>
  <c r="V9436" i="1"/>
  <c r="X9435" i="1"/>
  <c r="W9435" i="1"/>
  <c r="V9435" i="1"/>
  <c r="X9434" i="1"/>
  <c r="W9434" i="1"/>
  <c r="V9434" i="1"/>
  <c r="X9433" i="1"/>
  <c r="W9433" i="1"/>
  <c r="V9433" i="1"/>
  <c r="X9432" i="1"/>
  <c r="W9432" i="1"/>
  <c r="V9432" i="1"/>
  <c r="X9431" i="1"/>
  <c r="W9431" i="1"/>
  <c r="V9431" i="1"/>
  <c r="X9430" i="1"/>
  <c r="W9430" i="1"/>
  <c r="V9430" i="1"/>
  <c r="X9429" i="1"/>
  <c r="W9429" i="1"/>
  <c r="V9429" i="1"/>
  <c r="X9428" i="1"/>
  <c r="W9428" i="1"/>
  <c r="V9428" i="1"/>
  <c r="X9427" i="1"/>
  <c r="W9427" i="1"/>
  <c r="V9427" i="1"/>
  <c r="X9426" i="1"/>
  <c r="W9426" i="1"/>
  <c r="V9426" i="1"/>
  <c r="X9425" i="1"/>
  <c r="W9425" i="1"/>
  <c r="V9425" i="1"/>
  <c r="X9424" i="1"/>
  <c r="W9424" i="1"/>
  <c r="V9424" i="1"/>
  <c r="X9423" i="1"/>
  <c r="W9423" i="1"/>
  <c r="V9423" i="1"/>
  <c r="X9422" i="1"/>
  <c r="W9422" i="1"/>
  <c r="V9422" i="1"/>
  <c r="X9421" i="1"/>
  <c r="W9421" i="1"/>
  <c r="V9421" i="1"/>
  <c r="X9420" i="1"/>
  <c r="W9420" i="1"/>
  <c r="V9420" i="1"/>
  <c r="X9419" i="1"/>
  <c r="W9419" i="1"/>
  <c r="V9419" i="1"/>
  <c r="X9418" i="1"/>
  <c r="W9418" i="1"/>
  <c r="V9418" i="1"/>
  <c r="X9417" i="1"/>
  <c r="W9417" i="1"/>
  <c r="V9417" i="1"/>
  <c r="X9416" i="1"/>
  <c r="W9416" i="1"/>
  <c r="V9416" i="1"/>
  <c r="X9415" i="1"/>
  <c r="W9415" i="1"/>
  <c r="V9415" i="1"/>
  <c r="X9414" i="1"/>
  <c r="W9414" i="1"/>
  <c r="V9414" i="1"/>
  <c r="X9413" i="1"/>
  <c r="W9413" i="1"/>
  <c r="V9413" i="1"/>
  <c r="X9412" i="1"/>
  <c r="W9412" i="1"/>
  <c r="V9412" i="1"/>
  <c r="X9411" i="1"/>
  <c r="W9411" i="1"/>
  <c r="V9411" i="1"/>
  <c r="X9410" i="1"/>
  <c r="W9410" i="1"/>
  <c r="V9410" i="1"/>
  <c r="X9409" i="1"/>
  <c r="W9409" i="1"/>
  <c r="V9409" i="1"/>
  <c r="X9408" i="1"/>
  <c r="W9408" i="1"/>
  <c r="V9408" i="1"/>
  <c r="X9407" i="1"/>
  <c r="W9407" i="1"/>
  <c r="V9407" i="1"/>
  <c r="X9406" i="1"/>
  <c r="W9406" i="1"/>
  <c r="V9406" i="1"/>
  <c r="X9405" i="1"/>
  <c r="W9405" i="1"/>
  <c r="V9405" i="1"/>
  <c r="X9404" i="1"/>
  <c r="W9404" i="1"/>
  <c r="V9404" i="1"/>
  <c r="X9403" i="1"/>
  <c r="W9403" i="1"/>
  <c r="V9403" i="1"/>
  <c r="X9402" i="1"/>
  <c r="W9402" i="1"/>
  <c r="V9402" i="1"/>
  <c r="X9401" i="1"/>
  <c r="W9401" i="1"/>
  <c r="V9401" i="1"/>
  <c r="X9400" i="1"/>
  <c r="W9400" i="1"/>
  <c r="V9400" i="1"/>
  <c r="X9399" i="1"/>
  <c r="W9399" i="1"/>
  <c r="V9399" i="1"/>
  <c r="X9398" i="1"/>
  <c r="W9398" i="1"/>
  <c r="V9398" i="1"/>
  <c r="X9397" i="1"/>
  <c r="W9397" i="1"/>
  <c r="V9397" i="1"/>
  <c r="X9396" i="1"/>
  <c r="W9396" i="1"/>
  <c r="V9396" i="1"/>
  <c r="X9395" i="1"/>
  <c r="W9395" i="1"/>
  <c r="V9395" i="1"/>
  <c r="X9394" i="1"/>
  <c r="W9394" i="1"/>
  <c r="V9394" i="1"/>
  <c r="X9393" i="1"/>
  <c r="W9393" i="1"/>
  <c r="V9393" i="1"/>
  <c r="X9392" i="1"/>
  <c r="W9392" i="1"/>
  <c r="V9392" i="1"/>
  <c r="X9391" i="1"/>
  <c r="W9391" i="1"/>
  <c r="V9391" i="1"/>
  <c r="X9390" i="1"/>
  <c r="W9390" i="1"/>
  <c r="V9390" i="1"/>
  <c r="X9389" i="1"/>
  <c r="W9389" i="1"/>
  <c r="V9389" i="1"/>
  <c r="X9388" i="1"/>
  <c r="W9388" i="1"/>
  <c r="V9388" i="1"/>
  <c r="X9387" i="1"/>
  <c r="W9387" i="1"/>
  <c r="V9387" i="1"/>
  <c r="X9386" i="1"/>
  <c r="W9386" i="1"/>
  <c r="V9386" i="1"/>
  <c r="X9385" i="1"/>
  <c r="W9385" i="1"/>
  <c r="V9385" i="1"/>
  <c r="X9384" i="1"/>
  <c r="W9384" i="1"/>
  <c r="V9384" i="1"/>
  <c r="X9383" i="1"/>
  <c r="W9383" i="1"/>
  <c r="V9383" i="1"/>
  <c r="X9382" i="1"/>
  <c r="W9382" i="1"/>
  <c r="V9382" i="1"/>
  <c r="X9381" i="1"/>
  <c r="W9381" i="1"/>
  <c r="V9381" i="1"/>
  <c r="X9380" i="1"/>
  <c r="W9380" i="1"/>
  <c r="V9380" i="1"/>
  <c r="X9379" i="1"/>
  <c r="W9379" i="1"/>
  <c r="V9379" i="1"/>
  <c r="X9378" i="1"/>
  <c r="W9378" i="1"/>
  <c r="V9378" i="1"/>
  <c r="X9377" i="1"/>
  <c r="W9377" i="1"/>
  <c r="V9377" i="1"/>
  <c r="X9376" i="1"/>
  <c r="W9376" i="1"/>
  <c r="V9376" i="1"/>
  <c r="X9375" i="1"/>
  <c r="W9375" i="1"/>
  <c r="V9375" i="1"/>
  <c r="X9374" i="1"/>
  <c r="W9374" i="1"/>
  <c r="V9374" i="1"/>
  <c r="X9373" i="1"/>
  <c r="W9373" i="1"/>
  <c r="V9373" i="1"/>
  <c r="X9372" i="1"/>
  <c r="W9372" i="1"/>
  <c r="V9372" i="1"/>
  <c r="X9371" i="1"/>
  <c r="W9371" i="1"/>
  <c r="V9371" i="1"/>
  <c r="X9370" i="1"/>
  <c r="W9370" i="1"/>
  <c r="V9370" i="1"/>
  <c r="X9369" i="1"/>
  <c r="W9369" i="1"/>
  <c r="V9369" i="1"/>
  <c r="X9368" i="1"/>
  <c r="W9368" i="1"/>
  <c r="V9368" i="1"/>
  <c r="X9367" i="1"/>
  <c r="W9367" i="1"/>
  <c r="V9367" i="1"/>
  <c r="X9366" i="1"/>
  <c r="W9366" i="1"/>
  <c r="V9366" i="1"/>
  <c r="X9365" i="1"/>
  <c r="W9365" i="1"/>
  <c r="V9365" i="1"/>
  <c r="X9364" i="1"/>
  <c r="W9364" i="1"/>
  <c r="V9364" i="1"/>
  <c r="X9363" i="1"/>
  <c r="W9363" i="1"/>
  <c r="V9363" i="1"/>
  <c r="X9362" i="1"/>
  <c r="W9362" i="1"/>
  <c r="V9362" i="1"/>
  <c r="X9361" i="1"/>
  <c r="W9361" i="1"/>
  <c r="V9361" i="1"/>
  <c r="X9360" i="1"/>
  <c r="W9360" i="1"/>
  <c r="V9360" i="1"/>
  <c r="X9359" i="1"/>
  <c r="W9359" i="1"/>
  <c r="V9359" i="1"/>
  <c r="X9358" i="1"/>
  <c r="W9358" i="1"/>
  <c r="V9358" i="1"/>
  <c r="X9357" i="1"/>
  <c r="W9357" i="1"/>
  <c r="V9357" i="1"/>
  <c r="X9356" i="1"/>
  <c r="W9356" i="1"/>
  <c r="V9356" i="1"/>
  <c r="X9355" i="1"/>
  <c r="W9355" i="1"/>
  <c r="V9355" i="1"/>
  <c r="X9354" i="1"/>
  <c r="W9354" i="1"/>
  <c r="V9354" i="1"/>
  <c r="X9353" i="1"/>
  <c r="W9353" i="1"/>
  <c r="V9353" i="1"/>
  <c r="X9352" i="1"/>
  <c r="W9352" i="1"/>
  <c r="V9352" i="1"/>
  <c r="X9351" i="1"/>
  <c r="W9351" i="1"/>
  <c r="V9351" i="1"/>
  <c r="X9350" i="1"/>
  <c r="W9350" i="1"/>
  <c r="V9350" i="1"/>
  <c r="X9349" i="1"/>
  <c r="W9349" i="1"/>
  <c r="V9349" i="1"/>
  <c r="X9348" i="1"/>
  <c r="W9348" i="1"/>
  <c r="V9348" i="1"/>
  <c r="X9347" i="1"/>
  <c r="W9347" i="1"/>
  <c r="V9347" i="1"/>
  <c r="X9346" i="1"/>
  <c r="W9346" i="1"/>
  <c r="V9346" i="1"/>
  <c r="X9345" i="1"/>
  <c r="W9345" i="1"/>
  <c r="V9345" i="1"/>
  <c r="X9344" i="1"/>
  <c r="W9344" i="1"/>
  <c r="V9344" i="1"/>
  <c r="X9343" i="1"/>
  <c r="W9343" i="1"/>
  <c r="V9343" i="1"/>
  <c r="X9342" i="1"/>
  <c r="W9342" i="1"/>
  <c r="V9342" i="1"/>
  <c r="X9341" i="1"/>
  <c r="W9341" i="1"/>
  <c r="V9341" i="1"/>
  <c r="X9340" i="1"/>
  <c r="W9340" i="1"/>
  <c r="V9340" i="1"/>
  <c r="X9339" i="1"/>
  <c r="W9339" i="1"/>
  <c r="V9339" i="1"/>
  <c r="X9338" i="1"/>
  <c r="W9338" i="1"/>
  <c r="V9338" i="1"/>
  <c r="X9337" i="1"/>
  <c r="W9337" i="1"/>
  <c r="V9337" i="1"/>
  <c r="X9336" i="1"/>
  <c r="W9336" i="1"/>
  <c r="V9336" i="1"/>
  <c r="X9335" i="1"/>
  <c r="W9335" i="1"/>
  <c r="V9335" i="1"/>
  <c r="X9334" i="1"/>
  <c r="W9334" i="1"/>
  <c r="V9334" i="1"/>
  <c r="X9333" i="1"/>
  <c r="W9333" i="1"/>
  <c r="V9333" i="1"/>
  <c r="X9332" i="1"/>
  <c r="W9332" i="1"/>
  <c r="V9332" i="1"/>
  <c r="X9331" i="1"/>
  <c r="W9331" i="1"/>
  <c r="V9331" i="1"/>
  <c r="X9330" i="1"/>
  <c r="W9330" i="1"/>
  <c r="V9330" i="1"/>
  <c r="X9329" i="1"/>
  <c r="W9329" i="1"/>
  <c r="V9329" i="1"/>
  <c r="X9328" i="1"/>
  <c r="W9328" i="1"/>
  <c r="V9328" i="1"/>
  <c r="X9327" i="1"/>
  <c r="W9327" i="1"/>
  <c r="V9327" i="1"/>
  <c r="X9326" i="1"/>
  <c r="W9326" i="1"/>
  <c r="V9326" i="1"/>
  <c r="X9325" i="1"/>
  <c r="W9325" i="1"/>
  <c r="V9325" i="1"/>
  <c r="X9324" i="1"/>
  <c r="W9324" i="1"/>
  <c r="V9324" i="1"/>
  <c r="X9323" i="1"/>
  <c r="W9323" i="1"/>
  <c r="V9323" i="1"/>
  <c r="X9322" i="1"/>
  <c r="W9322" i="1"/>
  <c r="V9322" i="1"/>
  <c r="X9321" i="1"/>
  <c r="W9321" i="1"/>
  <c r="V9321" i="1"/>
  <c r="X9320" i="1"/>
  <c r="W9320" i="1"/>
  <c r="V9320" i="1"/>
  <c r="X9319" i="1"/>
  <c r="W9319" i="1"/>
  <c r="V9319" i="1"/>
  <c r="X9318" i="1"/>
  <c r="W9318" i="1"/>
  <c r="V9318" i="1"/>
  <c r="X9317" i="1"/>
  <c r="W9317" i="1"/>
  <c r="V9317" i="1"/>
  <c r="X9316" i="1"/>
  <c r="W9316" i="1"/>
  <c r="V9316" i="1"/>
  <c r="X9315" i="1"/>
  <c r="W9315" i="1"/>
  <c r="V9315" i="1"/>
  <c r="X9314" i="1"/>
  <c r="W9314" i="1"/>
  <c r="V9314" i="1"/>
  <c r="X9313" i="1"/>
  <c r="W9313" i="1"/>
  <c r="V9313" i="1"/>
  <c r="X9312" i="1"/>
  <c r="W9312" i="1"/>
  <c r="V9312" i="1"/>
  <c r="X9311" i="1"/>
  <c r="W9311" i="1"/>
  <c r="V9311" i="1"/>
  <c r="X9310" i="1"/>
  <c r="W9310" i="1"/>
  <c r="V9310" i="1"/>
  <c r="X9309" i="1"/>
  <c r="W9309" i="1"/>
  <c r="V9309" i="1"/>
  <c r="X9308" i="1"/>
  <c r="W9308" i="1"/>
  <c r="V9308" i="1"/>
  <c r="X9307" i="1"/>
  <c r="W9307" i="1"/>
  <c r="V9307" i="1"/>
  <c r="X9306" i="1"/>
  <c r="W9306" i="1"/>
  <c r="V9306" i="1"/>
  <c r="X9305" i="1"/>
  <c r="W9305" i="1"/>
  <c r="V9305" i="1"/>
  <c r="X9304" i="1"/>
  <c r="W9304" i="1"/>
  <c r="V9304" i="1"/>
  <c r="X9303" i="1"/>
  <c r="W9303" i="1"/>
  <c r="V9303" i="1"/>
  <c r="X9302" i="1"/>
  <c r="W9302" i="1"/>
  <c r="V9302" i="1"/>
  <c r="X9301" i="1"/>
  <c r="W9301" i="1"/>
  <c r="V9301" i="1"/>
  <c r="X9300" i="1"/>
  <c r="W9300" i="1"/>
  <c r="V9300" i="1"/>
  <c r="X9299" i="1"/>
  <c r="W9299" i="1"/>
  <c r="V9299" i="1"/>
  <c r="X9298" i="1"/>
  <c r="W9298" i="1"/>
  <c r="V9298" i="1"/>
  <c r="X9297" i="1"/>
  <c r="W9297" i="1"/>
  <c r="V9297" i="1"/>
  <c r="X9296" i="1"/>
  <c r="W9296" i="1"/>
  <c r="V9296" i="1"/>
  <c r="X9295" i="1"/>
  <c r="W9295" i="1"/>
  <c r="V9295" i="1"/>
  <c r="X9294" i="1"/>
  <c r="W9294" i="1"/>
  <c r="V9294" i="1"/>
  <c r="X9293" i="1"/>
  <c r="W9293" i="1"/>
  <c r="V9293" i="1"/>
  <c r="X9292" i="1"/>
  <c r="W9292" i="1"/>
  <c r="V9292" i="1"/>
  <c r="X9291" i="1"/>
  <c r="W9291" i="1"/>
  <c r="V9291" i="1"/>
  <c r="X9290" i="1"/>
  <c r="W9290" i="1"/>
  <c r="V9290" i="1"/>
  <c r="X9289" i="1"/>
  <c r="W9289" i="1"/>
  <c r="V9289" i="1"/>
  <c r="X9288" i="1"/>
  <c r="W9288" i="1"/>
  <c r="V9288" i="1"/>
  <c r="X9287" i="1"/>
  <c r="W9287" i="1"/>
  <c r="V9287" i="1"/>
  <c r="X9286" i="1"/>
  <c r="W9286" i="1"/>
  <c r="V9286" i="1"/>
  <c r="X9285" i="1"/>
  <c r="W9285" i="1"/>
  <c r="V9285" i="1"/>
  <c r="X9284" i="1"/>
  <c r="W9284" i="1"/>
  <c r="V9284" i="1"/>
  <c r="X9283" i="1"/>
  <c r="W9283" i="1"/>
  <c r="V9283" i="1"/>
  <c r="X9282" i="1"/>
  <c r="W9282" i="1"/>
  <c r="V9282" i="1"/>
  <c r="X9281" i="1"/>
  <c r="W9281" i="1"/>
  <c r="V9281" i="1"/>
  <c r="X9280" i="1"/>
  <c r="W9280" i="1"/>
  <c r="V9280" i="1"/>
  <c r="X9279" i="1"/>
  <c r="W9279" i="1"/>
  <c r="V9279" i="1"/>
  <c r="X9278" i="1"/>
  <c r="W9278" i="1"/>
  <c r="V9278" i="1"/>
  <c r="X9277" i="1"/>
  <c r="W9277" i="1"/>
  <c r="V9277" i="1"/>
  <c r="X9276" i="1"/>
  <c r="W9276" i="1"/>
  <c r="V9276" i="1"/>
  <c r="X9275" i="1"/>
  <c r="W9275" i="1"/>
  <c r="V9275" i="1"/>
  <c r="X9274" i="1"/>
  <c r="W9274" i="1"/>
  <c r="V9274" i="1"/>
  <c r="X9273" i="1"/>
  <c r="W9273" i="1"/>
  <c r="V9273" i="1"/>
  <c r="X9272" i="1"/>
  <c r="W9272" i="1"/>
  <c r="V9272" i="1"/>
  <c r="X9271" i="1"/>
  <c r="W9271" i="1"/>
  <c r="V9271" i="1"/>
  <c r="X9270" i="1"/>
  <c r="W9270" i="1"/>
  <c r="V9270" i="1"/>
  <c r="X9269" i="1"/>
  <c r="W9269" i="1"/>
  <c r="V9269" i="1"/>
  <c r="X9268" i="1"/>
  <c r="W9268" i="1"/>
  <c r="V9268" i="1"/>
  <c r="X9267" i="1"/>
  <c r="W9267" i="1"/>
  <c r="V9267" i="1"/>
  <c r="X9266" i="1"/>
  <c r="W9266" i="1"/>
  <c r="V9266" i="1"/>
  <c r="X9265" i="1"/>
  <c r="W9265" i="1"/>
  <c r="V9265" i="1"/>
  <c r="X9264" i="1"/>
  <c r="W9264" i="1"/>
  <c r="V9264" i="1"/>
  <c r="X9263" i="1"/>
  <c r="W9263" i="1"/>
  <c r="V9263" i="1"/>
  <c r="X9262" i="1"/>
  <c r="W9262" i="1"/>
  <c r="V9262" i="1"/>
  <c r="X9261" i="1"/>
  <c r="W9261" i="1"/>
  <c r="V9261" i="1"/>
  <c r="X9260" i="1"/>
  <c r="W9260" i="1"/>
  <c r="V9260" i="1"/>
  <c r="X9259" i="1"/>
  <c r="W9259" i="1"/>
  <c r="V9259" i="1"/>
  <c r="X9258" i="1"/>
  <c r="W9258" i="1"/>
  <c r="V9258" i="1"/>
  <c r="X9257" i="1"/>
  <c r="W9257" i="1"/>
  <c r="V9257" i="1"/>
  <c r="X9256" i="1"/>
  <c r="W9256" i="1"/>
  <c r="V9256" i="1"/>
  <c r="X9255" i="1"/>
  <c r="W9255" i="1"/>
  <c r="V9255" i="1"/>
  <c r="X9254" i="1"/>
  <c r="W9254" i="1"/>
  <c r="V9254" i="1"/>
  <c r="X9253" i="1"/>
  <c r="W9253" i="1"/>
  <c r="V9253" i="1"/>
  <c r="X9252" i="1"/>
  <c r="W9252" i="1"/>
  <c r="V9252" i="1"/>
  <c r="X9251" i="1"/>
  <c r="W9251" i="1"/>
  <c r="V9251" i="1"/>
  <c r="X9250" i="1"/>
  <c r="W9250" i="1"/>
  <c r="V9250" i="1"/>
  <c r="X9249" i="1"/>
  <c r="W9249" i="1"/>
  <c r="V9249" i="1"/>
  <c r="X9248" i="1"/>
  <c r="W9248" i="1"/>
  <c r="V9248" i="1"/>
  <c r="X9247" i="1"/>
  <c r="W9247" i="1"/>
  <c r="V9247" i="1"/>
  <c r="X9246" i="1"/>
  <c r="W9246" i="1"/>
  <c r="V9246" i="1"/>
  <c r="X9245" i="1"/>
  <c r="W9245" i="1"/>
  <c r="V9245" i="1"/>
  <c r="X9244" i="1"/>
  <c r="W9244" i="1"/>
  <c r="V9244" i="1"/>
  <c r="X9243" i="1"/>
  <c r="W9243" i="1"/>
  <c r="V9243" i="1"/>
  <c r="X9242" i="1"/>
  <c r="W9242" i="1"/>
  <c r="V9242" i="1"/>
  <c r="X9241" i="1"/>
  <c r="W9241" i="1"/>
  <c r="V9241" i="1"/>
  <c r="X9240" i="1"/>
  <c r="W9240" i="1"/>
  <c r="V9240" i="1"/>
  <c r="X9239" i="1"/>
  <c r="W9239" i="1"/>
  <c r="V9239" i="1"/>
  <c r="X9238" i="1"/>
  <c r="W9238" i="1"/>
  <c r="V9238" i="1"/>
  <c r="X9237" i="1"/>
  <c r="W9237" i="1"/>
  <c r="V9237" i="1"/>
  <c r="X9236" i="1"/>
  <c r="W9236" i="1"/>
  <c r="V9236" i="1"/>
  <c r="X9235" i="1"/>
  <c r="W9235" i="1"/>
  <c r="V9235" i="1"/>
  <c r="X9234" i="1"/>
  <c r="W9234" i="1"/>
  <c r="V9234" i="1"/>
  <c r="X9233" i="1"/>
  <c r="W9233" i="1"/>
  <c r="V9233" i="1"/>
  <c r="X9232" i="1"/>
  <c r="W9232" i="1"/>
  <c r="V9232" i="1"/>
  <c r="X9231" i="1"/>
  <c r="W9231" i="1"/>
  <c r="V9231" i="1"/>
  <c r="X9230" i="1"/>
  <c r="W9230" i="1"/>
  <c r="V9230" i="1"/>
  <c r="X9229" i="1"/>
  <c r="W9229" i="1"/>
  <c r="V9229" i="1"/>
  <c r="X9228" i="1"/>
  <c r="W9228" i="1"/>
  <c r="V9228" i="1"/>
  <c r="X9227" i="1"/>
  <c r="W9227" i="1"/>
  <c r="V9227" i="1"/>
  <c r="X9226" i="1"/>
  <c r="W9226" i="1"/>
  <c r="V9226" i="1"/>
  <c r="X9225" i="1"/>
  <c r="W9225" i="1"/>
  <c r="V9225" i="1"/>
  <c r="X9224" i="1"/>
  <c r="W9224" i="1"/>
  <c r="V9224" i="1"/>
  <c r="X9223" i="1"/>
  <c r="W9223" i="1"/>
  <c r="V9223" i="1"/>
  <c r="X9222" i="1"/>
  <c r="W9222" i="1"/>
  <c r="V9222" i="1"/>
  <c r="X9221" i="1"/>
  <c r="W9221" i="1"/>
  <c r="V9221" i="1"/>
  <c r="X9220" i="1"/>
  <c r="W9220" i="1"/>
  <c r="V9220" i="1"/>
  <c r="X9219" i="1"/>
  <c r="W9219" i="1"/>
  <c r="V9219" i="1"/>
  <c r="X9218" i="1"/>
  <c r="W9218" i="1"/>
  <c r="V9218" i="1"/>
  <c r="X9217" i="1"/>
  <c r="W9217" i="1"/>
  <c r="V9217" i="1"/>
  <c r="X9216" i="1"/>
  <c r="W9216" i="1"/>
  <c r="V9216" i="1"/>
  <c r="X9215" i="1"/>
  <c r="W9215" i="1"/>
  <c r="V9215" i="1"/>
  <c r="X9214" i="1"/>
  <c r="W9214" i="1"/>
  <c r="V9214" i="1"/>
  <c r="X9213" i="1"/>
  <c r="W9213" i="1"/>
  <c r="V9213" i="1"/>
  <c r="X9212" i="1"/>
  <c r="W9212" i="1"/>
  <c r="V9212" i="1"/>
  <c r="X9211" i="1"/>
  <c r="W9211" i="1"/>
  <c r="V9211" i="1"/>
  <c r="X9210" i="1"/>
  <c r="W9210" i="1"/>
  <c r="V9210" i="1"/>
  <c r="X9209" i="1"/>
  <c r="W9209" i="1"/>
  <c r="V9209" i="1"/>
  <c r="X9208" i="1"/>
  <c r="W9208" i="1"/>
  <c r="V9208" i="1"/>
  <c r="X9207" i="1"/>
  <c r="W9207" i="1"/>
  <c r="V9207" i="1"/>
  <c r="X9206" i="1"/>
  <c r="W9206" i="1"/>
  <c r="V9206" i="1"/>
  <c r="X9205" i="1"/>
  <c r="W9205" i="1"/>
  <c r="V9205" i="1"/>
  <c r="X9204" i="1"/>
  <c r="W9204" i="1"/>
  <c r="V9204" i="1"/>
  <c r="X9203" i="1"/>
  <c r="W9203" i="1"/>
  <c r="V9203" i="1"/>
  <c r="X9202" i="1"/>
  <c r="W9202" i="1"/>
  <c r="V9202" i="1"/>
  <c r="X9201" i="1"/>
  <c r="W9201" i="1"/>
  <c r="V9201" i="1"/>
  <c r="X9200" i="1"/>
  <c r="W9200" i="1"/>
  <c r="V9200" i="1"/>
  <c r="X9199" i="1"/>
  <c r="W9199" i="1"/>
  <c r="V9199" i="1"/>
  <c r="X9198" i="1"/>
  <c r="W9198" i="1"/>
  <c r="V9198" i="1"/>
  <c r="X9197" i="1"/>
  <c r="W9197" i="1"/>
  <c r="V9197" i="1"/>
  <c r="X9196" i="1"/>
  <c r="W9196" i="1"/>
  <c r="V9196" i="1"/>
  <c r="X9195" i="1"/>
  <c r="W9195" i="1"/>
  <c r="V9195" i="1"/>
  <c r="X9194" i="1"/>
  <c r="W9194" i="1"/>
  <c r="V9194" i="1"/>
  <c r="X9193" i="1"/>
  <c r="W9193" i="1"/>
  <c r="V9193" i="1"/>
  <c r="X9192" i="1"/>
  <c r="W9192" i="1"/>
  <c r="V9192" i="1"/>
  <c r="X9191" i="1"/>
  <c r="W9191" i="1"/>
  <c r="V9191" i="1"/>
  <c r="X9190" i="1"/>
  <c r="W9190" i="1"/>
  <c r="V9190" i="1"/>
  <c r="X9189" i="1"/>
  <c r="W9189" i="1"/>
  <c r="V9189" i="1"/>
  <c r="X9188" i="1"/>
  <c r="W9188" i="1"/>
  <c r="V9188" i="1"/>
  <c r="X9187" i="1"/>
  <c r="W9187" i="1"/>
  <c r="V9187" i="1"/>
  <c r="X9186" i="1"/>
  <c r="W9186" i="1"/>
  <c r="V9186" i="1"/>
  <c r="X9185" i="1"/>
  <c r="W9185" i="1"/>
  <c r="V9185" i="1"/>
  <c r="X9184" i="1"/>
  <c r="W9184" i="1"/>
  <c r="V9184" i="1"/>
  <c r="X9183" i="1"/>
  <c r="W9183" i="1"/>
  <c r="V9183" i="1"/>
  <c r="X9182" i="1"/>
  <c r="W9182" i="1"/>
  <c r="V9182" i="1"/>
  <c r="X9181" i="1"/>
  <c r="W9181" i="1"/>
  <c r="V9181" i="1"/>
  <c r="X9180" i="1"/>
  <c r="W9180" i="1"/>
  <c r="V9180" i="1"/>
  <c r="X9179" i="1"/>
  <c r="W9179" i="1"/>
  <c r="V9179" i="1"/>
  <c r="X9178" i="1"/>
  <c r="W9178" i="1"/>
  <c r="V9178" i="1"/>
  <c r="X9177" i="1"/>
  <c r="W9177" i="1"/>
  <c r="V9177" i="1"/>
  <c r="X9176" i="1"/>
  <c r="W9176" i="1"/>
  <c r="V9176" i="1"/>
  <c r="X9175" i="1"/>
  <c r="W9175" i="1"/>
  <c r="V9175" i="1"/>
  <c r="X9174" i="1"/>
  <c r="W9174" i="1"/>
  <c r="V9174" i="1"/>
  <c r="X9173" i="1"/>
  <c r="W9173" i="1"/>
  <c r="V9173" i="1"/>
  <c r="X9172" i="1"/>
  <c r="W9172" i="1"/>
  <c r="V9172" i="1"/>
  <c r="X9171" i="1"/>
  <c r="W9171" i="1"/>
  <c r="V9171" i="1"/>
  <c r="X9170" i="1"/>
  <c r="W9170" i="1"/>
  <c r="V9170" i="1"/>
  <c r="X9169" i="1"/>
  <c r="W9169" i="1"/>
  <c r="V9169" i="1"/>
  <c r="X9168" i="1"/>
  <c r="W9168" i="1"/>
  <c r="V9168" i="1"/>
  <c r="X9167" i="1"/>
  <c r="W9167" i="1"/>
  <c r="V9167" i="1"/>
  <c r="X9166" i="1"/>
  <c r="W9166" i="1"/>
  <c r="V9166" i="1"/>
  <c r="X9165" i="1"/>
  <c r="W9165" i="1"/>
  <c r="V9165" i="1"/>
  <c r="X9164" i="1"/>
  <c r="W9164" i="1"/>
  <c r="V9164" i="1"/>
  <c r="X9163" i="1"/>
  <c r="W9163" i="1"/>
  <c r="V9163" i="1"/>
  <c r="X9162" i="1"/>
  <c r="W9162" i="1"/>
  <c r="V9162" i="1"/>
  <c r="X9161" i="1"/>
  <c r="W9161" i="1"/>
  <c r="V9161" i="1"/>
  <c r="X9160" i="1"/>
  <c r="W9160" i="1"/>
  <c r="V9160" i="1"/>
  <c r="X9159" i="1"/>
  <c r="W9159" i="1"/>
  <c r="V9159" i="1"/>
  <c r="X9158" i="1"/>
  <c r="W9158" i="1"/>
  <c r="V9158" i="1"/>
  <c r="X9157" i="1"/>
  <c r="W9157" i="1"/>
  <c r="V9157" i="1"/>
  <c r="X9156" i="1"/>
  <c r="W9156" i="1"/>
  <c r="V9156" i="1"/>
  <c r="X9155" i="1"/>
  <c r="W9155" i="1"/>
  <c r="V9155" i="1"/>
  <c r="X9154" i="1"/>
  <c r="W9154" i="1"/>
  <c r="V9154" i="1"/>
  <c r="X9153" i="1"/>
  <c r="W9153" i="1"/>
  <c r="V9153" i="1"/>
  <c r="X9152" i="1"/>
  <c r="W9152" i="1"/>
  <c r="V9152" i="1"/>
  <c r="X9151" i="1"/>
  <c r="W9151" i="1"/>
  <c r="V9151" i="1"/>
  <c r="X9150" i="1"/>
  <c r="W9150" i="1"/>
  <c r="V9150" i="1"/>
  <c r="X9149" i="1"/>
  <c r="W9149" i="1"/>
  <c r="V9149" i="1"/>
  <c r="X9148" i="1"/>
  <c r="W9148" i="1"/>
  <c r="V9148" i="1"/>
  <c r="X9147" i="1"/>
  <c r="W9147" i="1"/>
  <c r="V9147" i="1"/>
  <c r="X9146" i="1"/>
  <c r="W9146" i="1"/>
  <c r="V9146" i="1"/>
  <c r="X9145" i="1"/>
  <c r="W9145" i="1"/>
  <c r="V9145" i="1"/>
  <c r="X9144" i="1"/>
  <c r="W9144" i="1"/>
  <c r="V9144" i="1"/>
  <c r="X9143" i="1"/>
  <c r="W9143" i="1"/>
  <c r="V9143" i="1"/>
  <c r="X9142" i="1"/>
  <c r="W9142" i="1"/>
  <c r="V9142" i="1"/>
  <c r="X9141" i="1"/>
  <c r="W9141" i="1"/>
  <c r="V9141" i="1"/>
  <c r="X9140" i="1"/>
  <c r="W9140" i="1"/>
  <c r="V9140" i="1"/>
  <c r="X9139" i="1"/>
  <c r="W9139" i="1"/>
  <c r="V9139" i="1"/>
  <c r="X9138" i="1"/>
  <c r="W9138" i="1"/>
  <c r="V9138" i="1"/>
  <c r="X9137" i="1"/>
  <c r="W9137" i="1"/>
  <c r="V9137" i="1"/>
  <c r="X9136" i="1"/>
  <c r="W9136" i="1"/>
  <c r="V9136" i="1"/>
  <c r="X9135" i="1"/>
  <c r="W9135" i="1"/>
  <c r="V9135" i="1"/>
  <c r="X9134" i="1"/>
  <c r="W9134" i="1"/>
  <c r="V9134" i="1"/>
  <c r="X9133" i="1"/>
  <c r="W9133" i="1"/>
  <c r="V9133" i="1"/>
  <c r="X9132" i="1"/>
  <c r="W9132" i="1"/>
  <c r="V9132" i="1"/>
  <c r="X9131" i="1"/>
  <c r="W9131" i="1"/>
  <c r="V9131" i="1"/>
  <c r="X9130" i="1"/>
  <c r="W9130" i="1"/>
  <c r="V9130" i="1"/>
  <c r="X9129" i="1"/>
  <c r="W9129" i="1"/>
  <c r="V9129" i="1"/>
  <c r="X9128" i="1"/>
  <c r="W9128" i="1"/>
  <c r="V9128" i="1"/>
  <c r="X9127" i="1"/>
  <c r="W9127" i="1"/>
  <c r="V9127" i="1"/>
  <c r="X9126" i="1"/>
  <c r="W9126" i="1"/>
  <c r="V9126" i="1"/>
  <c r="X9125" i="1"/>
  <c r="W9125" i="1"/>
  <c r="V9125" i="1"/>
  <c r="X9124" i="1"/>
  <c r="W9124" i="1"/>
  <c r="V9124" i="1"/>
  <c r="X9123" i="1"/>
  <c r="W9123" i="1"/>
  <c r="V9123" i="1"/>
  <c r="X9122" i="1"/>
  <c r="W9122" i="1"/>
  <c r="V9122" i="1"/>
  <c r="X9121" i="1"/>
  <c r="W9121" i="1"/>
  <c r="V9121" i="1"/>
  <c r="X9120" i="1"/>
  <c r="W9120" i="1"/>
  <c r="V9120" i="1"/>
  <c r="X9119" i="1"/>
  <c r="W9119" i="1"/>
  <c r="V9119" i="1"/>
  <c r="X9118" i="1"/>
  <c r="W9118" i="1"/>
  <c r="V9118" i="1"/>
  <c r="X9117" i="1"/>
  <c r="W9117" i="1"/>
  <c r="V9117" i="1"/>
  <c r="X9116" i="1"/>
  <c r="W9116" i="1"/>
  <c r="V9116" i="1"/>
  <c r="X9115" i="1"/>
  <c r="W9115" i="1"/>
  <c r="V9115" i="1"/>
  <c r="X9114" i="1"/>
  <c r="W9114" i="1"/>
  <c r="V9114" i="1"/>
  <c r="X9113" i="1"/>
  <c r="W9113" i="1"/>
  <c r="V9113" i="1"/>
  <c r="X9112" i="1"/>
  <c r="W9112" i="1"/>
  <c r="V9112" i="1"/>
  <c r="X9111" i="1"/>
  <c r="W9111" i="1"/>
  <c r="V9111" i="1"/>
  <c r="X9110" i="1"/>
  <c r="W9110" i="1"/>
  <c r="V9110" i="1"/>
  <c r="X9109" i="1"/>
  <c r="W9109" i="1"/>
  <c r="V9109" i="1"/>
  <c r="X9108" i="1"/>
  <c r="W9108" i="1"/>
  <c r="V9108" i="1"/>
  <c r="X9107" i="1"/>
  <c r="W9107" i="1"/>
  <c r="V9107" i="1"/>
  <c r="X9106" i="1"/>
  <c r="W9106" i="1"/>
  <c r="V9106" i="1"/>
  <c r="X9105" i="1"/>
  <c r="W9105" i="1"/>
  <c r="V9105" i="1"/>
  <c r="X9104" i="1"/>
  <c r="W9104" i="1"/>
  <c r="V9104" i="1"/>
  <c r="X9103" i="1"/>
  <c r="W9103" i="1"/>
  <c r="V9103" i="1"/>
  <c r="X9102" i="1"/>
  <c r="W9102" i="1"/>
  <c r="V9102" i="1"/>
  <c r="X9101" i="1"/>
  <c r="W9101" i="1"/>
  <c r="V9101" i="1"/>
  <c r="X9100" i="1"/>
  <c r="W9100" i="1"/>
  <c r="V9100" i="1"/>
  <c r="X9099" i="1"/>
  <c r="W9099" i="1"/>
  <c r="V9099" i="1"/>
  <c r="X9098" i="1"/>
  <c r="W9098" i="1"/>
  <c r="V9098" i="1"/>
  <c r="X9097" i="1"/>
  <c r="W9097" i="1"/>
  <c r="V9097" i="1"/>
  <c r="X9096" i="1"/>
  <c r="W9096" i="1"/>
  <c r="V9096" i="1"/>
  <c r="X9095" i="1"/>
  <c r="W9095" i="1"/>
  <c r="V9095" i="1"/>
  <c r="X9094" i="1"/>
  <c r="W9094" i="1"/>
  <c r="V9094" i="1"/>
  <c r="X9093" i="1"/>
  <c r="W9093" i="1"/>
  <c r="V9093" i="1"/>
  <c r="X9092" i="1"/>
  <c r="W9092" i="1"/>
  <c r="V9092" i="1"/>
  <c r="X9091" i="1"/>
  <c r="W9091" i="1"/>
  <c r="V9091" i="1"/>
  <c r="X9090" i="1"/>
  <c r="W9090" i="1"/>
  <c r="V9090" i="1"/>
  <c r="X9089" i="1"/>
  <c r="W9089" i="1"/>
  <c r="V9089" i="1"/>
  <c r="X9088" i="1"/>
  <c r="W9088" i="1"/>
  <c r="V9088" i="1"/>
  <c r="X9087" i="1"/>
  <c r="W9087" i="1"/>
  <c r="V9087" i="1"/>
  <c r="X9086" i="1"/>
  <c r="W9086" i="1"/>
  <c r="V9086" i="1"/>
  <c r="X9085" i="1"/>
  <c r="W9085" i="1"/>
  <c r="V9085" i="1"/>
  <c r="X9084" i="1"/>
  <c r="W9084" i="1"/>
  <c r="V9084" i="1"/>
  <c r="X9083" i="1"/>
  <c r="W9083" i="1"/>
  <c r="V9083" i="1"/>
  <c r="X9082" i="1"/>
  <c r="W9082" i="1"/>
  <c r="V9082" i="1"/>
  <c r="X9081" i="1"/>
  <c r="W9081" i="1"/>
  <c r="V9081" i="1"/>
  <c r="X9080" i="1"/>
  <c r="W9080" i="1"/>
  <c r="V9080" i="1"/>
  <c r="X9079" i="1"/>
  <c r="W9079" i="1"/>
  <c r="V9079" i="1"/>
  <c r="X9078" i="1"/>
  <c r="W9078" i="1"/>
  <c r="V9078" i="1"/>
  <c r="X9077" i="1"/>
  <c r="W9077" i="1"/>
  <c r="V9077" i="1"/>
  <c r="X9076" i="1"/>
  <c r="W9076" i="1"/>
  <c r="V9076" i="1"/>
  <c r="X9075" i="1"/>
  <c r="W9075" i="1"/>
  <c r="V9075" i="1"/>
  <c r="X9074" i="1"/>
  <c r="W9074" i="1"/>
  <c r="V9074" i="1"/>
  <c r="X9073" i="1"/>
  <c r="W9073" i="1"/>
  <c r="V9073" i="1"/>
  <c r="X9072" i="1"/>
  <c r="W9072" i="1"/>
  <c r="V9072" i="1"/>
  <c r="X9071" i="1"/>
  <c r="W9071" i="1"/>
  <c r="V9071" i="1"/>
  <c r="X9070" i="1"/>
  <c r="W9070" i="1"/>
  <c r="V9070" i="1"/>
  <c r="X9069" i="1"/>
  <c r="W9069" i="1"/>
  <c r="V9069" i="1"/>
  <c r="X9068" i="1"/>
  <c r="W9068" i="1"/>
  <c r="V9068" i="1"/>
  <c r="X9067" i="1"/>
  <c r="W9067" i="1"/>
  <c r="V9067" i="1"/>
  <c r="X9066" i="1"/>
  <c r="W9066" i="1"/>
  <c r="V9066" i="1"/>
  <c r="X9065" i="1"/>
  <c r="W9065" i="1"/>
  <c r="V9065" i="1"/>
  <c r="X9064" i="1"/>
  <c r="W9064" i="1"/>
  <c r="V9064" i="1"/>
  <c r="X9063" i="1"/>
  <c r="W9063" i="1"/>
  <c r="V9063" i="1"/>
  <c r="X9062" i="1"/>
  <c r="W9062" i="1"/>
  <c r="V9062" i="1"/>
  <c r="X9061" i="1"/>
  <c r="W9061" i="1"/>
  <c r="V9061" i="1"/>
  <c r="X9060" i="1"/>
  <c r="W9060" i="1"/>
  <c r="V9060" i="1"/>
  <c r="X9059" i="1"/>
  <c r="W9059" i="1"/>
  <c r="V9059" i="1"/>
  <c r="X9058" i="1"/>
  <c r="W9058" i="1"/>
  <c r="V9058" i="1"/>
  <c r="X9057" i="1"/>
  <c r="W9057" i="1"/>
  <c r="V9057" i="1"/>
  <c r="X9056" i="1"/>
  <c r="W9056" i="1"/>
  <c r="V9056" i="1"/>
  <c r="X9055" i="1"/>
  <c r="W9055" i="1"/>
  <c r="V9055" i="1"/>
  <c r="X9054" i="1"/>
  <c r="W9054" i="1"/>
  <c r="V9054" i="1"/>
  <c r="X9053" i="1"/>
  <c r="W9053" i="1"/>
  <c r="V9053" i="1"/>
  <c r="X9052" i="1"/>
  <c r="W9052" i="1"/>
  <c r="V9052" i="1"/>
  <c r="X9051" i="1"/>
  <c r="W9051" i="1"/>
  <c r="V9051" i="1"/>
  <c r="X9050" i="1"/>
  <c r="W9050" i="1"/>
  <c r="V9050" i="1"/>
  <c r="X9049" i="1"/>
  <c r="W9049" i="1"/>
  <c r="V9049" i="1"/>
  <c r="X9048" i="1"/>
  <c r="W9048" i="1"/>
  <c r="V9048" i="1"/>
  <c r="X9047" i="1"/>
  <c r="W9047" i="1"/>
  <c r="V9047" i="1"/>
  <c r="X9046" i="1"/>
  <c r="W9046" i="1"/>
  <c r="V9046" i="1"/>
  <c r="X9045" i="1"/>
  <c r="W9045" i="1"/>
  <c r="V9045" i="1"/>
  <c r="X9044" i="1"/>
  <c r="W9044" i="1"/>
  <c r="V9044" i="1"/>
  <c r="X9043" i="1"/>
  <c r="W9043" i="1"/>
  <c r="V9043" i="1"/>
  <c r="X9042" i="1"/>
  <c r="W9042" i="1"/>
  <c r="V9042" i="1"/>
  <c r="X9041" i="1"/>
  <c r="W9041" i="1"/>
  <c r="V9041" i="1"/>
  <c r="X9040" i="1"/>
  <c r="W9040" i="1"/>
  <c r="V9040" i="1"/>
  <c r="X9039" i="1"/>
  <c r="W9039" i="1"/>
  <c r="V9039" i="1"/>
  <c r="X9038" i="1"/>
  <c r="W9038" i="1"/>
  <c r="V9038" i="1"/>
  <c r="X9037" i="1"/>
  <c r="W9037" i="1"/>
  <c r="V9037" i="1"/>
  <c r="X9036" i="1"/>
  <c r="W9036" i="1"/>
  <c r="V9036" i="1"/>
  <c r="X9035" i="1"/>
  <c r="W9035" i="1"/>
  <c r="V9035" i="1"/>
  <c r="X9034" i="1"/>
  <c r="W9034" i="1"/>
  <c r="V9034" i="1"/>
  <c r="X9033" i="1"/>
  <c r="W9033" i="1"/>
  <c r="V9033" i="1"/>
  <c r="X9032" i="1"/>
  <c r="W9032" i="1"/>
  <c r="V9032" i="1"/>
  <c r="X9031" i="1"/>
  <c r="W9031" i="1"/>
  <c r="V9031" i="1"/>
  <c r="X9030" i="1"/>
  <c r="W9030" i="1"/>
  <c r="V9030" i="1"/>
  <c r="X9029" i="1"/>
  <c r="W9029" i="1"/>
  <c r="V9029" i="1"/>
  <c r="X9028" i="1"/>
  <c r="W9028" i="1"/>
  <c r="V9028" i="1"/>
  <c r="X9027" i="1"/>
  <c r="W9027" i="1"/>
  <c r="V9027" i="1"/>
  <c r="X9026" i="1"/>
  <c r="W9026" i="1"/>
  <c r="V9026" i="1"/>
  <c r="X9025" i="1"/>
  <c r="W9025" i="1"/>
  <c r="V9025" i="1"/>
  <c r="X9024" i="1"/>
  <c r="W9024" i="1"/>
  <c r="V9024" i="1"/>
  <c r="X9023" i="1"/>
  <c r="W9023" i="1"/>
  <c r="V9023" i="1"/>
  <c r="X9022" i="1"/>
  <c r="W9022" i="1"/>
  <c r="V9022" i="1"/>
  <c r="X9021" i="1"/>
  <c r="W9021" i="1"/>
  <c r="V9021" i="1"/>
  <c r="X9020" i="1"/>
  <c r="W9020" i="1"/>
  <c r="V9020" i="1"/>
  <c r="X9019" i="1"/>
  <c r="W9019" i="1"/>
  <c r="V9019" i="1"/>
  <c r="X9018" i="1"/>
  <c r="W9018" i="1"/>
  <c r="V9018" i="1"/>
  <c r="X9017" i="1"/>
  <c r="W9017" i="1"/>
  <c r="V9017" i="1"/>
  <c r="X9016" i="1"/>
  <c r="W9016" i="1"/>
  <c r="V9016" i="1"/>
  <c r="X9015" i="1"/>
  <c r="W9015" i="1"/>
  <c r="V9015" i="1"/>
  <c r="X9014" i="1"/>
  <c r="W9014" i="1"/>
  <c r="V9014" i="1"/>
  <c r="X9013" i="1"/>
  <c r="W9013" i="1"/>
  <c r="V9013" i="1"/>
  <c r="X9012" i="1"/>
  <c r="W9012" i="1"/>
  <c r="V9012" i="1"/>
  <c r="X9011" i="1"/>
  <c r="W9011" i="1"/>
  <c r="V9011" i="1"/>
  <c r="X9010" i="1"/>
  <c r="W9010" i="1"/>
  <c r="V9010" i="1"/>
  <c r="X9009" i="1"/>
  <c r="W9009" i="1"/>
  <c r="V9009" i="1"/>
  <c r="X9008" i="1"/>
  <c r="W9008" i="1"/>
  <c r="V9008" i="1"/>
  <c r="X9007" i="1"/>
  <c r="W9007" i="1"/>
  <c r="V9007" i="1"/>
  <c r="X9006" i="1"/>
  <c r="W9006" i="1"/>
  <c r="V9006" i="1"/>
  <c r="X9005" i="1"/>
  <c r="W9005" i="1"/>
  <c r="V9005" i="1"/>
  <c r="X9004" i="1"/>
  <c r="W9004" i="1"/>
  <c r="V9004" i="1"/>
  <c r="X9003" i="1"/>
  <c r="W9003" i="1"/>
  <c r="V9003" i="1"/>
  <c r="X9002" i="1"/>
  <c r="W9002" i="1"/>
  <c r="V9002" i="1"/>
  <c r="X9001" i="1"/>
  <c r="W9001" i="1"/>
  <c r="V9001" i="1"/>
  <c r="X9000" i="1"/>
  <c r="W9000" i="1"/>
  <c r="V9000" i="1"/>
  <c r="X8999" i="1"/>
  <c r="W8999" i="1"/>
  <c r="V8999" i="1"/>
  <c r="X8998" i="1"/>
  <c r="W8998" i="1"/>
  <c r="V8998" i="1"/>
  <c r="X8997" i="1"/>
  <c r="W8997" i="1"/>
  <c r="V8997" i="1"/>
  <c r="X8996" i="1"/>
  <c r="W8996" i="1"/>
  <c r="V8996" i="1"/>
  <c r="X8995" i="1"/>
  <c r="W8995" i="1"/>
  <c r="V8995" i="1"/>
  <c r="X8994" i="1"/>
  <c r="W8994" i="1"/>
  <c r="V8994" i="1"/>
  <c r="X8993" i="1"/>
  <c r="W8993" i="1"/>
  <c r="V8993" i="1"/>
  <c r="X8992" i="1"/>
  <c r="W8992" i="1"/>
  <c r="V8992" i="1"/>
  <c r="X8991" i="1"/>
  <c r="W8991" i="1"/>
  <c r="V8991" i="1"/>
  <c r="X8990" i="1"/>
  <c r="W8990" i="1"/>
  <c r="V8990" i="1"/>
  <c r="X8989" i="1"/>
  <c r="W8989" i="1"/>
  <c r="V8989" i="1"/>
  <c r="X8988" i="1"/>
  <c r="W8988" i="1"/>
  <c r="V8988" i="1"/>
  <c r="X8987" i="1"/>
  <c r="W8987" i="1"/>
  <c r="V8987" i="1"/>
  <c r="X8986" i="1"/>
  <c r="W8986" i="1"/>
  <c r="V8986" i="1"/>
  <c r="X8985" i="1"/>
  <c r="W8985" i="1"/>
  <c r="V8985" i="1"/>
  <c r="X8984" i="1"/>
  <c r="W8984" i="1"/>
  <c r="V8984" i="1"/>
  <c r="X8983" i="1"/>
  <c r="W8983" i="1"/>
  <c r="V8983" i="1"/>
  <c r="X8982" i="1"/>
  <c r="W8982" i="1"/>
  <c r="V8982" i="1"/>
  <c r="X8981" i="1"/>
  <c r="W8981" i="1"/>
  <c r="V8981" i="1"/>
  <c r="X8980" i="1"/>
  <c r="W8980" i="1"/>
  <c r="V8980" i="1"/>
  <c r="X8979" i="1"/>
  <c r="W8979" i="1"/>
  <c r="V8979" i="1"/>
  <c r="X8978" i="1"/>
  <c r="W8978" i="1"/>
  <c r="V8978" i="1"/>
  <c r="X8977" i="1"/>
  <c r="W8977" i="1"/>
  <c r="V8977" i="1"/>
  <c r="X8976" i="1"/>
  <c r="W8976" i="1"/>
  <c r="V8976" i="1"/>
  <c r="X8975" i="1"/>
  <c r="W8975" i="1"/>
  <c r="V8975" i="1"/>
  <c r="X8974" i="1"/>
  <c r="W8974" i="1"/>
  <c r="V8974" i="1"/>
  <c r="X8973" i="1"/>
  <c r="W8973" i="1"/>
  <c r="V8973" i="1"/>
  <c r="X8972" i="1"/>
  <c r="W8972" i="1"/>
  <c r="V8972" i="1"/>
  <c r="X8971" i="1"/>
  <c r="W8971" i="1"/>
  <c r="V8971" i="1"/>
  <c r="X8970" i="1"/>
  <c r="W8970" i="1"/>
  <c r="V8970" i="1"/>
  <c r="X8969" i="1"/>
  <c r="W8969" i="1"/>
  <c r="V8969" i="1"/>
  <c r="X8968" i="1"/>
  <c r="W8968" i="1"/>
  <c r="V8968" i="1"/>
  <c r="X8967" i="1"/>
  <c r="W8967" i="1"/>
  <c r="V8967" i="1"/>
  <c r="X8966" i="1"/>
  <c r="W8966" i="1"/>
  <c r="V8966" i="1"/>
  <c r="X8965" i="1"/>
  <c r="W8965" i="1"/>
  <c r="V8965" i="1"/>
  <c r="X8964" i="1"/>
  <c r="W8964" i="1"/>
  <c r="V8964" i="1"/>
  <c r="X8963" i="1"/>
  <c r="W8963" i="1"/>
  <c r="V8963" i="1"/>
  <c r="X8962" i="1"/>
  <c r="W8962" i="1"/>
  <c r="V8962" i="1"/>
  <c r="X8961" i="1"/>
  <c r="W8961" i="1"/>
  <c r="V8961" i="1"/>
  <c r="X8960" i="1"/>
  <c r="W8960" i="1"/>
  <c r="V8960" i="1"/>
  <c r="X8959" i="1"/>
  <c r="W8959" i="1"/>
  <c r="V8959" i="1"/>
  <c r="X8958" i="1"/>
  <c r="W8958" i="1"/>
  <c r="V8958" i="1"/>
  <c r="X8957" i="1"/>
  <c r="W8957" i="1"/>
  <c r="V8957" i="1"/>
  <c r="X8956" i="1"/>
  <c r="W8956" i="1"/>
  <c r="V8956" i="1"/>
  <c r="X8955" i="1"/>
  <c r="W8955" i="1"/>
  <c r="V8955" i="1"/>
  <c r="X8954" i="1"/>
  <c r="W8954" i="1"/>
  <c r="V8954" i="1"/>
  <c r="X8953" i="1"/>
  <c r="W8953" i="1"/>
  <c r="V8953" i="1"/>
  <c r="X8952" i="1"/>
  <c r="W8952" i="1"/>
  <c r="V8952" i="1"/>
  <c r="X8951" i="1"/>
  <c r="W8951" i="1"/>
  <c r="V8951" i="1"/>
  <c r="X8950" i="1"/>
  <c r="W8950" i="1"/>
  <c r="V8950" i="1"/>
  <c r="X8949" i="1"/>
  <c r="W8949" i="1"/>
  <c r="V8949" i="1"/>
  <c r="X8948" i="1"/>
  <c r="W8948" i="1"/>
  <c r="V8948" i="1"/>
  <c r="X8947" i="1"/>
  <c r="W8947" i="1"/>
  <c r="V8947" i="1"/>
  <c r="X8946" i="1"/>
  <c r="W8946" i="1"/>
  <c r="V8946" i="1"/>
  <c r="X8945" i="1"/>
  <c r="W8945" i="1"/>
  <c r="V8945" i="1"/>
  <c r="X8944" i="1"/>
  <c r="W8944" i="1"/>
  <c r="V8944" i="1"/>
  <c r="X8943" i="1"/>
  <c r="W8943" i="1"/>
  <c r="V8943" i="1"/>
  <c r="X8942" i="1"/>
  <c r="W8942" i="1"/>
  <c r="V8942" i="1"/>
  <c r="X8941" i="1"/>
  <c r="W8941" i="1"/>
  <c r="V8941" i="1"/>
  <c r="X8940" i="1"/>
  <c r="W8940" i="1"/>
  <c r="V8940" i="1"/>
  <c r="X8939" i="1"/>
  <c r="W8939" i="1"/>
  <c r="V8939" i="1"/>
  <c r="X8938" i="1"/>
  <c r="W8938" i="1"/>
  <c r="V8938" i="1"/>
  <c r="X8937" i="1"/>
  <c r="W8937" i="1"/>
  <c r="V8937" i="1"/>
  <c r="X8936" i="1"/>
  <c r="W8936" i="1"/>
  <c r="V8936" i="1"/>
  <c r="X8935" i="1"/>
  <c r="W8935" i="1"/>
  <c r="V8935" i="1"/>
  <c r="X8934" i="1"/>
  <c r="W8934" i="1"/>
  <c r="V8934" i="1"/>
  <c r="X8933" i="1"/>
  <c r="W8933" i="1"/>
  <c r="V8933" i="1"/>
  <c r="X8932" i="1"/>
  <c r="W8932" i="1"/>
  <c r="V8932" i="1"/>
  <c r="X8931" i="1"/>
  <c r="W8931" i="1"/>
  <c r="V8931" i="1"/>
  <c r="X8930" i="1"/>
  <c r="W8930" i="1"/>
  <c r="V8930" i="1"/>
  <c r="X8929" i="1"/>
  <c r="W8929" i="1"/>
  <c r="V8929" i="1"/>
  <c r="X8928" i="1"/>
  <c r="W8928" i="1"/>
  <c r="V8928" i="1"/>
  <c r="X8927" i="1"/>
  <c r="W8927" i="1"/>
  <c r="V8927" i="1"/>
  <c r="X8926" i="1"/>
  <c r="W8926" i="1"/>
  <c r="V8926" i="1"/>
  <c r="X8925" i="1"/>
  <c r="W8925" i="1"/>
  <c r="V8925" i="1"/>
  <c r="X8924" i="1"/>
  <c r="W8924" i="1"/>
  <c r="V8924" i="1"/>
  <c r="X8923" i="1"/>
  <c r="W8923" i="1"/>
  <c r="V8923" i="1"/>
  <c r="X8922" i="1"/>
  <c r="W8922" i="1"/>
  <c r="V8922" i="1"/>
  <c r="X8921" i="1"/>
  <c r="W8921" i="1"/>
  <c r="V8921" i="1"/>
  <c r="X8920" i="1"/>
  <c r="W8920" i="1"/>
  <c r="V8920" i="1"/>
  <c r="X8919" i="1"/>
  <c r="W8919" i="1"/>
  <c r="V8919" i="1"/>
  <c r="X8918" i="1"/>
  <c r="W8918" i="1"/>
  <c r="V8918" i="1"/>
  <c r="X8917" i="1"/>
  <c r="W8917" i="1"/>
  <c r="V8917" i="1"/>
  <c r="X8916" i="1"/>
  <c r="W8916" i="1"/>
  <c r="V8916" i="1"/>
  <c r="X8915" i="1"/>
  <c r="W8915" i="1"/>
  <c r="V8915" i="1"/>
  <c r="X8914" i="1"/>
  <c r="W8914" i="1"/>
  <c r="V8914" i="1"/>
  <c r="X8913" i="1"/>
  <c r="W8913" i="1"/>
  <c r="V8913" i="1"/>
  <c r="X8912" i="1"/>
  <c r="W8912" i="1"/>
  <c r="V8912" i="1"/>
  <c r="X8911" i="1"/>
  <c r="W8911" i="1"/>
  <c r="V8911" i="1"/>
  <c r="X8910" i="1"/>
  <c r="W8910" i="1"/>
  <c r="V8910" i="1"/>
  <c r="X8909" i="1"/>
  <c r="W8909" i="1"/>
  <c r="V8909" i="1"/>
  <c r="X8908" i="1"/>
  <c r="W8908" i="1"/>
  <c r="V8908" i="1"/>
  <c r="X8907" i="1"/>
  <c r="W8907" i="1"/>
  <c r="V8907" i="1"/>
  <c r="X8906" i="1"/>
  <c r="W8906" i="1"/>
  <c r="V8906" i="1"/>
  <c r="X8905" i="1"/>
  <c r="W8905" i="1"/>
  <c r="V8905" i="1"/>
  <c r="X8904" i="1"/>
  <c r="W8904" i="1"/>
  <c r="V8904" i="1"/>
  <c r="X8903" i="1"/>
  <c r="W8903" i="1"/>
  <c r="V8903" i="1"/>
  <c r="X8902" i="1"/>
  <c r="W8902" i="1"/>
  <c r="V8902" i="1"/>
  <c r="X8901" i="1"/>
  <c r="W8901" i="1"/>
  <c r="V8901" i="1"/>
  <c r="X8900" i="1"/>
  <c r="W8900" i="1"/>
  <c r="V8900" i="1"/>
  <c r="X8899" i="1"/>
  <c r="W8899" i="1"/>
  <c r="V8899" i="1"/>
  <c r="X8898" i="1"/>
  <c r="W8898" i="1"/>
  <c r="V8898" i="1"/>
  <c r="X8897" i="1"/>
  <c r="W8897" i="1"/>
  <c r="V8897" i="1"/>
  <c r="X8896" i="1"/>
  <c r="W8896" i="1"/>
  <c r="V8896" i="1"/>
  <c r="X8895" i="1"/>
  <c r="W8895" i="1"/>
  <c r="V8895" i="1"/>
  <c r="X8894" i="1"/>
  <c r="W8894" i="1"/>
  <c r="V8894" i="1"/>
  <c r="X8893" i="1"/>
  <c r="W8893" i="1"/>
  <c r="V8893" i="1"/>
  <c r="X8892" i="1"/>
  <c r="W8892" i="1"/>
  <c r="V8892" i="1"/>
  <c r="X8891" i="1"/>
  <c r="W8891" i="1"/>
  <c r="V8891" i="1"/>
  <c r="X8890" i="1"/>
  <c r="W8890" i="1"/>
  <c r="V8890" i="1"/>
  <c r="X8889" i="1"/>
  <c r="W8889" i="1"/>
  <c r="V8889" i="1"/>
  <c r="X8888" i="1"/>
  <c r="W8888" i="1"/>
  <c r="V8888" i="1"/>
  <c r="X8887" i="1"/>
  <c r="W8887" i="1"/>
  <c r="V8887" i="1"/>
  <c r="X8886" i="1"/>
  <c r="W8886" i="1"/>
  <c r="V8886" i="1"/>
  <c r="X8885" i="1"/>
  <c r="W8885" i="1"/>
  <c r="V8885" i="1"/>
  <c r="X8884" i="1"/>
  <c r="W8884" i="1"/>
  <c r="V8884" i="1"/>
  <c r="X8883" i="1"/>
  <c r="W8883" i="1"/>
  <c r="V8883" i="1"/>
  <c r="X8882" i="1"/>
  <c r="W8882" i="1"/>
  <c r="V8882" i="1"/>
  <c r="X8881" i="1"/>
  <c r="W8881" i="1"/>
  <c r="V8881" i="1"/>
  <c r="X8880" i="1"/>
  <c r="W8880" i="1"/>
  <c r="V8880" i="1"/>
  <c r="X8879" i="1"/>
  <c r="W8879" i="1"/>
  <c r="V8879" i="1"/>
  <c r="X8878" i="1"/>
  <c r="W8878" i="1"/>
  <c r="V8878" i="1"/>
  <c r="X8877" i="1"/>
  <c r="W8877" i="1"/>
  <c r="V8877" i="1"/>
  <c r="X8876" i="1"/>
  <c r="W8876" i="1"/>
  <c r="V8876" i="1"/>
  <c r="X8875" i="1"/>
  <c r="W8875" i="1"/>
  <c r="V8875" i="1"/>
  <c r="X8874" i="1"/>
  <c r="W8874" i="1"/>
  <c r="V8874" i="1"/>
  <c r="X8873" i="1"/>
  <c r="W8873" i="1"/>
  <c r="V8873" i="1"/>
  <c r="X8872" i="1"/>
  <c r="W8872" i="1"/>
  <c r="V8872" i="1"/>
  <c r="X8871" i="1"/>
  <c r="W8871" i="1"/>
  <c r="V8871" i="1"/>
  <c r="X8870" i="1"/>
  <c r="W8870" i="1"/>
  <c r="V8870" i="1"/>
  <c r="X8869" i="1"/>
  <c r="W8869" i="1"/>
  <c r="V8869" i="1"/>
  <c r="X8868" i="1"/>
  <c r="W8868" i="1"/>
  <c r="V8868" i="1"/>
  <c r="X8867" i="1"/>
  <c r="W8867" i="1"/>
  <c r="V8867" i="1"/>
  <c r="X8866" i="1"/>
  <c r="W8866" i="1"/>
  <c r="V8866" i="1"/>
  <c r="X8865" i="1"/>
  <c r="W8865" i="1"/>
  <c r="V8865" i="1"/>
  <c r="X8864" i="1"/>
  <c r="W8864" i="1"/>
  <c r="V8864" i="1"/>
  <c r="X8863" i="1"/>
  <c r="W8863" i="1"/>
  <c r="V8863" i="1"/>
  <c r="X8862" i="1"/>
  <c r="W8862" i="1"/>
  <c r="V8862" i="1"/>
  <c r="X8861" i="1"/>
  <c r="W8861" i="1"/>
  <c r="V8861" i="1"/>
  <c r="X8860" i="1"/>
  <c r="W8860" i="1"/>
  <c r="V8860" i="1"/>
  <c r="X8859" i="1"/>
  <c r="W8859" i="1"/>
  <c r="V8859" i="1"/>
  <c r="X8858" i="1"/>
  <c r="W8858" i="1"/>
  <c r="V8858" i="1"/>
  <c r="X8857" i="1"/>
  <c r="W8857" i="1"/>
  <c r="V8857" i="1"/>
  <c r="X8856" i="1"/>
  <c r="W8856" i="1"/>
  <c r="V8856" i="1"/>
  <c r="X8855" i="1"/>
  <c r="W8855" i="1"/>
  <c r="V8855" i="1"/>
  <c r="X8854" i="1"/>
  <c r="W8854" i="1"/>
  <c r="V8854" i="1"/>
  <c r="X8853" i="1"/>
  <c r="W8853" i="1"/>
  <c r="V8853" i="1"/>
  <c r="X8852" i="1"/>
  <c r="W8852" i="1"/>
  <c r="V8852" i="1"/>
  <c r="X8851" i="1"/>
  <c r="W8851" i="1"/>
  <c r="V8851" i="1"/>
  <c r="X8850" i="1"/>
  <c r="W8850" i="1"/>
  <c r="V8850" i="1"/>
  <c r="X8849" i="1"/>
  <c r="W8849" i="1"/>
  <c r="V8849" i="1"/>
  <c r="X8848" i="1"/>
  <c r="W8848" i="1"/>
  <c r="V8848" i="1"/>
  <c r="X8847" i="1"/>
  <c r="W8847" i="1"/>
  <c r="V8847" i="1"/>
  <c r="X8846" i="1"/>
  <c r="W8846" i="1"/>
  <c r="V8846" i="1"/>
  <c r="X8845" i="1"/>
  <c r="W8845" i="1"/>
  <c r="V8845" i="1"/>
  <c r="X8844" i="1"/>
  <c r="W8844" i="1"/>
  <c r="V8844" i="1"/>
  <c r="X8843" i="1"/>
  <c r="W8843" i="1"/>
  <c r="V8843" i="1"/>
  <c r="X8842" i="1"/>
  <c r="W8842" i="1"/>
  <c r="V8842" i="1"/>
  <c r="X8841" i="1"/>
  <c r="W8841" i="1"/>
  <c r="V8841" i="1"/>
  <c r="X8840" i="1"/>
  <c r="W8840" i="1"/>
  <c r="V8840" i="1"/>
  <c r="X8839" i="1"/>
  <c r="W8839" i="1"/>
  <c r="V8839" i="1"/>
  <c r="X8838" i="1"/>
  <c r="W8838" i="1"/>
  <c r="V8838" i="1"/>
  <c r="X8837" i="1"/>
  <c r="W8837" i="1"/>
  <c r="V8837" i="1"/>
  <c r="X8836" i="1"/>
  <c r="W8836" i="1"/>
  <c r="V8836" i="1"/>
  <c r="X8835" i="1"/>
  <c r="W8835" i="1"/>
  <c r="V8835" i="1"/>
  <c r="X8834" i="1"/>
  <c r="W8834" i="1"/>
  <c r="V8834" i="1"/>
  <c r="X8833" i="1"/>
  <c r="W8833" i="1"/>
  <c r="V8833" i="1"/>
  <c r="X8832" i="1"/>
  <c r="W8832" i="1"/>
  <c r="V8832" i="1"/>
  <c r="X8831" i="1"/>
  <c r="W8831" i="1"/>
  <c r="V8831" i="1"/>
  <c r="X8830" i="1"/>
  <c r="W8830" i="1"/>
  <c r="V8830" i="1"/>
  <c r="X8829" i="1"/>
  <c r="W8829" i="1"/>
  <c r="V8829" i="1"/>
  <c r="X8828" i="1"/>
  <c r="W8828" i="1"/>
  <c r="V8828" i="1"/>
  <c r="X8827" i="1"/>
  <c r="W8827" i="1"/>
  <c r="V8827" i="1"/>
  <c r="X8826" i="1"/>
  <c r="W8826" i="1"/>
  <c r="V8826" i="1"/>
  <c r="X8825" i="1"/>
  <c r="W8825" i="1"/>
  <c r="V8825" i="1"/>
  <c r="X8824" i="1"/>
  <c r="W8824" i="1"/>
  <c r="V8824" i="1"/>
  <c r="X8823" i="1"/>
  <c r="W8823" i="1"/>
  <c r="V8823" i="1"/>
  <c r="X8822" i="1"/>
  <c r="W8822" i="1"/>
  <c r="V8822" i="1"/>
  <c r="X8821" i="1"/>
  <c r="W8821" i="1"/>
  <c r="V8821" i="1"/>
  <c r="X8820" i="1"/>
  <c r="W8820" i="1"/>
  <c r="V8820" i="1"/>
  <c r="X8819" i="1"/>
  <c r="W8819" i="1"/>
  <c r="V8819" i="1"/>
  <c r="X8818" i="1"/>
  <c r="W8818" i="1"/>
  <c r="V8818" i="1"/>
  <c r="X8817" i="1"/>
  <c r="W8817" i="1"/>
  <c r="V8817" i="1"/>
  <c r="X8816" i="1"/>
  <c r="W8816" i="1"/>
  <c r="V8816" i="1"/>
  <c r="X8815" i="1"/>
  <c r="W8815" i="1"/>
  <c r="V8815" i="1"/>
  <c r="X8814" i="1"/>
  <c r="W8814" i="1"/>
  <c r="V8814" i="1"/>
  <c r="X8813" i="1"/>
  <c r="W8813" i="1"/>
  <c r="V8813" i="1"/>
  <c r="X8812" i="1"/>
  <c r="W8812" i="1"/>
  <c r="V8812" i="1"/>
  <c r="X8811" i="1"/>
  <c r="W8811" i="1"/>
  <c r="V8811" i="1"/>
  <c r="X8810" i="1"/>
  <c r="W8810" i="1"/>
  <c r="V8810" i="1"/>
  <c r="X8809" i="1"/>
  <c r="W8809" i="1"/>
  <c r="V8809" i="1"/>
  <c r="X8808" i="1"/>
  <c r="W8808" i="1"/>
  <c r="V8808" i="1"/>
  <c r="X8807" i="1"/>
  <c r="W8807" i="1"/>
  <c r="V8807" i="1"/>
  <c r="X8806" i="1"/>
  <c r="W8806" i="1"/>
  <c r="V8806" i="1"/>
  <c r="X8805" i="1"/>
  <c r="W8805" i="1"/>
  <c r="V8805" i="1"/>
  <c r="X8804" i="1"/>
  <c r="W8804" i="1"/>
  <c r="V8804" i="1"/>
  <c r="X8803" i="1"/>
  <c r="W8803" i="1"/>
  <c r="V8803" i="1"/>
  <c r="X8802" i="1"/>
  <c r="W8802" i="1"/>
  <c r="V8802" i="1"/>
  <c r="X8801" i="1"/>
  <c r="W8801" i="1"/>
  <c r="V8801" i="1"/>
  <c r="X8800" i="1"/>
  <c r="W8800" i="1"/>
  <c r="V8800" i="1"/>
  <c r="X8799" i="1"/>
  <c r="W8799" i="1"/>
  <c r="V8799" i="1"/>
  <c r="X8798" i="1"/>
  <c r="W8798" i="1"/>
  <c r="V8798" i="1"/>
  <c r="X8797" i="1"/>
  <c r="W8797" i="1"/>
  <c r="V8797" i="1"/>
  <c r="X8796" i="1"/>
  <c r="W8796" i="1"/>
  <c r="V8796" i="1"/>
  <c r="X8795" i="1"/>
  <c r="W8795" i="1"/>
  <c r="V8795" i="1"/>
  <c r="X8794" i="1"/>
  <c r="W8794" i="1"/>
  <c r="V8794" i="1"/>
  <c r="X8793" i="1"/>
  <c r="W8793" i="1"/>
  <c r="V8793" i="1"/>
  <c r="X8792" i="1"/>
  <c r="W8792" i="1"/>
  <c r="V8792" i="1"/>
  <c r="X8791" i="1"/>
  <c r="W8791" i="1"/>
  <c r="V8791" i="1"/>
  <c r="X8790" i="1"/>
  <c r="W8790" i="1"/>
  <c r="V8790" i="1"/>
  <c r="X8789" i="1"/>
  <c r="W8789" i="1"/>
  <c r="V8789" i="1"/>
  <c r="X8788" i="1"/>
  <c r="W8788" i="1"/>
  <c r="V8788" i="1"/>
  <c r="X8787" i="1"/>
  <c r="W8787" i="1"/>
  <c r="V8787" i="1"/>
  <c r="X8786" i="1"/>
  <c r="W8786" i="1"/>
  <c r="V8786" i="1"/>
  <c r="X8785" i="1"/>
  <c r="W8785" i="1"/>
  <c r="V8785" i="1"/>
  <c r="X8784" i="1"/>
  <c r="W8784" i="1"/>
  <c r="V8784" i="1"/>
  <c r="X8783" i="1"/>
  <c r="W8783" i="1"/>
  <c r="V8783" i="1"/>
  <c r="X8782" i="1"/>
  <c r="W8782" i="1"/>
  <c r="V8782" i="1"/>
  <c r="X8781" i="1"/>
  <c r="W8781" i="1"/>
  <c r="V8781" i="1"/>
  <c r="X8780" i="1"/>
  <c r="W8780" i="1"/>
  <c r="V8780" i="1"/>
  <c r="X8779" i="1"/>
  <c r="W8779" i="1"/>
  <c r="V8779" i="1"/>
  <c r="X8778" i="1"/>
  <c r="W8778" i="1"/>
  <c r="V8778" i="1"/>
  <c r="X8777" i="1"/>
  <c r="W8777" i="1"/>
  <c r="V8777" i="1"/>
  <c r="X8776" i="1"/>
  <c r="W8776" i="1"/>
  <c r="V8776" i="1"/>
  <c r="X8775" i="1"/>
  <c r="W8775" i="1"/>
  <c r="V8775" i="1"/>
  <c r="X8774" i="1"/>
  <c r="W8774" i="1"/>
  <c r="V8774" i="1"/>
  <c r="X8773" i="1"/>
  <c r="W8773" i="1"/>
  <c r="V8773" i="1"/>
  <c r="X8772" i="1"/>
  <c r="W8772" i="1"/>
  <c r="V8772" i="1"/>
  <c r="X8771" i="1"/>
  <c r="W8771" i="1"/>
  <c r="V8771" i="1"/>
  <c r="X8770" i="1"/>
  <c r="W8770" i="1"/>
  <c r="V8770" i="1"/>
  <c r="X8769" i="1"/>
  <c r="W8769" i="1"/>
  <c r="V8769" i="1"/>
  <c r="X8768" i="1"/>
  <c r="W8768" i="1"/>
  <c r="V8768" i="1"/>
  <c r="X8767" i="1"/>
  <c r="W8767" i="1"/>
  <c r="V8767" i="1"/>
  <c r="X8766" i="1"/>
  <c r="W8766" i="1"/>
  <c r="V8766" i="1"/>
  <c r="X8765" i="1"/>
  <c r="W8765" i="1"/>
  <c r="V8765" i="1"/>
  <c r="X8764" i="1"/>
  <c r="W8764" i="1"/>
  <c r="V8764" i="1"/>
  <c r="X8763" i="1"/>
  <c r="W8763" i="1"/>
  <c r="V8763" i="1"/>
  <c r="X8762" i="1"/>
  <c r="W8762" i="1"/>
  <c r="V8762" i="1"/>
  <c r="X8761" i="1"/>
  <c r="W8761" i="1"/>
  <c r="V8761" i="1"/>
  <c r="X8760" i="1"/>
  <c r="W8760" i="1"/>
  <c r="V8760" i="1"/>
  <c r="X8759" i="1"/>
  <c r="W8759" i="1"/>
  <c r="V8759" i="1"/>
  <c r="X8758" i="1"/>
  <c r="W8758" i="1"/>
  <c r="V8758" i="1"/>
  <c r="X8757" i="1"/>
  <c r="W8757" i="1"/>
  <c r="V8757" i="1"/>
  <c r="X8756" i="1"/>
  <c r="W8756" i="1"/>
  <c r="V8756" i="1"/>
  <c r="X8755" i="1"/>
  <c r="W8755" i="1"/>
  <c r="V8755" i="1"/>
  <c r="X8754" i="1"/>
  <c r="W8754" i="1"/>
  <c r="V8754" i="1"/>
  <c r="X8753" i="1"/>
  <c r="W8753" i="1"/>
  <c r="V8753" i="1"/>
  <c r="X8752" i="1"/>
  <c r="W8752" i="1"/>
  <c r="V8752" i="1"/>
  <c r="X8751" i="1"/>
  <c r="W8751" i="1"/>
  <c r="V8751" i="1"/>
  <c r="X8750" i="1"/>
  <c r="W8750" i="1"/>
  <c r="V8750" i="1"/>
  <c r="X8749" i="1"/>
  <c r="W8749" i="1"/>
  <c r="V8749" i="1"/>
  <c r="X8748" i="1"/>
  <c r="W8748" i="1"/>
  <c r="V8748" i="1"/>
  <c r="X8747" i="1"/>
  <c r="W8747" i="1"/>
  <c r="V8747" i="1"/>
  <c r="X8746" i="1"/>
  <c r="W8746" i="1"/>
  <c r="V8746" i="1"/>
  <c r="X8745" i="1"/>
  <c r="W8745" i="1"/>
  <c r="V8745" i="1"/>
  <c r="X8744" i="1"/>
  <c r="W8744" i="1"/>
  <c r="V8744" i="1"/>
  <c r="X8743" i="1"/>
  <c r="W8743" i="1"/>
  <c r="V8743" i="1"/>
  <c r="X8742" i="1"/>
  <c r="W8742" i="1"/>
  <c r="V8742" i="1"/>
  <c r="X8741" i="1"/>
  <c r="W8741" i="1"/>
  <c r="V8741" i="1"/>
  <c r="X8740" i="1"/>
  <c r="W8740" i="1"/>
  <c r="V8740" i="1"/>
  <c r="X8739" i="1"/>
  <c r="W8739" i="1"/>
  <c r="V8739" i="1"/>
  <c r="X8738" i="1"/>
  <c r="W8738" i="1"/>
  <c r="V8738" i="1"/>
  <c r="X8737" i="1"/>
  <c r="W8737" i="1"/>
  <c r="V8737" i="1"/>
  <c r="X8736" i="1"/>
  <c r="W8736" i="1"/>
  <c r="V8736" i="1"/>
  <c r="X8735" i="1"/>
  <c r="W8735" i="1"/>
  <c r="V8735" i="1"/>
  <c r="X8734" i="1"/>
  <c r="W8734" i="1"/>
  <c r="V8734" i="1"/>
  <c r="X8733" i="1"/>
  <c r="W8733" i="1"/>
  <c r="V8733" i="1"/>
  <c r="X8732" i="1"/>
  <c r="W8732" i="1"/>
  <c r="V8732" i="1"/>
  <c r="X8731" i="1"/>
  <c r="W8731" i="1"/>
  <c r="V8731" i="1"/>
  <c r="X8730" i="1"/>
  <c r="W8730" i="1"/>
  <c r="V8730" i="1"/>
  <c r="X8729" i="1"/>
  <c r="W8729" i="1"/>
  <c r="V8729" i="1"/>
  <c r="X8728" i="1"/>
  <c r="W8728" i="1"/>
  <c r="V8728" i="1"/>
  <c r="X8727" i="1"/>
  <c r="W8727" i="1"/>
  <c r="V8727" i="1"/>
  <c r="X8726" i="1"/>
  <c r="W8726" i="1"/>
  <c r="V8726" i="1"/>
  <c r="X8725" i="1"/>
  <c r="W8725" i="1"/>
  <c r="V8725" i="1"/>
  <c r="X8724" i="1"/>
  <c r="W8724" i="1"/>
  <c r="V8724" i="1"/>
  <c r="X8723" i="1"/>
  <c r="W8723" i="1"/>
  <c r="V8723" i="1"/>
  <c r="X8722" i="1"/>
  <c r="W8722" i="1"/>
  <c r="V8722" i="1"/>
  <c r="X8721" i="1"/>
  <c r="W8721" i="1"/>
  <c r="V8721" i="1"/>
  <c r="X8720" i="1"/>
  <c r="W8720" i="1"/>
  <c r="V8720" i="1"/>
  <c r="X8719" i="1"/>
  <c r="W8719" i="1"/>
  <c r="V8719" i="1"/>
  <c r="X8718" i="1"/>
  <c r="W8718" i="1"/>
  <c r="V8718" i="1"/>
  <c r="X8717" i="1"/>
  <c r="W8717" i="1"/>
  <c r="V8717" i="1"/>
  <c r="X8716" i="1"/>
  <c r="W8716" i="1"/>
  <c r="V8716" i="1"/>
  <c r="X8715" i="1"/>
  <c r="W8715" i="1"/>
  <c r="V8715" i="1"/>
  <c r="X8714" i="1"/>
  <c r="W8714" i="1"/>
  <c r="V8714" i="1"/>
  <c r="X8713" i="1"/>
  <c r="W8713" i="1"/>
  <c r="V8713" i="1"/>
  <c r="X8712" i="1"/>
  <c r="W8712" i="1"/>
  <c r="V8712" i="1"/>
  <c r="X8711" i="1"/>
  <c r="W8711" i="1"/>
  <c r="V8711" i="1"/>
  <c r="X8710" i="1"/>
  <c r="W8710" i="1"/>
  <c r="V8710" i="1"/>
  <c r="X8709" i="1"/>
  <c r="W8709" i="1"/>
  <c r="V8709" i="1"/>
  <c r="X8708" i="1"/>
  <c r="W8708" i="1"/>
  <c r="V8708" i="1"/>
  <c r="X8707" i="1"/>
  <c r="W8707" i="1"/>
  <c r="V8707" i="1"/>
  <c r="X8706" i="1"/>
  <c r="W8706" i="1"/>
  <c r="V8706" i="1"/>
  <c r="X8705" i="1"/>
  <c r="W8705" i="1"/>
  <c r="V8705" i="1"/>
  <c r="X8704" i="1"/>
  <c r="W8704" i="1"/>
  <c r="V8704" i="1"/>
  <c r="X8703" i="1"/>
  <c r="W8703" i="1"/>
  <c r="V8703" i="1"/>
  <c r="X8702" i="1"/>
  <c r="W8702" i="1"/>
  <c r="V8702" i="1"/>
  <c r="X8701" i="1"/>
  <c r="W8701" i="1"/>
  <c r="V8701" i="1"/>
  <c r="X8700" i="1"/>
  <c r="W8700" i="1"/>
  <c r="V8700" i="1"/>
  <c r="X8699" i="1"/>
  <c r="W8699" i="1"/>
  <c r="V8699" i="1"/>
  <c r="X8698" i="1"/>
  <c r="W8698" i="1"/>
  <c r="V8698" i="1"/>
  <c r="X8697" i="1"/>
  <c r="W8697" i="1"/>
  <c r="V8697" i="1"/>
  <c r="X8696" i="1"/>
  <c r="W8696" i="1"/>
  <c r="V8696" i="1"/>
  <c r="X8695" i="1"/>
  <c r="W8695" i="1"/>
  <c r="V8695" i="1"/>
  <c r="X8694" i="1"/>
  <c r="W8694" i="1"/>
  <c r="V8694" i="1"/>
  <c r="X8693" i="1"/>
  <c r="W8693" i="1"/>
  <c r="V8693" i="1"/>
  <c r="X8692" i="1"/>
  <c r="W8692" i="1"/>
  <c r="V8692" i="1"/>
  <c r="X8691" i="1"/>
  <c r="W8691" i="1"/>
  <c r="V8691" i="1"/>
  <c r="X8690" i="1"/>
  <c r="W8690" i="1"/>
  <c r="V8690" i="1"/>
  <c r="X8689" i="1"/>
  <c r="W8689" i="1"/>
  <c r="V8689" i="1"/>
  <c r="X8688" i="1"/>
  <c r="W8688" i="1"/>
  <c r="V8688" i="1"/>
  <c r="X8687" i="1"/>
  <c r="W8687" i="1"/>
  <c r="V8687" i="1"/>
  <c r="X8686" i="1"/>
  <c r="W8686" i="1"/>
  <c r="V8686" i="1"/>
  <c r="X8685" i="1"/>
  <c r="W8685" i="1"/>
  <c r="V8685" i="1"/>
  <c r="X8684" i="1"/>
  <c r="W8684" i="1"/>
  <c r="V8684" i="1"/>
  <c r="X8683" i="1"/>
  <c r="W8683" i="1"/>
  <c r="V8683" i="1"/>
  <c r="X8682" i="1"/>
  <c r="W8682" i="1"/>
  <c r="V8682" i="1"/>
  <c r="X8681" i="1"/>
  <c r="W8681" i="1"/>
  <c r="V8681" i="1"/>
  <c r="X8680" i="1"/>
  <c r="W8680" i="1"/>
  <c r="V8680" i="1"/>
  <c r="X8679" i="1"/>
  <c r="W8679" i="1"/>
  <c r="V8679" i="1"/>
  <c r="X8678" i="1"/>
  <c r="W8678" i="1"/>
  <c r="V8678" i="1"/>
  <c r="X8677" i="1"/>
  <c r="W8677" i="1"/>
  <c r="V8677" i="1"/>
  <c r="X8676" i="1"/>
  <c r="W8676" i="1"/>
  <c r="V8676" i="1"/>
  <c r="X8675" i="1"/>
  <c r="W8675" i="1"/>
  <c r="V8675" i="1"/>
  <c r="X8674" i="1"/>
  <c r="W8674" i="1"/>
  <c r="V8674" i="1"/>
  <c r="X8673" i="1"/>
  <c r="W8673" i="1"/>
  <c r="V8673" i="1"/>
  <c r="X8672" i="1"/>
  <c r="W8672" i="1"/>
  <c r="V8672" i="1"/>
  <c r="X8671" i="1"/>
  <c r="W8671" i="1"/>
  <c r="V8671" i="1"/>
  <c r="X8670" i="1"/>
  <c r="W8670" i="1"/>
  <c r="V8670" i="1"/>
  <c r="X8669" i="1"/>
  <c r="W8669" i="1"/>
  <c r="V8669" i="1"/>
  <c r="X8668" i="1"/>
  <c r="W8668" i="1"/>
  <c r="V8668" i="1"/>
  <c r="X8667" i="1"/>
  <c r="W8667" i="1"/>
  <c r="V8667" i="1"/>
  <c r="X8666" i="1"/>
  <c r="W8666" i="1"/>
  <c r="V8666" i="1"/>
  <c r="X8665" i="1"/>
  <c r="W8665" i="1"/>
  <c r="V8665" i="1"/>
  <c r="X8664" i="1"/>
  <c r="W8664" i="1"/>
  <c r="V8664" i="1"/>
  <c r="X8663" i="1"/>
  <c r="W8663" i="1"/>
  <c r="V8663" i="1"/>
  <c r="X8662" i="1"/>
  <c r="W8662" i="1"/>
  <c r="V8662" i="1"/>
  <c r="X8661" i="1"/>
  <c r="W8661" i="1"/>
  <c r="V8661" i="1"/>
  <c r="X8660" i="1"/>
  <c r="W8660" i="1"/>
  <c r="V8660" i="1"/>
  <c r="X8659" i="1"/>
  <c r="W8659" i="1"/>
  <c r="V8659" i="1"/>
  <c r="X8658" i="1"/>
  <c r="W8658" i="1"/>
  <c r="V8658" i="1"/>
  <c r="X8657" i="1"/>
  <c r="W8657" i="1"/>
  <c r="V8657" i="1"/>
  <c r="X8656" i="1"/>
  <c r="W8656" i="1"/>
  <c r="V8656" i="1"/>
  <c r="X8655" i="1"/>
  <c r="W8655" i="1"/>
  <c r="V8655" i="1"/>
  <c r="X8654" i="1"/>
  <c r="W8654" i="1"/>
  <c r="V8654" i="1"/>
  <c r="X8653" i="1"/>
  <c r="W8653" i="1"/>
  <c r="V8653" i="1"/>
  <c r="X8652" i="1"/>
  <c r="W8652" i="1"/>
  <c r="V8652" i="1"/>
  <c r="X8651" i="1"/>
  <c r="W8651" i="1"/>
  <c r="V8651" i="1"/>
  <c r="X8650" i="1"/>
  <c r="W8650" i="1"/>
  <c r="V8650" i="1"/>
  <c r="X8649" i="1"/>
  <c r="W8649" i="1"/>
  <c r="V8649" i="1"/>
  <c r="X8648" i="1"/>
  <c r="W8648" i="1"/>
  <c r="V8648" i="1"/>
  <c r="X8647" i="1"/>
  <c r="W8647" i="1"/>
  <c r="V8647" i="1"/>
  <c r="X8646" i="1"/>
  <c r="W8646" i="1"/>
  <c r="V8646" i="1"/>
  <c r="X8645" i="1"/>
  <c r="W8645" i="1"/>
  <c r="V8645" i="1"/>
  <c r="X8644" i="1"/>
  <c r="W8644" i="1"/>
  <c r="V8644" i="1"/>
  <c r="X8643" i="1"/>
  <c r="W8643" i="1"/>
  <c r="V8643" i="1"/>
  <c r="X8642" i="1"/>
  <c r="W8642" i="1"/>
  <c r="V8642" i="1"/>
  <c r="X8641" i="1"/>
  <c r="W8641" i="1"/>
  <c r="V8641" i="1"/>
  <c r="X8640" i="1"/>
  <c r="W8640" i="1"/>
  <c r="V8640" i="1"/>
  <c r="X8639" i="1"/>
  <c r="W8639" i="1"/>
  <c r="V8639" i="1"/>
  <c r="X8638" i="1"/>
  <c r="W8638" i="1"/>
  <c r="V8638" i="1"/>
  <c r="X8637" i="1"/>
  <c r="W8637" i="1"/>
  <c r="V8637" i="1"/>
  <c r="X8636" i="1"/>
  <c r="W8636" i="1"/>
  <c r="V8636" i="1"/>
  <c r="X8635" i="1"/>
  <c r="W8635" i="1"/>
  <c r="V8635" i="1"/>
  <c r="X8634" i="1"/>
  <c r="W8634" i="1"/>
  <c r="V8634" i="1"/>
  <c r="X8633" i="1"/>
  <c r="W8633" i="1"/>
  <c r="V8633" i="1"/>
  <c r="X8632" i="1"/>
  <c r="W8632" i="1"/>
  <c r="V8632" i="1"/>
  <c r="X8631" i="1"/>
  <c r="W8631" i="1"/>
  <c r="V8631" i="1"/>
  <c r="X8630" i="1"/>
  <c r="W8630" i="1"/>
  <c r="V8630" i="1"/>
  <c r="X8629" i="1"/>
  <c r="W8629" i="1"/>
  <c r="V8629" i="1"/>
  <c r="X8628" i="1"/>
  <c r="W8628" i="1"/>
  <c r="V8628" i="1"/>
  <c r="X8627" i="1"/>
  <c r="W8627" i="1"/>
  <c r="V8627" i="1"/>
  <c r="X8626" i="1"/>
  <c r="W8626" i="1"/>
  <c r="V8626" i="1"/>
  <c r="X8625" i="1"/>
  <c r="W8625" i="1"/>
  <c r="V8625" i="1"/>
  <c r="X8624" i="1"/>
  <c r="W8624" i="1"/>
  <c r="V8624" i="1"/>
  <c r="X8623" i="1"/>
  <c r="W8623" i="1"/>
  <c r="V8623" i="1"/>
  <c r="X8622" i="1"/>
  <c r="W8622" i="1"/>
  <c r="V8622" i="1"/>
  <c r="X8621" i="1"/>
  <c r="W8621" i="1"/>
  <c r="V8621" i="1"/>
  <c r="X8620" i="1"/>
  <c r="W8620" i="1"/>
  <c r="V8620" i="1"/>
  <c r="X8619" i="1"/>
  <c r="W8619" i="1"/>
  <c r="V8619" i="1"/>
  <c r="X8618" i="1"/>
  <c r="W8618" i="1"/>
  <c r="V8618" i="1"/>
  <c r="X8617" i="1"/>
  <c r="W8617" i="1"/>
  <c r="V8617" i="1"/>
  <c r="X8616" i="1"/>
  <c r="W8616" i="1"/>
  <c r="V8616" i="1"/>
  <c r="X8615" i="1"/>
  <c r="W8615" i="1"/>
  <c r="V8615" i="1"/>
  <c r="X8614" i="1"/>
  <c r="W8614" i="1"/>
  <c r="V8614" i="1"/>
  <c r="X8613" i="1"/>
  <c r="W8613" i="1"/>
  <c r="V8613" i="1"/>
  <c r="X8612" i="1"/>
  <c r="W8612" i="1"/>
  <c r="V8612" i="1"/>
  <c r="X8611" i="1"/>
  <c r="W8611" i="1"/>
  <c r="V8611" i="1"/>
  <c r="X8610" i="1"/>
  <c r="W8610" i="1"/>
  <c r="V8610" i="1"/>
  <c r="X8609" i="1"/>
  <c r="W8609" i="1"/>
  <c r="V8609" i="1"/>
  <c r="X8608" i="1"/>
  <c r="W8608" i="1"/>
  <c r="V8608" i="1"/>
  <c r="X8607" i="1"/>
  <c r="W8607" i="1"/>
  <c r="V8607" i="1"/>
  <c r="X8606" i="1"/>
  <c r="W8606" i="1"/>
  <c r="V8606" i="1"/>
  <c r="X8605" i="1"/>
  <c r="W8605" i="1"/>
  <c r="V8605" i="1"/>
  <c r="X8604" i="1"/>
  <c r="W8604" i="1"/>
  <c r="V8604" i="1"/>
  <c r="X8603" i="1"/>
  <c r="W8603" i="1"/>
  <c r="V8603" i="1"/>
  <c r="X8602" i="1"/>
  <c r="W8602" i="1"/>
  <c r="V8602" i="1"/>
  <c r="X8601" i="1"/>
  <c r="W8601" i="1"/>
  <c r="V8601" i="1"/>
  <c r="X8600" i="1"/>
  <c r="W8600" i="1"/>
  <c r="V8600" i="1"/>
  <c r="X8599" i="1"/>
  <c r="W8599" i="1"/>
  <c r="V8599" i="1"/>
  <c r="X8598" i="1"/>
  <c r="W8598" i="1"/>
  <c r="V8598" i="1"/>
  <c r="X8597" i="1"/>
  <c r="W8597" i="1"/>
  <c r="V8597" i="1"/>
  <c r="X8596" i="1"/>
  <c r="W8596" i="1"/>
  <c r="V8596" i="1"/>
  <c r="X8595" i="1"/>
  <c r="W8595" i="1"/>
  <c r="V8595" i="1"/>
  <c r="X8594" i="1"/>
  <c r="W8594" i="1"/>
  <c r="V8594" i="1"/>
  <c r="X8593" i="1"/>
  <c r="W8593" i="1"/>
  <c r="V8593" i="1"/>
  <c r="X8592" i="1"/>
  <c r="W8592" i="1"/>
  <c r="V8592" i="1"/>
  <c r="X8591" i="1"/>
  <c r="W8591" i="1"/>
  <c r="V8591" i="1"/>
  <c r="X8590" i="1"/>
  <c r="W8590" i="1"/>
  <c r="V8590" i="1"/>
  <c r="X8589" i="1"/>
  <c r="W8589" i="1"/>
  <c r="V8589" i="1"/>
  <c r="X8588" i="1"/>
  <c r="W8588" i="1"/>
  <c r="V8588" i="1"/>
  <c r="X8587" i="1"/>
  <c r="W8587" i="1"/>
  <c r="V8587" i="1"/>
  <c r="X8586" i="1"/>
  <c r="W8586" i="1"/>
  <c r="V8586" i="1"/>
  <c r="X8585" i="1"/>
  <c r="W8585" i="1"/>
  <c r="V8585" i="1"/>
  <c r="X8584" i="1"/>
  <c r="W8584" i="1"/>
  <c r="V8584" i="1"/>
  <c r="X8583" i="1"/>
  <c r="W8583" i="1"/>
  <c r="V8583" i="1"/>
  <c r="X8582" i="1"/>
  <c r="W8582" i="1"/>
  <c r="V8582" i="1"/>
  <c r="X8581" i="1"/>
  <c r="W8581" i="1"/>
  <c r="V8581" i="1"/>
  <c r="X8580" i="1"/>
  <c r="W8580" i="1"/>
  <c r="V8580" i="1"/>
  <c r="X8579" i="1"/>
  <c r="W8579" i="1"/>
  <c r="V8579" i="1"/>
  <c r="X8578" i="1"/>
  <c r="W8578" i="1"/>
  <c r="V8578" i="1"/>
  <c r="X8577" i="1"/>
  <c r="W8577" i="1"/>
  <c r="V8577" i="1"/>
  <c r="X8576" i="1"/>
  <c r="W8576" i="1"/>
  <c r="V8576" i="1"/>
  <c r="X8575" i="1"/>
  <c r="W8575" i="1"/>
  <c r="V8575" i="1"/>
  <c r="X8574" i="1"/>
  <c r="W8574" i="1"/>
  <c r="V8574" i="1"/>
  <c r="X8573" i="1"/>
  <c r="W8573" i="1"/>
  <c r="V8573" i="1"/>
  <c r="X8572" i="1"/>
  <c r="W8572" i="1"/>
  <c r="V8572" i="1"/>
  <c r="X8571" i="1"/>
  <c r="W8571" i="1"/>
  <c r="V8571" i="1"/>
  <c r="X8570" i="1"/>
  <c r="W8570" i="1"/>
  <c r="V8570" i="1"/>
  <c r="X8569" i="1"/>
  <c r="W8569" i="1"/>
  <c r="V8569" i="1"/>
  <c r="X8568" i="1"/>
  <c r="W8568" i="1"/>
  <c r="V8568" i="1"/>
  <c r="X8567" i="1"/>
  <c r="W8567" i="1"/>
  <c r="V8567" i="1"/>
  <c r="X8566" i="1"/>
  <c r="W8566" i="1"/>
  <c r="V8566" i="1"/>
  <c r="X8565" i="1"/>
  <c r="W8565" i="1"/>
  <c r="V8565" i="1"/>
  <c r="X8564" i="1"/>
  <c r="W8564" i="1"/>
  <c r="V8564" i="1"/>
  <c r="X8563" i="1"/>
  <c r="W8563" i="1"/>
  <c r="V8563" i="1"/>
  <c r="X8562" i="1"/>
  <c r="W8562" i="1"/>
  <c r="V8562" i="1"/>
  <c r="X8561" i="1"/>
  <c r="W8561" i="1"/>
  <c r="V8561" i="1"/>
  <c r="X8560" i="1"/>
  <c r="W8560" i="1"/>
  <c r="V8560" i="1"/>
  <c r="X8559" i="1"/>
  <c r="W8559" i="1"/>
  <c r="V8559" i="1"/>
  <c r="X8558" i="1"/>
  <c r="W8558" i="1"/>
  <c r="V8558" i="1"/>
  <c r="X8557" i="1"/>
  <c r="W8557" i="1"/>
  <c r="V8557" i="1"/>
  <c r="X8556" i="1"/>
  <c r="W8556" i="1"/>
  <c r="V8556" i="1"/>
  <c r="X8555" i="1"/>
  <c r="W8555" i="1"/>
  <c r="V8555" i="1"/>
  <c r="X8554" i="1"/>
  <c r="W8554" i="1"/>
  <c r="V8554" i="1"/>
  <c r="X8553" i="1"/>
  <c r="W8553" i="1"/>
  <c r="V8553" i="1"/>
  <c r="X8552" i="1"/>
  <c r="W8552" i="1"/>
  <c r="V8552" i="1"/>
  <c r="X8551" i="1"/>
  <c r="W8551" i="1"/>
  <c r="V8551" i="1"/>
  <c r="X8550" i="1"/>
  <c r="W8550" i="1"/>
  <c r="V8550" i="1"/>
  <c r="X8549" i="1"/>
  <c r="W8549" i="1"/>
  <c r="V8549" i="1"/>
  <c r="X8548" i="1"/>
  <c r="W8548" i="1"/>
  <c r="V8548" i="1"/>
  <c r="X8547" i="1"/>
  <c r="W8547" i="1"/>
  <c r="V8547" i="1"/>
  <c r="X8546" i="1"/>
  <c r="W8546" i="1"/>
  <c r="V8546" i="1"/>
  <c r="X8545" i="1"/>
  <c r="W8545" i="1"/>
  <c r="V8545" i="1"/>
  <c r="X8544" i="1"/>
  <c r="W8544" i="1"/>
  <c r="V8544" i="1"/>
  <c r="X8543" i="1"/>
  <c r="W8543" i="1"/>
  <c r="V8543" i="1"/>
  <c r="X8542" i="1"/>
  <c r="W8542" i="1"/>
  <c r="V8542" i="1"/>
  <c r="X8541" i="1"/>
  <c r="W8541" i="1"/>
  <c r="V8541" i="1"/>
  <c r="X8540" i="1"/>
  <c r="W8540" i="1"/>
  <c r="V8540" i="1"/>
  <c r="X8539" i="1"/>
  <c r="W8539" i="1"/>
  <c r="V8539" i="1"/>
  <c r="X8538" i="1"/>
  <c r="W8538" i="1"/>
  <c r="V8538" i="1"/>
  <c r="X8537" i="1"/>
  <c r="W8537" i="1"/>
  <c r="V8537" i="1"/>
  <c r="X8536" i="1"/>
  <c r="W8536" i="1"/>
  <c r="V8536" i="1"/>
  <c r="X8535" i="1"/>
  <c r="W8535" i="1"/>
  <c r="V8535" i="1"/>
  <c r="X8534" i="1"/>
  <c r="W8534" i="1"/>
  <c r="V8534" i="1"/>
  <c r="X8533" i="1"/>
  <c r="W8533" i="1"/>
  <c r="V8533" i="1"/>
  <c r="X8532" i="1"/>
  <c r="W8532" i="1"/>
  <c r="V8532" i="1"/>
  <c r="X8531" i="1"/>
  <c r="W8531" i="1"/>
  <c r="V8531" i="1"/>
  <c r="X8530" i="1"/>
  <c r="W8530" i="1"/>
  <c r="V8530" i="1"/>
  <c r="X8529" i="1"/>
  <c r="W8529" i="1"/>
  <c r="V8529" i="1"/>
  <c r="X8528" i="1"/>
  <c r="W8528" i="1"/>
  <c r="V8528" i="1"/>
  <c r="X8527" i="1"/>
  <c r="W8527" i="1"/>
  <c r="V8527" i="1"/>
  <c r="X8526" i="1"/>
  <c r="W8526" i="1"/>
  <c r="V8526" i="1"/>
  <c r="X8525" i="1"/>
  <c r="W8525" i="1"/>
  <c r="V8525" i="1"/>
  <c r="X8524" i="1"/>
  <c r="W8524" i="1"/>
  <c r="V8524" i="1"/>
  <c r="X8523" i="1"/>
  <c r="W8523" i="1"/>
  <c r="V8523" i="1"/>
  <c r="X8522" i="1"/>
  <c r="W8522" i="1"/>
  <c r="V8522" i="1"/>
  <c r="X8521" i="1"/>
  <c r="W8521" i="1"/>
  <c r="V8521" i="1"/>
  <c r="X8520" i="1"/>
  <c r="W8520" i="1"/>
  <c r="V8520" i="1"/>
  <c r="X8519" i="1"/>
  <c r="W8519" i="1"/>
  <c r="V8519" i="1"/>
  <c r="X8518" i="1"/>
  <c r="W8518" i="1"/>
  <c r="V8518" i="1"/>
  <c r="X8517" i="1"/>
  <c r="W8517" i="1"/>
  <c r="V8517" i="1"/>
  <c r="X8516" i="1"/>
  <c r="W8516" i="1"/>
  <c r="V8516" i="1"/>
  <c r="X8515" i="1"/>
  <c r="W8515" i="1"/>
  <c r="V8515" i="1"/>
  <c r="X8514" i="1"/>
  <c r="W8514" i="1"/>
  <c r="V8514" i="1"/>
  <c r="X8513" i="1"/>
  <c r="W8513" i="1"/>
  <c r="V8513" i="1"/>
  <c r="X8512" i="1"/>
  <c r="W8512" i="1"/>
  <c r="V8512" i="1"/>
  <c r="X8511" i="1"/>
  <c r="W8511" i="1"/>
  <c r="V8511" i="1"/>
  <c r="X8510" i="1"/>
  <c r="W8510" i="1"/>
  <c r="V8510" i="1"/>
  <c r="X8509" i="1"/>
  <c r="W8509" i="1"/>
  <c r="V8509" i="1"/>
  <c r="X8508" i="1"/>
  <c r="W8508" i="1"/>
  <c r="V8508" i="1"/>
  <c r="X8507" i="1"/>
  <c r="W8507" i="1"/>
  <c r="V8507" i="1"/>
  <c r="X8506" i="1"/>
  <c r="W8506" i="1"/>
  <c r="V8506" i="1"/>
  <c r="X8505" i="1"/>
  <c r="W8505" i="1"/>
  <c r="V8505" i="1"/>
  <c r="X8504" i="1"/>
  <c r="W8504" i="1"/>
  <c r="V8504" i="1"/>
  <c r="X8503" i="1"/>
  <c r="W8503" i="1"/>
  <c r="V8503" i="1"/>
  <c r="X8502" i="1"/>
  <c r="W8502" i="1"/>
  <c r="V8502" i="1"/>
  <c r="X8501" i="1"/>
  <c r="W8501" i="1"/>
  <c r="V8501" i="1"/>
  <c r="X8500" i="1"/>
  <c r="W8500" i="1"/>
  <c r="V8500" i="1"/>
  <c r="X8499" i="1"/>
  <c r="W8499" i="1"/>
  <c r="V8499" i="1"/>
  <c r="X8498" i="1"/>
  <c r="W8498" i="1"/>
  <c r="V8498" i="1"/>
  <c r="X8497" i="1"/>
  <c r="W8497" i="1"/>
  <c r="V8497" i="1"/>
  <c r="X8496" i="1"/>
  <c r="W8496" i="1"/>
  <c r="V8496" i="1"/>
  <c r="X8495" i="1"/>
  <c r="W8495" i="1"/>
  <c r="V8495" i="1"/>
  <c r="X8494" i="1"/>
  <c r="W8494" i="1"/>
  <c r="V8494" i="1"/>
  <c r="X8493" i="1"/>
  <c r="W8493" i="1"/>
  <c r="V8493" i="1"/>
  <c r="X8492" i="1"/>
  <c r="W8492" i="1"/>
  <c r="V8492" i="1"/>
  <c r="X8491" i="1"/>
  <c r="W8491" i="1"/>
  <c r="V8491" i="1"/>
  <c r="X8490" i="1"/>
  <c r="W8490" i="1"/>
  <c r="V8490" i="1"/>
  <c r="X8489" i="1"/>
  <c r="W8489" i="1"/>
  <c r="V8489" i="1"/>
  <c r="X8488" i="1"/>
  <c r="W8488" i="1"/>
  <c r="V8488" i="1"/>
  <c r="X8487" i="1"/>
  <c r="W8487" i="1"/>
  <c r="V8487" i="1"/>
  <c r="X8486" i="1"/>
  <c r="W8486" i="1"/>
  <c r="V8486" i="1"/>
  <c r="X8485" i="1"/>
  <c r="W8485" i="1"/>
  <c r="V8485" i="1"/>
  <c r="X8484" i="1"/>
  <c r="W8484" i="1"/>
  <c r="V8484" i="1"/>
  <c r="X8483" i="1"/>
  <c r="W8483" i="1"/>
  <c r="V8483" i="1"/>
  <c r="X8482" i="1"/>
  <c r="W8482" i="1"/>
  <c r="V8482" i="1"/>
  <c r="X8481" i="1"/>
  <c r="W8481" i="1"/>
  <c r="V8481" i="1"/>
  <c r="X8480" i="1"/>
  <c r="W8480" i="1"/>
  <c r="V8480" i="1"/>
  <c r="X8479" i="1"/>
  <c r="W8479" i="1"/>
  <c r="V8479" i="1"/>
  <c r="X8478" i="1"/>
  <c r="W8478" i="1"/>
  <c r="V8478" i="1"/>
  <c r="X8477" i="1"/>
  <c r="W8477" i="1"/>
  <c r="V8477" i="1"/>
  <c r="X8476" i="1"/>
  <c r="W8476" i="1"/>
  <c r="V8476" i="1"/>
  <c r="X8475" i="1"/>
  <c r="W8475" i="1"/>
  <c r="V8475" i="1"/>
  <c r="X8474" i="1"/>
  <c r="W8474" i="1"/>
  <c r="V8474" i="1"/>
  <c r="X8473" i="1"/>
  <c r="W8473" i="1"/>
  <c r="V8473" i="1"/>
  <c r="X8472" i="1"/>
  <c r="W8472" i="1"/>
  <c r="V8472" i="1"/>
  <c r="X8471" i="1"/>
  <c r="W8471" i="1"/>
  <c r="V8471" i="1"/>
  <c r="X8470" i="1"/>
  <c r="W8470" i="1"/>
  <c r="V8470" i="1"/>
  <c r="X8469" i="1"/>
  <c r="W8469" i="1"/>
  <c r="V8469" i="1"/>
  <c r="X8468" i="1"/>
  <c r="W8468" i="1"/>
  <c r="V8468" i="1"/>
  <c r="X8467" i="1"/>
  <c r="W8467" i="1"/>
  <c r="V8467" i="1"/>
  <c r="X8466" i="1"/>
  <c r="W8466" i="1"/>
  <c r="V8466" i="1"/>
  <c r="X8465" i="1"/>
  <c r="W8465" i="1"/>
  <c r="V8465" i="1"/>
  <c r="X8464" i="1"/>
  <c r="W8464" i="1"/>
  <c r="V8464" i="1"/>
  <c r="X8463" i="1"/>
  <c r="W8463" i="1"/>
  <c r="V8463" i="1"/>
  <c r="X8462" i="1"/>
  <c r="W8462" i="1"/>
  <c r="V8462" i="1"/>
  <c r="X8461" i="1"/>
  <c r="W8461" i="1"/>
  <c r="V8461" i="1"/>
  <c r="X8460" i="1"/>
  <c r="W8460" i="1"/>
  <c r="V8460" i="1"/>
  <c r="X8459" i="1"/>
  <c r="W8459" i="1"/>
  <c r="V8459" i="1"/>
  <c r="X8458" i="1"/>
  <c r="W8458" i="1"/>
  <c r="V8458" i="1"/>
  <c r="X8457" i="1"/>
  <c r="W8457" i="1"/>
  <c r="V8457" i="1"/>
  <c r="X8456" i="1"/>
  <c r="W8456" i="1"/>
  <c r="V8456" i="1"/>
  <c r="X8455" i="1"/>
  <c r="W8455" i="1"/>
  <c r="V8455" i="1"/>
  <c r="X8454" i="1"/>
  <c r="W8454" i="1"/>
  <c r="V8454" i="1"/>
  <c r="X8453" i="1"/>
  <c r="W8453" i="1"/>
  <c r="V8453" i="1"/>
  <c r="X8452" i="1"/>
  <c r="W8452" i="1"/>
  <c r="V8452" i="1"/>
  <c r="X8451" i="1"/>
  <c r="W8451" i="1"/>
  <c r="V8451" i="1"/>
  <c r="X8450" i="1"/>
  <c r="W8450" i="1"/>
  <c r="V8450" i="1"/>
  <c r="X8449" i="1"/>
  <c r="W8449" i="1"/>
  <c r="V8449" i="1"/>
  <c r="X8448" i="1"/>
  <c r="W8448" i="1"/>
  <c r="V8448" i="1"/>
  <c r="X8447" i="1"/>
  <c r="W8447" i="1"/>
  <c r="V8447" i="1"/>
  <c r="X8446" i="1"/>
  <c r="W8446" i="1"/>
  <c r="V8446" i="1"/>
  <c r="X8445" i="1"/>
  <c r="W8445" i="1"/>
  <c r="V8445" i="1"/>
  <c r="X8444" i="1"/>
  <c r="W8444" i="1"/>
  <c r="V8444" i="1"/>
  <c r="X8443" i="1"/>
  <c r="W8443" i="1"/>
  <c r="V8443" i="1"/>
  <c r="X8442" i="1"/>
  <c r="W8442" i="1"/>
  <c r="V8442" i="1"/>
  <c r="X8441" i="1"/>
  <c r="W8441" i="1"/>
  <c r="V8441" i="1"/>
  <c r="X8440" i="1"/>
  <c r="W8440" i="1"/>
  <c r="V8440" i="1"/>
  <c r="X8439" i="1"/>
  <c r="W8439" i="1"/>
  <c r="V8439" i="1"/>
  <c r="X8438" i="1"/>
  <c r="W8438" i="1"/>
  <c r="V8438" i="1"/>
  <c r="X8437" i="1"/>
  <c r="W8437" i="1"/>
  <c r="V8437" i="1"/>
  <c r="X8436" i="1"/>
  <c r="W8436" i="1"/>
  <c r="V8436" i="1"/>
  <c r="X8435" i="1"/>
  <c r="W8435" i="1"/>
  <c r="V8435" i="1"/>
  <c r="X8434" i="1"/>
  <c r="W8434" i="1"/>
  <c r="V8434" i="1"/>
  <c r="X8433" i="1"/>
  <c r="W8433" i="1"/>
  <c r="V8433" i="1"/>
  <c r="X8432" i="1"/>
  <c r="W8432" i="1"/>
  <c r="V8432" i="1"/>
  <c r="X8431" i="1"/>
  <c r="W8431" i="1"/>
  <c r="V8431" i="1"/>
  <c r="X8430" i="1"/>
  <c r="W8430" i="1"/>
  <c r="V8430" i="1"/>
  <c r="X8429" i="1"/>
  <c r="W8429" i="1"/>
  <c r="V8429" i="1"/>
  <c r="X8428" i="1"/>
  <c r="W8428" i="1"/>
  <c r="V8428" i="1"/>
  <c r="X8427" i="1"/>
  <c r="W8427" i="1"/>
  <c r="V8427" i="1"/>
  <c r="X8426" i="1"/>
  <c r="W8426" i="1"/>
  <c r="V8426" i="1"/>
  <c r="X8425" i="1"/>
  <c r="W8425" i="1"/>
  <c r="V8425" i="1"/>
  <c r="X8424" i="1"/>
  <c r="W8424" i="1"/>
  <c r="V8424" i="1"/>
  <c r="X8423" i="1"/>
  <c r="W8423" i="1"/>
  <c r="V8423" i="1"/>
  <c r="X8422" i="1"/>
  <c r="W8422" i="1"/>
  <c r="V8422" i="1"/>
  <c r="X8421" i="1"/>
  <c r="W8421" i="1"/>
  <c r="V8421" i="1"/>
  <c r="X8420" i="1"/>
  <c r="W8420" i="1"/>
  <c r="V8420" i="1"/>
  <c r="X8419" i="1"/>
  <c r="W8419" i="1"/>
  <c r="V8419" i="1"/>
  <c r="X8418" i="1"/>
  <c r="W8418" i="1"/>
  <c r="V8418" i="1"/>
  <c r="X8417" i="1"/>
  <c r="W8417" i="1"/>
  <c r="V8417" i="1"/>
  <c r="X8416" i="1"/>
  <c r="W8416" i="1"/>
  <c r="V8416" i="1"/>
  <c r="X8415" i="1"/>
  <c r="W8415" i="1"/>
  <c r="V8415" i="1"/>
  <c r="X8414" i="1"/>
  <c r="W8414" i="1"/>
  <c r="V8414" i="1"/>
  <c r="X8413" i="1"/>
  <c r="W8413" i="1"/>
  <c r="V8413" i="1"/>
  <c r="X8412" i="1"/>
  <c r="W8412" i="1"/>
  <c r="V8412" i="1"/>
  <c r="X8411" i="1"/>
  <c r="W8411" i="1"/>
  <c r="V8411" i="1"/>
  <c r="X8410" i="1"/>
  <c r="W8410" i="1"/>
  <c r="V8410" i="1"/>
  <c r="X8409" i="1"/>
  <c r="W8409" i="1"/>
  <c r="V8409" i="1"/>
  <c r="X8408" i="1"/>
  <c r="W8408" i="1"/>
  <c r="V8408" i="1"/>
  <c r="X8407" i="1"/>
  <c r="W8407" i="1"/>
  <c r="V8407" i="1"/>
  <c r="X8406" i="1"/>
  <c r="W8406" i="1"/>
  <c r="V8406" i="1"/>
  <c r="X8405" i="1"/>
  <c r="W8405" i="1"/>
  <c r="V8405" i="1"/>
  <c r="X8404" i="1"/>
  <c r="W8404" i="1"/>
  <c r="V8404" i="1"/>
  <c r="X8403" i="1"/>
  <c r="W8403" i="1"/>
  <c r="V8403" i="1"/>
  <c r="X8402" i="1"/>
  <c r="W8402" i="1"/>
  <c r="V8402" i="1"/>
  <c r="X8401" i="1"/>
  <c r="W8401" i="1"/>
  <c r="V8401" i="1"/>
  <c r="X8400" i="1"/>
  <c r="W8400" i="1"/>
  <c r="V8400" i="1"/>
  <c r="X8399" i="1"/>
  <c r="W8399" i="1"/>
  <c r="V8399" i="1"/>
  <c r="X8398" i="1"/>
  <c r="W8398" i="1"/>
  <c r="V8398" i="1"/>
  <c r="X8397" i="1"/>
  <c r="W8397" i="1"/>
  <c r="V8397" i="1"/>
  <c r="X8396" i="1"/>
  <c r="W8396" i="1"/>
  <c r="V8396" i="1"/>
  <c r="X8395" i="1"/>
  <c r="W8395" i="1"/>
  <c r="V8395" i="1"/>
  <c r="X8394" i="1"/>
  <c r="W8394" i="1"/>
  <c r="V8394" i="1"/>
  <c r="X8393" i="1"/>
  <c r="W8393" i="1"/>
  <c r="V8393" i="1"/>
  <c r="X8392" i="1"/>
  <c r="W8392" i="1"/>
  <c r="V8392" i="1"/>
  <c r="X8391" i="1"/>
  <c r="W8391" i="1"/>
  <c r="V8391" i="1"/>
  <c r="X8390" i="1"/>
  <c r="W8390" i="1"/>
  <c r="V8390" i="1"/>
  <c r="X8389" i="1"/>
  <c r="W8389" i="1"/>
  <c r="V8389" i="1"/>
  <c r="X8388" i="1"/>
  <c r="W8388" i="1"/>
  <c r="V8388" i="1"/>
  <c r="X8387" i="1"/>
  <c r="W8387" i="1"/>
  <c r="V8387" i="1"/>
  <c r="X8386" i="1"/>
  <c r="W8386" i="1"/>
  <c r="V8386" i="1"/>
  <c r="X8385" i="1"/>
  <c r="W8385" i="1"/>
  <c r="V8385" i="1"/>
  <c r="X8384" i="1"/>
  <c r="W8384" i="1"/>
  <c r="V8384" i="1"/>
  <c r="X8383" i="1"/>
  <c r="W8383" i="1"/>
  <c r="V8383" i="1"/>
  <c r="X8382" i="1"/>
  <c r="W8382" i="1"/>
  <c r="V8382" i="1"/>
  <c r="X8381" i="1"/>
  <c r="W8381" i="1"/>
  <c r="V8381" i="1"/>
  <c r="X8380" i="1"/>
  <c r="W8380" i="1"/>
  <c r="V8380" i="1"/>
  <c r="X8379" i="1"/>
  <c r="W8379" i="1"/>
  <c r="V8379" i="1"/>
  <c r="X8378" i="1"/>
  <c r="W8378" i="1"/>
  <c r="V8378" i="1"/>
  <c r="X8377" i="1"/>
  <c r="W8377" i="1"/>
  <c r="V8377" i="1"/>
  <c r="X8376" i="1"/>
  <c r="W8376" i="1"/>
  <c r="V8376" i="1"/>
  <c r="X8375" i="1"/>
  <c r="W8375" i="1"/>
  <c r="V8375" i="1"/>
  <c r="X8374" i="1"/>
  <c r="W8374" i="1"/>
  <c r="V8374" i="1"/>
  <c r="X8373" i="1"/>
  <c r="W8373" i="1"/>
  <c r="V8373" i="1"/>
  <c r="X8372" i="1"/>
  <c r="W8372" i="1"/>
  <c r="V8372" i="1"/>
  <c r="X8371" i="1"/>
  <c r="W8371" i="1"/>
  <c r="V8371" i="1"/>
  <c r="X8370" i="1"/>
  <c r="W8370" i="1"/>
  <c r="V8370" i="1"/>
  <c r="X8369" i="1"/>
  <c r="W8369" i="1"/>
  <c r="V8369" i="1"/>
  <c r="X8368" i="1"/>
  <c r="W8368" i="1"/>
  <c r="V8368" i="1"/>
  <c r="X8367" i="1"/>
  <c r="W8367" i="1"/>
  <c r="V8367" i="1"/>
  <c r="X8366" i="1"/>
  <c r="W8366" i="1"/>
  <c r="V8366" i="1"/>
  <c r="X8365" i="1"/>
  <c r="W8365" i="1"/>
  <c r="V8365" i="1"/>
  <c r="X8364" i="1"/>
  <c r="W8364" i="1"/>
  <c r="V8364" i="1"/>
  <c r="X8363" i="1"/>
  <c r="W8363" i="1"/>
  <c r="V8363" i="1"/>
  <c r="X8362" i="1"/>
  <c r="W8362" i="1"/>
  <c r="V8362" i="1"/>
  <c r="X8361" i="1"/>
  <c r="W8361" i="1"/>
  <c r="V8361" i="1"/>
  <c r="X8360" i="1"/>
  <c r="W8360" i="1"/>
  <c r="V8360" i="1"/>
  <c r="X8359" i="1"/>
  <c r="W8359" i="1"/>
  <c r="V8359" i="1"/>
  <c r="X8358" i="1"/>
  <c r="W8358" i="1"/>
  <c r="V8358" i="1"/>
  <c r="X8357" i="1"/>
  <c r="W8357" i="1"/>
  <c r="V8357" i="1"/>
  <c r="X8356" i="1"/>
  <c r="W8356" i="1"/>
  <c r="V8356" i="1"/>
  <c r="X8355" i="1"/>
  <c r="W8355" i="1"/>
  <c r="V8355" i="1"/>
  <c r="X8354" i="1"/>
  <c r="W8354" i="1"/>
  <c r="V8354" i="1"/>
  <c r="X8353" i="1"/>
  <c r="W8353" i="1"/>
  <c r="V8353" i="1"/>
  <c r="X8352" i="1"/>
  <c r="W8352" i="1"/>
  <c r="V8352" i="1"/>
  <c r="X8351" i="1"/>
  <c r="W8351" i="1"/>
  <c r="V8351" i="1"/>
  <c r="X8350" i="1"/>
  <c r="W8350" i="1"/>
  <c r="V8350" i="1"/>
  <c r="X8349" i="1"/>
  <c r="W8349" i="1"/>
  <c r="V8349" i="1"/>
  <c r="X8348" i="1"/>
  <c r="W8348" i="1"/>
  <c r="V8348" i="1"/>
  <c r="X8347" i="1"/>
  <c r="W8347" i="1"/>
  <c r="V8347" i="1"/>
  <c r="X8346" i="1"/>
  <c r="W8346" i="1"/>
  <c r="V8346" i="1"/>
  <c r="X8345" i="1"/>
  <c r="W8345" i="1"/>
  <c r="V8345" i="1"/>
  <c r="X8344" i="1"/>
  <c r="W8344" i="1"/>
  <c r="V8344" i="1"/>
  <c r="X8343" i="1"/>
  <c r="W8343" i="1"/>
  <c r="V8343" i="1"/>
  <c r="X8342" i="1"/>
  <c r="W8342" i="1"/>
  <c r="V8342" i="1"/>
  <c r="X8341" i="1"/>
  <c r="W8341" i="1"/>
  <c r="V8341" i="1"/>
  <c r="X8340" i="1"/>
  <c r="W8340" i="1"/>
  <c r="V8340" i="1"/>
  <c r="X8339" i="1"/>
  <c r="W8339" i="1"/>
  <c r="V8339" i="1"/>
  <c r="X8338" i="1"/>
  <c r="W8338" i="1"/>
  <c r="V8338" i="1"/>
  <c r="X8337" i="1"/>
  <c r="W8337" i="1"/>
  <c r="V8337" i="1"/>
  <c r="X8336" i="1"/>
  <c r="W8336" i="1"/>
  <c r="V8336" i="1"/>
  <c r="X8335" i="1"/>
  <c r="W8335" i="1"/>
  <c r="V8335" i="1"/>
  <c r="X8334" i="1"/>
  <c r="W8334" i="1"/>
  <c r="V8334" i="1"/>
  <c r="X8333" i="1"/>
  <c r="W8333" i="1"/>
  <c r="V8333" i="1"/>
  <c r="X8332" i="1"/>
  <c r="W8332" i="1"/>
  <c r="V8332" i="1"/>
  <c r="X8331" i="1"/>
  <c r="W8331" i="1"/>
  <c r="V8331" i="1"/>
  <c r="X8330" i="1"/>
  <c r="W8330" i="1"/>
  <c r="V8330" i="1"/>
  <c r="X8329" i="1"/>
  <c r="W8329" i="1"/>
  <c r="V8329" i="1"/>
  <c r="X8328" i="1"/>
  <c r="W8328" i="1"/>
  <c r="V8328" i="1"/>
  <c r="X8327" i="1"/>
  <c r="W8327" i="1"/>
  <c r="V8327" i="1"/>
  <c r="X8326" i="1"/>
  <c r="W8326" i="1"/>
  <c r="V8326" i="1"/>
  <c r="X8325" i="1"/>
  <c r="W8325" i="1"/>
  <c r="V8325" i="1"/>
  <c r="X8324" i="1"/>
  <c r="W8324" i="1"/>
  <c r="V8324" i="1"/>
  <c r="X8323" i="1"/>
  <c r="W8323" i="1"/>
  <c r="V8323" i="1"/>
  <c r="X8322" i="1"/>
  <c r="W8322" i="1"/>
  <c r="V8322" i="1"/>
  <c r="X8321" i="1"/>
  <c r="W8321" i="1"/>
  <c r="V8321" i="1"/>
  <c r="X8320" i="1"/>
  <c r="W8320" i="1"/>
  <c r="V8320" i="1"/>
  <c r="X8319" i="1"/>
  <c r="W8319" i="1"/>
  <c r="V8319" i="1"/>
  <c r="X8318" i="1"/>
  <c r="W8318" i="1"/>
  <c r="V8318" i="1"/>
  <c r="X8317" i="1"/>
  <c r="W8317" i="1"/>
  <c r="V8317" i="1"/>
  <c r="X8316" i="1"/>
  <c r="W8316" i="1"/>
  <c r="V8316" i="1"/>
  <c r="X8315" i="1"/>
  <c r="W8315" i="1"/>
  <c r="V8315" i="1"/>
  <c r="X8314" i="1"/>
  <c r="W8314" i="1"/>
  <c r="V8314" i="1"/>
  <c r="X8313" i="1"/>
  <c r="W8313" i="1"/>
  <c r="V8313" i="1"/>
  <c r="X8312" i="1"/>
  <c r="W8312" i="1"/>
  <c r="V8312" i="1"/>
  <c r="X8311" i="1"/>
  <c r="W8311" i="1"/>
  <c r="V8311" i="1"/>
  <c r="X8310" i="1"/>
  <c r="W8310" i="1"/>
  <c r="V8310" i="1"/>
  <c r="X8309" i="1"/>
  <c r="W8309" i="1"/>
  <c r="V8309" i="1"/>
  <c r="X8308" i="1"/>
  <c r="W8308" i="1"/>
  <c r="V8308" i="1"/>
  <c r="X8307" i="1"/>
  <c r="W8307" i="1"/>
  <c r="V8307" i="1"/>
  <c r="X8306" i="1"/>
  <c r="W8306" i="1"/>
  <c r="V8306" i="1"/>
  <c r="X8305" i="1"/>
  <c r="W8305" i="1"/>
  <c r="V8305" i="1"/>
  <c r="X8304" i="1"/>
  <c r="W8304" i="1"/>
  <c r="V8304" i="1"/>
  <c r="X8303" i="1"/>
  <c r="W8303" i="1"/>
  <c r="V8303" i="1"/>
  <c r="X8302" i="1"/>
  <c r="W8302" i="1"/>
  <c r="V8302" i="1"/>
  <c r="X8301" i="1"/>
  <c r="W8301" i="1"/>
  <c r="V8301" i="1"/>
  <c r="X8300" i="1"/>
  <c r="W8300" i="1"/>
  <c r="V8300" i="1"/>
  <c r="X8299" i="1"/>
  <c r="W8299" i="1"/>
  <c r="V8299" i="1"/>
  <c r="X8298" i="1"/>
  <c r="W8298" i="1"/>
  <c r="V8298" i="1"/>
  <c r="X8297" i="1"/>
  <c r="W8297" i="1"/>
  <c r="V8297" i="1"/>
  <c r="X8296" i="1"/>
  <c r="W8296" i="1"/>
  <c r="V8296" i="1"/>
  <c r="X8295" i="1"/>
  <c r="W8295" i="1"/>
  <c r="V8295" i="1"/>
  <c r="X8294" i="1"/>
  <c r="W8294" i="1"/>
  <c r="V8294" i="1"/>
  <c r="X8293" i="1"/>
  <c r="W8293" i="1"/>
  <c r="V8293" i="1"/>
  <c r="X8292" i="1"/>
  <c r="W8292" i="1"/>
  <c r="V8292" i="1"/>
  <c r="X8291" i="1"/>
  <c r="W8291" i="1"/>
  <c r="V8291" i="1"/>
  <c r="X8290" i="1"/>
  <c r="W8290" i="1"/>
  <c r="V8290" i="1"/>
  <c r="X8289" i="1"/>
  <c r="W8289" i="1"/>
  <c r="V8289" i="1"/>
  <c r="X8288" i="1"/>
  <c r="W8288" i="1"/>
  <c r="V8288" i="1"/>
  <c r="X8287" i="1"/>
  <c r="W8287" i="1"/>
  <c r="V8287" i="1"/>
  <c r="X8286" i="1"/>
  <c r="W8286" i="1"/>
  <c r="V8286" i="1"/>
  <c r="X8285" i="1"/>
  <c r="W8285" i="1"/>
  <c r="V8285" i="1"/>
  <c r="X8284" i="1"/>
  <c r="W8284" i="1"/>
  <c r="V8284" i="1"/>
  <c r="X8283" i="1"/>
  <c r="W8283" i="1"/>
  <c r="V8283" i="1"/>
  <c r="X8282" i="1"/>
  <c r="W8282" i="1"/>
  <c r="V8282" i="1"/>
  <c r="X8281" i="1"/>
  <c r="W8281" i="1"/>
  <c r="V8281" i="1"/>
  <c r="X8280" i="1"/>
  <c r="W8280" i="1"/>
  <c r="V8280" i="1"/>
  <c r="X8279" i="1"/>
  <c r="W8279" i="1"/>
  <c r="V8279" i="1"/>
  <c r="X8278" i="1"/>
  <c r="W8278" i="1"/>
  <c r="V8278" i="1"/>
  <c r="X8277" i="1"/>
  <c r="W8277" i="1"/>
  <c r="V8277" i="1"/>
  <c r="X8276" i="1"/>
  <c r="W8276" i="1"/>
  <c r="V8276" i="1"/>
  <c r="X8275" i="1"/>
  <c r="W8275" i="1"/>
  <c r="V8275" i="1"/>
  <c r="X8274" i="1"/>
  <c r="W8274" i="1"/>
  <c r="V8274" i="1"/>
  <c r="X8273" i="1"/>
  <c r="W8273" i="1"/>
  <c r="V8273" i="1"/>
  <c r="X8272" i="1"/>
  <c r="W8272" i="1"/>
  <c r="V8272" i="1"/>
  <c r="X8271" i="1"/>
  <c r="W8271" i="1"/>
  <c r="V8271" i="1"/>
  <c r="X8270" i="1"/>
  <c r="W8270" i="1"/>
  <c r="V8270" i="1"/>
  <c r="X8269" i="1"/>
  <c r="W8269" i="1"/>
  <c r="V8269" i="1"/>
  <c r="X8268" i="1"/>
  <c r="W8268" i="1"/>
  <c r="V8268" i="1"/>
  <c r="X8267" i="1"/>
  <c r="W8267" i="1"/>
  <c r="V8267" i="1"/>
  <c r="X8266" i="1"/>
  <c r="W8266" i="1"/>
  <c r="V8266" i="1"/>
  <c r="X8265" i="1"/>
  <c r="W8265" i="1"/>
  <c r="V8265" i="1"/>
  <c r="X8264" i="1"/>
  <c r="W8264" i="1"/>
  <c r="V8264" i="1"/>
  <c r="X8263" i="1"/>
  <c r="W8263" i="1"/>
  <c r="V8263" i="1"/>
  <c r="X8262" i="1"/>
  <c r="W8262" i="1"/>
  <c r="V8262" i="1"/>
  <c r="X8261" i="1"/>
  <c r="W8261" i="1"/>
  <c r="V8261" i="1"/>
  <c r="X8260" i="1"/>
  <c r="W8260" i="1"/>
  <c r="V8260" i="1"/>
  <c r="X8259" i="1"/>
  <c r="W8259" i="1"/>
  <c r="V8259" i="1"/>
  <c r="X8258" i="1"/>
  <c r="W8258" i="1"/>
  <c r="V8258" i="1"/>
  <c r="X8257" i="1"/>
  <c r="W8257" i="1"/>
  <c r="V8257" i="1"/>
  <c r="X8256" i="1"/>
  <c r="W8256" i="1"/>
  <c r="V8256" i="1"/>
  <c r="X8255" i="1"/>
  <c r="W8255" i="1"/>
  <c r="V8255" i="1"/>
  <c r="X8254" i="1"/>
  <c r="W8254" i="1"/>
  <c r="V8254" i="1"/>
  <c r="X8253" i="1"/>
  <c r="W8253" i="1"/>
  <c r="V8253" i="1"/>
  <c r="X8252" i="1"/>
  <c r="W8252" i="1"/>
  <c r="V8252" i="1"/>
  <c r="X8251" i="1"/>
  <c r="W8251" i="1"/>
  <c r="V8251" i="1"/>
  <c r="X8250" i="1"/>
  <c r="W8250" i="1"/>
  <c r="V8250" i="1"/>
  <c r="X8249" i="1"/>
  <c r="W8249" i="1"/>
  <c r="V8249" i="1"/>
  <c r="X8248" i="1"/>
  <c r="W8248" i="1"/>
  <c r="V8248" i="1"/>
  <c r="X8247" i="1"/>
  <c r="W8247" i="1"/>
  <c r="V8247" i="1"/>
  <c r="X8246" i="1"/>
  <c r="W8246" i="1"/>
  <c r="V8246" i="1"/>
  <c r="X8245" i="1"/>
  <c r="W8245" i="1"/>
  <c r="V8245" i="1"/>
  <c r="X8244" i="1"/>
  <c r="W8244" i="1"/>
  <c r="V8244" i="1"/>
  <c r="X8243" i="1"/>
  <c r="W8243" i="1"/>
  <c r="V8243" i="1"/>
  <c r="X8242" i="1"/>
  <c r="W8242" i="1"/>
  <c r="V8242" i="1"/>
  <c r="X8241" i="1"/>
  <c r="W8241" i="1"/>
  <c r="V8241" i="1"/>
  <c r="X8240" i="1"/>
  <c r="W8240" i="1"/>
  <c r="V8240" i="1"/>
  <c r="X8239" i="1"/>
  <c r="W8239" i="1"/>
  <c r="V8239" i="1"/>
  <c r="X8238" i="1"/>
  <c r="W8238" i="1"/>
  <c r="V8238" i="1"/>
  <c r="X8237" i="1"/>
  <c r="W8237" i="1"/>
  <c r="V8237" i="1"/>
  <c r="X8236" i="1"/>
  <c r="W8236" i="1"/>
  <c r="V8236" i="1"/>
  <c r="X8235" i="1"/>
  <c r="W8235" i="1"/>
  <c r="V8235" i="1"/>
  <c r="X8234" i="1"/>
  <c r="W8234" i="1"/>
  <c r="V8234" i="1"/>
  <c r="X8233" i="1"/>
  <c r="W8233" i="1"/>
  <c r="V8233" i="1"/>
  <c r="X8232" i="1"/>
  <c r="W8232" i="1"/>
  <c r="V8232" i="1"/>
  <c r="X8231" i="1"/>
  <c r="W8231" i="1"/>
  <c r="V8231" i="1"/>
  <c r="X8230" i="1"/>
  <c r="W8230" i="1"/>
  <c r="V8230" i="1"/>
  <c r="X8229" i="1"/>
  <c r="W8229" i="1"/>
  <c r="V8229" i="1"/>
  <c r="X8228" i="1"/>
  <c r="W8228" i="1"/>
  <c r="V8228" i="1"/>
  <c r="X8227" i="1"/>
  <c r="W8227" i="1"/>
  <c r="V8227" i="1"/>
  <c r="X8226" i="1"/>
  <c r="W8226" i="1"/>
  <c r="V8226" i="1"/>
  <c r="X8225" i="1"/>
  <c r="W8225" i="1"/>
  <c r="V8225" i="1"/>
  <c r="X8224" i="1"/>
  <c r="W8224" i="1"/>
  <c r="V8224" i="1"/>
  <c r="X8223" i="1"/>
  <c r="W8223" i="1"/>
  <c r="V8223" i="1"/>
  <c r="X8222" i="1"/>
  <c r="W8222" i="1"/>
  <c r="V8222" i="1"/>
  <c r="X8221" i="1"/>
  <c r="W8221" i="1"/>
  <c r="V8221" i="1"/>
  <c r="X8220" i="1"/>
  <c r="W8220" i="1"/>
  <c r="V8220" i="1"/>
  <c r="X8219" i="1"/>
  <c r="W8219" i="1"/>
  <c r="V8219" i="1"/>
  <c r="X8218" i="1"/>
  <c r="W8218" i="1"/>
  <c r="V8218" i="1"/>
  <c r="X8217" i="1"/>
  <c r="W8217" i="1"/>
  <c r="V8217" i="1"/>
  <c r="X8216" i="1"/>
  <c r="W8216" i="1"/>
  <c r="V8216" i="1"/>
  <c r="X8215" i="1"/>
  <c r="W8215" i="1"/>
  <c r="V8215" i="1"/>
  <c r="X8214" i="1"/>
  <c r="W8214" i="1"/>
  <c r="V8214" i="1"/>
  <c r="X8213" i="1"/>
  <c r="W8213" i="1"/>
  <c r="V8213" i="1"/>
  <c r="X8212" i="1"/>
  <c r="W8212" i="1"/>
  <c r="V8212" i="1"/>
  <c r="X8211" i="1"/>
  <c r="W8211" i="1"/>
  <c r="V8211" i="1"/>
  <c r="X8210" i="1"/>
  <c r="W8210" i="1"/>
  <c r="V8210" i="1"/>
  <c r="X8209" i="1"/>
  <c r="W8209" i="1"/>
  <c r="V8209" i="1"/>
  <c r="X8208" i="1"/>
  <c r="W8208" i="1"/>
  <c r="V8208" i="1"/>
  <c r="X8207" i="1"/>
  <c r="W8207" i="1"/>
  <c r="V8207" i="1"/>
  <c r="X8206" i="1"/>
  <c r="W8206" i="1"/>
  <c r="V8206" i="1"/>
  <c r="X8205" i="1"/>
  <c r="W8205" i="1"/>
  <c r="V8205" i="1"/>
  <c r="X8204" i="1"/>
  <c r="W8204" i="1"/>
  <c r="V8204" i="1"/>
  <c r="X8203" i="1"/>
  <c r="W8203" i="1"/>
  <c r="V8203" i="1"/>
  <c r="X8202" i="1"/>
  <c r="W8202" i="1"/>
  <c r="V8202" i="1"/>
  <c r="X8201" i="1"/>
  <c r="W8201" i="1"/>
  <c r="V8201" i="1"/>
  <c r="X8200" i="1"/>
  <c r="W8200" i="1"/>
  <c r="V8200" i="1"/>
  <c r="X8199" i="1"/>
  <c r="W8199" i="1"/>
  <c r="V8199" i="1"/>
  <c r="X8198" i="1"/>
  <c r="W8198" i="1"/>
  <c r="V8198" i="1"/>
  <c r="X8197" i="1"/>
  <c r="W8197" i="1"/>
  <c r="V8197" i="1"/>
  <c r="X8196" i="1"/>
  <c r="W8196" i="1"/>
  <c r="V8196" i="1"/>
  <c r="X8195" i="1"/>
  <c r="W8195" i="1"/>
  <c r="V8195" i="1"/>
  <c r="X8194" i="1"/>
  <c r="W8194" i="1"/>
  <c r="V8194" i="1"/>
  <c r="X8193" i="1"/>
  <c r="W8193" i="1"/>
  <c r="V8193" i="1"/>
  <c r="X8192" i="1"/>
  <c r="W8192" i="1"/>
  <c r="V8192" i="1"/>
  <c r="X8191" i="1"/>
  <c r="W8191" i="1"/>
  <c r="V8191" i="1"/>
  <c r="X8190" i="1"/>
  <c r="W8190" i="1"/>
  <c r="V8190" i="1"/>
  <c r="X8189" i="1"/>
  <c r="W8189" i="1"/>
  <c r="V8189" i="1"/>
  <c r="X8188" i="1"/>
  <c r="W8188" i="1"/>
  <c r="V8188" i="1"/>
  <c r="X8187" i="1"/>
  <c r="W8187" i="1"/>
  <c r="V8187" i="1"/>
  <c r="X8186" i="1"/>
  <c r="W8186" i="1"/>
  <c r="V8186" i="1"/>
  <c r="X8185" i="1"/>
  <c r="W8185" i="1"/>
  <c r="V8185" i="1"/>
  <c r="X8184" i="1"/>
  <c r="W8184" i="1"/>
  <c r="V8184" i="1"/>
  <c r="X8183" i="1"/>
  <c r="W8183" i="1"/>
  <c r="V8183" i="1"/>
  <c r="X8182" i="1"/>
  <c r="W8182" i="1"/>
  <c r="V8182" i="1"/>
  <c r="X8181" i="1"/>
  <c r="W8181" i="1"/>
  <c r="V8181" i="1"/>
  <c r="X8180" i="1"/>
  <c r="W8180" i="1"/>
  <c r="V8180" i="1"/>
  <c r="X8179" i="1"/>
  <c r="W8179" i="1"/>
  <c r="V8179" i="1"/>
  <c r="X8178" i="1"/>
  <c r="W8178" i="1"/>
  <c r="V8178" i="1"/>
  <c r="X8177" i="1"/>
  <c r="W8177" i="1"/>
  <c r="V8177" i="1"/>
  <c r="X8176" i="1"/>
  <c r="W8176" i="1"/>
  <c r="V8176" i="1"/>
  <c r="X8175" i="1"/>
  <c r="W8175" i="1"/>
  <c r="V8175" i="1"/>
  <c r="X8174" i="1"/>
  <c r="W8174" i="1"/>
  <c r="V8174" i="1"/>
  <c r="X8173" i="1"/>
  <c r="W8173" i="1"/>
  <c r="V8173" i="1"/>
  <c r="X8172" i="1"/>
  <c r="W8172" i="1"/>
  <c r="V8172" i="1"/>
  <c r="X8171" i="1"/>
  <c r="W8171" i="1"/>
  <c r="V8171" i="1"/>
  <c r="X8170" i="1"/>
  <c r="W8170" i="1"/>
  <c r="V8170" i="1"/>
  <c r="X8169" i="1"/>
  <c r="W8169" i="1"/>
  <c r="V8169" i="1"/>
  <c r="X8168" i="1"/>
  <c r="W8168" i="1"/>
  <c r="V8168" i="1"/>
  <c r="X8167" i="1"/>
  <c r="W8167" i="1"/>
  <c r="V8167" i="1"/>
  <c r="X8166" i="1"/>
  <c r="W8166" i="1"/>
  <c r="V8166" i="1"/>
  <c r="X8165" i="1"/>
  <c r="W8165" i="1"/>
  <c r="V8165" i="1"/>
  <c r="X8164" i="1"/>
  <c r="W8164" i="1"/>
  <c r="V8164" i="1"/>
  <c r="X8163" i="1"/>
  <c r="W8163" i="1"/>
  <c r="V8163" i="1"/>
  <c r="X8162" i="1"/>
  <c r="W8162" i="1"/>
  <c r="V8162" i="1"/>
  <c r="X8161" i="1"/>
  <c r="W8161" i="1"/>
  <c r="V8161" i="1"/>
  <c r="X8160" i="1"/>
  <c r="W8160" i="1"/>
  <c r="V8160" i="1"/>
  <c r="X8159" i="1"/>
  <c r="W8159" i="1"/>
  <c r="V8159" i="1"/>
  <c r="X8158" i="1"/>
  <c r="W8158" i="1"/>
  <c r="V8158" i="1"/>
  <c r="X8157" i="1"/>
  <c r="W8157" i="1"/>
  <c r="V8157" i="1"/>
  <c r="X8156" i="1"/>
  <c r="W8156" i="1"/>
  <c r="V8156" i="1"/>
  <c r="X8155" i="1"/>
  <c r="W8155" i="1"/>
  <c r="V8155" i="1"/>
  <c r="X8154" i="1"/>
  <c r="W8154" i="1"/>
  <c r="V8154" i="1"/>
  <c r="X8153" i="1"/>
  <c r="W8153" i="1"/>
  <c r="V8153" i="1"/>
  <c r="X8152" i="1"/>
  <c r="W8152" i="1"/>
  <c r="V8152" i="1"/>
  <c r="X8151" i="1"/>
  <c r="W8151" i="1"/>
  <c r="V8151" i="1"/>
  <c r="X8150" i="1"/>
  <c r="W8150" i="1"/>
  <c r="V8150" i="1"/>
  <c r="X8149" i="1"/>
  <c r="W8149" i="1"/>
  <c r="V8149" i="1"/>
  <c r="X8148" i="1"/>
  <c r="W8148" i="1"/>
  <c r="V8148" i="1"/>
  <c r="X8147" i="1"/>
  <c r="W8147" i="1"/>
  <c r="V8147" i="1"/>
  <c r="X8146" i="1"/>
  <c r="W8146" i="1"/>
  <c r="V8146" i="1"/>
  <c r="X8145" i="1"/>
  <c r="W8145" i="1"/>
  <c r="V8145" i="1"/>
  <c r="X8144" i="1"/>
  <c r="W8144" i="1"/>
  <c r="V8144" i="1"/>
  <c r="X8143" i="1"/>
  <c r="W8143" i="1"/>
  <c r="V8143" i="1"/>
  <c r="X8142" i="1"/>
  <c r="W8142" i="1"/>
  <c r="V8142" i="1"/>
  <c r="X8141" i="1"/>
  <c r="W8141" i="1"/>
  <c r="V8141" i="1"/>
  <c r="X8140" i="1"/>
  <c r="W8140" i="1"/>
  <c r="V8140" i="1"/>
  <c r="X8139" i="1"/>
  <c r="W8139" i="1"/>
  <c r="V8139" i="1"/>
  <c r="X8138" i="1"/>
  <c r="W8138" i="1"/>
  <c r="V8138" i="1"/>
  <c r="X8137" i="1"/>
  <c r="W8137" i="1"/>
  <c r="V8137" i="1"/>
  <c r="X8136" i="1"/>
  <c r="W8136" i="1"/>
  <c r="V8136" i="1"/>
  <c r="X8135" i="1"/>
  <c r="W8135" i="1"/>
  <c r="V8135" i="1"/>
  <c r="X8134" i="1"/>
  <c r="W8134" i="1"/>
  <c r="V8134" i="1"/>
  <c r="X8133" i="1"/>
  <c r="W8133" i="1"/>
  <c r="V8133" i="1"/>
  <c r="X8132" i="1"/>
  <c r="W8132" i="1"/>
  <c r="V8132" i="1"/>
  <c r="X8131" i="1"/>
  <c r="W8131" i="1"/>
  <c r="V8131" i="1"/>
  <c r="X8130" i="1"/>
  <c r="W8130" i="1"/>
  <c r="V8130" i="1"/>
  <c r="X8129" i="1"/>
  <c r="W8129" i="1"/>
  <c r="V8129" i="1"/>
  <c r="X8128" i="1"/>
  <c r="W8128" i="1"/>
  <c r="V8128" i="1"/>
  <c r="X8127" i="1"/>
  <c r="W8127" i="1"/>
  <c r="V8127" i="1"/>
  <c r="X8126" i="1"/>
  <c r="W8126" i="1"/>
  <c r="V8126" i="1"/>
  <c r="X8125" i="1"/>
  <c r="W8125" i="1"/>
  <c r="V8125" i="1"/>
  <c r="X8124" i="1"/>
  <c r="W8124" i="1"/>
  <c r="V8124" i="1"/>
  <c r="X8123" i="1"/>
  <c r="W8123" i="1"/>
  <c r="V8123" i="1"/>
  <c r="X8122" i="1"/>
  <c r="W8122" i="1"/>
  <c r="V8122" i="1"/>
  <c r="X8121" i="1"/>
  <c r="W8121" i="1"/>
  <c r="V8121" i="1"/>
  <c r="X8120" i="1"/>
  <c r="W8120" i="1"/>
  <c r="V8120" i="1"/>
  <c r="X8119" i="1"/>
  <c r="W8119" i="1"/>
  <c r="V8119" i="1"/>
  <c r="X8118" i="1"/>
  <c r="W8118" i="1"/>
  <c r="V8118" i="1"/>
  <c r="X8117" i="1"/>
  <c r="W8117" i="1"/>
  <c r="V8117" i="1"/>
  <c r="X8116" i="1"/>
  <c r="W8116" i="1"/>
  <c r="V8116" i="1"/>
  <c r="X8115" i="1"/>
  <c r="W8115" i="1"/>
  <c r="V8115" i="1"/>
  <c r="X8114" i="1"/>
  <c r="W8114" i="1"/>
  <c r="V8114" i="1"/>
  <c r="X8113" i="1"/>
  <c r="W8113" i="1"/>
  <c r="V8113" i="1"/>
  <c r="X8112" i="1"/>
  <c r="W8112" i="1"/>
  <c r="V8112" i="1"/>
  <c r="X8111" i="1"/>
  <c r="W8111" i="1"/>
  <c r="V8111" i="1"/>
  <c r="X8110" i="1"/>
  <c r="W8110" i="1"/>
  <c r="V8110" i="1"/>
  <c r="X8109" i="1"/>
  <c r="W8109" i="1"/>
  <c r="V8109" i="1"/>
  <c r="X8108" i="1"/>
  <c r="W8108" i="1"/>
  <c r="V8108" i="1"/>
  <c r="X8107" i="1"/>
  <c r="W8107" i="1"/>
  <c r="V8107" i="1"/>
  <c r="X8106" i="1"/>
  <c r="W8106" i="1"/>
  <c r="V8106" i="1"/>
  <c r="X8105" i="1"/>
  <c r="W8105" i="1"/>
  <c r="V8105" i="1"/>
  <c r="X8104" i="1"/>
  <c r="W8104" i="1"/>
  <c r="V8104" i="1"/>
  <c r="X8103" i="1"/>
  <c r="W8103" i="1"/>
  <c r="V8103" i="1"/>
  <c r="X8102" i="1"/>
  <c r="W8102" i="1"/>
  <c r="V8102" i="1"/>
  <c r="X8101" i="1"/>
  <c r="W8101" i="1"/>
  <c r="V8101" i="1"/>
  <c r="X8100" i="1"/>
  <c r="W8100" i="1"/>
  <c r="V8100" i="1"/>
  <c r="X8099" i="1"/>
  <c r="W8099" i="1"/>
  <c r="V8099" i="1"/>
  <c r="X8098" i="1"/>
  <c r="W8098" i="1"/>
  <c r="V8098" i="1"/>
  <c r="X8097" i="1"/>
  <c r="W8097" i="1"/>
  <c r="V8097" i="1"/>
  <c r="X8096" i="1"/>
  <c r="W8096" i="1"/>
  <c r="V8096" i="1"/>
  <c r="X8095" i="1"/>
  <c r="W8095" i="1"/>
  <c r="V8095" i="1"/>
  <c r="X8094" i="1"/>
  <c r="W8094" i="1"/>
  <c r="V8094" i="1"/>
  <c r="X8093" i="1"/>
  <c r="W8093" i="1"/>
  <c r="V8093" i="1"/>
  <c r="X8092" i="1"/>
  <c r="W8092" i="1"/>
  <c r="V8092" i="1"/>
  <c r="X8091" i="1"/>
  <c r="W8091" i="1"/>
  <c r="V8091" i="1"/>
  <c r="X8090" i="1"/>
  <c r="W8090" i="1"/>
  <c r="V8090" i="1"/>
  <c r="X8089" i="1"/>
  <c r="W8089" i="1"/>
  <c r="V8089" i="1"/>
  <c r="X8088" i="1"/>
  <c r="W8088" i="1"/>
  <c r="V8088" i="1"/>
  <c r="X8087" i="1"/>
  <c r="W8087" i="1"/>
  <c r="V8087" i="1"/>
  <c r="X8086" i="1"/>
  <c r="W8086" i="1"/>
  <c r="V8086" i="1"/>
  <c r="X8085" i="1"/>
  <c r="W8085" i="1"/>
  <c r="V8085" i="1"/>
  <c r="X8084" i="1"/>
  <c r="W8084" i="1"/>
  <c r="V8084" i="1"/>
  <c r="X8083" i="1"/>
  <c r="W8083" i="1"/>
  <c r="V8083" i="1"/>
  <c r="X8082" i="1"/>
  <c r="W8082" i="1"/>
  <c r="V8082" i="1"/>
  <c r="X8081" i="1"/>
  <c r="W8081" i="1"/>
  <c r="V8081" i="1"/>
  <c r="X8080" i="1"/>
  <c r="W8080" i="1"/>
  <c r="V8080" i="1"/>
  <c r="X8079" i="1"/>
  <c r="W8079" i="1"/>
  <c r="V8079" i="1"/>
  <c r="X8078" i="1"/>
  <c r="W8078" i="1"/>
  <c r="V8078" i="1"/>
  <c r="X8077" i="1"/>
  <c r="W8077" i="1"/>
  <c r="V8077" i="1"/>
  <c r="X8076" i="1"/>
  <c r="W8076" i="1"/>
  <c r="V8076" i="1"/>
  <c r="X8075" i="1"/>
  <c r="W8075" i="1"/>
  <c r="V8075" i="1"/>
  <c r="X8074" i="1"/>
  <c r="W8074" i="1"/>
  <c r="V8074" i="1"/>
  <c r="X8073" i="1"/>
  <c r="W8073" i="1"/>
  <c r="V8073" i="1"/>
  <c r="X8072" i="1"/>
  <c r="W8072" i="1"/>
  <c r="V8072" i="1"/>
  <c r="X8071" i="1"/>
  <c r="W8071" i="1"/>
  <c r="V8071" i="1"/>
  <c r="X8070" i="1"/>
  <c r="W8070" i="1"/>
  <c r="V8070" i="1"/>
  <c r="X8069" i="1"/>
  <c r="W8069" i="1"/>
  <c r="V8069" i="1"/>
  <c r="X8068" i="1"/>
  <c r="W8068" i="1"/>
  <c r="V8068" i="1"/>
  <c r="X8067" i="1"/>
  <c r="W8067" i="1"/>
  <c r="V8067" i="1"/>
  <c r="X8066" i="1"/>
  <c r="W8066" i="1"/>
  <c r="V8066" i="1"/>
  <c r="X8065" i="1"/>
  <c r="W8065" i="1"/>
  <c r="V8065" i="1"/>
  <c r="X8064" i="1"/>
  <c r="W8064" i="1"/>
  <c r="V8064" i="1"/>
  <c r="X8063" i="1"/>
  <c r="W8063" i="1"/>
  <c r="V8063" i="1"/>
  <c r="X8062" i="1"/>
  <c r="W8062" i="1"/>
  <c r="V8062" i="1"/>
  <c r="X8061" i="1"/>
  <c r="W8061" i="1"/>
  <c r="V8061" i="1"/>
  <c r="X8060" i="1"/>
  <c r="W8060" i="1"/>
  <c r="V8060" i="1"/>
  <c r="X8059" i="1"/>
  <c r="W8059" i="1"/>
  <c r="V8059" i="1"/>
  <c r="X8058" i="1"/>
  <c r="W8058" i="1"/>
  <c r="V8058" i="1"/>
  <c r="X8057" i="1"/>
  <c r="W8057" i="1"/>
  <c r="V8057" i="1"/>
  <c r="X8056" i="1"/>
  <c r="W8056" i="1"/>
  <c r="V8056" i="1"/>
  <c r="X8055" i="1"/>
  <c r="W8055" i="1"/>
  <c r="V8055" i="1"/>
  <c r="X8054" i="1"/>
  <c r="W8054" i="1"/>
  <c r="V8054" i="1"/>
  <c r="X8053" i="1"/>
  <c r="W8053" i="1"/>
  <c r="V8053" i="1"/>
  <c r="X8052" i="1"/>
  <c r="W8052" i="1"/>
  <c r="V8052" i="1"/>
  <c r="X8051" i="1"/>
  <c r="W8051" i="1"/>
  <c r="V8051" i="1"/>
  <c r="X8050" i="1"/>
  <c r="W8050" i="1"/>
  <c r="V8050" i="1"/>
  <c r="X8049" i="1"/>
  <c r="W8049" i="1"/>
  <c r="V8049" i="1"/>
  <c r="X8048" i="1"/>
  <c r="W8048" i="1"/>
  <c r="V8048" i="1"/>
  <c r="X8047" i="1"/>
  <c r="W8047" i="1"/>
  <c r="V8047" i="1"/>
  <c r="X8046" i="1"/>
  <c r="W8046" i="1"/>
  <c r="V8046" i="1"/>
  <c r="X8045" i="1"/>
  <c r="W8045" i="1"/>
  <c r="V8045" i="1"/>
  <c r="X8044" i="1"/>
  <c r="W8044" i="1"/>
  <c r="V8044" i="1"/>
  <c r="X8043" i="1"/>
  <c r="W8043" i="1"/>
  <c r="V8043" i="1"/>
  <c r="X8042" i="1"/>
  <c r="W8042" i="1"/>
  <c r="V8042" i="1"/>
  <c r="X8041" i="1"/>
  <c r="W8041" i="1"/>
  <c r="V8041" i="1"/>
  <c r="X8040" i="1"/>
  <c r="W8040" i="1"/>
  <c r="V8040" i="1"/>
  <c r="X8039" i="1"/>
  <c r="W8039" i="1"/>
  <c r="V8039" i="1"/>
  <c r="X8038" i="1"/>
  <c r="W8038" i="1"/>
  <c r="V8038" i="1"/>
  <c r="X8037" i="1"/>
  <c r="W8037" i="1"/>
  <c r="V8037" i="1"/>
  <c r="X8036" i="1"/>
  <c r="W8036" i="1"/>
  <c r="V8036" i="1"/>
  <c r="X8035" i="1"/>
  <c r="W8035" i="1"/>
  <c r="V8035" i="1"/>
  <c r="X8034" i="1"/>
  <c r="W8034" i="1"/>
  <c r="V8034" i="1"/>
  <c r="X8033" i="1"/>
  <c r="W8033" i="1"/>
  <c r="V8033" i="1"/>
  <c r="X8032" i="1"/>
  <c r="W8032" i="1"/>
  <c r="V8032" i="1"/>
  <c r="X8031" i="1"/>
  <c r="W8031" i="1"/>
  <c r="V8031" i="1"/>
  <c r="X8030" i="1"/>
  <c r="W8030" i="1"/>
  <c r="V8030" i="1"/>
  <c r="X8029" i="1"/>
  <c r="W8029" i="1"/>
  <c r="V8029" i="1"/>
  <c r="X8028" i="1"/>
  <c r="W8028" i="1"/>
  <c r="V8028" i="1"/>
  <c r="X8027" i="1"/>
  <c r="W8027" i="1"/>
  <c r="V8027" i="1"/>
  <c r="X8026" i="1"/>
  <c r="W8026" i="1"/>
  <c r="V8026" i="1"/>
  <c r="X8025" i="1"/>
  <c r="W8025" i="1"/>
  <c r="V8025" i="1"/>
  <c r="X8024" i="1"/>
  <c r="W8024" i="1"/>
  <c r="V8024" i="1"/>
  <c r="X8023" i="1"/>
  <c r="W8023" i="1"/>
  <c r="V8023" i="1"/>
  <c r="X8022" i="1"/>
  <c r="W8022" i="1"/>
  <c r="V8022" i="1"/>
  <c r="X8021" i="1"/>
  <c r="W8021" i="1"/>
  <c r="V8021" i="1"/>
  <c r="X8020" i="1"/>
  <c r="W8020" i="1"/>
  <c r="V8020" i="1"/>
  <c r="X8019" i="1"/>
  <c r="W8019" i="1"/>
  <c r="V8019" i="1"/>
  <c r="X8018" i="1"/>
  <c r="W8018" i="1"/>
  <c r="V8018" i="1"/>
  <c r="X8017" i="1"/>
  <c r="W8017" i="1"/>
  <c r="V8017" i="1"/>
  <c r="X8016" i="1"/>
  <c r="W8016" i="1"/>
  <c r="V8016" i="1"/>
  <c r="X8015" i="1"/>
  <c r="W8015" i="1"/>
  <c r="V8015" i="1"/>
  <c r="X8014" i="1"/>
  <c r="W8014" i="1"/>
  <c r="V8014" i="1"/>
  <c r="X8013" i="1"/>
  <c r="W8013" i="1"/>
  <c r="V8013" i="1"/>
  <c r="X8012" i="1"/>
  <c r="W8012" i="1"/>
  <c r="V8012" i="1"/>
  <c r="X8011" i="1"/>
  <c r="W8011" i="1"/>
  <c r="V8011" i="1"/>
  <c r="X8010" i="1"/>
  <c r="W8010" i="1"/>
  <c r="V8010" i="1"/>
  <c r="X8009" i="1"/>
  <c r="W8009" i="1"/>
  <c r="V8009" i="1"/>
  <c r="X8008" i="1"/>
  <c r="W8008" i="1"/>
  <c r="V8008" i="1"/>
  <c r="X8007" i="1"/>
  <c r="W8007" i="1"/>
  <c r="V8007" i="1"/>
  <c r="X8006" i="1"/>
  <c r="W8006" i="1"/>
  <c r="V8006" i="1"/>
  <c r="X8005" i="1"/>
  <c r="W8005" i="1"/>
  <c r="V8005" i="1"/>
  <c r="X8004" i="1"/>
  <c r="W8004" i="1"/>
  <c r="V8004" i="1"/>
  <c r="X8003" i="1"/>
  <c r="W8003" i="1"/>
  <c r="V8003" i="1"/>
  <c r="X8002" i="1"/>
  <c r="W8002" i="1"/>
  <c r="V8002" i="1"/>
  <c r="X8001" i="1"/>
  <c r="W8001" i="1"/>
  <c r="V8001" i="1"/>
  <c r="X8000" i="1"/>
  <c r="W8000" i="1"/>
  <c r="V8000" i="1"/>
  <c r="X7999" i="1"/>
  <c r="W7999" i="1"/>
  <c r="V7999" i="1"/>
  <c r="X7998" i="1"/>
  <c r="W7998" i="1"/>
  <c r="V7998" i="1"/>
  <c r="X7997" i="1"/>
  <c r="W7997" i="1"/>
  <c r="V7997" i="1"/>
  <c r="X7996" i="1"/>
  <c r="W7996" i="1"/>
  <c r="V7996" i="1"/>
  <c r="X7995" i="1"/>
  <c r="W7995" i="1"/>
  <c r="V7995" i="1"/>
  <c r="X7994" i="1"/>
  <c r="W7994" i="1"/>
  <c r="V7994" i="1"/>
  <c r="X7993" i="1"/>
  <c r="W7993" i="1"/>
  <c r="V7993" i="1"/>
  <c r="X7992" i="1"/>
  <c r="W7992" i="1"/>
  <c r="V7992" i="1"/>
  <c r="X7991" i="1"/>
  <c r="W7991" i="1"/>
  <c r="V7991" i="1"/>
  <c r="X7990" i="1"/>
  <c r="W7990" i="1"/>
  <c r="V7990" i="1"/>
  <c r="X7989" i="1"/>
  <c r="W7989" i="1"/>
  <c r="V7989" i="1"/>
  <c r="X7988" i="1"/>
  <c r="W7988" i="1"/>
  <c r="V7988" i="1"/>
  <c r="X7987" i="1"/>
  <c r="W7987" i="1"/>
  <c r="V7987" i="1"/>
  <c r="X7986" i="1"/>
  <c r="W7986" i="1"/>
  <c r="V7986" i="1"/>
  <c r="X7985" i="1"/>
  <c r="W7985" i="1"/>
  <c r="V7985" i="1"/>
  <c r="X7984" i="1"/>
  <c r="W7984" i="1"/>
  <c r="V7984" i="1"/>
  <c r="X7983" i="1"/>
  <c r="W7983" i="1"/>
  <c r="V7983" i="1"/>
  <c r="X7982" i="1"/>
  <c r="W7982" i="1"/>
  <c r="V7982" i="1"/>
  <c r="X7981" i="1"/>
  <c r="W7981" i="1"/>
  <c r="V7981" i="1"/>
  <c r="X7980" i="1"/>
  <c r="W7980" i="1"/>
  <c r="V7980" i="1"/>
  <c r="X7979" i="1"/>
  <c r="W7979" i="1"/>
  <c r="V7979" i="1"/>
  <c r="X7978" i="1"/>
  <c r="W7978" i="1"/>
  <c r="V7978" i="1"/>
  <c r="X7977" i="1"/>
  <c r="W7977" i="1"/>
  <c r="V7977" i="1"/>
  <c r="X7976" i="1"/>
  <c r="W7976" i="1"/>
  <c r="V7976" i="1"/>
  <c r="X7975" i="1"/>
  <c r="W7975" i="1"/>
  <c r="V7975" i="1"/>
  <c r="X7974" i="1"/>
  <c r="W7974" i="1"/>
  <c r="V7974" i="1"/>
  <c r="X7973" i="1"/>
  <c r="W7973" i="1"/>
  <c r="V7973" i="1"/>
  <c r="X7972" i="1"/>
  <c r="W7972" i="1"/>
  <c r="V7972" i="1"/>
  <c r="X7971" i="1"/>
  <c r="W7971" i="1"/>
  <c r="V7971" i="1"/>
  <c r="X7970" i="1"/>
  <c r="W7970" i="1"/>
  <c r="V7970" i="1"/>
  <c r="X7969" i="1"/>
  <c r="W7969" i="1"/>
  <c r="V7969" i="1"/>
  <c r="X7968" i="1"/>
  <c r="W7968" i="1"/>
  <c r="V7968" i="1"/>
  <c r="X7967" i="1"/>
  <c r="W7967" i="1"/>
  <c r="V7967" i="1"/>
  <c r="X7966" i="1"/>
  <c r="W7966" i="1"/>
  <c r="V7966" i="1"/>
  <c r="X7965" i="1"/>
  <c r="W7965" i="1"/>
  <c r="V7965" i="1"/>
  <c r="X7964" i="1"/>
  <c r="W7964" i="1"/>
  <c r="V7964" i="1"/>
  <c r="X7963" i="1"/>
  <c r="W7963" i="1"/>
  <c r="V7963" i="1"/>
  <c r="X7962" i="1"/>
  <c r="W7962" i="1"/>
  <c r="V7962" i="1"/>
  <c r="X7961" i="1"/>
  <c r="W7961" i="1"/>
  <c r="V7961" i="1"/>
  <c r="X7960" i="1"/>
  <c r="W7960" i="1"/>
  <c r="V7960" i="1"/>
  <c r="X7959" i="1"/>
  <c r="W7959" i="1"/>
  <c r="V7959" i="1"/>
  <c r="X7958" i="1"/>
  <c r="W7958" i="1"/>
  <c r="V7958" i="1"/>
  <c r="X7957" i="1"/>
  <c r="W7957" i="1"/>
  <c r="V7957" i="1"/>
  <c r="X7956" i="1"/>
  <c r="W7956" i="1"/>
  <c r="V7956" i="1"/>
  <c r="X7955" i="1"/>
  <c r="W7955" i="1"/>
  <c r="V7955" i="1"/>
  <c r="X7954" i="1"/>
  <c r="W7954" i="1"/>
  <c r="V7954" i="1"/>
  <c r="X7953" i="1"/>
  <c r="W7953" i="1"/>
  <c r="V7953" i="1"/>
  <c r="X7952" i="1"/>
  <c r="W7952" i="1"/>
  <c r="V7952" i="1"/>
  <c r="X7951" i="1"/>
  <c r="W7951" i="1"/>
  <c r="V7951" i="1"/>
  <c r="X7950" i="1"/>
  <c r="W7950" i="1"/>
  <c r="V7950" i="1"/>
  <c r="X7949" i="1"/>
  <c r="W7949" i="1"/>
  <c r="V7949" i="1"/>
  <c r="X7948" i="1"/>
  <c r="W7948" i="1"/>
  <c r="V7948" i="1"/>
  <c r="X7947" i="1"/>
  <c r="W7947" i="1"/>
  <c r="V7947" i="1"/>
  <c r="X7946" i="1"/>
  <c r="W7946" i="1"/>
  <c r="V7946" i="1"/>
  <c r="X7945" i="1"/>
  <c r="W7945" i="1"/>
  <c r="V7945" i="1"/>
  <c r="X7944" i="1"/>
  <c r="W7944" i="1"/>
  <c r="V7944" i="1"/>
  <c r="X7943" i="1"/>
  <c r="W7943" i="1"/>
  <c r="V7943" i="1"/>
  <c r="X7942" i="1"/>
  <c r="W7942" i="1"/>
  <c r="V7942" i="1"/>
  <c r="X7941" i="1"/>
  <c r="W7941" i="1"/>
  <c r="V7941" i="1"/>
  <c r="X7940" i="1"/>
  <c r="W7940" i="1"/>
  <c r="V7940" i="1"/>
  <c r="X7939" i="1"/>
  <c r="W7939" i="1"/>
  <c r="V7939" i="1"/>
  <c r="X7938" i="1"/>
  <c r="W7938" i="1"/>
  <c r="V7938" i="1"/>
  <c r="X7937" i="1"/>
  <c r="W7937" i="1"/>
  <c r="V7937" i="1"/>
  <c r="X7936" i="1"/>
  <c r="W7936" i="1"/>
  <c r="V7936" i="1"/>
  <c r="X7935" i="1"/>
  <c r="W7935" i="1"/>
  <c r="V7935" i="1"/>
  <c r="X7934" i="1"/>
  <c r="W7934" i="1"/>
  <c r="V7934" i="1"/>
  <c r="X7933" i="1"/>
  <c r="W7933" i="1"/>
  <c r="V7933" i="1"/>
  <c r="X7932" i="1"/>
  <c r="W7932" i="1"/>
  <c r="V7932" i="1"/>
  <c r="X7931" i="1"/>
  <c r="W7931" i="1"/>
  <c r="V7931" i="1"/>
  <c r="X7930" i="1"/>
  <c r="W7930" i="1"/>
  <c r="V7930" i="1"/>
  <c r="X7929" i="1"/>
  <c r="W7929" i="1"/>
  <c r="V7929" i="1"/>
  <c r="X7928" i="1"/>
  <c r="W7928" i="1"/>
  <c r="V7928" i="1"/>
  <c r="X7927" i="1"/>
  <c r="W7927" i="1"/>
  <c r="V7927" i="1"/>
  <c r="X7926" i="1"/>
  <c r="W7926" i="1"/>
  <c r="V7926" i="1"/>
  <c r="X7925" i="1"/>
  <c r="W7925" i="1"/>
  <c r="V7925" i="1"/>
  <c r="X7924" i="1"/>
  <c r="W7924" i="1"/>
  <c r="V7924" i="1"/>
  <c r="X7923" i="1"/>
  <c r="W7923" i="1"/>
  <c r="V7923" i="1"/>
  <c r="X7922" i="1"/>
  <c r="W7922" i="1"/>
  <c r="V7922" i="1"/>
  <c r="X7921" i="1"/>
  <c r="W7921" i="1"/>
  <c r="V7921" i="1"/>
  <c r="X7920" i="1"/>
  <c r="W7920" i="1"/>
  <c r="V7920" i="1"/>
  <c r="X7919" i="1"/>
  <c r="W7919" i="1"/>
  <c r="V7919" i="1"/>
  <c r="X7918" i="1"/>
  <c r="W7918" i="1"/>
  <c r="V7918" i="1"/>
  <c r="X7917" i="1"/>
  <c r="W7917" i="1"/>
  <c r="V7917" i="1"/>
  <c r="X7916" i="1"/>
  <c r="W7916" i="1"/>
  <c r="V7916" i="1"/>
  <c r="X7915" i="1"/>
  <c r="W7915" i="1"/>
  <c r="V7915" i="1"/>
  <c r="X7914" i="1"/>
  <c r="W7914" i="1"/>
  <c r="V7914" i="1"/>
  <c r="X7913" i="1"/>
  <c r="W7913" i="1"/>
  <c r="V7913" i="1"/>
  <c r="X7912" i="1"/>
  <c r="W7912" i="1"/>
  <c r="V7912" i="1"/>
  <c r="X7911" i="1"/>
  <c r="W7911" i="1"/>
  <c r="V7911" i="1"/>
  <c r="X7910" i="1"/>
  <c r="W7910" i="1"/>
  <c r="V7910" i="1"/>
  <c r="X7909" i="1"/>
  <c r="W7909" i="1"/>
  <c r="V7909" i="1"/>
  <c r="X7908" i="1"/>
  <c r="W7908" i="1"/>
  <c r="V7908" i="1"/>
  <c r="X7907" i="1"/>
  <c r="W7907" i="1"/>
  <c r="V7907" i="1"/>
  <c r="X7906" i="1"/>
  <c r="W7906" i="1"/>
  <c r="V7906" i="1"/>
  <c r="X7905" i="1"/>
  <c r="W7905" i="1"/>
  <c r="V7905" i="1"/>
  <c r="X7904" i="1"/>
  <c r="W7904" i="1"/>
  <c r="V7904" i="1"/>
  <c r="X7903" i="1"/>
  <c r="W7903" i="1"/>
  <c r="V7903" i="1"/>
  <c r="X7902" i="1"/>
  <c r="W7902" i="1"/>
  <c r="V7902" i="1"/>
  <c r="X7901" i="1"/>
  <c r="W7901" i="1"/>
  <c r="V7901" i="1"/>
  <c r="X7900" i="1"/>
  <c r="W7900" i="1"/>
  <c r="V7900" i="1"/>
  <c r="X7899" i="1"/>
  <c r="W7899" i="1"/>
  <c r="V7899" i="1"/>
  <c r="X7898" i="1"/>
  <c r="W7898" i="1"/>
  <c r="V7898" i="1"/>
  <c r="X7897" i="1"/>
  <c r="W7897" i="1"/>
  <c r="V7897" i="1"/>
  <c r="X7896" i="1"/>
  <c r="W7896" i="1"/>
  <c r="V7896" i="1"/>
  <c r="X7895" i="1"/>
  <c r="W7895" i="1"/>
  <c r="V7895" i="1"/>
  <c r="X7894" i="1"/>
  <c r="W7894" i="1"/>
  <c r="V7894" i="1"/>
  <c r="X7893" i="1"/>
  <c r="W7893" i="1"/>
  <c r="V7893" i="1"/>
  <c r="X7892" i="1"/>
  <c r="W7892" i="1"/>
  <c r="V7892" i="1"/>
  <c r="X7891" i="1"/>
  <c r="W7891" i="1"/>
  <c r="V7891" i="1"/>
  <c r="X7890" i="1"/>
  <c r="W7890" i="1"/>
  <c r="V7890" i="1"/>
  <c r="X7889" i="1"/>
  <c r="W7889" i="1"/>
  <c r="V7889" i="1"/>
  <c r="X7888" i="1"/>
  <c r="W7888" i="1"/>
  <c r="V7888" i="1"/>
  <c r="X7887" i="1"/>
  <c r="W7887" i="1"/>
  <c r="V7887" i="1"/>
  <c r="X7886" i="1"/>
  <c r="W7886" i="1"/>
  <c r="V7886" i="1"/>
  <c r="X7885" i="1"/>
  <c r="W7885" i="1"/>
  <c r="V7885" i="1"/>
  <c r="X7884" i="1"/>
  <c r="W7884" i="1"/>
  <c r="V7884" i="1"/>
  <c r="X7883" i="1"/>
  <c r="W7883" i="1"/>
  <c r="V7883" i="1"/>
  <c r="X7882" i="1"/>
  <c r="W7882" i="1"/>
  <c r="V7882" i="1"/>
  <c r="X7881" i="1"/>
  <c r="W7881" i="1"/>
  <c r="V7881" i="1"/>
  <c r="X7880" i="1"/>
  <c r="W7880" i="1"/>
  <c r="V7880" i="1"/>
  <c r="X7879" i="1"/>
  <c r="W7879" i="1"/>
  <c r="V7879" i="1"/>
  <c r="X7878" i="1"/>
  <c r="W7878" i="1"/>
  <c r="V7878" i="1"/>
  <c r="X7877" i="1"/>
  <c r="W7877" i="1"/>
  <c r="V7877" i="1"/>
  <c r="X7876" i="1"/>
  <c r="W7876" i="1"/>
  <c r="V7876" i="1"/>
  <c r="X7875" i="1"/>
  <c r="W7875" i="1"/>
  <c r="V7875" i="1"/>
  <c r="X7874" i="1"/>
  <c r="W7874" i="1"/>
  <c r="V7874" i="1"/>
  <c r="X7873" i="1"/>
  <c r="W7873" i="1"/>
  <c r="V7873" i="1"/>
  <c r="X7872" i="1"/>
  <c r="W7872" i="1"/>
  <c r="V7872" i="1"/>
  <c r="X7871" i="1"/>
  <c r="W7871" i="1"/>
  <c r="V7871" i="1"/>
  <c r="X7870" i="1"/>
  <c r="W7870" i="1"/>
  <c r="V7870" i="1"/>
  <c r="X7869" i="1"/>
  <c r="W7869" i="1"/>
  <c r="V7869" i="1"/>
  <c r="X7868" i="1"/>
  <c r="W7868" i="1"/>
  <c r="V7868" i="1"/>
  <c r="X7867" i="1"/>
  <c r="W7867" i="1"/>
  <c r="V7867" i="1"/>
  <c r="X7866" i="1"/>
  <c r="W7866" i="1"/>
  <c r="V7866" i="1"/>
  <c r="X7865" i="1"/>
  <c r="W7865" i="1"/>
  <c r="V7865" i="1"/>
  <c r="X7864" i="1"/>
  <c r="W7864" i="1"/>
  <c r="V7864" i="1"/>
  <c r="X7863" i="1"/>
  <c r="W7863" i="1"/>
  <c r="V7863" i="1"/>
  <c r="X7862" i="1"/>
  <c r="W7862" i="1"/>
  <c r="V7862" i="1"/>
  <c r="X7861" i="1"/>
  <c r="W7861" i="1"/>
  <c r="V7861" i="1"/>
  <c r="X7860" i="1"/>
  <c r="W7860" i="1"/>
  <c r="V7860" i="1"/>
  <c r="X7859" i="1"/>
  <c r="W7859" i="1"/>
  <c r="V7859" i="1"/>
  <c r="X7858" i="1"/>
  <c r="W7858" i="1"/>
  <c r="V7858" i="1"/>
  <c r="X7857" i="1"/>
  <c r="W7857" i="1"/>
  <c r="V7857" i="1"/>
  <c r="X7856" i="1"/>
  <c r="W7856" i="1"/>
  <c r="V7856" i="1"/>
  <c r="X7855" i="1"/>
  <c r="W7855" i="1"/>
  <c r="V7855" i="1"/>
  <c r="X7854" i="1"/>
  <c r="W7854" i="1"/>
  <c r="V7854" i="1"/>
  <c r="X7853" i="1"/>
  <c r="W7853" i="1"/>
  <c r="V7853" i="1"/>
  <c r="X7852" i="1"/>
  <c r="W7852" i="1"/>
  <c r="V7852" i="1"/>
  <c r="X7851" i="1"/>
  <c r="W7851" i="1"/>
  <c r="V7851" i="1"/>
  <c r="X7850" i="1"/>
  <c r="W7850" i="1"/>
  <c r="V7850" i="1"/>
  <c r="X7849" i="1"/>
  <c r="W7849" i="1"/>
  <c r="V7849" i="1"/>
  <c r="X7848" i="1"/>
  <c r="W7848" i="1"/>
  <c r="V7848" i="1"/>
  <c r="X7847" i="1"/>
  <c r="W7847" i="1"/>
  <c r="V7847" i="1"/>
  <c r="X7846" i="1"/>
  <c r="W7846" i="1"/>
  <c r="V7846" i="1"/>
  <c r="X7845" i="1"/>
  <c r="W7845" i="1"/>
  <c r="V7845" i="1"/>
  <c r="X7844" i="1"/>
  <c r="W7844" i="1"/>
  <c r="V7844" i="1"/>
  <c r="X7843" i="1"/>
  <c r="W7843" i="1"/>
  <c r="V7843" i="1"/>
  <c r="X7842" i="1"/>
  <c r="W7842" i="1"/>
  <c r="V7842" i="1"/>
  <c r="X7841" i="1"/>
  <c r="W7841" i="1"/>
  <c r="V7841" i="1"/>
  <c r="X7840" i="1"/>
  <c r="W7840" i="1"/>
  <c r="V7840" i="1"/>
  <c r="X7839" i="1"/>
  <c r="W7839" i="1"/>
  <c r="V7839" i="1"/>
  <c r="X7838" i="1"/>
  <c r="W7838" i="1"/>
  <c r="V7838" i="1"/>
  <c r="X7837" i="1"/>
  <c r="W7837" i="1"/>
  <c r="V7837" i="1"/>
  <c r="X7836" i="1"/>
  <c r="W7836" i="1"/>
  <c r="V7836" i="1"/>
  <c r="X7835" i="1"/>
  <c r="W7835" i="1"/>
  <c r="V7835" i="1"/>
  <c r="X7834" i="1"/>
  <c r="W7834" i="1"/>
  <c r="V7834" i="1"/>
  <c r="X7833" i="1"/>
  <c r="W7833" i="1"/>
  <c r="V7833" i="1"/>
  <c r="X7832" i="1"/>
  <c r="W7832" i="1"/>
  <c r="V7832" i="1"/>
  <c r="X7831" i="1"/>
  <c r="W7831" i="1"/>
  <c r="V7831" i="1"/>
  <c r="X7830" i="1"/>
  <c r="W7830" i="1"/>
  <c r="V7830" i="1"/>
  <c r="X7829" i="1"/>
  <c r="W7829" i="1"/>
  <c r="V7829" i="1"/>
  <c r="X7828" i="1"/>
  <c r="W7828" i="1"/>
  <c r="V7828" i="1"/>
  <c r="X7827" i="1"/>
  <c r="W7827" i="1"/>
  <c r="V7827" i="1"/>
  <c r="X7826" i="1"/>
  <c r="W7826" i="1"/>
  <c r="V7826" i="1"/>
  <c r="X7825" i="1"/>
  <c r="W7825" i="1"/>
  <c r="V7825" i="1"/>
  <c r="X7824" i="1"/>
  <c r="W7824" i="1"/>
  <c r="V7824" i="1"/>
  <c r="X7823" i="1"/>
  <c r="W7823" i="1"/>
  <c r="V7823" i="1"/>
  <c r="X7822" i="1"/>
  <c r="W7822" i="1"/>
  <c r="V7822" i="1"/>
  <c r="X7821" i="1"/>
  <c r="W7821" i="1"/>
  <c r="V7821" i="1"/>
  <c r="X7820" i="1"/>
  <c r="W7820" i="1"/>
  <c r="V7820" i="1"/>
  <c r="X7819" i="1"/>
  <c r="W7819" i="1"/>
  <c r="V7819" i="1"/>
  <c r="X7818" i="1"/>
  <c r="W7818" i="1"/>
  <c r="V7818" i="1"/>
  <c r="X7817" i="1"/>
  <c r="W7817" i="1"/>
  <c r="V7817" i="1"/>
  <c r="X7816" i="1"/>
  <c r="W7816" i="1"/>
  <c r="V7816" i="1"/>
  <c r="X7815" i="1"/>
  <c r="W7815" i="1"/>
  <c r="V7815" i="1"/>
  <c r="X7814" i="1"/>
  <c r="W7814" i="1"/>
  <c r="V7814" i="1"/>
  <c r="X7813" i="1"/>
  <c r="W7813" i="1"/>
  <c r="V7813" i="1"/>
  <c r="X7812" i="1"/>
  <c r="W7812" i="1"/>
  <c r="V7812" i="1"/>
  <c r="X7811" i="1"/>
  <c r="W7811" i="1"/>
  <c r="V7811" i="1"/>
  <c r="X7810" i="1"/>
  <c r="W7810" i="1"/>
  <c r="V7810" i="1"/>
  <c r="X7809" i="1"/>
  <c r="W7809" i="1"/>
  <c r="V7809" i="1"/>
  <c r="X7808" i="1"/>
  <c r="W7808" i="1"/>
  <c r="V7808" i="1"/>
  <c r="X7807" i="1"/>
  <c r="W7807" i="1"/>
  <c r="V7807" i="1"/>
  <c r="X7806" i="1"/>
  <c r="W7806" i="1"/>
  <c r="V7806" i="1"/>
  <c r="X7805" i="1"/>
  <c r="W7805" i="1"/>
  <c r="V7805" i="1"/>
  <c r="X7804" i="1"/>
  <c r="W7804" i="1"/>
  <c r="V7804" i="1"/>
  <c r="X7803" i="1"/>
  <c r="W7803" i="1"/>
  <c r="V7803" i="1"/>
  <c r="X7802" i="1"/>
  <c r="W7802" i="1"/>
  <c r="V7802" i="1"/>
  <c r="X7801" i="1"/>
  <c r="W7801" i="1"/>
  <c r="V7801" i="1"/>
  <c r="X7800" i="1"/>
  <c r="W7800" i="1"/>
  <c r="V7800" i="1"/>
  <c r="X7799" i="1"/>
  <c r="W7799" i="1"/>
  <c r="V7799" i="1"/>
  <c r="X7798" i="1"/>
  <c r="W7798" i="1"/>
  <c r="V7798" i="1"/>
  <c r="X7797" i="1"/>
  <c r="W7797" i="1"/>
  <c r="V7797" i="1"/>
  <c r="X7796" i="1"/>
  <c r="W7796" i="1"/>
  <c r="V7796" i="1"/>
  <c r="X7795" i="1"/>
  <c r="W7795" i="1"/>
  <c r="V7795" i="1"/>
  <c r="X7794" i="1"/>
  <c r="W7794" i="1"/>
  <c r="V7794" i="1"/>
  <c r="X7793" i="1"/>
  <c r="W7793" i="1"/>
  <c r="V7793" i="1"/>
  <c r="X7792" i="1"/>
  <c r="W7792" i="1"/>
  <c r="V7792" i="1"/>
  <c r="X7791" i="1"/>
  <c r="W7791" i="1"/>
  <c r="V7791" i="1"/>
  <c r="X7790" i="1"/>
  <c r="W7790" i="1"/>
  <c r="V7790" i="1"/>
  <c r="X7789" i="1"/>
  <c r="W7789" i="1"/>
  <c r="V7789" i="1"/>
  <c r="X7788" i="1"/>
  <c r="W7788" i="1"/>
  <c r="V7788" i="1"/>
  <c r="X7787" i="1"/>
  <c r="W7787" i="1"/>
  <c r="V7787" i="1"/>
  <c r="X7786" i="1"/>
  <c r="W7786" i="1"/>
  <c r="V7786" i="1"/>
  <c r="X7785" i="1"/>
  <c r="W7785" i="1"/>
  <c r="V7785" i="1"/>
  <c r="X7784" i="1"/>
  <c r="W7784" i="1"/>
  <c r="V7784" i="1"/>
  <c r="X7783" i="1"/>
  <c r="W7783" i="1"/>
  <c r="V7783" i="1"/>
  <c r="X7782" i="1"/>
  <c r="W7782" i="1"/>
  <c r="V7782" i="1"/>
  <c r="X7781" i="1"/>
  <c r="W7781" i="1"/>
  <c r="V7781" i="1"/>
  <c r="X7780" i="1"/>
  <c r="W7780" i="1"/>
  <c r="V7780" i="1"/>
  <c r="X7779" i="1"/>
  <c r="W7779" i="1"/>
  <c r="V7779" i="1"/>
  <c r="X7778" i="1"/>
  <c r="W7778" i="1"/>
  <c r="V7778" i="1"/>
  <c r="X7777" i="1"/>
  <c r="W7777" i="1"/>
  <c r="V7777" i="1"/>
  <c r="X7776" i="1"/>
  <c r="W7776" i="1"/>
  <c r="V7776" i="1"/>
  <c r="X7775" i="1"/>
  <c r="W7775" i="1"/>
  <c r="V7775" i="1"/>
  <c r="X7774" i="1"/>
  <c r="W7774" i="1"/>
  <c r="V7774" i="1"/>
  <c r="X7773" i="1"/>
  <c r="W7773" i="1"/>
  <c r="V7773" i="1"/>
  <c r="X7772" i="1"/>
  <c r="W7772" i="1"/>
  <c r="V7772" i="1"/>
  <c r="X7771" i="1"/>
  <c r="W7771" i="1"/>
  <c r="V7771" i="1"/>
  <c r="X7770" i="1"/>
  <c r="W7770" i="1"/>
  <c r="V7770" i="1"/>
  <c r="X7769" i="1"/>
  <c r="W7769" i="1"/>
  <c r="V7769" i="1"/>
  <c r="X7768" i="1"/>
  <c r="W7768" i="1"/>
  <c r="V7768" i="1"/>
  <c r="X7767" i="1"/>
  <c r="W7767" i="1"/>
  <c r="V7767" i="1"/>
  <c r="X7766" i="1"/>
  <c r="W7766" i="1"/>
  <c r="V7766" i="1"/>
  <c r="X7765" i="1"/>
  <c r="W7765" i="1"/>
  <c r="V7765" i="1"/>
  <c r="X7764" i="1"/>
  <c r="W7764" i="1"/>
  <c r="V7764" i="1"/>
  <c r="X7763" i="1"/>
  <c r="W7763" i="1"/>
  <c r="V7763" i="1"/>
  <c r="X7762" i="1"/>
  <c r="W7762" i="1"/>
  <c r="V7762" i="1"/>
  <c r="X7761" i="1"/>
  <c r="W7761" i="1"/>
  <c r="V7761" i="1"/>
  <c r="X7760" i="1"/>
  <c r="W7760" i="1"/>
  <c r="V7760" i="1"/>
  <c r="X7759" i="1"/>
  <c r="W7759" i="1"/>
  <c r="V7759" i="1"/>
  <c r="X7758" i="1"/>
  <c r="W7758" i="1"/>
  <c r="V7758" i="1"/>
  <c r="X7757" i="1"/>
  <c r="W7757" i="1"/>
  <c r="V7757" i="1"/>
  <c r="X7756" i="1"/>
  <c r="W7756" i="1"/>
  <c r="V7756" i="1"/>
  <c r="X7755" i="1"/>
  <c r="W7755" i="1"/>
  <c r="V7755" i="1"/>
  <c r="X7754" i="1"/>
  <c r="W7754" i="1"/>
  <c r="V7754" i="1"/>
  <c r="X7753" i="1"/>
  <c r="W7753" i="1"/>
  <c r="V7753" i="1"/>
  <c r="X7752" i="1"/>
  <c r="W7752" i="1"/>
  <c r="V7752" i="1"/>
  <c r="X7751" i="1"/>
  <c r="W7751" i="1"/>
  <c r="V7751" i="1"/>
  <c r="X7750" i="1"/>
  <c r="W7750" i="1"/>
  <c r="V7750" i="1"/>
  <c r="X7749" i="1"/>
  <c r="W7749" i="1"/>
  <c r="V7749" i="1"/>
  <c r="X7748" i="1"/>
  <c r="W7748" i="1"/>
  <c r="V7748" i="1"/>
  <c r="X7747" i="1"/>
  <c r="W7747" i="1"/>
  <c r="V7747" i="1"/>
  <c r="X7746" i="1"/>
  <c r="W7746" i="1"/>
  <c r="V7746" i="1"/>
  <c r="X7745" i="1"/>
  <c r="W7745" i="1"/>
  <c r="V7745" i="1"/>
  <c r="X7744" i="1"/>
  <c r="W7744" i="1"/>
  <c r="V7744" i="1"/>
  <c r="X7743" i="1"/>
  <c r="W7743" i="1"/>
  <c r="V7743" i="1"/>
  <c r="X7742" i="1"/>
  <c r="W7742" i="1"/>
  <c r="V7742" i="1"/>
  <c r="X7741" i="1"/>
  <c r="W7741" i="1"/>
  <c r="V7741" i="1"/>
  <c r="X7740" i="1"/>
  <c r="W7740" i="1"/>
  <c r="V7740" i="1"/>
  <c r="X7739" i="1"/>
  <c r="W7739" i="1"/>
  <c r="V7739" i="1"/>
  <c r="X7738" i="1"/>
  <c r="W7738" i="1"/>
  <c r="V7738" i="1"/>
  <c r="X7737" i="1"/>
  <c r="W7737" i="1"/>
  <c r="V7737" i="1"/>
  <c r="X7736" i="1"/>
  <c r="W7736" i="1"/>
  <c r="V7736" i="1"/>
  <c r="X7735" i="1"/>
  <c r="W7735" i="1"/>
  <c r="V7735" i="1"/>
  <c r="X7734" i="1"/>
  <c r="W7734" i="1"/>
  <c r="V7734" i="1"/>
  <c r="X7733" i="1"/>
  <c r="W7733" i="1"/>
  <c r="V7733" i="1"/>
  <c r="X7732" i="1"/>
  <c r="W7732" i="1"/>
  <c r="V7732" i="1"/>
  <c r="X7731" i="1"/>
  <c r="W7731" i="1"/>
  <c r="V7731" i="1"/>
  <c r="X7730" i="1"/>
  <c r="W7730" i="1"/>
  <c r="V7730" i="1"/>
  <c r="X7729" i="1"/>
  <c r="W7729" i="1"/>
  <c r="V7729" i="1"/>
  <c r="X7728" i="1"/>
  <c r="W7728" i="1"/>
  <c r="V7728" i="1"/>
  <c r="X7727" i="1"/>
  <c r="W7727" i="1"/>
  <c r="V7727" i="1"/>
  <c r="X7726" i="1"/>
  <c r="W7726" i="1"/>
  <c r="V7726" i="1"/>
  <c r="X7725" i="1"/>
  <c r="W7725" i="1"/>
  <c r="V7725" i="1"/>
  <c r="X7724" i="1"/>
  <c r="W7724" i="1"/>
  <c r="V7724" i="1"/>
  <c r="X7723" i="1"/>
  <c r="W7723" i="1"/>
  <c r="V7723" i="1"/>
  <c r="X7722" i="1"/>
  <c r="W7722" i="1"/>
  <c r="V7722" i="1"/>
  <c r="X7721" i="1"/>
  <c r="W7721" i="1"/>
  <c r="V7721" i="1"/>
  <c r="X7720" i="1"/>
  <c r="W7720" i="1"/>
  <c r="V7720" i="1"/>
  <c r="X7719" i="1"/>
  <c r="W7719" i="1"/>
  <c r="V7719" i="1"/>
  <c r="X7718" i="1"/>
  <c r="W7718" i="1"/>
  <c r="V7718" i="1"/>
  <c r="X7717" i="1"/>
  <c r="W7717" i="1"/>
  <c r="V7717" i="1"/>
  <c r="X7716" i="1"/>
  <c r="W7716" i="1"/>
  <c r="V7716" i="1"/>
  <c r="X7715" i="1"/>
  <c r="W7715" i="1"/>
  <c r="V7715" i="1"/>
  <c r="X7714" i="1"/>
  <c r="W7714" i="1"/>
  <c r="V7714" i="1"/>
  <c r="X7713" i="1"/>
  <c r="W7713" i="1"/>
  <c r="V7713" i="1"/>
  <c r="X7712" i="1"/>
  <c r="W7712" i="1"/>
  <c r="V7712" i="1"/>
  <c r="X7711" i="1"/>
  <c r="W7711" i="1"/>
  <c r="V7711" i="1"/>
  <c r="X7710" i="1"/>
  <c r="W7710" i="1"/>
  <c r="V7710" i="1"/>
  <c r="X7709" i="1"/>
  <c r="W7709" i="1"/>
  <c r="V7709" i="1"/>
  <c r="X7708" i="1"/>
  <c r="W7708" i="1"/>
  <c r="V7708" i="1"/>
  <c r="X7707" i="1"/>
  <c r="W7707" i="1"/>
  <c r="V7707" i="1"/>
  <c r="X7706" i="1"/>
  <c r="W7706" i="1"/>
  <c r="V7706" i="1"/>
  <c r="X7705" i="1"/>
  <c r="W7705" i="1"/>
  <c r="V7705" i="1"/>
  <c r="X7704" i="1"/>
  <c r="W7704" i="1"/>
  <c r="V7704" i="1"/>
  <c r="X7703" i="1"/>
  <c r="W7703" i="1"/>
  <c r="V7703" i="1"/>
  <c r="X7702" i="1"/>
  <c r="W7702" i="1"/>
  <c r="V7702" i="1"/>
  <c r="X7701" i="1"/>
  <c r="W7701" i="1"/>
  <c r="V7701" i="1"/>
  <c r="X7700" i="1"/>
  <c r="W7700" i="1"/>
  <c r="V7700" i="1"/>
  <c r="X7699" i="1"/>
  <c r="W7699" i="1"/>
  <c r="V7699" i="1"/>
  <c r="X7698" i="1"/>
  <c r="W7698" i="1"/>
  <c r="V7698" i="1"/>
  <c r="X7697" i="1"/>
  <c r="W7697" i="1"/>
  <c r="V7697" i="1"/>
  <c r="X7696" i="1"/>
  <c r="W7696" i="1"/>
  <c r="V7696" i="1"/>
  <c r="X7695" i="1"/>
  <c r="W7695" i="1"/>
  <c r="V7695" i="1"/>
  <c r="X7694" i="1"/>
  <c r="W7694" i="1"/>
  <c r="V7694" i="1"/>
  <c r="X7693" i="1"/>
  <c r="W7693" i="1"/>
  <c r="V7693" i="1"/>
  <c r="X7692" i="1"/>
  <c r="W7692" i="1"/>
  <c r="V7692" i="1"/>
  <c r="X7691" i="1"/>
  <c r="W7691" i="1"/>
  <c r="V7691" i="1"/>
  <c r="X7690" i="1"/>
  <c r="W7690" i="1"/>
  <c r="V7690" i="1"/>
  <c r="X7689" i="1"/>
  <c r="W7689" i="1"/>
  <c r="V7689" i="1"/>
  <c r="X7688" i="1"/>
  <c r="W7688" i="1"/>
  <c r="V7688" i="1"/>
  <c r="X7687" i="1"/>
  <c r="W7687" i="1"/>
  <c r="V7687" i="1"/>
  <c r="X7686" i="1"/>
  <c r="W7686" i="1"/>
  <c r="V7686" i="1"/>
  <c r="X7685" i="1"/>
  <c r="W7685" i="1"/>
  <c r="V7685" i="1"/>
  <c r="X7684" i="1"/>
  <c r="W7684" i="1"/>
  <c r="V7684" i="1"/>
  <c r="X7683" i="1"/>
  <c r="W7683" i="1"/>
  <c r="V7683" i="1"/>
  <c r="X7682" i="1"/>
  <c r="W7682" i="1"/>
  <c r="V7682" i="1"/>
  <c r="X7681" i="1"/>
  <c r="W7681" i="1"/>
  <c r="V7681" i="1"/>
  <c r="X7680" i="1"/>
  <c r="W7680" i="1"/>
  <c r="V7680" i="1"/>
  <c r="X7679" i="1"/>
  <c r="W7679" i="1"/>
  <c r="V7679" i="1"/>
  <c r="X7678" i="1"/>
  <c r="W7678" i="1"/>
  <c r="V7678" i="1"/>
  <c r="X7677" i="1"/>
  <c r="W7677" i="1"/>
  <c r="V7677" i="1"/>
  <c r="X7676" i="1"/>
  <c r="W7676" i="1"/>
  <c r="V7676" i="1"/>
  <c r="X7675" i="1"/>
  <c r="W7675" i="1"/>
  <c r="V7675" i="1"/>
  <c r="X7674" i="1"/>
  <c r="W7674" i="1"/>
  <c r="V7674" i="1"/>
  <c r="X7673" i="1"/>
  <c r="W7673" i="1"/>
  <c r="V7673" i="1"/>
  <c r="X7672" i="1"/>
  <c r="W7672" i="1"/>
  <c r="V7672" i="1"/>
  <c r="X7671" i="1"/>
  <c r="W7671" i="1"/>
  <c r="V7671" i="1"/>
  <c r="X7670" i="1"/>
  <c r="W7670" i="1"/>
  <c r="V7670" i="1"/>
  <c r="X7669" i="1"/>
  <c r="W7669" i="1"/>
  <c r="V7669" i="1"/>
  <c r="X7668" i="1"/>
  <c r="W7668" i="1"/>
  <c r="V7668" i="1"/>
  <c r="X7667" i="1"/>
  <c r="W7667" i="1"/>
  <c r="V7667" i="1"/>
  <c r="X7666" i="1"/>
  <c r="W7666" i="1"/>
  <c r="V7666" i="1"/>
  <c r="X7665" i="1"/>
  <c r="W7665" i="1"/>
  <c r="V7665" i="1"/>
  <c r="X7664" i="1"/>
  <c r="W7664" i="1"/>
  <c r="V7664" i="1"/>
  <c r="X7663" i="1"/>
  <c r="W7663" i="1"/>
  <c r="V7663" i="1"/>
  <c r="X7662" i="1"/>
  <c r="W7662" i="1"/>
  <c r="V7662" i="1"/>
  <c r="X7661" i="1"/>
  <c r="W7661" i="1"/>
  <c r="V7661" i="1"/>
  <c r="X7660" i="1"/>
  <c r="W7660" i="1"/>
  <c r="V7660" i="1"/>
  <c r="X7659" i="1"/>
  <c r="W7659" i="1"/>
  <c r="V7659" i="1"/>
  <c r="X7658" i="1"/>
  <c r="W7658" i="1"/>
  <c r="V7658" i="1"/>
  <c r="X7657" i="1"/>
  <c r="W7657" i="1"/>
  <c r="V7657" i="1"/>
  <c r="X7656" i="1"/>
  <c r="W7656" i="1"/>
  <c r="V7656" i="1"/>
  <c r="X7655" i="1"/>
  <c r="W7655" i="1"/>
  <c r="V7655" i="1"/>
  <c r="X7654" i="1"/>
  <c r="W7654" i="1"/>
  <c r="V7654" i="1"/>
  <c r="X7653" i="1"/>
  <c r="W7653" i="1"/>
  <c r="V7653" i="1"/>
  <c r="X7652" i="1"/>
  <c r="W7652" i="1"/>
  <c r="V7652" i="1"/>
  <c r="X7651" i="1"/>
  <c r="W7651" i="1"/>
  <c r="V7651" i="1"/>
  <c r="X7650" i="1"/>
  <c r="W7650" i="1"/>
  <c r="V7650" i="1"/>
  <c r="X7649" i="1"/>
  <c r="W7649" i="1"/>
  <c r="V7649" i="1"/>
  <c r="X7648" i="1"/>
  <c r="W7648" i="1"/>
  <c r="V7648" i="1"/>
  <c r="X7647" i="1"/>
  <c r="W7647" i="1"/>
  <c r="V7647" i="1"/>
  <c r="X7646" i="1"/>
  <c r="W7646" i="1"/>
  <c r="V7646" i="1"/>
  <c r="X7645" i="1"/>
  <c r="W7645" i="1"/>
  <c r="V7645" i="1"/>
  <c r="X7644" i="1"/>
  <c r="W7644" i="1"/>
  <c r="V7644" i="1"/>
  <c r="X7643" i="1"/>
  <c r="W7643" i="1"/>
  <c r="V7643" i="1"/>
  <c r="X7642" i="1"/>
  <c r="W7642" i="1"/>
  <c r="V7642" i="1"/>
  <c r="X7641" i="1"/>
  <c r="W7641" i="1"/>
  <c r="V7641" i="1"/>
  <c r="X7640" i="1"/>
  <c r="W7640" i="1"/>
  <c r="V7640" i="1"/>
  <c r="X7639" i="1"/>
  <c r="W7639" i="1"/>
  <c r="V7639" i="1"/>
  <c r="X7638" i="1"/>
  <c r="W7638" i="1"/>
  <c r="V7638" i="1"/>
  <c r="X7637" i="1"/>
  <c r="W7637" i="1"/>
  <c r="V7637" i="1"/>
  <c r="X7636" i="1"/>
  <c r="W7636" i="1"/>
  <c r="V7636" i="1"/>
  <c r="X7635" i="1"/>
  <c r="W7635" i="1"/>
  <c r="V7635" i="1"/>
  <c r="X7634" i="1"/>
  <c r="W7634" i="1"/>
  <c r="V7634" i="1"/>
  <c r="X7633" i="1"/>
  <c r="W7633" i="1"/>
  <c r="V7633" i="1"/>
  <c r="X7632" i="1"/>
  <c r="W7632" i="1"/>
  <c r="V7632" i="1"/>
  <c r="X7631" i="1"/>
  <c r="W7631" i="1"/>
  <c r="V7631" i="1"/>
  <c r="X7630" i="1"/>
  <c r="W7630" i="1"/>
  <c r="V7630" i="1"/>
  <c r="X7629" i="1"/>
  <c r="W7629" i="1"/>
  <c r="V7629" i="1"/>
  <c r="X7628" i="1"/>
  <c r="W7628" i="1"/>
  <c r="V7628" i="1"/>
  <c r="X7627" i="1"/>
  <c r="W7627" i="1"/>
  <c r="V7627" i="1"/>
  <c r="X7626" i="1"/>
  <c r="W7626" i="1"/>
  <c r="V7626" i="1"/>
  <c r="X7625" i="1"/>
  <c r="W7625" i="1"/>
  <c r="V7625" i="1"/>
  <c r="X7624" i="1"/>
  <c r="W7624" i="1"/>
  <c r="V7624" i="1"/>
  <c r="X7623" i="1"/>
  <c r="W7623" i="1"/>
  <c r="V7623" i="1"/>
  <c r="X7622" i="1"/>
  <c r="W7622" i="1"/>
  <c r="V7622" i="1"/>
  <c r="X7621" i="1"/>
  <c r="W7621" i="1"/>
  <c r="V7621" i="1"/>
  <c r="X7620" i="1"/>
  <c r="W7620" i="1"/>
  <c r="V7620" i="1"/>
  <c r="X7619" i="1"/>
  <c r="W7619" i="1"/>
  <c r="V7619" i="1"/>
  <c r="X7618" i="1"/>
  <c r="W7618" i="1"/>
  <c r="V7618" i="1"/>
  <c r="X7617" i="1"/>
  <c r="W7617" i="1"/>
  <c r="V7617" i="1"/>
  <c r="X7616" i="1"/>
  <c r="W7616" i="1"/>
  <c r="V7616" i="1"/>
  <c r="X7615" i="1"/>
  <c r="W7615" i="1"/>
  <c r="V7615" i="1"/>
  <c r="X7614" i="1"/>
  <c r="W7614" i="1"/>
  <c r="V7614" i="1"/>
  <c r="X7613" i="1"/>
  <c r="W7613" i="1"/>
  <c r="V7613" i="1"/>
  <c r="X7612" i="1"/>
  <c r="W7612" i="1"/>
  <c r="V7612" i="1"/>
  <c r="X7611" i="1"/>
  <c r="W7611" i="1"/>
  <c r="V7611" i="1"/>
  <c r="X7610" i="1"/>
  <c r="W7610" i="1"/>
  <c r="V7610" i="1"/>
  <c r="X7609" i="1"/>
  <c r="W7609" i="1"/>
  <c r="V7609" i="1"/>
  <c r="X7608" i="1"/>
  <c r="W7608" i="1"/>
  <c r="V7608" i="1"/>
  <c r="X7607" i="1"/>
  <c r="W7607" i="1"/>
  <c r="V7607" i="1"/>
  <c r="X7606" i="1"/>
  <c r="W7606" i="1"/>
  <c r="V7606" i="1"/>
  <c r="X7605" i="1"/>
  <c r="W7605" i="1"/>
  <c r="V7605" i="1"/>
  <c r="X7604" i="1"/>
  <c r="W7604" i="1"/>
  <c r="V7604" i="1"/>
  <c r="X7603" i="1"/>
  <c r="W7603" i="1"/>
  <c r="V7603" i="1"/>
  <c r="X7602" i="1"/>
  <c r="W7602" i="1"/>
  <c r="V7602" i="1"/>
  <c r="X7601" i="1"/>
  <c r="W7601" i="1"/>
  <c r="V7601" i="1"/>
  <c r="X7600" i="1"/>
  <c r="W7600" i="1"/>
  <c r="V7600" i="1"/>
  <c r="X7599" i="1"/>
  <c r="W7599" i="1"/>
  <c r="V7599" i="1"/>
  <c r="X7598" i="1"/>
  <c r="W7598" i="1"/>
  <c r="V7598" i="1"/>
  <c r="X7597" i="1"/>
  <c r="W7597" i="1"/>
  <c r="V7597" i="1"/>
  <c r="X7596" i="1"/>
  <c r="W7596" i="1"/>
  <c r="V7596" i="1"/>
  <c r="X7595" i="1"/>
  <c r="W7595" i="1"/>
  <c r="V7595" i="1"/>
  <c r="X7594" i="1"/>
  <c r="W7594" i="1"/>
  <c r="V7594" i="1"/>
  <c r="X7593" i="1"/>
  <c r="W7593" i="1"/>
  <c r="V7593" i="1"/>
  <c r="X7592" i="1"/>
  <c r="W7592" i="1"/>
  <c r="V7592" i="1"/>
  <c r="X7591" i="1"/>
  <c r="W7591" i="1"/>
  <c r="V7591" i="1"/>
  <c r="X7590" i="1"/>
  <c r="W7590" i="1"/>
  <c r="V7590" i="1"/>
  <c r="X7589" i="1"/>
  <c r="W7589" i="1"/>
  <c r="V7589" i="1"/>
  <c r="X7588" i="1"/>
  <c r="W7588" i="1"/>
  <c r="V7588" i="1"/>
  <c r="X7587" i="1"/>
  <c r="W7587" i="1"/>
  <c r="V7587" i="1"/>
  <c r="X7586" i="1"/>
  <c r="W7586" i="1"/>
  <c r="V7586" i="1"/>
  <c r="X7585" i="1"/>
  <c r="W7585" i="1"/>
  <c r="V7585" i="1"/>
  <c r="X7584" i="1"/>
  <c r="W7584" i="1"/>
  <c r="V7584" i="1"/>
  <c r="X7583" i="1"/>
  <c r="W7583" i="1"/>
  <c r="V7583" i="1"/>
  <c r="X7582" i="1"/>
  <c r="W7582" i="1"/>
  <c r="V7582" i="1"/>
  <c r="X7581" i="1"/>
  <c r="W7581" i="1"/>
  <c r="V7581" i="1"/>
  <c r="X7580" i="1"/>
  <c r="W7580" i="1"/>
  <c r="V7580" i="1"/>
  <c r="X7579" i="1"/>
  <c r="W7579" i="1"/>
  <c r="V7579" i="1"/>
  <c r="X7578" i="1"/>
  <c r="W7578" i="1"/>
  <c r="V7578" i="1"/>
  <c r="X7577" i="1"/>
  <c r="W7577" i="1"/>
  <c r="V7577" i="1"/>
  <c r="X7576" i="1"/>
  <c r="W7576" i="1"/>
  <c r="V7576" i="1"/>
  <c r="X7575" i="1"/>
  <c r="W7575" i="1"/>
  <c r="V7575" i="1"/>
  <c r="X7574" i="1"/>
  <c r="W7574" i="1"/>
  <c r="V7574" i="1"/>
  <c r="X7573" i="1"/>
  <c r="W7573" i="1"/>
  <c r="V7573" i="1"/>
  <c r="X7572" i="1"/>
  <c r="W7572" i="1"/>
  <c r="V7572" i="1"/>
  <c r="X7571" i="1"/>
  <c r="W7571" i="1"/>
  <c r="V7571" i="1"/>
  <c r="X7570" i="1"/>
  <c r="W7570" i="1"/>
  <c r="V7570" i="1"/>
  <c r="X7569" i="1"/>
  <c r="W7569" i="1"/>
  <c r="V7569" i="1"/>
  <c r="X7568" i="1"/>
  <c r="W7568" i="1"/>
  <c r="V7568" i="1"/>
  <c r="X7567" i="1"/>
  <c r="W7567" i="1"/>
  <c r="V7567" i="1"/>
  <c r="X7566" i="1"/>
  <c r="W7566" i="1"/>
  <c r="V7566" i="1"/>
  <c r="X7565" i="1"/>
  <c r="W7565" i="1"/>
  <c r="V7565" i="1"/>
  <c r="X7564" i="1"/>
  <c r="W7564" i="1"/>
  <c r="V7564" i="1"/>
  <c r="X7563" i="1"/>
  <c r="W7563" i="1"/>
  <c r="V7563" i="1"/>
  <c r="X7562" i="1"/>
  <c r="W7562" i="1"/>
  <c r="V7562" i="1"/>
  <c r="X7561" i="1"/>
  <c r="W7561" i="1"/>
  <c r="V7561" i="1"/>
  <c r="X7560" i="1"/>
  <c r="W7560" i="1"/>
  <c r="V7560" i="1"/>
  <c r="X7559" i="1"/>
  <c r="W7559" i="1"/>
  <c r="V7559" i="1"/>
  <c r="X7558" i="1"/>
  <c r="W7558" i="1"/>
  <c r="V7558" i="1"/>
  <c r="X7557" i="1"/>
  <c r="W7557" i="1"/>
  <c r="V7557" i="1"/>
  <c r="X7556" i="1"/>
  <c r="W7556" i="1"/>
  <c r="V7556" i="1"/>
  <c r="X7555" i="1"/>
  <c r="W7555" i="1"/>
  <c r="V7555" i="1"/>
  <c r="X7554" i="1"/>
  <c r="W7554" i="1"/>
  <c r="V7554" i="1"/>
  <c r="X7553" i="1"/>
  <c r="W7553" i="1"/>
  <c r="V7553" i="1"/>
  <c r="X7552" i="1"/>
  <c r="W7552" i="1"/>
  <c r="V7552" i="1"/>
  <c r="X7551" i="1"/>
  <c r="W7551" i="1"/>
  <c r="V7551" i="1"/>
  <c r="X7550" i="1"/>
  <c r="W7550" i="1"/>
  <c r="V7550" i="1"/>
  <c r="X7549" i="1"/>
  <c r="W7549" i="1"/>
  <c r="V7549" i="1"/>
  <c r="X7548" i="1"/>
  <c r="W7548" i="1"/>
  <c r="V7548" i="1"/>
  <c r="X7547" i="1"/>
  <c r="W7547" i="1"/>
  <c r="V7547" i="1"/>
  <c r="X7546" i="1"/>
  <c r="W7546" i="1"/>
  <c r="V7546" i="1"/>
  <c r="X7545" i="1"/>
  <c r="W7545" i="1"/>
  <c r="V7545" i="1"/>
  <c r="X7544" i="1"/>
  <c r="W7544" i="1"/>
  <c r="V7544" i="1"/>
  <c r="X7543" i="1"/>
  <c r="W7543" i="1"/>
  <c r="V7543" i="1"/>
  <c r="X7542" i="1"/>
  <c r="W7542" i="1"/>
  <c r="V7542" i="1"/>
  <c r="X7541" i="1"/>
  <c r="W7541" i="1"/>
  <c r="V7541" i="1"/>
  <c r="X7540" i="1"/>
  <c r="W7540" i="1"/>
  <c r="V7540" i="1"/>
  <c r="X7539" i="1"/>
  <c r="W7539" i="1"/>
  <c r="V7539" i="1"/>
  <c r="X7538" i="1"/>
  <c r="W7538" i="1"/>
  <c r="V7538" i="1"/>
  <c r="X7537" i="1"/>
  <c r="W7537" i="1"/>
  <c r="V7537" i="1"/>
  <c r="X7536" i="1"/>
  <c r="W7536" i="1"/>
  <c r="V7536" i="1"/>
  <c r="X7535" i="1"/>
  <c r="W7535" i="1"/>
  <c r="V7535" i="1"/>
  <c r="X7534" i="1"/>
  <c r="W7534" i="1"/>
  <c r="V7534" i="1"/>
  <c r="X7533" i="1"/>
  <c r="W7533" i="1"/>
  <c r="V7533" i="1"/>
  <c r="X7532" i="1"/>
  <c r="W7532" i="1"/>
  <c r="V7532" i="1"/>
  <c r="X7531" i="1"/>
  <c r="W7531" i="1"/>
  <c r="V7531" i="1"/>
  <c r="X7530" i="1"/>
  <c r="W7530" i="1"/>
  <c r="V7530" i="1"/>
  <c r="X7529" i="1"/>
  <c r="W7529" i="1"/>
  <c r="V7529" i="1"/>
  <c r="X7528" i="1"/>
  <c r="W7528" i="1"/>
  <c r="V7528" i="1"/>
  <c r="X7527" i="1"/>
  <c r="W7527" i="1"/>
  <c r="V7527" i="1"/>
  <c r="X7526" i="1"/>
  <c r="W7526" i="1"/>
  <c r="V7526" i="1"/>
  <c r="X7525" i="1"/>
  <c r="W7525" i="1"/>
  <c r="V7525" i="1"/>
  <c r="X7524" i="1"/>
  <c r="W7524" i="1"/>
  <c r="V7524" i="1"/>
  <c r="X7523" i="1"/>
  <c r="W7523" i="1"/>
  <c r="V7523" i="1"/>
  <c r="X7522" i="1"/>
  <c r="W7522" i="1"/>
  <c r="V7522" i="1"/>
  <c r="X7521" i="1"/>
  <c r="W7521" i="1"/>
  <c r="V7521" i="1"/>
  <c r="X7520" i="1"/>
  <c r="W7520" i="1"/>
  <c r="V7520" i="1"/>
  <c r="X7519" i="1"/>
  <c r="W7519" i="1"/>
  <c r="V7519" i="1"/>
  <c r="X7518" i="1"/>
  <c r="W7518" i="1"/>
  <c r="V7518" i="1"/>
  <c r="X7517" i="1"/>
  <c r="W7517" i="1"/>
  <c r="V7517" i="1"/>
  <c r="X7516" i="1"/>
  <c r="W7516" i="1"/>
  <c r="V7516" i="1"/>
  <c r="X7515" i="1"/>
  <c r="W7515" i="1"/>
  <c r="V7515" i="1"/>
  <c r="X7514" i="1"/>
  <c r="W7514" i="1"/>
  <c r="V7514" i="1"/>
  <c r="X7513" i="1"/>
  <c r="W7513" i="1"/>
  <c r="V7513" i="1"/>
  <c r="X7512" i="1"/>
  <c r="W7512" i="1"/>
  <c r="V7512" i="1"/>
  <c r="X7511" i="1"/>
  <c r="W7511" i="1"/>
  <c r="V7511" i="1"/>
  <c r="X7510" i="1"/>
  <c r="W7510" i="1"/>
  <c r="V7510" i="1"/>
  <c r="X7509" i="1"/>
  <c r="W7509" i="1"/>
  <c r="V7509" i="1"/>
  <c r="X7508" i="1"/>
  <c r="W7508" i="1"/>
  <c r="V7508" i="1"/>
  <c r="X7507" i="1"/>
  <c r="W7507" i="1"/>
  <c r="V7507" i="1"/>
  <c r="X7506" i="1"/>
  <c r="W7506" i="1"/>
  <c r="V7506" i="1"/>
  <c r="X7505" i="1"/>
  <c r="W7505" i="1"/>
  <c r="V7505" i="1"/>
  <c r="X7504" i="1"/>
  <c r="W7504" i="1"/>
  <c r="V7504" i="1"/>
  <c r="X7503" i="1"/>
  <c r="W7503" i="1"/>
  <c r="V7503" i="1"/>
  <c r="X7502" i="1"/>
  <c r="W7502" i="1"/>
  <c r="V7502" i="1"/>
  <c r="X7501" i="1"/>
  <c r="W7501" i="1"/>
  <c r="V7501" i="1"/>
  <c r="X7500" i="1"/>
  <c r="W7500" i="1"/>
  <c r="V7500" i="1"/>
  <c r="X7499" i="1"/>
  <c r="W7499" i="1"/>
  <c r="V7499" i="1"/>
  <c r="X7498" i="1"/>
  <c r="W7498" i="1"/>
  <c r="V7498" i="1"/>
  <c r="X7497" i="1"/>
  <c r="W7497" i="1"/>
  <c r="V7497" i="1"/>
  <c r="X7496" i="1"/>
  <c r="W7496" i="1"/>
  <c r="V7496" i="1"/>
  <c r="X7495" i="1"/>
  <c r="W7495" i="1"/>
  <c r="V7495" i="1"/>
  <c r="X7494" i="1"/>
  <c r="W7494" i="1"/>
  <c r="V7494" i="1"/>
  <c r="X7493" i="1"/>
  <c r="W7493" i="1"/>
  <c r="V7493" i="1"/>
  <c r="X7492" i="1"/>
  <c r="W7492" i="1"/>
  <c r="V7492" i="1"/>
  <c r="X7491" i="1"/>
  <c r="W7491" i="1"/>
  <c r="V7491" i="1"/>
  <c r="X7490" i="1"/>
  <c r="W7490" i="1"/>
  <c r="V7490" i="1"/>
  <c r="X7489" i="1"/>
  <c r="W7489" i="1"/>
  <c r="V7489" i="1"/>
  <c r="X7488" i="1"/>
  <c r="W7488" i="1"/>
  <c r="V7488" i="1"/>
  <c r="X7487" i="1"/>
  <c r="W7487" i="1"/>
  <c r="V7487" i="1"/>
  <c r="X7486" i="1"/>
  <c r="W7486" i="1"/>
  <c r="V7486" i="1"/>
  <c r="X7485" i="1"/>
  <c r="W7485" i="1"/>
  <c r="V7485" i="1"/>
  <c r="X7484" i="1"/>
  <c r="W7484" i="1"/>
  <c r="V7484" i="1"/>
  <c r="X7483" i="1"/>
  <c r="W7483" i="1"/>
  <c r="V7483" i="1"/>
  <c r="X7482" i="1"/>
  <c r="W7482" i="1"/>
  <c r="V7482" i="1"/>
  <c r="X7481" i="1"/>
  <c r="W7481" i="1"/>
  <c r="V7481" i="1"/>
  <c r="X7480" i="1"/>
  <c r="W7480" i="1"/>
  <c r="V7480" i="1"/>
  <c r="X7479" i="1"/>
  <c r="W7479" i="1"/>
  <c r="V7479" i="1"/>
  <c r="X7478" i="1"/>
  <c r="W7478" i="1"/>
  <c r="V7478" i="1"/>
  <c r="X7477" i="1"/>
  <c r="W7477" i="1"/>
  <c r="V7477" i="1"/>
  <c r="X7476" i="1"/>
  <c r="W7476" i="1"/>
  <c r="V7476" i="1"/>
  <c r="X7475" i="1"/>
  <c r="W7475" i="1"/>
  <c r="V7475" i="1"/>
  <c r="X7474" i="1"/>
  <c r="W7474" i="1"/>
  <c r="V7474" i="1"/>
  <c r="X7473" i="1"/>
  <c r="W7473" i="1"/>
  <c r="V7473" i="1"/>
  <c r="X7472" i="1"/>
  <c r="W7472" i="1"/>
  <c r="V7472" i="1"/>
  <c r="X7471" i="1"/>
  <c r="W7471" i="1"/>
  <c r="V7471" i="1"/>
  <c r="X7470" i="1"/>
  <c r="W7470" i="1"/>
  <c r="V7470" i="1"/>
  <c r="X7469" i="1"/>
  <c r="W7469" i="1"/>
  <c r="V7469" i="1"/>
  <c r="X7468" i="1"/>
  <c r="W7468" i="1"/>
  <c r="V7468" i="1"/>
  <c r="X7467" i="1"/>
  <c r="W7467" i="1"/>
  <c r="V7467" i="1"/>
  <c r="X7466" i="1"/>
  <c r="W7466" i="1"/>
  <c r="V7466" i="1"/>
  <c r="X7465" i="1"/>
  <c r="W7465" i="1"/>
  <c r="V7465" i="1"/>
  <c r="X7464" i="1"/>
  <c r="W7464" i="1"/>
  <c r="V7464" i="1"/>
  <c r="X7463" i="1"/>
  <c r="W7463" i="1"/>
  <c r="V7463" i="1"/>
  <c r="X7462" i="1"/>
  <c r="W7462" i="1"/>
  <c r="V7462" i="1"/>
  <c r="X7461" i="1"/>
  <c r="W7461" i="1"/>
  <c r="V7461" i="1"/>
  <c r="X7460" i="1"/>
  <c r="W7460" i="1"/>
  <c r="V7460" i="1"/>
  <c r="X7459" i="1"/>
  <c r="W7459" i="1"/>
  <c r="V7459" i="1"/>
  <c r="X7458" i="1"/>
  <c r="W7458" i="1"/>
  <c r="V7458" i="1"/>
  <c r="X7457" i="1"/>
  <c r="W7457" i="1"/>
  <c r="V7457" i="1"/>
  <c r="X7456" i="1"/>
  <c r="W7456" i="1"/>
  <c r="V7456" i="1"/>
  <c r="X7455" i="1"/>
  <c r="W7455" i="1"/>
  <c r="V7455" i="1"/>
  <c r="X7454" i="1"/>
  <c r="W7454" i="1"/>
  <c r="V7454" i="1"/>
  <c r="X7453" i="1"/>
  <c r="W7453" i="1"/>
  <c r="V7453" i="1"/>
  <c r="X7452" i="1"/>
  <c r="W7452" i="1"/>
  <c r="V7452" i="1"/>
  <c r="X7451" i="1"/>
  <c r="W7451" i="1"/>
  <c r="V7451" i="1"/>
  <c r="X7450" i="1"/>
  <c r="W7450" i="1"/>
  <c r="V7450" i="1"/>
  <c r="X7449" i="1"/>
  <c r="W7449" i="1"/>
  <c r="V7449" i="1"/>
  <c r="X7448" i="1"/>
  <c r="W7448" i="1"/>
  <c r="V7448" i="1"/>
  <c r="X7447" i="1"/>
  <c r="W7447" i="1"/>
  <c r="V7447" i="1"/>
  <c r="X7446" i="1"/>
  <c r="W7446" i="1"/>
  <c r="V7446" i="1"/>
  <c r="X7445" i="1"/>
  <c r="W7445" i="1"/>
  <c r="V7445" i="1"/>
  <c r="X7444" i="1"/>
  <c r="W7444" i="1"/>
  <c r="V7444" i="1"/>
  <c r="X7443" i="1"/>
  <c r="W7443" i="1"/>
  <c r="V7443" i="1"/>
  <c r="X7442" i="1"/>
  <c r="W7442" i="1"/>
  <c r="V7442" i="1"/>
  <c r="X7441" i="1"/>
  <c r="W7441" i="1"/>
  <c r="V7441" i="1"/>
  <c r="X7440" i="1"/>
  <c r="W7440" i="1"/>
  <c r="V7440" i="1"/>
  <c r="X7439" i="1"/>
  <c r="W7439" i="1"/>
  <c r="V7439" i="1"/>
  <c r="X7438" i="1"/>
  <c r="W7438" i="1"/>
  <c r="V7438" i="1"/>
  <c r="X7437" i="1"/>
  <c r="W7437" i="1"/>
  <c r="V7437" i="1"/>
  <c r="X7436" i="1"/>
  <c r="W7436" i="1"/>
  <c r="V7436" i="1"/>
  <c r="X7435" i="1"/>
  <c r="W7435" i="1"/>
  <c r="V7435" i="1"/>
  <c r="X7434" i="1"/>
  <c r="W7434" i="1"/>
  <c r="V7434" i="1"/>
  <c r="X7433" i="1"/>
  <c r="W7433" i="1"/>
  <c r="V7433" i="1"/>
  <c r="X7432" i="1"/>
  <c r="W7432" i="1"/>
  <c r="V7432" i="1"/>
  <c r="X7431" i="1"/>
  <c r="W7431" i="1"/>
  <c r="V7431" i="1"/>
  <c r="X7430" i="1"/>
  <c r="W7430" i="1"/>
  <c r="V7430" i="1"/>
  <c r="X7429" i="1"/>
  <c r="W7429" i="1"/>
  <c r="V7429" i="1"/>
  <c r="X7428" i="1"/>
  <c r="W7428" i="1"/>
  <c r="V7428" i="1"/>
  <c r="X7427" i="1"/>
  <c r="W7427" i="1"/>
  <c r="V7427" i="1"/>
  <c r="X7426" i="1"/>
  <c r="W7426" i="1"/>
  <c r="V7426" i="1"/>
  <c r="X7425" i="1"/>
  <c r="W7425" i="1"/>
  <c r="V7425" i="1"/>
  <c r="X7424" i="1"/>
  <c r="W7424" i="1"/>
  <c r="V7424" i="1"/>
  <c r="X7423" i="1"/>
  <c r="W7423" i="1"/>
  <c r="V7423" i="1"/>
  <c r="X7422" i="1"/>
  <c r="W7422" i="1"/>
  <c r="V7422" i="1"/>
  <c r="X7421" i="1"/>
  <c r="W7421" i="1"/>
  <c r="V7421" i="1"/>
  <c r="X7420" i="1"/>
  <c r="W7420" i="1"/>
  <c r="V7420" i="1"/>
  <c r="X7419" i="1"/>
  <c r="W7419" i="1"/>
  <c r="V7419" i="1"/>
  <c r="X7418" i="1"/>
  <c r="W7418" i="1"/>
  <c r="V7418" i="1"/>
  <c r="X7417" i="1"/>
  <c r="W7417" i="1"/>
  <c r="V7417" i="1"/>
  <c r="X7416" i="1"/>
  <c r="W7416" i="1"/>
  <c r="V7416" i="1"/>
  <c r="X7415" i="1"/>
  <c r="W7415" i="1"/>
  <c r="V7415" i="1"/>
  <c r="X7414" i="1"/>
  <c r="W7414" i="1"/>
  <c r="V7414" i="1"/>
  <c r="X7413" i="1"/>
  <c r="W7413" i="1"/>
  <c r="V7413" i="1"/>
  <c r="X7412" i="1"/>
  <c r="W7412" i="1"/>
  <c r="V7412" i="1"/>
  <c r="X7411" i="1"/>
  <c r="W7411" i="1"/>
  <c r="V7411" i="1"/>
  <c r="X7410" i="1"/>
  <c r="W7410" i="1"/>
  <c r="V7410" i="1"/>
  <c r="X7409" i="1"/>
  <c r="W7409" i="1"/>
  <c r="V7409" i="1"/>
  <c r="X7408" i="1"/>
  <c r="W7408" i="1"/>
  <c r="V7408" i="1"/>
  <c r="X7407" i="1"/>
  <c r="W7407" i="1"/>
  <c r="V7407" i="1"/>
  <c r="X7406" i="1"/>
  <c r="W7406" i="1"/>
  <c r="V7406" i="1"/>
  <c r="X7405" i="1"/>
  <c r="W7405" i="1"/>
  <c r="V7405" i="1"/>
  <c r="X7404" i="1"/>
  <c r="W7404" i="1"/>
  <c r="V7404" i="1"/>
  <c r="X7403" i="1"/>
  <c r="W7403" i="1"/>
  <c r="V7403" i="1"/>
  <c r="X7402" i="1"/>
  <c r="W7402" i="1"/>
  <c r="V7402" i="1"/>
  <c r="X7401" i="1"/>
  <c r="W7401" i="1"/>
  <c r="V7401" i="1"/>
  <c r="X7400" i="1"/>
  <c r="W7400" i="1"/>
  <c r="V7400" i="1"/>
  <c r="X7399" i="1"/>
  <c r="W7399" i="1"/>
  <c r="V7399" i="1"/>
  <c r="X7398" i="1"/>
  <c r="W7398" i="1"/>
  <c r="V7398" i="1"/>
  <c r="X7397" i="1"/>
  <c r="W7397" i="1"/>
  <c r="V7397" i="1"/>
  <c r="X7396" i="1"/>
  <c r="W7396" i="1"/>
  <c r="V7396" i="1"/>
  <c r="X7395" i="1"/>
  <c r="W7395" i="1"/>
  <c r="V7395" i="1"/>
  <c r="X7394" i="1"/>
  <c r="W7394" i="1"/>
  <c r="V7394" i="1"/>
  <c r="X7393" i="1"/>
  <c r="W7393" i="1"/>
  <c r="V7393" i="1"/>
  <c r="X7392" i="1"/>
  <c r="W7392" i="1"/>
  <c r="V7392" i="1"/>
  <c r="X7391" i="1"/>
  <c r="W7391" i="1"/>
  <c r="V7391" i="1"/>
  <c r="X7390" i="1"/>
  <c r="W7390" i="1"/>
  <c r="V7390" i="1"/>
  <c r="X7389" i="1"/>
  <c r="W7389" i="1"/>
  <c r="V7389" i="1"/>
  <c r="X7388" i="1"/>
  <c r="W7388" i="1"/>
  <c r="V7388" i="1"/>
  <c r="X7387" i="1"/>
  <c r="W7387" i="1"/>
  <c r="V7387" i="1"/>
  <c r="X7386" i="1"/>
  <c r="W7386" i="1"/>
  <c r="V7386" i="1"/>
  <c r="X7385" i="1"/>
  <c r="W7385" i="1"/>
  <c r="V7385" i="1"/>
  <c r="X7384" i="1"/>
  <c r="W7384" i="1"/>
  <c r="V7384" i="1"/>
  <c r="X7383" i="1"/>
  <c r="W7383" i="1"/>
  <c r="V7383" i="1"/>
  <c r="X7382" i="1"/>
  <c r="W7382" i="1"/>
  <c r="V7382" i="1"/>
  <c r="X7381" i="1"/>
  <c r="W7381" i="1"/>
  <c r="V7381" i="1"/>
  <c r="X7380" i="1"/>
  <c r="W7380" i="1"/>
  <c r="V7380" i="1"/>
  <c r="X7379" i="1"/>
  <c r="W7379" i="1"/>
  <c r="V7379" i="1"/>
  <c r="X7378" i="1"/>
  <c r="W7378" i="1"/>
  <c r="V7378" i="1"/>
  <c r="X7377" i="1"/>
  <c r="W7377" i="1"/>
  <c r="V7377" i="1"/>
  <c r="X7376" i="1"/>
  <c r="W7376" i="1"/>
  <c r="V7376" i="1"/>
  <c r="X7375" i="1"/>
  <c r="W7375" i="1"/>
  <c r="V7375" i="1"/>
  <c r="X7374" i="1"/>
  <c r="W7374" i="1"/>
  <c r="V7374" i="1"/>
  <c r="X7373" i="1"/>
  <c r="W7373" i="1"/>
  <c r="V7373" i="1"/>
  <c r="X7372" i="1"/>
  <c r="W7372" i="1"/>
  <c r="V7372" i="1"/>
  <c r="X7371" i="1"/>
  <c r="W7371" i="1"/>
  <c r="V7371" i="1"/>
  <c r="X7370" i="1"/>
  <c r="W7370" i="1"/>
  <c r="V7370" i="1"/>
  <c r="X7369" i="1"/>
  <c r="W7369" i="1"/>
  <c r="V7369" i="1"/>
  <c r="X7368" i="1"/>
  <c r="W7368" i="1"/>
  <c r="V7368" i="1"/>
  <c r="X7367" i="1"/>
  <c r="W7367" i="1"/>
  <c r="V7367" i="1"/>
  <c r="X7366" i="1"/>
  <c r="W7366" i="1"/>
  <c r="V7366" i="1"/>
  <c r="X7365" i="1"/>
  <c r="W7365" i="1"/>
  <c r="V7365" i="1"/>
  <c r="X7364" i="1"/>
  <c r="W7364" i="1"/>
  <c r="V7364" i="1"/>
  <c r="X7363" i="1"/>
  <c r="W7363" i="1"/>
  <c r="V7363" i="1"/>
  <c r="X7362" i="1"/>
  <c r="W7362" i="1"/>
  <c r="V7362" i="1"/>
  <c r="X7361" i="1"/>
  <c r="W7361" i="1"/>
  <c r="V7361" i="1"/>
  <c r="X7360" i="1"/>
  <c r="W7360" i="1"/>
  <c r="V7360" i="1"/>
  <c r="X7359" i="1"/>
  <c r="W7359" i="1"/>
  <c r="V7359" i="1"/>
  <c r="X7358" i="1"/>
  <c r="W7358" i="1"/>
  <c r="V7358" i="1"/>
  <c r="X7357" i="1"/>
  <c r="W7357" i="1"/>
  <c r="V7357" i="1"/>
  <c r="X7356" i="1"/>
  <c r="W7356" i="1"/>
  <c r="V7356" i="1"/>
  <c r="X7355" i="1"/>
  <c r="W7355" i="1"/>
  <c r="V7355" i="1"/>
  <c r="X7354" i="1"/>
  <c r="W7354" i="1"/>
  <c r="V7354" i="1"/>
  <c r="X7353" i="1"/>
  <c r="W7353" i="1"/>
  <c r="V7353" i="1"/>
  <c r="X7352" i="1"/>
  <c r="W7352" i="1"/>
  <c r="V7352" i="1"/>
  <c r="X7351" i="1"/>
  <c r="W7351" i="1"/>
  <c r="V7351" i="1"/>
  <c r="X7350" i="1"/>
  <c r="W7350" i="1"/>
  <c r="V7350" i="1"/>
  <c r="X7349" i="1"/>
  <c r="W7349" i="1"/>
  <c r="V7349" i="1"/>
  <c r="X7348" i="1"/>
  <c r="W7348" i="1"/>
  <c r="V7348" i="1"/>
  <c r="X7347" i="1"/>
  <c r="W7347" i="1"/>
  <c r="V7347" i="1"/>
  <c r="X7346" i="1"/>
  <c r="W7346" i="1"/>
  <c r="V7346" i="1"/>
  <c r="X7345" i="1"/>
  <c r="W7345" i="1"/>
  <c r="V7345" i="1"/>
  <c r="X7344" i="1"/>
  <c r="W7344" i="1"/>
  <c r="V7344" i="1"/>
  <c r="X7343" i="1"/>
  <c r="W7343" i="1"/>
  <c r="V7343" i="1"/>
  <c r="X7342" i="1"/>
  <c r="W7342" i="1"/>
  <c r="V7342" i="1"/>
  <c r="X7341" i="1"/>
  <c r="W7341" i="1"/>
  <c r="V7341" i="1"/>
  <c r="X7340" i="1"/>
  <c r="W7340" i="1"/>
  <c r="V7340" i="1"/>
  <c r="X7339" i="1"/>
  <c r="W7339" i="1"/>
  <c r="V7339" i="1"/>
  <c r="X7338" i="1"/>
  <c r="W7338" i="1"/>
  <c r="V7338" i="1"/>
  <c r="X7337" i="1"/>
  <c r="W7337" i="1"/>
  <c r="V7337" i="1"/>
  <c r="X7336" i="1"/>
  <c r="W7336" i="1"/>
  <c r="V7336" i="1"/>
  <c r="X7335" i="1"/>
  <c r="W7335" i="1"/>
  <c r="V7335" i="1"/>
  <c r="X7334" i="1"/>
  <c r="W7334" i="1"/>
  <c r="V7334" i="1"/>
  <c r="X7333" i="1"/>
  <c r="W7333" i="1"/>
  <c r="V7333" i="1"/>
  <c r="X7332" i="1"/>
  <c r="W7332" i="1"/>
  <c r="V7332" i="1"/>
  <c r="X7331" i="1"/>
  <c r="W7331" i="1"/>
  <c r="V7331" i="1"/>
  <c r="X7330" i="1"/>
  <c r="W7330" i="1"/>
  <c r="V7330" i="1"/>
  <c r="X7329" i="1"/>
  <c r="W7329" i="1"/>
  <c r="V7329" i="1"/>
  <c r="X7328" i="1"/>
  <c r="W7328" i="1"/>
  <c r="V7328" i="1"/>
  <c r="X7327" i="1"/>
  <c r="W7327" i="1"/>
  <c r="V7327" i="1"/>
  <c r="X7326" i="1"/>
  <c r="W7326" i="1"/>
  <c r="V7326" i="1"/>
  <c r="X7325" i="1"/>
  <c r="W7325" i="1"/>
  <c r="V7325" i="1"/>
  <c r="X7324" i="1"/>
  <c r="W7324" i="1"/>
  <c r="V7324" i="1"/>
  <c r="X7323" i="1"/>
  <c r="W7323" i="1"/>
  <c r="V7323" i="1"/>
  <c r="X7322" i="1"/>
  <c r="W7322" i="1"/>
  <c r="V7322" i="1"/>
  <c r="X7321" i="1"/>
  <c r="W7321" i="1"/>
  <c r="V7321" i="1"/>
  <c r="X7320" i="1"/>
  <c r="W7320" i="1"/>
  <c r="V7320" i="1"/>
  <c r="X7319" i="1"/>
  <c r="W7319" i="1"/>
  <c r="V7319" i="1"/>
  <c r="X7318" i="1"/>
  <c r="W7318" i="1"/>
  <c r="V7318" i="1"/>
  <c r="X7317" i="1"/>
  <c r="W7317" i="1"/>
  <c r="V7317" i="1"/>
  <c r="X7316" i="1"/>
  <c r="W7316" i="1"/>
  <c r="V7316" i="1"/>
  <c r="X7315" i="1"/>
  <c r="W7315" i="1"/>
  <c r="V7315" i="1"/>
  <c r="X7314" i="1"/>
  <c r="W7314" i="1"/>
  <c r="V7314" i="1"/>
  <c r="X7313" i="1"/>
  <c r="W7313" i="1"/>
  <c r="V7313" i="1"/>
  <c r="X7312" i="1"/>
  <c r="W7312" i="1"/>
  <c r="V7312" i="1"/>
  <c r="X7311" i="1"/>
  <c r="W7311" i="1"/>
  <c r="V7311" i="1"/>
  <c r="X7310" i="1"/>
  <c r="W7310" i="1"/>
  <c r="V7310" i="1"/>
  <c r="X7309" i="1"/>
  <c r="W7309" i="1"/>
  <c r="V7309" i="1"/>
  <c r="X7308" i="1"/>
  <c r="W7308" i="1"/>
  <c r="V7308" i="1"/>
  <c r="X7307" i="1"/>
  <c r="W7307" i="1"/>
  <c r="V7307" i="1"/>
  <c r="X7306" i="1"/>
  <c r="W7306" i="1"/>
  <c r="V7306" i="1"/>
  <c r="X7305" i="1"/>
  <c r="W7305" i="1"/>
  <c r="V7305" i="1"/>
  <c r="X7304" i="1"/>
  <c r="W7304" i="1"/>
  <c r="V7304" i="1"/>
  <c r="X7303" i="1"/>
  <c r="W7303" i="1"/>
  <c r="V7303" i="1"/>
  <c r="X7302" i="1"/>
  <c r="W7302" i="1"/>
  <c r="V7302" i="1"/>
  <c r="X7301" i="1"/>
  <c r="W7301" i="1"/>
  <c r="V7301" i="1"/>
  <c r="X7300" i="1"/>
  <c r="W7300" i="1"/>
  <c r="V7300" i="1"/>
  <c r="X7299" i="1"/>
  <c r="W7299" i="1"/>
  <c r="V7299" i="1"/>
  <c r="X7298" i="1"/>
  <c r="W7298" i="1"/>
  <c r="V7298" i="1"/>
  <c r="X7297" i="1"/>
  <c r="W7297" i="1"/>
  <c r="V7297" i="1"/>
  <c r="X7296" i="1"/>
  <c r="W7296" i="1"/>
  <c r="V7296" i="1"/>
  <c r="X7295" i="1"/>
  <c r="W7295" i="1"/>
  <c r="V7295" i="1"/>
  <c r="X7294" i="1"/>
  <c r="W7294" i="1"/>
  <c r="V7294" i="1"/>
  <c r="X7293" i="1"/>
  <c r="W7293" i="1"/>
  <c r="V7293" i="1"/>
  <c r="X7292" i="1"/>
  <c r="W7292" i="1"/>
  <c r="V7292" i="1"/>
  <c r="X7291" i="1"/>
  <c r="W7291" i="1"/>
  <c r="V7291" i="1"/>
  <c r="X7290" i="1"/>
  <c r="W7290" i="1"/>
  <c r="V7290" i="1"/>
  <c r="X7289" i="1"/>
  <c r="W7289" i="1"/>
  <c r="V7289" i="1"/>
  <c r="X7288" i="1"/>
  <c r="W7288" i="1"/>
  <c r="V7288" i="1"/>
  <c r="X7287" i="1"/>
  <c r="W7287" i="1"/>
  <c r="V7287" i="1"/>
  <c r="X7286" i="1"/>
  <c r="W7286" i="1"/>
  <c r="V7286" i="1"/>
  <c r="X7285" i="1"/>
  <c r="W7285" i="1"/>
  <c r="V7285" i="1"/>
  <c r="X7284" i="1"/>
  <c r="W7284" i="1"/>
  <c r="V7284" i="1"/>
  <c r="X7283" i="1"/>
  <c r="W7283" i="1"/>
  <c r="V7283" i="1"/>
  <c r="X7282" i="1"/>
  <c r="W7282" i="1"/>
  <c r="V7282" i="1"/>
  <c r="X7281" i="1"/>
  <c r="W7281" i="1"/>
  <c r="V7281" i="1"/>
  <c r="X7280" i="1"/>
  <c r="W7280" i="1"/>
  <c r="V7280" i="1"/>
  <c r="X7279" i="1"/>
  <c r="W7279" i="1"/>
  <c r="V7279" i="1"/>
  <c r="X7278" i="1"/>
  <c r="W7278" i="1"/>
  <c r="V7278" i="1"/>
  <c r="X7277" i="1"/>
  <c r="W7277" i="1"/>
  <c r="V7277" i="1"/>
  <c r="X7276" i="1"/>
  <c r="W7276" i="1"/>
  <c r="V7276" i="1"/>
  <c r="X7275" i="1"/>
  <c r="W7275" i="1"/>
  <c r="V7275" i="1"/>
  <c r="X7274" i="1"/>
  <c r="W7274" i="1"/>
  <c r="V7274" i="1"/>
  <c r="X7273" i="1"/>
  <c r="W7273" i="1"/>
  <c r="V7273" i="1"/>
  <c r="X7272" i="1"/>
  <c r="W7272" i="1"/>
  <c r="V7272" i="1"/>
  <c r="X7271" i="1"/>
  <c r="W7271" i="1"/>
  <c r="V7271" i="1"/>
  <c r="X7270" i="1"/>
  <c r="W7270" i="1"/>
  <c r="V7270" i="1"/>
  <c r="X7269" i="1"/>
  <c r="W7269" i="1"/>
  <c r="V7269" i="1"/>
  <c r="X7268" i="1"/>
  <c r="W7268" i="1"/>
  <c r="V7268" i="1"/>
  <c r="X7267" i="1"/>
  <c r="W7267" i="1"/>
  <c r="V7267" i="1"/>
  <c r="X7266" i="1"/>
  <c r="W7266" i="1"/>
  <c r="V7266" i="1"/>
  <c r="X7265" i="1"/>
  <c r="W7265" i="1"/>
  <c r="V7265" i="1"/>
  <c r="X7264" i="1"/>
  <c r="W7264" i="1"/>
  <c r="V7264" i="1"/>
  <c r="X7263" i="1"/>
  <c r="W7263" i="1"/>
  <c r="V7263" i="1"/>
  <c r="X7262" i="1"/>
  <c r="W7262" i="1"/>
  <c r="V7262" i="1"/>
  <c r="X7261" i="1"/>
  <c r="W7261" i="1"/>
  <c r="V7261" i="1"/>
  <c r="X7260" i="1"/>
  <c r="W7260" i="1"/>
  <c r="V7260" i="1"/>
  <c r="X7259" i="1"/>
  <c r="W7259" i="1"/>
  <c r="V7259" i="1"/>
  <c r="X7258" i="1"/>
  <c r="W7258" i="1"/>
  <c r="V7258" i="1"/>
  <c r="X7257" i="1"/>
  <c r="W7257" i="1"/>
  <c r="V7257" i="1"/>
  <c r="X7256" i="1"/>
  <c r="W7256" i="1"/>
  <c r="V7256" i="1"/>
  <c r="X7255" i="1"/>
  <c r="W7255" i="1"/>
  <c r="V7255" i="1"/>
  <c r="X7254" i="1"/>
  <c r="W7254" i="1"/>
  <c r="V7254" i="1"/>
  <c r="X7253" i="1"/>
  <c r="W7253" i="1"/>
  <c r="V7253" i="1"/>
  <c r="X7252" i="1"/>
  <c r="W7252" i="1"/>
  <c r="V7252" i="1"/>
  <c r="X7251" i="1"/>
  <c r="W7251" i="1"/>
  <c r="V7251" i="1"/>
  <c r="X7250" i="1"/>
  <c r="W7250" i="1"/>
  <c r="V7250" i="1"/>
  <c r="X7249" i="1"/>
  <c r="W7249" i="1"/>
  <c r="V7249" i="1"/>
  <c r="X7248" i="1"/>
  <c r="W7248" i="1"/>
  <c r="V7248" i="1"/>
  <c r="X7247" i="1"/>
  <c r="W7247" i="1"/>
  <c r="V7247" i="1"/>
  <c r="X7246" i="1"/>
  <c r="W7246" i="1"/>
  <c r="V7246" i="1"/>
  <c r="X7245" i="1"/>
  <c r="W7245" i="1"/>
  <c r="V7245" i="1"/>
  <c r="X7244" i="1"/>
  <c r="W7244" i="1"/>
  <c r="V7244" i="1"/>
  <c r="X7243" i="1"/>
  <c r="W7243" i="1"/>
  <c r="V7243" i="1"/>
  <c r="X7242" i="1"/>
  <c r="W7242" i="1"/>
  <c r="V7242" i="1"/>
  <c r="X7241" i="1"/>
  <c r="W7241" i="1"/>
  <c r="V7241" i="1"/>
  <c r="X7240" i="1"/>
  <c r="W7240" i="1"/>
  <c r="V7240" i="1"/>
  <c r="X7239" i="1"/>
  <c r="W7239" i="1"/>
  <c r="V7239" i="1"/>
  <c r="X7238" i="1"/>
  <c r="W7238" i="1"/>
  <c r="V7238" i="1"/>
  <c r="X7237" i="1"/>
  <c r="W7237" i="1"/>
  <c r="V7237" i="1"/>
  <c r="X7236" i="1"/>
  <c r="W7236" i="1"/>
  <c r="V7236" i="1"/>
  <c r="X7235" i="1"/>
  <c r="W7235" i="1"/>
  <c r="V7235" i="1"/>
  <c r="X7234" i="1"/>
  <c r="W7234" i="1"/>
  <c r="V7234" i="1"/>
  <c r="X7233" i="1"/>
  <c r="W7233" i="1"/>
  <c r="V7233" i="1"/>
  <c r="X7232" i="1"/>
  <c r="W7232" i="1"/>
  <c r="V7232" i="1"/>
  <c r="X7231" i="1"/>
  <c r="W7231" i="1"/>
  <c r="V7231" i="1"/>
  <c r="X7230" i="1"/>
  <c r="W7230" i="1"/>
  <c r="V7230" i="1"/>
  <c r="X7229" i="1"/>
  <c r="W7229" i="1"/>
  <c r="V7229" i="1"/>
  <c r="X7228" i="1"/>
  <c r="W7228" i="1"/>
  <c r="V7228" i="1"/>
  <c r="X7227" i="1"/>
  <c r="W7227" i="1"/>
  <c r="V7227" i="1"/>
  <c r="X7226" i="1"/>
  <c r="W7226" i="1"/>
  <c r="V7226" i="1"/>
  <c r="X7225" i="1"/>
  <c r="W7225" i="1"/>
  <c r="V7225" i="1"/>
  <c r="X7224" i="1"/>
  <c r="W7224" i="1"/>
  <c r="V7224" i="1"/>
  <c r="X7223" i="1"/>
  <c r="W7223" i="1"/>
  <c r="V7223" i="1"/>
  <c r="X7222" i="1"/>
  <c r="W7222" i="1"/>
  <c r="V7222" i="1"/>
  <c r="X7221" i="1"/>
  <c r="W7221" i="1"/>
  <c r="V7221" i="1"/>
  <c r="X7220" i="1"/>
  <c r="W7220" i="1"/>
  <c r="V7220" i="1"/>
  <c r="X7219" i="1"/>
  <c r="W7219" i="1"/>
  <c r="V7219" i="1"/>
  <c r="X7218" i="1"/>
  <c r="W7218" i="1"/>
  <c r="V7218" i="1"/>
  <c r="X7217" i="1"/>
  <c r="W7217" i="1"/>
  <c r="V7217" i="1"/>
  <c r="X7216" i="1"/>
  <c r="W7216" i="1"/>
  <c r="V7216" i="1"/>
  <c r="X7215" i="1"/>
  <c r="W7215" i="1"/>
  <c r="V7215" i="1"/>
  <c r="X7214" i="1"/>
  <c r="W7214" i="1"/>
  <c r="V7214" i="1"/>
  <c r="X7213" i="1"/>
  <c r="W7213" i="1"/>
  <c r="V7213" i="1"/>
  <c r="X7212" i="1"/>
  <c r="W7212" i="1"/>
  <c r="V7212" i="1"/>
  <c r="X7211" i="1"/>
  <c r="W7211" i="1"/>
  <c r="V7211" i="1"/>
  <c r="X7210" i="1"/>
  <c r="W7210" i="1"/>
  <c r="V7210" i="1"/>
  <c r="X7209" i="1"/>
  <c r="W7209" i="1"/>
  <c r="V7209" i="1"/>
  <c r="X7208" i="1"/>
  <c r="W7208" i="1"/>
  <c r="V7208" i="1"/>
  <c r="X7207" i="1"/>
  <c r="W7207" i="1"/>
  <c r="V7207" i="1"/>
  <c r="X7206" i="1"/>
  <c r="W7206" i="1"/>
  <c r="V7206" i="1"/>
  <c r="X7205" i="1"/>
  <c r="W7205" i="1"/>
  <c r="V7205" i="1"/>
  <c r="X7204" i="1"/>
  <c r="W7204" i="1"/>
  <c r="V7204" i="1"/>
  <c r="X7203" i="1"/>
  <c r="W7203" i="1"/>
  <c r="V7203" i="1"/>
  <c r="X7202" i="1"/>
  <c r="W7202" i="1"/>
  <c r="V7202" i="1"/>
  <c r="X7201" i="1"/>
  <c r="W7201" i="1"/>
  <c r="V7201" i="1"/>
  <c r="X7200" i="1"/>
  <c r="W7200" i="1"/>
  <c r="V7200" i="1"/>
  <c r="X7199" i="1"/>
  <c r="W7199" i="1"/>
  <c r="V7199" i="1"/>
  <c r="X7198" i="1"/>
  <c r="W7198" i="1"/>
  <c r="V7198" i="1"/>
  <c r="X7197" i="1"/>
  <c r="W7197" i="1"/>
  <c r="V7197" i="1"/>
  <c r="X7196" i="1"/>
  <c r="W7196" i="1"/>
  <c r="V7196" i="1"/>
  <c r="X7195" i="1"/>
  <c r="W7195" i="1"/>
  <c r="V7195" i="1"/>
  <c r="X7194" i="1"/>
  <c r="W7194" i="1"/>
  <c r="V7194" i="1"/>
  <c r="X7193" i="1"/>
  <c r="W7193" i="1"/>
  <c r="V7193" i="1"/>
  <c r="X7192" i="1"/>
  <c r="W7192" i="1"/>
  <c r="V7192" i="1"/>
  <c r="X7191" i="1"/>
  <c r="W7191" i="1"/>
  <c r="V7191" i="1"/>
  <c r="X7190" i="1"/>
  <c r="W7190" i="1"/>
  <c r="V7190" i="1"/>
  <c r="X7189" i="1"/>
  <c r="W7189" i="1"/>
  <c r="V7189" i="1"/>
  <c r="X7188" i="1"/>
  <c r="W7188" i="1"/>
  <c r="V7188" i="1"/>
  <c r="X7187" i="1"/>
  <c r="W7187" i="1"/>
  <c r="V7187" i="1"/>
  <c r="X7186" i="1"/>
  <c r="W7186" i="1"/>
  <c r="V7186" i="1"/>
  <c r="X7185" i="1"/>
  <c r="W7185" i="1"/>
  <c r="V7185" i="1"/>
  <c r="X7184" i="1"/>
  <c r="W7184" i="1"/>
  <c r="V7184" i="1"/>
  <c r="X7183" i="1"/>
  <c r="W7183" i="1"/>
  <c r="V7183" i="1"/>
  <c r="X7182" i="1"/>
  <c r="W7182" i="1"/>
  <c r="V7182" i="1"/>
  <c r="X7181" i="1"/>
  <c r="W7181" i="1"/>
  <c r="V7181" i="1"/>
  <c r="X7180" i="1"/>
  <c r="W7180" i="1"/>
  <c r="V7180" i="1"/>
  <c r="X7179" i="1"/>
  <c r="W7179" i="1"/>
  <c r="V7179" i="1"/>
  <c r="X7178" i="1"/>
  <c r="W7178" i="1"/>
  <c r="V7178" i="1"/>
  <c r="X7177" i="1"/>
  <c r="W7177" i="1"/>
  <c r="V7177" i="1"/>
  <c r="X7176" i="1"/>
  <c r="W7176" i="1"/>
  <c r="V7176" i="1"/>
  <c r="X7175" i="1"/>
  <c r="W7175" i="1"/>
  <c r="V7175" i="1"/>
  <c r="X7174" i="1"/>
  <c r="W7174" i="1"/>
  <c r="V7174" i="1"/>
  <c r="X7173" i="1"/>
  <c r="W7173" i="1"/>
  <c r="V7173" i="1"/>
  <c r="X7172" i="1"/>
  <c r="W7172" i="1"/>
  <c r="V7172" i="1"/>
  <c r="X7171" i="1"/>
  <c r="W7171" i="1"/>
  <c r="V7171" i="1"/>
  <c r="X7170" i="1"/>
  <c r="W7170" i="1"/>
  <c r="V7170" i="1"/>
  <c r="X7169" i="1"/>
  <c r="W7169" i="1"/>
  <c r="V7169" i="1"/>
  <c r="X7168" i="1"/>
  <c r="W7168" i="1"/>
  <c r="V7168" i="1"/>
  <c r="X7167" i="1"/>
  <c r="W7167" i="1"/>
  <c r="V7167" i="1"/>
  <c r="X7166" i="1"/>
  <c r="W7166" i="1"/>
  <c r="V7166" i="1"/>
  <c r="X7165" i="1"/>
  <c r="W7165" i="1"/>
  <c r="V7165" i="1"/>
  <c r="X7164" i="1"/>
  <c r="W7164" i="1"/>
  <c r="V7164" i="1"/>
  <c r="X7163" i="1"/>
  <c r="W7163" i="1"/>
  <c r="V7163" i="1"/>
  <c r="X7162" i="1"/>
  <c r="W7162" i="1"/>
  <c r="V7162" i="1"/>
  <c r="X7161" i="1"/>
  <c r="W7161" i="1"/>
  <c r="V7161" i="1"/>
  <c r="X7160" i="1"/>
  <c r="W7160" i="1"/>
  <c r="V7160" i="1"/>
  <c r="X7159" i="1"/>
  <c r="W7159" i="1"/>
  <c r="V7159" i="1"/>
  <c r="X7158" i="1"/>
  <c r="W7158" i="1"/>
  <c r="V7158" i="1"/>
  <c r="X7157" i="1"/>
  <c r="W7157" i="1"/>
  <c r="V7157" i="1"/>
  <c r="X7156" i="1"/>
  <c r="W7156" i="1"/>
  <c r="V7156" i="1"/>
  <c r="X7155" i="1"/>
  <c r="W7155" i="1"/>
  <c r="V7155" i="1"/>
  <c r="X7154" i="1"/>
  <c r="W7154" i="1"/>
  <c r="V7154" i="1"/>
  <c r="X7153" i="1"/>
  <c r="W7153" i="1"/>
  <c r="V7153" i="1"/>
  <c r="X7152" i="1"/>
  <c r="W7152" i="1"/>
  <c r="V7152" i="1"/>
  <c r="X7151" i="1"/>
  <c r="W7151" i="1"/>
  <c r="V7151" i="1"/>
  <c r="X7150" i="1"/>
  <c r="W7150" i="1"/>
  <c r="V7150" i="1"/>
  <c r="X7149" i="1"/>
  <c r="W7149" i="1"/>
  <c r="V7149" i="1"/>
  <c r="X7148" i="1"/>
  <c r="W7148" i="1"/>
  <c r="V7148" i="1"/>
  <c r="X7147" i="1"/>
  <c r="W7147" i="1"/>
  <c r="V7147" i="1"/>
  <c r="X7146" i="1"/>
  <c r="W7146" i="1"/>
  <c r="V7146" i="1"/>
  <c r="X7145" i="1"/>
  <c r="W7145" i="1"/>
  <c r="V7145" i="1"/>
  <c r="X7144" i="1"/>
  <c r="W7144" i="1"/>
  <c r="V7144" i="1"/>
  <c r="X7143" i="1"/>
  <c r="W7143" i="1"/>
  <c r="V7143" i="1"/>
  <c r="X7142" i="1"/>
  <c r="W7142" i="1"/>
  <c r="V7142" i="1"/>
  <c r="X7141" i="1"/>
  <c r="W7141" i="1"/>
  <c r="V7141" i="1"/>
  <c r="X7140" i="1"/>
  <c r="W7140" i="1"/>
  <c r="V7140" i="1"/>
  <c r="X7139" i="1"/>
  <c r="W7139" i="1"/>
  <c r="V7139" i="1"/>
  <c r="X7138" i="1"/>
  <c r="W7138" i="1"/>
  <c r="V7138" i="1"/>
  <c r="X7137" i="1"/>
  <c r="W7137" i="1"/>
  <c r="V7137" i="1"/>
  <c r="X7136" i="1"/>
  <c r="W7136" i="1"/>
  <c r="V7136" i="1"/>
  <c r="X7135" i="1"/>
  <c r="W7135" i="1"/>
  <c r="V7135" i="1"/>
  <c r="X7134" i="1"/>
  <c r="W7134" i="1"/>
  <c r="V7134" i="1"/>
  <c r="X7133" i="1"/>
  <c r="W7133" i="1"/>
  <c r="V7133" i="1"/>
  <c r="X7132" i="1"/>
  <c r="W7132" i="1"/>
  <c r="V7132" i="1"/>
  <c r="X7131" i="1"/>
  <c r="W7131" i="1"/>
  <c r="V7131" i="1"/>
  <c r="X7130" i="1"/>
  <c r="W7130" i="1"/>
  <c r="V7130" i="1"/>
  <c r="X7129" i="1"/>
  <c r="W7129" i="1"/>
  <c r="V7129" i="1"/>
  <c r="X7128" i="1"/>
  <c r="W7128" i="1"/>
  <c r="V7128" i="1"/>
  <c r="X7127" i="1"/>
  <c r="W7127" i="1"/>
  <c r="V7127" i="1"/>
  <c r="X7126" i="1"/>
  <c r="W7126" i="1"/>
  <c r="V7126" i="1"/>
  <c r="X7125" i="1"/>
  <c r="W7125" i="1"/>
  <c r="V7125" i="1"/>
  <c r="X7124" i="1"/>
  <c r="W7124" i="1"/>
  <c r="V7124" i="1"/>
  <c r="X7123" i="1"/>
  <c r="W7123" i="1"/>
  <c r="V7123" i="1"/>
  <c r="X7122" i="1"/>
  <c r="W7122" i="1"/>
  <c r="V7122" i="1"/>
  <c r="X7121" i="1"/>
  <c r="W7121" i="1"/>
  <c r="V7121" i="1"/>
  <c r="X7120" i="1"/>
  <c r="W7120" i="1"/>
  <c r="V7120" i="1"/>
  <c r="X7119" i="1"/>
  <c r="W7119" i="1"/>
  <c r="V7119" i="1"/>
  <c r="X7118" i="1"/>
  <c r="W7118" i="1"/>
  <c r="V7118" i="1"/>
  <c r="X7117" i="1"/>
  <c r="W7117" i="1"/>
  <c r="V7117" i="1"/>
  <c r="X7116" i="1"/>
  <c r="W7116" i="1"/>
  <c r="V7116" i="1"/>
  <c r="X7115" i="1"/>
  <c r="W7115" i="1"/>
  <c r="V7115" i="1"/>
  <c r="X7114" i="1"/>
  <c r="W7114" i="1"/>
  <c r="V7114" i="1"/>
  <c r="X7113" i="1"/>
  <c r="W7113" i="1"/>
  <c r="V7113" i="1"/>
  <c r="X7112" i="1"/>
  <c r="W7112" i="1"/>
  <c r="V7112" i="1"/>
  <c r="X7111" i="1"/>
  <c r="W7111" i="1"/>
  <c r="V7111" i="1"/>
  <c r="X7110" i="1"/>
  <c r="W7110" i="1"/>
  <c r="V7110" i="1"/>
  <c r="X7109" i="1"/>
  <c r="W7109" i="1"/>
  <c r="V7109" i="1"/>
  <c r="X7108" i="1"/>
  <c r="W7108" i="1"/>
  <c r="V7108" i="1"/>
  <c r="X7107" i="1"/>
  <c r="W7107" i="1"/>
  <c r="V7107" i="1"/>
  <c r="X7106" i="1"/>
  <c r="W7106" i="1"/>
  <c r="V7106" i="1"/>
  <c r="X7105" i="1"/>
  <c r="W7105" i="1"/>
  <c r="V7105" i="1"/>
  <c r="X7104" i="1"/>
  <c r="W7104" i="1"/>
  <c r="V7104" i="1"/>
  <c r="X7103" i="1"/>
  <c r="W7103" i="1"/>
  <c r="V7103" i="1"/>
  <c r="X7102" i="1"/>
  <c r="W7102" i="1"/>
  <c r="V7102" i="1"/>
  <c r="X7101" i="1"/>
  <c r="W7101" i="1"/>
  <c r="V7101" i="1"/>
  <c r="X7100" i="1"/>
  <c r="W7100" i="1"/>
  <c r="V7100" i="1"/>
  <c r="X7099" i="1"/>
  <c r="W7099" i="1"/>
  <c r="V7099" i="1"/>
  <c r="X7098" i="1"/>
  <c r="W7098" i="1"/>
  <c r="V7098" i="1"/>
  <c r="X7097" i="1"/>
  <c r="W7097" i="1"/>
  <c r="V7097" i="1"/>
  <c r="X7096" i="1"/>
  <c r="W7096" i="1"/>
  <c r="V7096" i="1"/>
  <c r="X7095" i="1"/>
  <c r="W7095" i="1"/>
  <c r="V7095" i="1"/>
  <c r="X7094" i="1"/>
  <c r="W7094" i="1"/>
  <c r="V7094" i="1"/>
  <c r="X7093" i="1"/>
  <c r="W7093" i="1"/>
  <c r="V7093" i="1"/>
  <c r="X7092" i="1"/>
  <c r="W7092" i="1"/>
  <c r="V7092" i="1"/>
  <c r="X7091" i="1"/>
  <c r="W7091" i="1"/>
  <c r="V7091" i="1"/>
  <c r="X7090" i="1"/>
  <c r="W7090" i="1"/>
  <c r="V7090" i="1"/>
  <c r="X7089" i="1"/>
  <c r="W7089" i="1"/>
  <c r="V7089" i="1"/>
  <c r="X7088" i="1"/>
  <c r="W7088" i="1"/>
  <c r="V7088" i="1"/>
  <c r="X7087" i="1"/>
  <c r="W7087" i="1"/>
  <c r="V7087" i="1"/>
  <c r="X7086" i="1"/>
  <c r="W7086" i="1"/>
  <c r="V7086" i="1"/>
  <c r="X7085" i="1"/>
  <c r="W7085" i="1"/>
  <c r="V7085" i="1"/>
  <c r="X7084" i="1"/>
  <c r="W7084" i="1"/>
  <c r="V7084" i="1"/>
  <c r="X7083" i="1"/>
  <c r="W7083" i="1"/>
  <c r="V7083" i="1"/>
  <c r="X7082" i="1"/>
  <c r="W7082" i="1"/>
  <c r="V7082" i="1"/>
  <c r="X7081" i="1"/>
  <c r="W7081" i="1"/>
  <c r="V7081" i="1"/>
  <c r="X7080" i="1"/>
  <c r="W7080" i="1"/>
  <c r="V7080" i="1"/>
  <c r="X7079" i="1"/>
  <c r="W7079" i="1"/>
  <c r="V7079" i="1"/>
  <c r="X7078" i="1"/>
  <c r="W7078" i="1"/>
  <c r="V7078" i="1"/>
  <c r="X7077" i="1"/>
  <c r="W7077" i="1"/>
  <c r="V7077" i="1"/>
  <c r="X7076" i="1"/>
  <c r="W7076" i="1"/>
  <c r="V7076" i="1"/>
  <c r="X7075" i="1"/>
  <c r="W7075" i="1"/>
  <c r="V7075" i="1"/>
  <c r="X7074" i="1"/>
  <c r="W7074" i="1"/>
  <c r="V7074" i="1"/>
  <c r="X7073" i="1"/>
  <c r="W7073" i="1"/>
  <c r="V7073" i="1"/>
  <c r="X7072" i="1"/>
  <c r="W7072" i="1"/>
  <c r="V7072" i="1"/>
  <c r="X7071" i="1"/>
  <c r="W7071" i="1"/>
  <c r="V7071" i="1"/>
  <c r="X7070" i="1"/>
  <c r="W7070" i="1"/>
  <c r="V7070" i="1"/>
  <c r="X7069" i="1"/>
  <c r="W7069" i="1"/>
  <c r="V7069" i="1"/>
  <c r="X7068" i="1"/>
  <c r="W7068" i="1"/>
  <c r="V7068" i="1"/>
  <c r="X7067" i="1"/>
  <c r="W7067" i="1"/>
  <c r="V7067" i="1"/>
  <c r="X7066" i="1"/>
  <c r="W7066" i="1"/>
  <c r="V7066" i="1"/>
  <c r="X7065" i="1"/>
  <c r="W7065" i="1"/>
  <c r="V7065" i="1"/>
  <c r="X7064" i="1"/>
  <c r="W7064" i="1"/>
  <c r="V7064" i="1"/>
  <c r="X7063" i="1"/>
  <c r="W7063" i="1"/>
  <c r="V7063" i="1"/>
  <c r="X7062" i="1"/>
  <c r="W7062" i="1"/>
  <c r="V7062" i="1"/>
  <c r="X7061" i="1"/>
  <c r="W7061" i="1"/>
  <c r="V7061" i="1"/>
  <c r="X7060" i="1"/>
  <c r="W7060" i="1"/>
  <c r="V7060" i="1"/>
  <c r="X7059" i="1"/>
  <c r="W7059" i="1"/>
  <c r="V7059" i="1"/>
  <c r="X7058" i="1"/>
  <c r="W7058" i="1"/>
  <c r="V7058" i="1"/>
  <c r="X7057" i="1"/>
  <c r="W7057" i="1"/>
  <c r="V7057" i="1"/>
  <c r="X7056" i="1"/>
  <c r="W7056" i="1"/>
  <c r="V7056" i="1"/>
  <c r="X7055" i="1"/>
  <c r="W7055" i="1"/>
  <c r="V7055" i="1"/>
  <c r="X7054" i="1"/>
  <c r="W7054" i="1"/>
  <c r="V7054" i="1"/>
  <c r="X7053" i="1"/>
  <c r="W7053" i="1"/>
  <c r="V7053" i="1"/>
  <c r="X7052" i="1"/>
  <c r="W7052" i="1"/>
  <c r="V7052" i="1"/>
  <c r="X7051" i="1"/>
  <c r="W7051" i="1"/>
  <c r="V7051" i="1"/>
  <c r="X7050" i="1"/>
  <c r="W7050" i="1"/>
  <c r="V7050" i="1"/>
  <c r="X7049" i="1"/>
  <c r="W7049" i="1"/>
  <c r="V7049" i="1"/>
  <c r="X7048" i="1"/>
  <c r="W7048" i="1"/>
  <c r="V7048" i="1"/>
  <c r="X7047" i="1"/>
  <c r="W7047" i="1"/>
  <c r="V7047" i="1"/>
  <c r="X7046" i="1"/>
  <c r="W7046" i="1"/>
  <c r="V7046" i="1"/>
  <c r="X7045" i="1"/>
  <c r="W7045" i="1"/>
  <c r="V7045" i="1"/>
  <c r="X7044" i="1"/>
  <c r="W7044" i="1"/>
  <c r="V7044" i="1"/>
  <c r="X7043" i="1"/>
  <c r="W7043" i="1"/>
  <c r="V7043" i="1"/>
  <c r="X7042" i="1"/>
  <c r="W7042" i="1"/>
  <c r="V7042" i="1"/>
  <c r="X7041" i="1"/>
  <c r="W7041" i="1"/>
  <c r="V7041" i="1"/>
  <c r="X7040" i="1"/>
  <c r="W7040" i="1"/>
  <c r="V7040" i="1"/>
  <c r="X7039" i="1"/>
  <c r="W7039" i="1"/>
  <c r="V7039" i="1"/>
  <c r="X7038" i="1"/>
  <c r="W7038" i="1"/>
  <c r="V7038" i="1"/>
  <c r="X7037" i="1"/>
  <c r="W7037" i="1"/>
  <c r="V7037" i="1"/>
  <c r="X7036" i="1"/>
  <c r="W7036" i="1"/>
  <c r="V7036" i="1"/>
  <c r="X7035" i="1"/>
  <c r="W7035" i="1"/>
  <c r="V7035" i="1"/>
  <c r="X7034" i="1"/>
  <c r="W7034" i="1"/>
  <c r="V7034" i="1"/>
  <c r="X7033" i="1"/>
  <c r="W7033" i="1"/>
  <c r="V7033" i="1"/>
  <c r="X7032" i="1"/>
  <c r="W7032" i="1"/>
  <c r="V7032" i="1"/>
  <c r="X7031" i="1"/>
  <c r="W7031" i="1"/>
  <c r="V7031" i="1"/>
  <c r="X7030" i="1"/>
  <c r="W7030" i="1"/>
  <c r="V7030" i="1"/>
  <c r="X7029" i="1"/>
  <c r="W7029" i="1"/>
  <c r="V7029" i="1"/>
  <c r="X7028" i="1"/>
  <c r="W7028" i="1"/>
  <c r="V7028" i="1"/>
  <c r="X7027" i="1"/>
  <c r="W7027" i="1"/>
  <c r="V7027" i="1"/>
  <c r="X7026" i="1"/>
  <c r="W7026" i="1"/>
  <c r="V7026" i="1"/>
  <c r="X7025" i="1"/>
  <c r="W7025" i="1"/>
  <c r="V7025" i="1"/>
  <c r="X7024" i="1"/>
  <c r="W7024" i="1"/>
  <c r="V7024" i="1"/>
  <c r="X7023" i="1"/>
  <c r="W7023" i="1"/>
  <c r="V7023" i="1"/>
  <c r="X7022" i="1"/>
  <c r="W7022" i="1"/>
  <c r="V7022" i="1"/>
  <c r="X7021" i="1"/>
  <c r="W7021" i="1"/>
  <c r="V7021" i="1"/>
  <c r="X7020" i="1"/>
  <c r="W7020" i="1"/>
  <c r="V7020" i="1"/>
  <c r="X7019" i="1"/>
  <c r="W7019" i="1"/>
  <c r="V7019" i="1"/>
  <c r="X7018" i="1"/>
  <c r="W7018" i="1"/>
  <c r="V7018" i="1"/>
  <c r="X7017" i="1"/>
  <c r="W7017" i="1"/>
  <c r="V7017" i="1"/>
  <c r="X7016" i="1"/>
  <c r="W7016" i="1"/>
  <c r="V7016" i="1"/>
  <c r="X7015" i="1"/>
  <c r="W7015" i="1"/>
  <c r="V7015" i="1"/>
  <c r="X7014" i="1"/>
  <c r="W7014" i="1"/>
  <c r="V7014" i="1"/>
  <c r="X7013" i="1"/>
  <c r="W7013" i="1"/>
  <c r="V7013" i="1"/>
  <c r="X7012" i="1"/>
  <c r="W7012" i="1"/>
  <c r="V7012" i="1"/>
  <c r="X7011" i="1"/>
  <c r="W7011" i="1"/>
  <c r="V7011" i="1"/>
  <c r="X7010" i="1"/>
  <c r="W7010" i="1"/>
  <c r="V7010" i="1"/>
  <c r="X7009" i="1"/>
  <c r="W7009" i="1"/>
  <c r="V7009" i="1"/>
  <c r="X7008" i="1"/>
  <c r="W7008" i="1"/>
  <c r="V7008" i="1"/>
  <c r="X7007" i="1"/>
  <c r="W7007" i="1"/>
  <c r="V7007" i="1"/>
  <c r="X7006" i="1"/>
  <c r="W7006" i="1"/>
  <c r="V7006" i="1"/>
  <c r="X7005" i="1"/>
  <c r="W7005" i="1"/>
  <c r="V7005" i="1"/>
  <c r="X7004" i="1"/>
  <c r="W7004" i="1"/>
  <c r="V7004" i="1"/>
  <c r="X7003" i="1"/>
  <c r="W7003" i="1"/>
  <c r="V7003" i="1"/>
  <c r="X7002" i="1"/>
  <c r="W7002" i="1"/>
  <c r="V7002" i="1"/>
  <c r="X7001" i="1"/>
  <c r="W7001" i="1"/>
  <c r="V7001" i="1"/>
  <c r="X7000" i="1"/>
  <c r="W7000" i="1"/>
  <c r="V7000" i="1"/>
  <c r="X6999" i="1"/>
  <c r="W6999" i="1"/>
  <c r="V6999" i="1"/>
  <c r="X6998" i="1"/>
  <c r="W6998" i="1"/>
  <c r="V6998" i="1"/>
  <c r="X6997" i="1"/>
  <c r="W6997" i="1"/>
  <c r="V6997" i="1"/>
  <c r="X6996" i="1"/>
  <c r="W6996" i="1"/>
  <c r="V6996" i="1"/>
  <c r="X6995" i="1"/>
  <c r="W6995" i="1"/>
  <c r="V6995" i="1"/>
  <c r="X6994" i="1"/>
  <c r="W6994" i="1"/>
  <c r="V6994" i="1"/>
  <c r="X6993" i="1"/>
  <c r="W6993" i="1"/>
  <c r="V6993" i="1"/>
  <c r="X6992" i="1"/>
  <c r="W6992" i="1"/>
  <c r="V6992" i="1"/>
  <c r="X6991" i="1"/>
  <c r="W6991" i="1"/>
  <c r="V6991" i="1"/>
  <c r="X6990" i="1"/>
  <c r="W6990" i="1"/>
  <c r="V6990" i="1"/>
  <c r="X6989" i="1"/>
  <c r="W6989" i="1"/>
  <c r="V6989" i="1"/>
  <c r="X6988" i="1"/>
  <c r="W6988" i="1"/>
  <c r="V6988" i="1"/>
  <c r="X6987" i="1"/>
  <c r="W6987" i="1"/>
  <c r="V6987" i="1"/>
  <c r="X6986" i="1"/>
  <c r="W6986" i="1"/>
  <c r="V6986" i="1"/>
  <c r="X6985" i="1"/>
  <c r="W6985" i="1"/>
  <c r="V6985" i="1"/>
  <c r="X6984" i="1"/>
  <c r="W6984" i="1"/>
  <c r="V6984" i="1"/>
  <c r="X6983" i="1"/>
  <c r="W6983" i="1"/>
  <c r="V6983" i="1"/>
  <c r="X6982" i="1"/>
  <c r="W6982" i="1"/>
  <c r="V6982" i="1"/>
  <c r="X6981" i="1"/>
  <c r="W6981" i="1"/>
  <c r="V6981" i="1"/>
  <c r="X6980" i="1"/>
  <c r="W6980" i="1"/>
  <c r="V6980" i="1"/>
  <c r="X6979" i="1"/>
  <c r="W6979" i="1"/>
  <c r="V6979" i="1"/>
  <c r="X6978" i="1"/>
  <c r="W6978" i="1"/>
  <c r="V6978" i="1"/>
  <c r="X6977" i="1"/>
  <c r="W6977" i="1"/>
  <c r="V6977" i="1"/>
  <c r="X6976" i="1"/>
  <c r="W6976" i="1"/>
  <c r="V6976" i="1"/>
  <c r="X6975" i="1"/>
  <c r="W6975" i="1"/>
  <c r="V6975" i="1"/>
  <c r="X6974" i="1"/>
  <c r="W6974" i="1"/>
  <c r="V6974" i="1"/>
  <c r="X6973" i="1"/>
  <c r="W6973" i="1"/>
  <c r="V6973" i="1"/>
  <c r="X6972" i="1"/>
  <c r="W6972" i="1"/>
  <c r="V6972" i="1"/>
  <c r="X6971" i="1"/>
  <c r="W6971" i="1"/>
  <c r="V6971" i="1"/>
  <c r="X6970" i="1"/>
  <c r="W6970" i="1"/>
  <c r="V6970" i="1"/>
  <c r="X6969" i="1"/>
  <c r="W6969" i="1"/>
  <c r="V6969" i="1"/>
  <c r="X6968" i="1"/>
  <c r="W6968" i="1"/>
  <c r="V6968" i="1"/>
  <c r="X6967" i="1"/>
  <c r="W6967" i="1"/>
  <c r="V6967" i="1"/>
  <c r="X6966" i="1"/>
  <c r="W6966" i="1"/>
  <c r="V6966" i="1"/>
  <c r="X6965" i="1"/>
  <c r="W6965" i="1"/>
  <c r="V6965" i="1"/>
  <c r="X6964" i="1"/>
  <c r="W6964" i="1"/>
  <c r="V6964" i="1"/>
  <c r="X6963" i="1"/>
  <c r="W6963" i="1"/>
  <c r="V6963" i="1"/>
  <c r="X6962" i="1"/>
  <c r="W6962" i="1"/>
  <c r="V6962" i="1"/>
  <c r="X6961" i="1"/>
  <c r="W6961" i="1"/>
  <c r="V6961" i="1"/>
  <c r="X6960" i="1"/>
  <c r="W6960" i="1"/>
  <c r="V6960" i="1"/>
  <c r="X6959" i="1"/>
  <c r="W6959" i="1"/>
  <c r="V6959" i="1"/>
  <c r="X6958" i="1"/>
  <c r="W6958" i="1"/>
  <c r="V6958" i="1"/>
  <c r="X6957" i="1"/>
  <c r="W6957" i="1"/>
  <c r="V6957" i="1"/>
  <c r="X6956" i="1"/>
  <c r="W6956" i="1"/>
  <c r="V6956" i="1"/>
  <c r="X6955" i="1"/>
  <c r="W6955" i="1"/>
  <c r="V6955" i="1"/>
  <c r="X6954" i="1"/>
  <c r="W6954" i="1"/>
  <c r="V6954" i="1"/>
  <c r="X6953" i="1"/>
  <c r="W6953" i="1"/>
  <c r="V6953" i="1"/>
  <c r="X6952" i="1"/>
  <c r="W6952" i="1"/>
  <c r="V6952" i="1"/>
  <c r="X6951" i="1"/>
  <c r="W6951" i="1"/>
  <c r="V6951" i="1"/>
  <c r="X6950" i="1"/>
  <c r="W6950" i="1"/>
  <c r="V6950" i="1"/>
  <c r="X6949" i="1"/>
  <c r="W6949" i="1"/>
  <c r="V6949" i="1"/>
  <c r="X6948" i="1"/>
  <c r="W6948" i="1"/>
  <c r="V6948" i="1"/>
  <c r="X6947" i="1"/>
  <c r="W6947" i="1"/>
  <c r="V6947" i="1"/>
  <c r="X6946" i="1"/>
  <c r="W6946" i="1"/>
  <c r="V6946" i="1"/>
  <c r="X6945" i="1"/>
  <c r="W6945" i="1"/>
  <c r="V6945" i="1"/>
  <c r="X6944" i="1"/>
  <c r="W6944" i="1"/>
  <c r="V6944" i="1"/>
  <c r="X6943" i="1"/>
  <c r="W6943" i="1"/>
  <c r="V6943" i="1"/>
  <c r="X6942" i="1"/>
  <c r="W6942" i="1"/>
  <c r="V6942" i="1"/>
  <c r="X6941" i="1"/>
  <c r="W6941" i="1"/>
  <c r="V6941" i="1"/>
  <c r="X6940" i="1"/>
  <c r="W6940" i="1"/>
  <c r="V6940" i="1"/>
  <c r="X6939" i="1"/>
  <c r="W6939" i="1"/>
  <c r="V6939" i="1"/>
  <c r="X6938" i="1"/>
  <c r="W6938" i="1"/>
  <c r="V6938" i="1"/>
  <c r="X6937" i="1"/>
  <c r="W6937" i="1"/>
  <c r="V6937" i="1"/>
  <c r="X6936" i="1"/>
  <c r="W6936" i="1"/>
  <c r="V6936" i="1"/>
  <c r="X6935" i="1"/>
  <c r="W6935" i="1"/>
  <c r="V6935" i="1"/>
  <c r="X6934" i="1"/>
  <c r="W6934" i="1"/>
  <c r="V6934" i="1"/>
  <c r="X6933" i="1"/>
  <c r="W6933" i="1"/>
  <c r="V6933" i="1"/>
  <c r="X6932" i="1"/>
  <c r="W6932" i="1"/>
  <c r="V6932" i="1"/>
  <c r="X6931" i="1"/>
  <c r="W6931" i="1"/>
  <c r="V6931" i="1"/>
  <c r="X6930" i="1"/>
  <c r="W6930" i="1"/>
  <c r="V6930" i="1"/>
  <c r="X6929" i="1"/>
  <c r="W6929" i="1"/>
  <c r="V6929" i="1"/>
  <c r="X6928" i="1"/>
  <c r="W6928" i="1"/>
  <c r="V6928" i="1"/>
  <c r="X6927" i="1"/>
  <c r="W6927" i="1"/>
  <c r="V6927" i="1"/>
  <c r="X6926" i="1"/>
  <c r="W6926" i="1"/>
  <c r="V6926" i="1"/>
  <c r="X6925" i="1"/>
  <c r="W6925" i="1"/>
  <c r="V6925" i="1"/>
  <c r="X6924" i="1"/>
  <c r="W6924" i="1"/>
  <c r="V6924" i="1"/>
  <c r="X6923" i="1"/>
  <c r="W6923" i="1"/>
  <c r="V6923" i="1"/>
  <c r="X6922" i="1"/>
  <c r="W6922" i="1"/>
  <c r="V6922" i="1"/>
  <c r="X6921" i="1"/>
  <c r="W6921" i="1"/>
  <c r="V6921" i="1"/>
  <c r="X6920" i="1"/>
  <c r="W6920" i="1"/>
  <c r="V6920" i="1"/>
  <c r="X6919" i="1"/>
  <c r="W6919" i="1"/>
  <c r="V6919" i="1"/>
  <c r="X6918" i="1"/>
  <c r="W6918" i="1"/>
  <c r="V6918" i="1"/>
  <c r="X6917" i="1"/>
  <c r="W6917" i="1"/>
  <c r="V6917" i="1"/>
  <c r="X6916" i="1"/>
  <c r="W6916" i="1"/>
  <c r="V6916" i="1"/>
  <c r="X6915" i="1"/>
  <c r="W6915" i="1"/>
  <c r="V6915" i="1"/>
  <c r="X6914" i="1"/>
  <c r="W6914" i="1"/>
  <c r="V6914" i="1"/>
  <c r="X6913" i="1"/>
  <c r="W6913" i="1"/>
  <c r="V6913" i="1"/>
  <c r="X6912" i="1"/>
  <c r="W6912" i="1"/>
  <c r="V6912" i="1"/>
  <c r="X6911" i="1"/>
  <c r="W6911" i="1"/>
  <c r="V6911" i="1"/>
  <c r="X6910" i="1"/>
  <c r="W6910" i="1"/>
  <c r="V6910" i="1"/>
  <c r="X6909" i="1"/>
  <c r="W6909" i="1"/>
  <c r="V6909" i="1"/>
  <c r="X6908" i="1"/>
  <c r="W6908" i="1"/>
  <c r="V6908" i="1"/>
  <c r="X6907" i="1"/>
  <c r="W6907" i="1"/>
  <c r="V6907" i="1"/>
  <c r="X6906" i="1"/>
  <c r="W6906" i="1"/>
  <c r="V6906" i="1"/>
  <c r="X6905" i="1"/>
  <c r="W6905" i="1"/>
  <c r="V6905" i="1"/>
  <c r="X6904" i="1"/>
  <c r="W6904" i="1"/>
  <c r="V6904" i="1"/>
  <c r="X6903" i="1"/>
  <c r="W6903" i="1"/>
  <c r="V6903" i="1"/>
  <c r="X6902" i="1"/>
  <c r="W6902" i="1"/>
  <c r="V6902" i="1"/>
  <c r="X6901" i="1"/>
  <c r="W6901" i="1"/>
  <c r="V6901" i="1"/>
  <c r="X6900" i="1"/>
  <c r="W6900" i="1"/>
  <c r="V6900" i="1"/>
  <c r="X6899" i="1"/>
  <c r="W6899" i="1"/>
  <c r="V6899" i="1"/>
  <c r="X6898" i="1"/>
  <c r="W6898" i="1"/>
  <c r="V6898" i="1"/>
  <c r="X6897" i="1"/>
  <c r="W6897" i="1"/>
  <c r="V6897" i="1"/>
  <c r="X6896" i="1"/>
  <c r="W6896" i="1"/>
  <c r="V6896" i="1"/>
  <c r="X6895" i="1"/>
  <c r="W6895" i="1"/>
  <c r="V6895" i="1"/>
  <c r="X6894" i="1"/>
  <c r="W6894" i="1"/>
  <c r="V6894" i="1"/>
  <c r="X6893" i="1"/>
  <c r="W6893" i="1"/>
  <c r="V6893" i="1"/>
  <c r="X6892" i="1"/>
  <c r="W6892" i="1"/>
  <c r="V6892" i="1"/>
  <c r="X6891" i="1"/>
  <c r="W6891" i="1"/>
  <c r="V6891" i="1"/>
  <c r="X6890" i="1"/>
  <c r="W6890" i="1"/>
  <c r="V6890" i="1"/>
  <c r="X6889" i="1"/>
  <c r="W6889" i="1"/>
  <c r="V6889" i="1"/>
  <c r="X6888" i="1"/>
  <c r="W6888" i="1"/>
  <c r="V6888" i="1"/>
  <c r="X6887" i="1"/>
  <c r="W6887" i="1"/>
  <c r="V6887" i="1"/>
  <c r="X6886" i="1"/>
  <c r="W6886" i="1"/>
  <c r="V6886" i="1"/>
  <c r="X6885" i="1"/>
  <c r="W6885" i="1"/>
  <c r="V6885" i="1"/>
  <c r="X6884" i="1"/>
  <c r="W6884" i="1"/>
  <c r="V6884" i="1"/>
  <c r="X6883" i="1"/>
  <c r="W6883" i="1"/>
  <c r="V6883" i="1"/>
  <c r="X6882" i="1"/>
  <c r="W6882" i="1"/>
  <c r="V6882" i="1"/>
  <c r="X6881" i="1"/>
  <c r="W6881" i="1"/>
  <c r="V6881" i="1"/>
  <c r="X6880" i="1"/>
  <c r="W6880" i="1"/>
  <c r="V6880" i="1"/>
  <c r="X6879" i="1"/>
  <c r="W6879" i="1"/>
  <c r="V6879" i="1"/>
  <c r="X6878" i="1"/>
  <c r="W6878" i="1"/>
  <c r="V6878" i="1"/>
  <c r="X6877" i="1"/>
  <c r="W6877" i="1"/>
  <c r="V6877" i="1"/>
  <c r="X6876" i="1"/>
  <c r="W6876" i="1"/>
  <c r="V6876" i="1"/>
  <c r="X6875" i="1"/>
  <c r="W6875" i="1"/>
  <c r="V6875" i="1"/>
  <c r="X6874" i="1"/>
  <c r="W6874" i="1"/>
  <c r="V6874" i="1"/>
  <c r="X6873" i="1"/>
  <c r="W6873" i="1"/>
  <c r="V6873" i="1"/>
  <c r="X6872" i="1"/>
  <c r="W6872" i="1"/>
  <c r="V6872" i="1"/>
  <c r="X6871" i="1"/>
  <c r="W6871" i="1"/>
  <c r="V6871" i="1"/>
  <c r="X6870" i="1"/>
  <c r="W6870" i="1"/>
  <c r="V6870" i="1"/>
  <c r="X6869" i="1"/>
  <c r="W6869" i="1"/>
  <c r="V6869" i="1"/>
  <c r="X6868" i="1"/>
  <c r="W6868" i="1"/>
  <c r="V6868" i="1"/>
  <c r="X6867" i="1"/>
  <c r="W6867" i="1"/>
  <c r="V6867" i="1"/>
  <c r="X6866" i="1"/>
  <c r="W6866" i="1"/>
  <c r="V6866" i="1"/>
  <c r="X6865" i="1"/>
  <c r="W6865" i="1"/>
  <c r="V6865" i="1"/>
  <c r="X6864" i="1"/>
  <c r="W6864" i="1"/>
  <c r="V6864" i="1"/>
  <c r="X6863" i="1"/>
  <c r="W6863" i="1"/>
  <c r="V6863" i="1"/>
  <c r="X6862" i="1"/>
  <c r="W6862" i="1"/>
  <c r="V6862" i="1"/>
  <c r="X6861" i="1"/>
  <c r="W6861" i="1"/>
  <c r="V6861" i="1"/>
  <c r="X6860" i="1"/>
  <c r="W6860" i="1"/>
  <c r="V6860" i="1"/>
  <c r="X6859" i="1"/>
  <c r="W6859" i="1"/>
  <c r="V6859" i="1"/>
  <c r="X6858" i="1"/>
  <c r="W6858" i="1"/>
  <c r="V6858" i="1"/>
  <c r="X6857" i="1"/>
  <c r="W6857" i="1"/>
  <c r="V6857" i="1"/>
  <c r="X6856" i="1"/>
  <c r="W6856" i="1"/>
  <c r="V6856" i="1"/>
  <c r="X6855" i="1"/>
  <c r="W6855" i="1"/>
  <c r="V6855" i="1"/>
  <c r="X6854" i="1"/>
  <c r="W6854" i="1"/>
  <c r="V6854" i="1"/>
  <c r="X6853" i="1"/>
  <c r="W6853" i="1"/>
  <c r="V6853" i="1"/>
  <c r="X6852" i="1"/>
  <c r="W6852" i="1"/>
  <c r="V6852" i="1"/>
  <c r="X6851" i="1"/>
  <c r="W6851" i="1"/>
  <c r="V6851" i="1"/>
  <c r="X6850" i="1"/>
  <c r="W6850" i="1"/>
  <c r="V6850" i="1"/>
  <c r="X6849" i="1"/>
  <c r="W6849" i="1"/>
  <c r="V6849" i="1"/>
  <c r="X6848" i="1"/>
  <c r="W6848" i="1"/>
  <c r="V6848" i="1"/>
  <c r="X6847" i="1"/>
  <c r="W6847" i="1"/>
  <c r="V6847" i="1"/>
  <c r="X6846" i="1"/>
  <c r="W6846" i="1"/>
  <c r="V6846" i="1"/>
  <c r="X6845" i="1"/>
  <c r="W6845" i="1"/>
  <c r="V6845" i="1"/>
  <c r="X6844" i="1"/>
  <c r="W6844" i="1"/>
  <c r="V6844" i="1"/>
  <c r="X6843" i="1"/>
  <c r="W6843" i="1"/>
  <c r="V6843" i="1"/>
  <c r="X6842" i="1"/>
  <c r="W6842" i="1"/>
  <c r="V6842" i="1"/>
  <c r="X6841" i="1"/>
  <c r="W6841" i="1"/>
  <c r="V6841" i="1"/>
  <c r="X6840" i="1"/>
  <c r="W6840" i="1"/>
  <c r="V6840" i="1"/>
  <c r="X6839" i="1"/>
  <c r="W6839" i="1"/>
  <c r="V6839" i="1"/>
  <c r="X6838" i="1"/>
  <c r="W6838" i="1"/>
  <c r="V6838" i="1"/>
  <c r="X6837" i="1"/>
  <c r="W6837" i="1"/>
  <c r="V6837" i="1"/>
  <c r="X6836" i="1"/>
  <c r="W6836" i="1"/>
  <c r="V6836" i="1"/>
  <c r="X6835" i="1"/>
  <c r="W6835" i="1"/>
  <c r="V6835" i="1"/>
  <c r="X6834" i="1"/>
  <c r="W6834" i="1"/>
  <c r="V6834" i="1"/>
  <c r="X6833" i="1"/>
  <c r="W6833" i="1"/>
  <c r="V6833" i="1"/>
  <c r="X6832" i="1"/>
  <c r="W6832" i="1"/>
  <c r="V6832" i="1"/>
  <c r="X6831" i="1"/>
  <c r="W6831" i="1"/>
  <c r="V6831" i="1"/>
  <c r="X6830" i="1"/>
  <c r="W6830" i="1"/>
  <c r="V6830" i="1"/>
  <c r="X6829" i="1"/>
  <c r="W6829" i="1"/>
  <c r="V6829" i="1"/>
  <c r="X6828" i="1"/>
  <c r="W6828" i="1"/>
  <c r="V6828" i="1"/>
  <c r="X6827" i="1"/>
  <c r="W6827" i="1"/>
  <c r="V6827" i="1"/>
  <c r="X6826" i="1"/>
  <c r="W6826" i="1"/>
  <c r="V6826" i="1"/>
  <c r="X6825" i="1"/>
  <c r="W6825" i="1"/>
  <c r="V6825" i="1"/>
  <c r="X6824" i="1"/>
  <c r="W6824" i="1"/>
  <c r="V6824" i="1"/>
  <c r="X6823" i="1"/>
  <c r="W6823" i="1"/>
  <c r="V6823" i="1"/>
  <c r="X6822" i="1"/>
  <c r="W6822" i="1"/>
  <c r="V6822" i="1"/>
  <c r="X6821" i="1"/>
  <c r="W6821" i="1"/>
  <c r="V6821" i="1"/>
  <c r="X6820" i="1"/>
  <c r="W6820" i="1"/>
  <c r="V6820" i="1"/>
  <c r="X6819" i="1"/>
  <c r="W6819" i="1"/>
  <c r="V6819" i="1"/>
  <c r="X6818" i="1"/>
  <c r="W6818" i="1"/>
  <c r="V6818" i="1"/>
  <c r="X6817" i="1"/>
  <c r="W6817" i="1"/>
  <c r="V6817" i="1"/>
  <c r="X6816" i="1"/>
  <c r="W6816" i="1"/>
  <c r="V6816" i="1"/>
  <c r="X6815" i="1"/>
  <c r="W6815" i="1"/>
  <c r="V6815" i="1"/>
  <c r="X6814" i="1"/>
  <c r="W6814" i="1"/>
  <c r="V6814" i="1"/>
  <c r="X6813" i="1"/>
  <c r="W6813" i="1"/>
  <c r="V6813" i="1"/>
  <c r="X6812" i="1"/>
  <c r="W6812" i="1"/>
  <c r="V6812" i="1"/>
  <c r="X6811" i="1"/>
  <c r="W6811" i="1"/>
  <c r="V6811" i="1"/>
  <c r="X6810" i="1"/>
  <c r="W6810" i="1"/>
  <c r="V6810" i="1"/>
  <c r="X6809" i="1"/>
  <c r="W6809" i="1"/>
  <c r="V6809" i="1"/>
  <c r="X6808" i="1"/>
  <c r="W6808" i="1"/>
  <c r="V6808" i="1"/>
  <c r="X6807" i="1"/>
  <c r="W6807" i="1"/>
  <c r="V6807" i="1"/>
  <c r="X6806" i="1"/>
  <c r="W6806" i="1"/>
  <c r="V6806" i="1"/>
  <c r="X6805" i="1"/>
  <c r="W6805" i="1"/>
  <c r="V6805" i="1"/>
  <c r="X6804" i="1"/>
  <c r="W6804" i="1"/>
  <c r="V6804" i="1"/>
  <c r="X6803" i="1"/>
  <c r="W6803" i="1"/>
  <c r="V6803" i="1"/>
  <c r="X6802" i="1"/>
  <c r="W6802" i="1"/>
  <c r="V6802" i="1"/>
  <c r="X6801" i="1"/>
  <c r="W6801" i="1"/>
  <c r="V6801" i="1"/>
  <c r="X6800" i="1"/>
  <c r="W6800" i="1"/>
  <c r="V6800" i="1"/>
  <c r="X6799" i="1"/>
  <c r="W6799" i="1"/>
  <c r="V6799" i="1"/>
  <c r="X6798" i="1"/>
  <c r="W6798" i="1"/>
  <c r="V6798" i="1"/>
  <c r="X6797" i="1"/>
  <c r="W6797" i="1"/>
  <c r="V6797" i="1"/>
  <c r="X6796" i="1"/>
  <c r="W6796" i="1"/>
  <c r="V6796" i="1"/>
  <c r="X6795" i="1"/>
  <c r="W6795" i="1"/>
  <c r="V6795" i="1"/>
  <c r="X6794" i="1"/>
  <c r="W6794" i="1"/>
  <c r="V6794" i="1"/>
  <c r="X6793" i="1"/>
  <c r="W6793" i="1"/>
  <c r="V6793" i="1"/>
  <c r="X6792" i="1"/>
  <c r="W6792" i="1"/>
  <c r="V6792" i="1"/>
  <c r="X6791" i="1"/>
  <c r="W6791" i="1"/>
  <c r="V6791" i="1"/>
  <c r="X6790" i="1"/>
  <c r="W6790" i="1"/>
  <c r="V6790" i="1"/>
  <c r="X6789" i="1"/>
  <c r="W6789" i="1"/>
  <c r="V6789" i="1"/>
  <c r="X6788" i="1"/>
  <c r="W6788" i="1"/>
  <c r="V6788" i="1"/>
  <c r="X6787" i="1"/>
  <c r="W6787" i="1"/>
  <c r="V6787" i="1"/>
  <c r="X6786" i="1"/>
  <c r="W6786" i="1"/>
  <c r="V6786" i="1"/>
  <c r="X6785" i="1"/>
  <c r="W6785" i="1"/>
  <c r="V6785" i="1"/>
  <c r="X6784" i="1"/>
  <c r="W6784" i="1"/>
  <c r="V6784" i="1"/>
  <c r="X6783" i="1"/>
  <c r="W6783" i="1"/>
  <c r="V6783" i="1"/>
  <c r="X6782" i="1"/>
  <c r="W6782" i="1"/>
  <c r="V6782" i="1"/>
  <c r="X6781" i="1"/>
  <c r="W6781" i="1"/>
  <c r="V6781" i="1"/>
  <c r="X6780" i="1"/>
  <c r="W6780" i="1"/>
  <c r="V6780" i="1"/>
  <c r="X6779" i="1"/>
  <c r="W6779" i="1"/>
  <c r="V6779" i="1"/>
  <c r="X6778" i="1"/>
  <c r="W6778" i="1"/>
  <c r="V6778" i="1"/>
  <c r="X6777" i="1"/>
  <c r="W6777" i="1"/>
  <c r="V6777" i="1"/>
  <c r="X6776" i="1"/>
  <c r="W6776" i="1"/>
  <c r="V6776" i="1"/>
  <c r="X6775" i="1"/>
  <c r="W6775" i="1"/>
  <c r="V6775" i="1"/>
  <c r="X6774" i="1"/>
  <c r="W6774" i="1"/>
  <c r="V6774" i="1"/>
  <c r="X6773" i="1"/>
  <c r="W6773" i="1"/>
  <c r="V6773" i="1"/>
  <c r="X6772" i="1"/>
  <c r="W6772" i="1"/>
  <c r="V6772" i="1"/>
  <c r="X6771" i="1"/>
  <c r="W6771" i="1"/>
  <c r="V6771" i="1"/>
  <c r="X6770" i="1"/>
  <c r="W6770" i="1"/>
  <c r="V6770" i="1"/>
  <c r="X6769" i="1"/>
  <c r="W6769" i="1"/>
  <c r="V6769" i="1"/>
  <c r="X6768" i="1"/>
  <c r="W6768" i="1"/>
  <c r="V6768" i="1"/>
  <c r="X6767" i="1"/>
  <c r="W6767" i="1"/>
  <c r="V6767" i="1"/>
  <c r="X6766" i="1"/>
  <c r="W6766" i="1"/>
  <c r="V6766" i="1"/>
  <c r="X6765" i="1"/>
  <c r="W6765" i="1"/>
  <c r="V6765" i="1"/>
  <c r="X6764" i="1"/>
  <c r="W6764" i="1"/>
  <c r="V6764" i="1"/>
  <c r="X6763" i="1"/>
  <c r="W6763" i="1"/>
  <c r="V6763" i="1"/>
  <c r="X6762" i="1"/>
  <c r="W6762" i="1"/>
  <c r="V6762" i="1"/>
  <c r="X6761" i="1"/>
  <c r="W6761" i="1"/>
  <c r="V6761" i="1"/>
  <c r="X6760" i="1"/>
  <c r="W6760" i="1"/>
  <c r="V6760" i="1"/>
  <c r="X6759" i="1"/>
  <c r="W6759" i="1"/>
  <c r="V6759" i="1"/>
  <c r="X6758" i="1"/>
  <c r="W6758" i="1"/>
  <c r="V6758" i="1"/>
  <c r="X6757" i="1"/>
  <c r="W6757" i="1"/>
  <c r="V6757" i="1"/>
  <c r="X6756" i="1"/>
  <c r="W6756" i="1"/>
  <c r="V6756" i="1"/>
  <c r="X6755" i="1"/>
  <c r="W6755" i="1"/>
  <c r="V6755" i="1"/>
  <c r="X6754" i="1"/>
  <c r="W6754" i="1"/>
  <c r="V6754" i="1"/>
  <c r="X6753" i="1"/>
  <c r="W6753" i="1"/>
  <c r="V6753" i="1"/>
  <c r="X6752" i="1"/>
  <c r="W6752" i="1"/>
  <c r="V6752" i="1"/>
  <c r="X6751" i="1"/>
  <c r="W6751" i="1"/>
  <c r="V6751" i="1"/>
  <c r="X6750" i="1"/>
  <c r="W6750" i="1"/>
  <c r="V6750" i="1"/>
  <c r="X6749" i="1"/>
  <c r="W6749" i="1"/>
  <c r="V6749" i="1"/>
  <c r="X6748" i="1"/>
  <c r="W6748" i="1"/>
  <c r="V6748" i="1"/>
  <c r="X6747" i="1"/>
  <c r="W6747" i="1"/>
  <c r="V6747" i="1"/>
  <c r="X6746" i="1"/>
  <c r="W6746" i="1"/>
  <c r="V6746" i="1"/>
  <c r="X6745" i="1"/>
  <c r="W6745" i="1"/>
  <c r="V6745" i="1"/>
  <c r="X6744" i="1"/>
  <c r="W6744" i="1"/>
  <c r="V6744" i="1"/>
  <c r="X6743" i="1"/>
  <c r="W6743" i="1"/>
  <c r="V6743" i="1"/>
  <c r="X6742" i="1"/>
  <c r="W6742" i="1"/>
  <c r="V6742" i="1"/>
  <c r="X6741" i="1"/>
  <c r="W6741" i="1"/>
  <c r="V6741" i="1"/>
  <c r="X6740" i="1"/>
  <c r="W6740" i="1"/>
  <c r="V6740" i="1"/>
  <c r="X6739" i="1"/>
  <c r="W6739" i="1"/>
  <c r="V6739" i="1"/>
  <c r="X6738" i="1"/>
  <c r="W6738" i="1"/>
  <c r="V6738" i="1"/>
  <c r="X6737" i="1"/>
  <c r="W6737" i="1"/>
  <c r="V6737" i="1"/>
  <c r="X6736" i="1"/>
  <c r="W6736" i="1"/>
  <c r="V6736" i="1"/>
  <c r="X6735" i="1"/>
  <c r="W6735" i="1"/>
  <c r="V6735" i="1"/>
  <c r="X6734" i="1"/>
  <c r="W6734" i="1"/>
  <c r="V6734" i="1"/>
  <c r="X6733" i="1"/>
  <c r="W6733" i="1"/>
  <c r="V6733" i="1"/>
  <c r="X6732" i="1"/>
  <c r="W6732" i="1"/>
  <c r="V6732" i="1"/>
  <c r="X6731" i="1"/>
  <c r="W6731" i="1"/>
  <c r="V6731" i="1"/>
  <c r="X6730" i="1"/>
  <c r="W6730" i="1"/>
  <c r="V6730" i="1"/>
  <c r="X6729" i="1"/>
  <c r="W6729" i="1"/>
  <c r="V6729" i="1"/>
  <c r="X6728" i="1"/>
  <c r="W6728" i="1"/>
  <c r="V6728" i="1"/>
  <c r="X6727" i="1"/>
  <c r="W6727" i="1"/>
  <c r="V6727" i="1"/>
  <c r="X6726" i="1"/>
  <c r="W6726" i="1"/>
  <c r="V6726" i="1"/>
  <c r="X6725" i="1"/>
  <c r="W6725" i="1"/>
  <c r="V6725" i="1"/>
  <c r="X6724" i="1"/>
  <c r="W6724" i="1"/>
  <c r="V6724" i="1"/>
  <c r="X6723" i="1"/>
  <c r="W6723" i="1"/>
  <c r="V6723" i="1"/>
  <c r="X6722" i="1"/>
  <c r="W6722" i="1"/>
  <c r="V6722" i="1"/>
  <c r="X6721" i="1"/>
  <c r="W6721" i="1"/>
  <c r="V6721" i="1"/>
  <c r="X6720" i="1"/>
  <c r="W6720" i="1"/>
  <c r="V6720" i="1"/>
  <c r="X6719" i="1"/>
  <c r="W6719" i="1"/>
  <c r="V6719" i="1"/>
  <c r="X6718" i="1"/>
  <c r="W6718" i="1"/>
  <c r="V6718" i="1"/>
  <c r="X6717" i="1"/>
  <c r="W6717" i="1"/>
  <c r="V6717" i="1"/>
  <c r="X6716" i="1"/>
  <c r="W6716" i="1"/>
  <c r="V6716" i="1"/>
  <c r="X6715" i="1"/>
  <c r="W6715" i="1"/>
  <c r="V6715" i="1"/>
  <c r="X6714" i="1"/>
  <c r="W6714" i="1"/>
  <c r="V6714" i="1"/>
  <c r="X6713" i="1"/>
  <c r="W6713" i="1"/>
  <c r="V6713" i="1"/>
  <c r="X6712" i="1"/>
  <c r="W6712" i="1"/>
  <c r="V6712" i="1"/>
  <c r="X6711" i="1"/>
  <c r="W6711" i="1"/>
  <c r="V6711" i="1"/>
  <c r="X6710" i="1"/>
  <c r="W6710" i="1"/>
  <c r="V6710" i="1"/>
  <c r="X6709" i="1"/>
  <c r="W6709" i="1"/>
  <c r="V6709" i="1"/>
  <c r="X6708" i="1"/>
  <c r="W6708" i="1"/>
  <c r="V6708" i="1"/>
  <c r="X6707" i="1"/>
  <c r="W6707" i="1"/>
  <c r="V6707" i="1"/>
  <c r="X6706" i="1"/>
  <c r="W6706" i="1"/>
  <c r="V6706" i="1"/>
  <c r="X6705" i="1"/>
  <c r="W6705" i="1"/>
  <c r="V6705" i="1"/>
  <c r="X6704" i="1"/>
  <c r="W6704" i="1"/>
  <c r="V6704" i="1"/>
  <c r="X6703" i="1"/>
  <c r="W6703" i="1"/>
  <c r="V6703" i="1"/>
  <c r="X6702" i="1"/>
  <c r="W6702" i="1"/>
  <c r="V6702" i="1"/>
  <c r="X6701" i="1"/>
  <c r="W6701" i="1"/>
  <c r="V6701" i="1"/>
  <c r="X6700" i="1"/>
  <c r="W6700" i="1"/>
  <c r="V6700" i="1"/>
  <c r="X6699" i="1"/>
  <c r="W6699" i="1"/>
  <c r="V6699" i="1"/>
  <c r="X6698" i="1"/>
  <c r="W6698" i="1"/>
  <c r="V6698" i="1"/>
  <c r="X6697" i="1"/>
  <c r="W6697" i="1"/>
  <c r="V6697" i="1"/>
  <c r="X6696" i="1"/>
  <c r="W6696" i="1"/>
  <c r="V6696" i="1"/>
  <c r="X6695" i="1"/>
  <c r="W6695" i="1"/>
  <c r="V6695" i="1"/>
  <c r="X6694" i="1"/>
  <c r="W6694" i="1"/>
  <c r="V6694" i="1"/>
  <c r="X6693" i="1"/>
  <c r="W6693" i="1"/>
  <c r="V6693" i="1"/>
  <c r="X6692" i="1"/>
  <c r="W6692" i="1"/>
  <c r="V6692" i="1"/>
  <c r="X6691" i="1"/>
  <c r="W6691" i="1"/>
  <c r="V6691" i="1"/>
  <c r="X6690" i="1"/>
  <c r="W6690" i="1"/>
  <c r="V6690" i="1"/>
  <c r="X6689" i="1"/>
  <c r="W6689" i="1"/>
  <c r="V6689" i="1"/>
  <c r="X6688" i="1"/>
  <c r="W6688" i="1"/>
  <c r="V6688" i="1"/>
  <c r="X6687" i="1"/>
  <c r="W6687" i="1"/>
  <c r="V6687" i="1"/>
  <c r="X6686" i="1"/>
  <c r="W6686" i="1"/>
  <c r="V6686" i="1"/>
  <c r="X6685" i="1"/>
  <c r="W6685" i="1"/>
  <c r="V6685" i="1"/>
  <c r="X6684" i="1"/>
  <c r="W6684" i="1"/>
  <c r="V6684" i="1"/>
  <c r="X6683" i="1"/>
  <c r="W6683" i="1"/>
  <c r="V6683" i="1"/>
  <c r="X6682" i="1"/>
  <c r="W6682" i="1"/>
  <c r="V6682" i="1"/>
  <c r="X6681" i="1"/>
  <c r="W6681" i="1"/>
  <c r="V6681" i="1"/>
  <c r="X6680" i="1"/>
  <c r="W6680" i="1"/>
  <c r="V6680" i="1"/>
  <c r="X6679" i="1"/>
  <c r="W6679" i="1"/>
  <c r="V6679" i="1"/>
  <c r="X6678" i="1"/>
  <c r="W6678" i="1"/>
  <c r="V6678" i="1"/>
  <c r="X6677" i="1"/>
  <c r="W6677" i="1"/>
  <c r="V6677" i="1"/>
  <c r="X6676" i="1"/>
  <c r="W6676" i="1"/>
  <c r="V6676" i="1"/>
  <c r="X6675" i="1"/>
  <c r="W6675" i="1"/>
  <c r="V6675" i="1"/>
  <c r="X6674" i="1"/>
  <c r="W6674" i="1"/>
  <c r="V6674" i="1"/>
  <c r="X6673" i="1"/>
  <c r="W6673" i="1"/>
  <c r="V6673" i="1"/>
  <c r="X6672" i="1"/>
  <c r="W6672" i="1"/>
  <c r="V6672" i="1"/>
  <c r="X6671" i="1"/>
  <c r="W6671" i="1"/>
  <c r="V6671" i="1"/>
  <c r="X6670" i="1"/>
  <c r="W6670" i="1"/>
  <c r="V6670" i="1"/>
  <c r="X6669" i="1"/>
  <c r="W6669" i="1"/>
  <c r="V6669" i="1"/>
  <c r="X6668" i="1"/>
  <c r="W6668" i="1"/>
  <c r="V6668" i="1"/>
  <c r="X6667" i="1"/>
  <c r="W6667" i="1"/>
  <c r="V6667" i="1"/>
  <c r="X6666" i="1"/>
  <c r="W6666" i="1"/>
  <c r="V6666" i="1"/>
  <c r="X6665" i="1"/>
  <c r="W6665" i="1"/>
  <c r="V6665" i="1"/>
  <c r="X6664" i="1"/>
  <c r="W6664" i="1"/>
  <c r="V6664" i="1"/>
  <c r="X6663" i="1"/>
  <c r="W6663" i="1"/>
  <c r="V6663" i="1"/>
  <c r="X6662" i="1"/>
  <c r="W6662" i="1"/>
  <c r="V6662" i="1"/>
  <c r="X6661" i="1"/>
  <c r="W6661" i="1"/>
  <c r="V6661" i="1"/>
  <c r="X6660" i="1"/>
  <c r="W6660" i="1"/>
  <c r="V6660" i="1"/>
  <c r="X6659" i="1"/>
  <c r="W6659" i="1"/>
  <c r="V6659" i="1"/>
  <c r="X6658" i="1"/>
  <c r="W6658" i="1"/>
  <c r="V6658" i="1"/>
  <c r="X6657" i="1"/>
  <c r="W6657" i="1"/>
  <c r="V6657" i="1"/>
  <c r="X6656" i="1"/>
  <c r="W6656" i="1"/>
  <c r="V6656" i="1"/>
  <c r="X6655" i="1"/>
  <c r="W6655" i="1"/>
  <c r="V6655" i="1"/>
  <c r="X6654" i="1"/>
  <c r="W6654" i="1"/>
  <c r="V6654" i="1"/>
  <c r="X6653" i="1"/>
  <c r="W6653" i="1"/>
  <c r="V6653" i="1"/>
  <c r="X6652" i="1"/>
  <c r="W6652" i="1"/>
  <c r="V6652" i="1"/>
  <c r="X6651" i="1"/>
  <c r="W6651" i="1"/>
  <c r="V6651" i="1"/>
  <c r="X6650" i="1"/>
  <c r="W6650" i="1"/>
  <c r="V6650" i="1"/>
  <c r="X6649" i="1"/>
  <c r="W6649" i="1"/>
  <c r="V6649" i="1"/>
  <c r="X6648" i="1"/>
  <c r="W6648" i="1"/>
  <c r="V6648" i="1"/>
  <c r="X6647" i="1"/>
  <c r="W6647" i="1"/>
  <c r="V6647" i="1"/>
  <c r="X6646" i="1"/>
  <c r="W6646" i="1"/>
  <c r="V6646" i="1"/>
  <c r="X6645" i="1"/>
  <c r="W6645" i="1"/>
  <c r="V6645" i="1"/>
  <c r="X6644" i="1"/>
  <c r="W6644" i="1"/>
  <c r="V6644" i="1"/>
  <c r="X6643" i="1"/>
  <c r="W6643" i="1"/>
  <c r="V6643" i="1"/>
  <c r="X6642" i="1"/>
  <c r="W6642" i="1"/>
  <c r="V6642" i="1"/>
  <c r="X6641" i="1"/>
  <c r="W6641" i="1"/>
  <c r="V6641" i="1"/>
  <c r="X6640" i="1"/>
  <c r="W6640" i="1"/>
  <c r="V6640" i="1"/>
  <c r="X6639" i="1"/>
  <c r="W6639" i="1"/>
  <c r="V6639" i="1"/>
  <c r="X6638" i="1"/>
  <c r="W6638" i="1"/>
  <c r="V6638" i="1"/>
  <c r="X6637" i="1"/>
  <c r="W6637" i="1"/>
  <c r="V6637" i="1"/>
  <c r="X6636" i="1"/>
  <c r="W6636" i="1"/>
  <c r="V6636" i="1"/>
  <c r="X6635" i="1"/>
  <c r="W6635" i="1"/>
  <c r="V6635" i="1"/>
  <c r="X6634" i="1"/>
  <c r="W6634" i="1"/>
  <c r="V6634" i="1"/>
  <c r="X6633" i="1"/>
  <c r="W6633" i="1"/>
  <c r="V6633" i="1"/>
  <c r="X6632" i="1"/>
  <c r="W6632" i="1"/>
  <c r="V6632" i="1"/>
  <c r="X6631" i="1"/>
  <c r="W6631" i="1"/>
  <c r="V6631" i="1"/>
  <c r="X6630" i="1"/>
  <c r="W6630" i="1"/>
  <c r="V6630" i="1"/>
  <c r="X6629" i="1"/>
  <c r="W6629" i="1"/>
  <c r="V6629" i="1"/>
  <c r="X6628" i="1"/>
  <c r="W6628" i="1"/>
  <c r="V6628" i="1"/>
  <c r="X6627" i="1"/>
  <c r="W6627" i="1"/>
  <c r="V6627" i="1"/>
  <c r="X6626" i="1"/>
  <c r="W6626" i="1"/>
  <c r="V6626" i="1"/>
  <c r="X6625" i="1"/>
  <c r="W6625" i="1"/>
  <c r="V6625" i="1"/>
  <c r="X6624" i="1"/>
  <c r="W6624" i="1"/>
  <c r="V6624" i="1"/>
  <c r="X6623" i="1"/>
  <c r="W6623" i="1"/>
  <c r="V6623" i="1"/>
  <c r="X6622" i="1"/>
  <c r="W6622" i="1"/>
  <c r="V6622" i="1"/>
  <c r="X6621" i="1"/>
  <c r="W6621" i="1"/>
  <c r="V6621" i="1"/>
  <c r="X6620" i="1"/>
  <c r="W6620" i="1"/>
  <c r="V6620" i="1"/>
  <c r="X6619" i="1"/>
  <c r="W6619" i="1"/>
  <c r="V6619" i="1"/>
  <c r="X6618" i="1"/>
  <c r="W6618" i="1"/>
  <c r="V6618" i="1"/>
  <c r="X6617" i="1"/>
  <c r="W6617" i="1"/>
  <c r="V6617" i="1"/>
  <c r="X6616" i="1"/>
  <c r="W6616" i="1"/>
  <c r="V6616" i="1"/>
  <c r="X6615" i="1"/>
  <c r="W6615" i="1"/>
  <c r="V6615" i="1"/>
  <c r="X6614" i="1"/>
  <c r="W6614" i="1"/>
  <c r="V6614" i="1"/>
  <c r="X6613" i="1"/>
  <c r="W6613" i="1"/>
  <c r="V6613" i="1"/>
  <c r="X6612" i="1"/>
  <c r="W6612" i="1"/>
  <c r="V6612" i="1"/>
  <c r="X6611" i="1"/>
  <c r="W6611" i="1"/>
  <c r="V6611" i="1"/>
  <c r="X6610" i="1"/>
  <c r="W6610" i="1"/>
  <c r="V6610" i="1"/>
  <c r="X6609" i="1"/>
  <c r="W6609" i="1"/>
  <c r="V6609" i="1"/>
  <c r="X6608" i="1"/>
  <c r="W6608" i="1"/>
  <c r="V6608" i="1"/>
  <c r="X6607" i="1"/>
  <c r="W6607" i="1"/>
  <c r="V6607" i="1"/>
  <c r="X6606" i="1"/>
  <c r="W6606" i="1"/>
  <c r="V6606" i="1"/>
  <c r="X6605" i="1"/>
  <c r="W6605" i="1"/>
  <c r="V6605" i="1"/>
  <c r="X6604" i="1"/>
  <c r="W6604" i="1"/>
  <c r="V6604" i="1"/>
  <c r="X6603" i="1"/>
  <c r="W6603" i="1"/>
  <c r="V6603" i="1"/>
  <c r="X6602" i="1"/>
  <c r="W6602" i="1"/>
  <c r="V6602" i="1"/>
  <c r="X6601" i="1"/>
  <c r="W6601" i="1"/>
  <c r="V6601" i="1"/>
  <c r="X6600" i="1"/>
  <c r="W6600" i="1"/>
  <c r="V6600" i="1"/>
  <c r="X6599" i="1"/>
  <c r="W6599" i="1"/>
  <c r="V6599" i="1"/>
  <c r="X6598" i="1"/>
  <c r="W6598" i="1"/>
  <c r="V6598" i="1"/>
  <c r="X6597" i="1"/>
  <c r="W6597" i="1"/>
  <c r="V6597" i="1"/>
  <c r="X6596" i="1"/>
  <c r="W6596" i="1"/>
  <c r="V6596" i="1"/>
  <c r="X6595" i="1"/>
  <c r="W6595" i="1"/>
  <c r="V6595" i="1"/>
  <c r="X6594" i="1"/>
  <c r="W6594" i="1"/>
  <c r="V6594" i="1"/>
  <c r="X6593" i="1"/>
  <c r="W6593" i="1"/>
  <c r="V6593" i="1"/>
  <c r="X6592" i="1"/>
  <c r="W6592" i="1"/>
  <c r="V6592" i="1"/>
  <c r="X6591" i="1"/>
  <c r="W6591" i="1"/>
  <c r="V6591" i="1"/>
  <c r="X6590" i="1"/>
  <c r="W6590" i="1"/>
  <c r="V6590" i="1"/>
  <c r="X6589" i="1"/>
  <c r="W6589" i="1"/>
  <c r="V6589" i="1"/>
  <c r="X6588" i="1"/>
  <c r="W6588" i="1"/>
  <c r="V6588" i="1"/>
  <c r="X6587" i="1"/>
  <c r="W6587" i="1"/>
  <c r="V6587" i="1"/>
  <c r="X6586" i="1"/>
  <c r="W6586" i="1"/>
  <c r="V6586" i="1"/>
  <c r="X6585" i="1"/>
  <c r="W6585" i="1"/>
  <c r="V6585" i="1"/>
  <c r="X6584" i="1"/>
  <c r="W6584" i="1"/>
  <c r="V6584" i="1"/>
  <c r="X6583" i="1"/>
  <c r="W6583" i="1"/>
  <c r="V6583" i="1"/>
  <c r="X6582" i="1"/>
  <c r="W6582" i="1"/>
  <c r="V6582" i="1"/>
  <c r="X6581" i="1"/>
  <c r="W6581" i="1"/>
  <c r="V6581" i="1"/>
  <c r="X6580" i="1"/>
  <c r="W6580" i="1"/>
  <c r="V6580" i="1"/>
  <c r="X6579" i="1"/>
  <c r="W6579" i="1"/>
  <c r="V6579" i="1"/>
  <c r="X6578" i="1"/>
  <c r="W6578" i="1"/>
  <c r="V6578" i="1"/>
  <c r="X6577" i="1"/>
  <c r="W6577" i="1"/>
  <c r="V6577" i="1"/>
  <c r="X6576" i="1"/>
  <c r="W6576" i="1"/>
  <c r="V6576" i="1"/>
  <c r="X6575" i="1"/>
  <c r="W6575" i="1"/>
  <c r="V6575" i="1"/>
  <c r="X6574" i="1"/>
  <c r="W6574" i="1"/>
  <c r="V6574" i="1"/>
  <c r="X6573" i="1"/>
  <c r="W6573" i="1"/>
  <c r="V6573" i="1"/>
  <c r="X6572" i="1"/>
  <c r="W6572" i="1"/>
  <c r="V6572" i="1"/>
  <c r="X6571" i="1"/>
  <c r="W6571" i="1"/>
  <c r="V6571" i="1"/>
  <c r="X6570" i="1"/>
  <c r="W6570" i="1"/>
  <c r="V6570" i="1"/>
  <c r="X6569" i="1"/>
  <c r="W6569" i="1"/>
  <c r="V6569" i="1"/>
  <c r="X6568" i="1"/>
  <c r="W6568" i="1"/>
  <c r="V6568" i="1"/>
  <c r="X6567" i="1"/>
  <c r="W6567" i="1"/>
  <c r="V6567" i="1"/>
  <c r="X6566" i="1"/>
  <c r="W6566" i="1"/>
  <c r="V6566" i="1"/>
  <c r="X6565" i="1"/>
  <c r="W6565" i="1"/>
  <c r="V6565" i="1"/>
  <c r="X6564" i="1"/>
  <c r="W6564" i="1"/>
  <c r="V6564" i="1"/>
  <c r="X6563" i="1"/>
  <c r="W6563" i="1"/>
  <c r="V6563" i="1"/>
  <c r="X6562" i="1"/>
  <c r="W6562" i="1"/>
  <c r="V6562" i="1"/>
  <c r="X6561" i="1"/>
  <c r="W6561" i="1"/>
  <c r="V6561" i="1"/>
  <c r="X6560" i="1"/>
  <c r="W6560" i="1"/>
  <c r="V6560" i="1"/>
  <c r="X6559" i="1"/>
  <c r="W6559" i="1"/>
  <c r="V6559" i="1"/>
  <c r="X6558" i="1"/>
  <c r="W6558" i="1"/>
  <c r="V6558" i="1"/>
  <c r="X6557" i="1"/>
  <c r="W6557" i="1"/>
  <c r="V6557" i="1"/>
  <c r="X6556" i="1"/>
  <c r="W6556" i="1"/>
  <c r="V6556" i="1"/>
  <c r="X6555" i="1"/>
  <c r="W6555" i="1"/>
  <c r="V6555" i="1"/>
  <c r="X6554" i="1"/>
  <c r="W6554" i="1"/>
  <c r="V6554" i="1"/>
  <c r="X6553" i="1"/>
  <c r="W6553" i="1"/>
  <c r="V6553" i="1"/>
  <c r="X6552" i="1"/>
  <c r="W6552" i="1"/>
  <c r="V6552" i="1"/>
  <c r="X6551" i="1"/>
  <c r="W6551" i="1"/>
  <c r="V6551" i="1"/>
  <c r="X6550" i="1"/>
  <c r="W6550" i="1"/>
  <c r="V6550" i="1"/>
  <c r="X6549" i="1"/>
  <c r="W6549" i="1"/>
  <c r="V6549" i="1"/>
  <c r="X6548" i="1"/>
  <c r="W6548" i="1"/>
  <c r="V6548" i="1"/>
  <c r="X6547" i="1"/>
  <c r="W6547" i="1"/>
  <c r="V6547" i="1"/>
  <c r="X6546" i="1"/>
  <c r="W6546" i="1"/>
  <c r="V6546" i="1"/>
  <c r="X6545" i="1"/>
  <c r="W6545" i="1"/>
  <c r="V6545" i="1"/>
  <c r="X6544" i="1"/>
  <c r="W6544" i="1"/>
  <c r="V6544" i="1"/>
  <c r="X6543" i="1"/>
  <c r="W6543" i="1"/>
  <c r="V6543" i="1"/>
  <c r="X6542" i="1"/>
  <c r="W6542" i="1"/>
  <c r="V6542" i="1"/>
  <c r="X6541" i="1"/>
  <c r="W6541" i="1"/>
  <c r="V6541" i="1"/>
  <c r="X6540" i="1"/>
  <c r="W6540" i="1"/>
  <c r="V6540" i="1"/>
  <c r="X6539" i="1"/>
  <c r="W6539" i="1"/>
  <c r="V6539" i="1"/>
  <c r="X6538" i="1"/>
  <c r="W6538" i="1"/>
  <c r="V6538" i="1"/>
  <c r="X6537" i="1"/>
  <c r="W6537" i="1"/>
  <c r="V6537" i="1"/>
  <c r="X6536" i="1"/>
  <c r="W6536" i="1"/>
  <c r="V6536" i="1"/>
  <c r="X6535" i="1"/>
  <c r="W6535" i="1"/>
  <c r="V6535" i="1"/>
  <c r="X6534" i="1"/>
  <c r="W6534" i="1"/>
  <c r="V6534" i="1"/>
  <c r="X6533" i="1"/>
  <c r="W6533" i="1"/>
  <c r="V6533" i="1"/>
  <c r="X6532" i="1"/>
  <c r="W6532" i="1"/>
  <c r="V6532" i="1"/>
  <c r="X6531" i="1"/>
  <c r="W6531" i="1"/>
  <c r="V6531" i="1"/>
  <c r="X6530" i="1"/>
  <c r="W6530" i="1"/>
  <c r="V6530" i="1"/>
  <c r="X6529" i="1"/>
  <c r="W6529" i="1"/>
  <c r="V6529" i="1"/>
  <c r="X6528" i="1"/>
  <c r="W6528" i="1"/>
  <c r="V6528" i="1"/>
  <c r="X6527" i="1"/>
  <c r="W6527" i="1"/>
  <c r="V6527" i="1"/>
  <c r="X6526" i="1"/>
  <c r="W6526" i="1"/>
  <c r="V6526" i="1"/>
  <c r="X6525" i="1"/>
  <c r="W6525" i="1"/>
  <c r="V6525" i="1"/>
  <c r="X6524" i="1"/>
  <c r="W6524" i="1"/>
  <c r="V6524" i="1"/>
  <c r="X6523" i="1"/>
  <c r="W6523" i="1"/>
  <c r="V6523" i="1"/>
  <c r="X6522" i="1"/>
  <c r="W6522" i="1"/>
  <c r="V6522" i="1"/>
  <c r="X6521" i="1"/>
  <c r="W6521" i="1"/>
  <c r="V6521" i="1"/>
  <c r="X6520" i="1"/>
  <c r="W6520" i="1"/>
  <c r="V6520" i="1"/>
  <c r="X6519" i="1"/>
  <c r="W6519" i="1"/>
  <c r="V6519" i="1"/>
  <c r="X6518" i="1"/>
  <c r="W6518" i="1"/>
  <c r="V6518" i="1"/>
  <c r="X6517" i="1"/>
  <c r="W6517" i="1"/>
  <c r="V6517" i="1"/>
  <c r="X6516" i="1"/>
  <c r="W6516" i="1"/>
  <c r="V6516" i="1"/>
  <c r="X6515" i="1"/>
  <c r="W6515" i="1"/>
  <c r="V6515" i="1"/>
  <c r="X6514" i="1"/>
  <c r="W6514" i="1"/>
  <c r="V6514" i="1"/>
  <c r="X6513" i="1"/>
  <c r="W6513" i="1"/>
  <c r="V6513" i="1"/>
  <c r="X6512" i="1"/>
  <c r="W6512" i="1"/>
  <c r="V6512" i="1"/>
  <c r="X6511" i="1"/>
  <c r="W6511" i="1"/>
  <c r="V6511" i="1"/>
  <c r="X6510" i="1"/>
  <c r="W6510" i="1"/>
  <c r="V6510" i="1"/>
  <c r="X6509" i="1"/>
  <c r="W6509" i="1"/>
  <c r="V6509" i="1"/>
  <c r="X6508" i="1"/>
  <c r="W6508" i="1"/>
  <c r="V6508" i="1"/>
  <c r="X6507" i="1"/>
  <c r="W6507" i="1"/>
  <c r="V6507" i="1"/>
  <c r="X6506" i="1"/>
  <c r="W6506" i="1"/>
  <c r="V6506" i="1"/>
  <c r="X6505" i="1"/>
  <c r="W6505" i="1"/>
  <c r="V6505" i="1"/>
  <c r="X6504" i="1"/>
  <c r="W6504" i="1"/>
  <c r="V6504" i="1"/>
  <c r="X6503" i="1"/>
  <c r="W6503" i="1"/>
  <c r="V6503" i="1"/>
  <c r="X6502" i="1"/>
  <c r="W6502" i="1"/>
  <c r="V6502" i="1"/>
  <c r="X6501" i="1"/>
  <c r="W6501" i="1"/>
  <c r="V6501" i="1"/>
  <c r="X6500" i="1"/>
  <c r="W6500" i="1"/>
  <c r="V6500" i="1"/>
  <c r="X6499" i="1"/>
  <c r="W6499" i="1"/>
  <c r="V6499" i="1"/>
  <c r="X6498" i="1"/>
  <c r="W6498" i="1"/>
  <c r="V6498" i="1"/>
  <c r="X6497" i="1"/>
  <c r="W6497" i="1"/>
  <c r="V6497" i="1"/>
  <c r="X6496" i="1"/>
  <c r="W6496" i="1"/>
  <c r="V6496" i="1"/>
  <c r="X6495" i="1"/>
  <c r="W6495" i="1"/>
  <c r="V6495" i="1"/>
  <c r="X6494" i="1"/>
  <c r="W6494" i="1"/>
  <c r="V6494" i="1"/>
  <c r="X6493" i="1"/>
  <c r="W6493" i="1"/>
  <c r="V6493" i="1"/>
  <c r="X6492" i="1"/>
  <c r="W6492" i="1"/>
  <c r="V6492" i="1"/>
  <c r="X6491" i="1"/>
  <c r="W6491" i="1"/>
  <c r="V6491" i="1"/>
  <c r="X6490" i="1"/>
  <c r="W6490" i="1"/>
  <c r="V6490" i="1"/>
  <c r="X6489" i="1"/>
  <c r="W6489" i="1"/>
  <c r="V6489" i="1"/>
  <c r="X6488" i="1"/>
  <c r="W6488" i="1"/>
  <c r="V6488" i="1"/>
  <c r="X6487" i="1"/>
  <c r="W6487" i="1"/>
  <c r="V6487" i="1"/>
  <c r="X6486" i="1"/>
  <c r="W6486" i="1"/>
  <c r="V6486" i="1"/>
  <c r="X6485" i="1"/>
  <c r="W6485" i="1"/>
  <c r="V6485" i="1"/>
  <c r="X6484" i="1"/>
  <c r="W6484" i="1"/>
  <c r="V6484" i="1"/>
  <c r="X6483" i="1"/>
  <c r="W6483" i="1"/>
  <c r="V6483" i="1"/>
  <c r="X6482" i="1"/>
  <c r="W6482" i="1"/>
  <c r="V6482" i="1"/>
  <c r="X6481" i="1"/>
  <c r="W6481" i="1"/>
  <c r="V6481" i="1"/>
  <c r="X6480" i="1"/>
  <c r="W6480" i="1"/>
  <c r="V6480" i="1"/>
  <c r="X6479" i="1"/>
  <c r="W6479" i="1"/>
  <c r="V6479" i="1"/>
  <c r="X6478" i="1"/>
  <c r="W6478" i="1"/>
  <c r="V6478" i="1"/>
  <c r="X6477" i="1"/>
  <c r="W6477" i="1"/>
  <c r="V6477" i="1"/>
  <c r="X6476" i="1"/>
  <c r="W6476" i="1"/>
  <c r="V6476" i="1"/>
  <c r="X6475" i="1"/>
  <c r="W6475" i="1"/>
  <c r="V6475" i="1"/>
  <c r="X6474" i="1"/>
  <c r="W6474" i="1"/>
  <c r="V6474" i="1"/>
  <c r="X6473" i="1"/>
  <c r="W6473" i="1"/>
  <c r="V6473" i="1"/>
  <c r="X6472" i="1"/>
  <c r="W6472" i="1"/>
  <c r="V6472" i="1"/>
  <c r="X6471" i="1"/>
  <c r="W6471" i="1"/>
  <c r="V6471" i="1"/>
  <c r="X6470" i="1"/>
  <c r="W6470" i="1"/>
  <c r="V6470" i="1"/>
  <c r="X6469" i="1"/>
  <c r="W6469" i="1"/>
  <c r="V6469" i="1"/>
  <c r="X6468" i="1"/>
  <c r="W6468" i="1"/>
  <c r="V6468" i="1"/>
  <c r="X6467" i="1"/>
  <c r="W6467" i="1"/>
  <c r="V6467" i="1"/>
  <c r="X6466" i="1"/>
  <c r="W6466" i="1"/>
  <c r="V6466" i="1"/>
  <c r="X6465" i="1"/>
  <c r="W6465" i="1"/>
  <c r="V6465" i="1"/>
  <c r="X6464" i="1"/>
  <c r="W6464" i="1"/>
  <c r="V6464" i="1"/>
  <c r="X6463" i="1"/>
  <c r="W6463" i="1"/>
  <c r="V6463" i="1"/>
  <c r="X6462" i="1"/>
  <c r="W6462" i="1"/>
  <c r="V6462" i="1"/>
  <c r="X6461" i="1"/>
  <c r="W6461" i="1"/>
  <c r="V6461" i="1"/>
  <c r="X6460" i="1"/>
  <c r="W6460" i="1"/>
  <c r="V6460" i="1"/>
  <c r="X6459" i="1"/>
  <c r="W6459" i="1"/>
  <c r="V6459" i="1"/>
  <c r="X6458" i="1"/>
  <c r="W6458" i="1"/>
  <c r="V6458" i="1"/>
  <c r="X6457" i="1"/>
  <c r="W6457" i="1"/>
  <c r="V6457" i="1"/>
  <c r="X6456" i="1"/>
  <c r="W6456" i="1"/>
  <c r="V6456" i="1"/>
  <c r="X6455" i="1"/>
  <c r="W6455" i="1"/>
  <c r="V6455" i="1"/>
  <c r="X6454" i="1"/>
  <c r="W6454" i="1"/>
  <c r="V6454" i="1"/>
  <c r="X6453" i="1"/>
  <c r="W6453" i="1"/>
  <c r="V6453" i="1"/>
  <c r="X6452" i="1"/>
  <c r="W6452" i="1"/>
  <c r="V6452" i="1"/>
  <c r="X6451" i="1"/>
  <c r="W6451" i="1"/>
  <c r="V6451" i="1"/>
  <c r="X6450" i="1"/>
  <c r="W6450" i="1"/>
  <c r="V6450" i="1"/>
  <c r="X6449" i="1"/>
  <c r="W6449" i="1"/>
  <c r="V6449" i="1"/>
  <c r="X6448" i="1"/>
  <c r="W6448" i="1"/>
  <c r="V6448" i="1"/>
  <c r="X6447" i="1"/>
  <c r="W6447" i="1"/>
  <c r="V6447" i="1"/>
  <c r="X6446" i="1"/>
  <c r="W6446" i="1"/>
  <c r="V6446" i="1"/>
  <c r="X6445" i="1"/>
  <c r="W6445" i="1"/>
  <c r="V6445" i="1"/>
  <c r="X6444" i="1"/>
  <c r="W6444" i="1"/>
  <c r="V6444" i="1"/>
  <c r="X6443" i="1"/>
  <c r="W6443" i="1"/>
  <c r="V6443" i="1"/>
  <c r="X6442" i="1"/>
  <c r="W6442" i="1"/>
  <c r="V6442" i="1"/>
  <c r="X6441" i="1"/>
  <c r="W6441" i="1"/>
  <c r="V6441" i="1"/>
  <c r="X6440" i="1"/>
  <c r="W6440" i="1"/>
  <c r="V6440" i="1"/>
  <c r="X6439" i="1"/>
  <c r="W6439" i="1"/>
  <c r="V6439" i="1"/>
  <c r="X6438" i="1"/>
  <c r="W6438" i="1"/>
  <c r="V6438" i="1"/>
  <c r="X6437" i="1"/>
  <c r="W6437" i="1"/>
  <c r="V6437" i="1"/>
  <c r="X6436" i="1"/>
  <c r="W6436" i="1"/>
  <c r="V6436" i="1"/>
  <c r="X6435" i="1"/>
  <c r="W6435" i="1"/>
  <c r="V6435" i="1"/>
  <c r="X6434" i="1"/>
  <c r="W6434" i="1"/>
  <c r="V6434" i="1"/>
  <c r="X6433" i="1"/>
  <c r="W6433" i="1"/>
  <c r="V6433" i="1"/>
  <c r="X6432" i="1"/>
  <c r="W6432" i="1"/>
  <c r="V6432" i="1"/>
  <c r="X6431" i="1"/>
  <c r="W6431" i="1"/>
  <c r="V6431" i="1"/>
  <c r="X6430" i="1"/>
  <c r="W6430" i="1"/>
  <c r="V6430" i="1"/>
  <c r="X6429" i="1"/>
  <c r="W6429" i="1"/>
  <c r="V6429" i="1"/>
  <c r="X6428" i="1"/>
  <c r="W6428" i="1"/>
  <c r="V6428" i="1"/>
  <c r="X6427" i="1"/>
  <c r="W6427" i="1"/>
  <c r="V6427" i="1"/>
  <c r="X6426" i="1"/>
  <c r="W6426" i="1"/>
  <c r="V6426" i="1"/>
  <c r="X6425" i="1"/>
  <c r="W6425" i="1"/>
  <c r="V6425" i="1"/>
  <c r="X6424" i="1"/>
  <c r="W6424" i="1"/>
  <c r="V6424" i="1"/>
  <c r="X6423" i="1"/>
  <c r="W6423" i="1"/>
  <c r="V6423" i="1"/>
  <c r="X6422" i="1"/>
  <c r="W6422" i="1"/>
  <c r="V6422" i="1"/>
  <c r="X6421" i="1"/>
  <c r="W6421" i="1"/>
  <c r="V6421" i="1"/>
  <c r="X6420" i="1"/>
  <c r="W6420" i="1"/>
  <c r="V6420" i="1"/>
  <c r="X6419" i="1"/>
  <c r="W6419" i="1"/>
  <c r="V6419" i="1"/>
  <c r="X6418" i="1"/>
  <c r="W6418" i="1"/>
  <c r="V6418" i="1"/>
  <c r="X6417" i="1"/>
  <c r="W6417" i="1"/>
  <c r="V6417" i="1"/>
  <c r="X6416" i="1"/>
  <c r="W6416" i="1"/>
  <c r="V6416" i="1"/>
  <c r="X6415" i="1"/>
  <c r="W6415" i="1"/>
  <c r="V6415" i="1"/>
  <c r="X6414" i="1"/>
  <c r="W6414" i="1"/>
  <c r="V6414" i="1"/>
  <c r="X6413" i="1"/>
  <c r="W6413" i="1"/>
  <c r="V6413" i="1"/>
  <c r="X6412" i="1"/>
  <c r="W6412" i="1"/>
  <c r="V6412" i="1"/>
  <c r="X6411" i="1"/>
  <c r="W6411" i="1"/>
  <c r="V6411" i="1"/>
  <c r="X6410" i="1"/>
  <c r="W6410" i="1"/>
  <c r="V6410" i="1"/>
  <c r="X6409" i="1"/>
  <c r="W6409" i="1"/>
  <c r="V6409" i="1"/>
  <c r="X6408" i="1"/>
  <c r="W6408" i="1"/>
  <c r="V6408" i="1"/>
  <c r="X6407" i="1"/>
  <c r="W6407" i="1"/>
  <c r="V6407" i="1"/>
  <c r="X6406" i="1"/>
  <c r="W6406" i="1"/>
  <c r="V6406" i="1"/>
  <c r="X6405" i="1"/>
  <c r="W6405" i="1"/>
  <c r="V6405" i="1"/>
  <c r="X6404" i="1"/>
  <c r="W6404" i="1"/>
  <c r="V6404" i="1"/>
  <c r="X6403" i="1"/>
  <c r="W6403" i="1"/>
  <c r="V6403" i="1"/>
  <c r="X6402" i="1"/>
  <c r="W6402" i="1"/>
  <c r="V6402" i="1"/>
  <c r="X6401" i="1"/>
  <c r="W6401" i="1"/>
  <c r="V6401" i="1"/>
  <c r="X6400" i="1"/>
  <c r="W6400" i="1"/>
  <c r="V6400" i="1"/>
  <c r="X6399" i="1"/>
  <c r="W6399" i="1"/>
  <c r="V6399" i="1"/>
  <c r="X6398" i="1"/>
  <c r="W6398" i="1"/>
  <c r="V6398" i="1"/>
  <c r="X6397" i="1"/>
  <c r="W6397" i="1"/>
  <c r="V6397" i="1"/>
  <c r="X6396" i="1"/>
  <c r="W6396" i="1"/>
  <c r="V6396" i="1"/>
  <c r="X6395" i="1"/>
  <c r="W6395" i="1"/>
  <c r="V6395" i="1"/>
  <c r="X6394" i="1"/>
  <c r="W6394" i="1"/>
  <c r="V6394" i="1"/>
  <c r="X6393" i="1"/>
  <c r="W6393" i="1"/>
  <c r="V6393" i="1"/>
  <c r="X6392" i="1"/>
  <c r="W6392" i="1"/>
  <c r="V6392" i="1"/>
  <c r="X6391" i="1"/>
  <c r="W6391" i="1"/>
  <c r="V6391" i="1"/>
  <c r="X6390" i="1"/>
  <c r="W6390" i="1"/>
  <c r="V6390" i="1"/>
  <c r="X6389" i="1"/>
  <c r="W6389" i="1"/>
  <c r="V6389" i="1"/>
  <c r="X6388" i="1"/>
  <c r="W6388" i="1"/>
  <c r="V6388" i="1"/>
  <c r="X6387" i="1"/>
  <c r="W6387" i="1"/>
  <c r="V6387" i="1"/>
  <c r="X6386" i="1"/>
  <c r="W6386" i="1"/>
  <c r="V6386" i="1"/>
  <c r="X6385" i="1"/>
  <c r="W6385" i="1"/>
  <c r="V6385" i="1"/>
  <c r="X6384" i="1"/>
  <c r="W6384" i="1"/>
  <c r="V6384" i="1"/>
  <c r="X6383" i="1"/>
  <c r="W6383" i="1"/>
  <c r="V6383" i="1"/>
  <c r="X6382" i="1"/>
  <c r="W6382" i="1"/>
  <c r="V6382" i="1"/>
  <c r="X6381" i="1"/>
  <c r="W6381" i="1"/>
  <c r="V6381" i="1"/>
  <c r="X6380" i="1"/>
  <c r="W6380" i="1"/>
  <c r="V6380" i="1"/>
  <c r="X6379" i="1"/>
  <c r="W6379" i="1"/>
  <c r="V6379" i="1"/>
  <c r="X6378" i="1"/>
  <c r="W6378" i="1"/>
  <c r="V6378" i="1"/>
  <c r="X6377" i="1"/>
  <c r="W6377" i="1"/>
  <c r="V6377" i="1"/>
  <c r="X6376" i="1"/>
  <c r="W6376" i="1"/>
  <c r="V6376" i="1"/>
  <c r="X6375" i="1"/>
  <c r="W6375" i="1"/>
  <c r="V6375" i="1"/>
  <c r="X6374" i="1"/>
  <c r="W6374" i="1"/>
  <c r="V6374" i="1"/>
  <c r="X6373" i="1"/>
  <c r="W6373" i="1"/>
  <c r="V6373" i="1"/>
  <c r="X6372" i="1"/>
  <c r="W6372" i="1"/>
  <c r="V6372" i="1"/>
  <c r="X6371" i="1"/>
  <c r="W6371" i="1"/>
  <c r="V6371" i="1"/>
  <c r="X6370" i="1"/>
  <c r="W6370" i="1"/>
  <c r="V6370" i="1"/>
  <c r="X6369" i="1"/>
  <c r="W6369" i="1"/>
  <c r="V6369" i="1"/>
  <c r="X6368" i="1"/>
  <c r="W6368" i="1"/>
  <c r="V6368" i="1"/>
  <c r="X6367" i="1"/>
  <c r="W6367" i="1"/>
  <c r="V6367" i="1"/>
  <c r="X6366" i="1"/>
  <c r="W6366" i="1"/>
  <c r="V6366" i="1"/>
  <c r="X6365" i="1"/>
  <c r="W6365" i="1"/>
  <c r="V6365" i="1"/>
  <c r="X6364" i="1"/>
  <c r="W6364" i="1"/>
  <c r="V6364" i="1"/>
  <c r="X6363" i="1"/>
  <c r="W6363" i="1"/>
  <c r="V6363" i="1"/>
  <c r="X6362" i="1"/>
  <c r="W6362" i="1"/>
  <c r="V6362" i="1"/>
  <c r="X6361" i="1"/>
  <c r="W6361" i="1"/>
  <c r="V6361" i="1"/>
  <c r="X6360" i="1"/>
  <c r="W6360" i="1"/>
  <c r="V6360" i="1"/>
  <c r="X6359" i="1"/>
  <c r="W6359" i="1"/>
  <c r="V6359" i="1"/>
  <c r="X6358" i="1"/>
  <c r="W6358" i="1"/>
  <c r="V6358" i="1"/>
  <c r="X6357" i="1"/>
  <c r="W6357" i="1"/>
  <c r="V6357" i="1"/>
  <c r="X6356" i="1"/>
  <c r="W6356" i="1"/>
  <c r="V6356" i="1"/>
  <c r="X6355" i="1"/>
  <c r="W6355" i="1"/>
  <c r="V6355" i="1"/>
  <c r="X6354" i="1"/>
  <c r="W6354" i="1"/>
  <c r="V6354" i="1"/>
  <c r="X6353" i="1"/>
  <c r="W6353" i="1"/>
  <c r="V6353" i="1"/>
  <c r="X6352" i="1"/>
  <c r="W6352" i="1"/>
  <c r="V6352" i="1"/>
  <c r="X6351" i="1"/>
  <c r="W6351" i="1"/>
  <c r="V6351" i="1"/>
  <c r="X6350" i="1"/>
  <c r="W6350" i="1"/>
  <c r="V6350" i="1"/>
  <c r="X6349" i="1"/>
  <c r="W6349" i="1"/>
  <c r="V6349" i="1"/>
  <c r="X6348" i="1"/>
  <c r="W6348" i="1"/>
  <c r="V6348" i="1"/>
  <c r="X6347" i="1"/>
  <c r="W6347" i="1"/>
  <c r="V6347" i="1"/>
  <c r="X6346" i="1"/>
  <c r="W6346" i="1"/>
  <c r="V6346" i="1"/>
  <c r="X6345" i="1"/>
  <c r="W6345" i="1"/>
  <c r="V6345" i="1"/>
  <c r="X6344" i="1"/>
  <c r="W6344" i="1"/>
  <c r="V6344" i="1"/>
  <c r="X6343" i="1"/>
  <c r="W6343" i="1"/>
  <c r="V6343" i="1"/>
  <c r="X6342" i="1"/>
  <c r="W6342" i="1"/>
  <c r="V6342" i="1"/>
  <c r="X6341" i="1"/>
  <c r="W6341" i="1"/>
  <c r="V6341" i="1"/>
  <c r="X6340" i="1"/>
  <c r="W6340" i="1"/>
  <c r="V6340" i="1"/>
  <c r="X6339" i="1"/>
  <c r="W6339" i="1"/>
  <c r="V6339" i="1"/>
  <c r="X6338" i="1"/>
  <c r="W6338" i="1"/>
  <c r="V6338" i="1"/>
  <c r="X6337" i="1"/>
  <c r="W6337" i="1"/>
  <c r="V6337" i="1"/>
  <c r="X6336" i="1"/>
  <c r="W6336" i="1"/>
  <c r="V6336" i="1"/>
  <c r="X6335" i="1"/>
  <c r="W6335" i="1"/>
  <c r="V6335" i="1"/>
  <c r="X6334" i="1"/>
  <c r="W6334" i="1"/>
  <c r="V6334" i="1"/>
  <c r="X6333" i="1"/>
  <c r="W6333" i="1"/>
  <c r="V6333" i="1"/>
  <c r="X6332" i="1"/>
  <c r="W6332" i="1"/>
  <c r="V6332" i="1"/>
  <c r="X6331" i="1"/>
  <c r="W6331" i="1"/>
  <c r="V6331" i="1"/>
  <c r="X6330" i="1"/>
  <c r="W6330" i="1"/>
  <c r="V6330" i="1"/>
  <c r="X6329" i="1"/>
  <c r="W6329" i="1"/>
  <c r="V6329" i="1"/>
  <c r="X6328" i="1"/>
  <c r="W6328" i="1"/>
  <c r="V6328" i="1"/>
  <c r="X6327" i="1"/>
  <c r="W6327" i="1"/>
  <c r="V6327" i="1"/>
  <c r="X6326" i="1"/>
  <c r="W6326" i="1"/>
  <c r="V6326" i="1"/>
  <c r="X6325" i="1"/>
  <c r="W6325" i="1"/>
  <c r="V6325" i="1"/>
  <c r="X6324" i="1"/>
  <c r="W6324" i="1"/>
  <c r="V6324" i="1"/>
  <c r="X6323" i="1"/>
  <c r="W6323" i="1"/>
  <c r="V6323" i="1"/>
  <c r="X6322" i="1"/>
  <c r="W6322" i="1"/>
  <c r="V6322" i="1"/>
  <c r="X6321" i="1"/>
  <c r="W6321" i="1"/>
  <c r="V6321" i="1"/>
  <c r="X6320" i="1"/>
  <c r="W6320" i="1"/>
  <c r="V6320" i="1"/>
  <c r="X6319" i="1"/>
  <c r="W6319" i="1"/>
  <c r="V6319" i="1"/>
  <c r="X6318" i="1"/>
  <c r="W6318" i="1"/>
  <c r="V6318" i="1"/>
  <c r="X6317" i="1"/>
  <c r="W6317" i="1"/>
  <c r="V6317" i="1"/>
  <c r="X6316" i="1"/>
  <c r="W6316" i="1"/>
  <c r="V6316" i="1"/>
  <c r="X6315" i="1"/>
  <c r="W6315" i="1"/>
  <c r="V6315" i="1"/>
  <c r="X6314" i="1"/>
  <c r="W6314" i="1"/>
  <c r="V6314" i="1"/>
  <c r="X6313" i="1"/>
  <c r="W6313" i="1"/>
  <c r="V6313" i="1"/>
  <c r="X6312" i="1"/>
  <c r="W6312" i="1"/>
  <c r="V6312" i="1"/>
  <c r="X6311" i="1"/>
  <c r="W6311" i="1"/>
  <c r="V6311" i="1"/>
  <c r="X6310" i="1"/>
  <c r="W6310" i="1"/>
  <c r="V6310" i="1"/>
  <c r="X6309" i="1"/>
  <c r="W6309" i="1"/>
  <c r="V6309" i="1"/>
  <c r="X6308" i="1"/>
  <c r="W6308" i="1"/>
  <c r="V6308" i="1"/>
  <c r="X6307" i="1"/>
  <c r="W6307" i="1"/>
  <c r="V6307" i="1"/>
  <c r="X6306" i="1"/>
  <c r="W6306" i="1"/>
  <c r="V6306" i="1"/>
  <c r="X6305" i="1"/>
  <c r="W6305" i="1"/>
  <c r="V6305" i="1"/>
  <c r="X6304" i="1"/>
  <c r="W6304" i="1"/>
  <c r="V6304" i="1"/>
  <c r="X6303" i="1"/>
  <c r="W6303" i="1"/>
  <c r="V6303" i="1"/>
  <c r="X6302" i="1"/>
  <c r="W6302" i="1"/>
  <c r="V6302" i="1"/>
  <c r="X6301" i="1"/>
  <c r="W6301" i="1"/>
  <c r="V6301" i="1"/>
  <c r="X6300" i="1"/>
  <c r="W6300" i="1"/>
  <c r="V6300" i="1"/>
  <c r="X6299" i="1"/>
  <c r="W6299" i="1"/>
  <c r="V6299" i="1"/>
  <c r="X6298" i="1"/>
  <c r="W6298" i="1"/>
  <c r="V6298" i="1"/>
  <c r="X6297" i="1"/>
  <c r="W6297" i="1"/>
  <c r="V6297" i="1"/>
  <c r="X6296" i="1"/>
  <c r="W6296" i="1"/>
  <c r="V6296" i="1"/>
  <c r="X6295" i="1"/>
  <c r="W6295" i="1"/>
  <c r="V6295" i="1"/>
  <c r="X6294" i="1"/>
  <c r="W6294" i="1"/>
  <c r="V6294" i="1"/>
  <c r="X6293" i="1"/>
  <c r="W6293" i="1"/>
  <c r="V6293" i="1"/>
  <c r="X6292" i="1"/>
  <c r="W6292" i="1"/>
  <c r="V6292" i="1"/>
  <c r="X6291" i="1"/>
  <c r="W6291" i="1"/>
  <c r="V6291" i="1"/>
  <c r="X6290" i="1"/>
  <c r="W6290" i="1"/>
  <c r="V6290" i="1"/>
  <c r="X6289" i="1"/>
  <c r="W6289" i="1"/>
  <c r="V6289" i="1"/>
  <c r="X6288" i="1"/>
  <c r="W6288" i="1"/>
  <c r="V6288" i="1"/>
  <c r="X6287" i="1"/>
  <c r="W6287" i="1"/>
  <c r="V6287" i="1"/>
  <c r="X6286" i="1"/>
  <c r="W6286" i="1"/>
  <c r="V6286" i="1"/>
  <c r="X6285" i="1"/>
  <c r="W6285" i="1"/>
  <c r="V6285" i="1"/>
  <c r="X6284" i="1"/>
  <c r="W6284" i="1"/>
  <c r="V6284" i="1"/>
  <c r="X6283" i="1"/>
  <c r="W6283" i="1"/>
  <c r="V6283" i="1"/>
  <c r="X6282" i="1"/>
  <c r="W6282" i="1"/>
  <c r="V6282" i="1"/>
  <c r="X6281" i="1"/>
  <c r="W6281" i="1"/>
  <c r="V6281" i="1"/>
  <c r="X6280" i="1"/>
  <c r="W6280" i="1"/>
  <c r="V6280" i="1"/>
  <c r="X6279" i="1"/>
  <c r="W6279" i="1"/>
  <c r="V6279" i="1"/>
  <c r="X6278" i="1"/>
  <c r="W6278" i="1"/>
  <c r="V6278" i="1"/>
  <c r="X6277" i="1"/>
  <c r="W6277" i="1"/>
  <c r="V6277" i="1"/>
  <c r="X6276" i="1"/>
  <c r="W6276" i="1"/>
  <c r="V6276" i="1"/>
  <c r="X6275" i="1"/>
  <c r="W6275" i="1"/>
  <c r="V6275" i="1"/>
  <c r="X6274" i="1"/>
  <c r="W6274" i="1"/>
  <c r="V6274" i="1"/>
  <c r="X6273" i="1"/>
  <c r="W6273" i="1"/>
  <c r="V6273" i="1"/>
  <c r="X6272" i="1"/>
  <c r="W6272" i="1"/>
  <c r="V6272" i="1"/>
  <c r="X6271" i="1"/>
  <c r="W6271" i="1"/>
  <c r="V6271" i="1"/>
  <c r="X6270" i="1"/>
  <c r="W6270" i="1"/>
  <c r="V6270" i="1"/>
  <c r="X6269" i="1"/>
  <c r="W6269" i="1"/>
  <c r="V6269" i="1"/>
  <c r="X6268" i="1"/>
  <c r="W6268" i="1"/>
  <c r="V6268" i="1"/>
  <c r="X6267" i="1"/>
  <c r="W6267" i="1"/>
  <c r="V6267" i="1"/>
  <c r="X6266" i="1"/>
  <c r="W6266" i="1"/>
  <c r="V6266" i="1"/>
  <c r="X6265" i="1"/>
  <c r="W6265" i="1"/>
  <c r="V6265" i="1"/>
  <c r="X6264" i="1"/>
  <c r="W6264" i="1"/>
  <c r="V6264" i="1"/>
  <c r="X6263" i="1"/>
  <c r="W6263" i="1"/>
  <c r="V6263" i="1"/>
  <c r="X6262" i="1"/>
  <c r="W6262" i="1"/>
  <c r="V6262" i="1"/>
  <c r="X6261" i="1"/>
  <c r="W6261" i="1"/>
  <c r="V6261" i="1"/>
  <c r="X6260" i="1"/>
  <c r="W6260" i="1"/>
  <c r="V6260" i="1"/>
  <c r="X6259" i="1"/>
  <c r="W6259" i="1"/>
  <c r="V6259" i="1"/>
  <c r="X6258" i="1"/>
  <c r="W6258" i="1"/>
  <c r="V6258" i="1"/>
  <c r="X6257" i="1"/>
  <c r="W6257" i="1"/>
  <c r="V6257" i="1"/>
  <c r="X6256" i="1"/>
  <c r="W6256" i="1"/>
  <c r="V6256" i="1"/>
  <c r="X6255" i="1"/>
  <c r="W6255" i="1"/>
  <c r="V6255" i="1"/>
  <c r="X6254" i="1"/>
  <c r="W6254" i="1"/>
  <c r="V6254" i="1"/>
  <c r="X6253" i="1"/>
  <c r="W6253" i="1"/>
  <c r="V6253" i="1"/>
  <c r="X6252" i="1"/>
  <c r="W6252" i="1"/>
  <c r="V6252" i="1"/>
  <c r="X6251" i="1"/>
  <c r="W6251" i="1"/>
  <c r="V6251" i="1"/>
  <c r="X6250" i="1"/>
  <c r="W6250" i="1"/>
  <c r="V6250" i="1"/>
  <c r="X6249" i="1"/>
  <c r="W6249" i="1"/>
  <c r="V6249" i="1"/>
  <c r="X6248" i="1"/>
  <c r="W6248" i="1"/>
  <c r="V6248" i="1"/>
  <c r="X6247" i="1"/>
  <c r="W6247" i="1"/>
  <c r="V6247" i="1"/>
  <c r="X6246" i="1"/>
  <c r="W6246" i="1"/>
  <c r="V6246" i="1"/>
  <c r="X6245" i="1"/>
  <c r="W6245" i="1"/>
  <c r="V6245" i="1"/>
  <c r="X6244" i="1"/>
  <c r="W6244" i="1"/>
  <c r="V6244" i="1"/>
  <c r="X6243" i="1"/>
  <c r="W6243" i="1"/>
  <c r="V6243" i="1"/>
  <c r="X6242" i="1"/>
  <c r="W6242" i="1"/>
  <c r="V6242" i="1"/>
  <c r="X6241" i="1"/>
  <c r="W6241" i="1"/>
  <c r="V6241" i="1"/>
  <c r="X6240" i="1"/>
  <c r="W6240" i="1"/>
  <c r="V6240" i="1"/>
  <c r="X6239" i="1"/>
  <c r="W6239" i="1"/>
  <c r="V6239" i="1"/>
  <c r="X6238" i="1"/>
  <c r="W6238" i="1"/>
  <c r="V6238" i="1"/>
  <c r="X6237" i="1"/>
  <c r="W6237" i="1"/>
  <c r="V6237" i="1"/>
  <c r="X6236" i="1"/>
  <c r="W6236" i="1"/>
  <c r="V6236" i="1"/>
  <c r="X6235" i="1"/>
  <c r="W6235" i="1"/>
  <c r="V6235" i="1"/>
  <c r="X6234" i="1"/>
  <c r="W6234" i="1"/>
  <c r="V6234" i="1"/>
  <c r="X6233" i="1"/>
  <c r="W6233" i="1"/>
  <c r="V6233" i="1"/>
  <c r="X6232" i="1"/>
  <c r="W6232" i="1"/>
  <c r="V6232" i="1"/>
  <c r="X6231" i="1"/>
  <c r="W6231" i="1"/>
  <c r="V6231" i="1"/>
  <c r="X6230" i="1"/>
  <c r="W6230" i="1"/>
  <c r="V6230" i="1"/>
  <c r="X6229" i="1"/>
  <c r="W6229" i="1"/>
  <c r="V6229" i="1"/>
  <c r="X6228" i="1"/>
  <c r="W6228" i="1"/>
  <c r="V6228" i="1"/>
  <c r="X6227" i="1"/>
  <c r="W6227" i="1"/>
  <c r="V6227" i="1"/>
  <c r="X6226" i="1"/>
  <c r="W6226" i="1"/>
  <c r="V6226" i="1"/>
  <c r="X6225" i="1"/>
  <c r="W6225" i="1"/>
  <c r="V6225" i="1"/>
  <c r="X6224" i="1"/>
  <c r="W6224" i="1"/>
  <c r="V6224" i="1"/>
  <c r="X6223" i="1"/>
  <c r="W6223" i="1"/>
  <c r="V6223" i="1"/>
  <c r="X6222" i="1"/>
  <c r="W6222" i="1"/>
  <c r="V6222" i="1"/>
  <c r="X6221" i="1"/>
  <c r="W6221" i="1"/>
  <c r="V6221" i="1"/>
  <c r="X6220" i="1"/>
  <c r="W6220" i="1"/>
  <c r="V6220" i="1"/>
  <c r="X6219" i="1"/>
  <c r="W6219" i="1"/>
  <c r="V6219" i="1"/>
  <c r="X6218" i="1"/>
  <c r="W6218" i="1"/>
  <c r="V6218" i="1"/>
  <c r="X6217" i="1"/>
  <c r="W6217" i="1"/>
  <c r="V6217" i="1"/>
  <c r="X6216" i="1"/>
  <c r="W6216" i="1"/>
  <c r="V6216" i="1"/>
  <c r="X6215" i="1"/>
  <c r="W6215" i="1"/>
  <c r="V6215" i="1"/>
  <c r="X6214" i="1"/>
  <c r="W6214" i="1"/>
  <c r="V6214" i="1"/>
  <c r="X6213" i="1"/>
  <c r="W6213" i="1"/>
  <c r="V6213" i="1"/>
  <c r="X6212" i="1"/>
  <c r="W6212" i="1"/>
  <c r="V6212" i="1"/>
  <c r="X6211" i="1"/>
  <c r="W6211" i="1"/>
  <c r="V6211" i="1"/>
  <c r="X6210" i="1"/>
  <c r="W6210" i="1"/>
  <c r="V6210" i="1"/>
  <c r="X6209" i="1"/>
  <c r="W6209" i="1"/>
  <c r="V6209" i="1"/>
  <c r="X6208" i="1"/>
  <c r="W6208" i="1"/>
  <c r="V6208" i="1"/>
  <c r="X6207" i="1"/>
  <c r="W6207" i="1"/>
  <c r="V6207" i="1"/>
  <c r="X6206" i="1"/>
  <c r="W6206" i="1"/>
  <c r="V6206" i="1"/>
  <c r="X6205" i="1"/>
  <c r="W6205" i="1"/>
  <c r="V6205" i="1"/>
  <c r="X6204" i="1"/>
  <c r="W6204" i="1"/>
  <c r="V6204" i="1"/>
  <c r="X6203" i="1"/>
  <c r="W6203" i="1"/>
  <c r="V6203" i="1"/>
  <c r="X6202" i="1"/>
  <c r="W6202" i="1"/>
  <c r="V6202" i="1"/>
  <c r="X6201" i="1"/>
  <c r="W6201" i="1"/>
  <c r="V6201" i="1"/>
  <c r="X6200" i="1"/>
  <c r="W6200" i="1"/>
  <c r="V6200" i="1"/>
  <c r="X6199" i="1"/>
  <c r="W6199" i="1"/>
  <c r="V6199" i="1"/>
  <c r="X6198" i="1"/>
  <c r="W6198" i="1"/>
  <c r="V6198" i="1"/>
  <c r="X6197" i="1"/>
  <c r="W6197" i="1"/>
  <c r="V6197" i="1"/>
  <c r="X6196" i="1"/>
  <c r="W6196" i="1"/>
  <c r="V6196" i="1"/>
  <c r="X6195" i="1"/>
  <c r="W6195" i="1"/>
  <c r="V6195" i="1"/>
  <c r="X6194" i="1"/>
  <c r="W6194" i="1"/>
  <c r="V6194" i="1"/>
  <c r="X6193" i="1"/>
  <c r="W6193" i="1"/>
  <c r="V6193" i="1"/>
  <c r="X6192" i="1"/>
  <c r="W6192" i="1"/>
  <c r="V6192" i="1"/>
  <c r="X6191" i="1"/>
  <c r="W6191" i="1"/>
  <c r="V6191" i="1"/>
  <c r="X6190" i="1"/>
  <c r="W6190" i="1"/>
  <c r="V6190" i="1"/>
  <c r="X6189" i="1"/>
  <c r="W6189" i="1"/>
  <c r="V6189" i="1"/>
  <c r="X6188" i="1"/>
  <c r="W6188" i="1"/>
  <c r="V6188" i="1"/>
  <c r="X6187" i="1"/>
  <c r="W6187" i="1"/>
  <c r="V6187" i="1"/>
  <c r="X6186" i="1"/>
  <c r="W6186" i="1"/>
  <c r="V6186" i="1"/>
  <c r="X6185" i="1"/>
  <c r="W6185" i="1"/>
  <c r="V6185" i="1"/>
  <c r="X6184" i="1"/>
  <c r="W6184" i="1"/>
  <c r="V6184" i="1"/>
  <c r="X6183" i="1"/>
  <c r="W6183" i="1"/>
  <c r="V6183" i="1"/>
  <c r="X6182" i="1"/>
  <c r="W6182" i="1"/>
  <c r="V6182" i="1"/>
  <c r="X6181" i="1"/>
  <c r="W6181" i="1"/>
  <c r="V6181" i="1"/>
  <c r="X6180" i="1"/>
  <c r="W6180" i="1"/>
  <c r="V6180" i="1"/>
  <c r="X6179" i="1"/>
  <c r="W6179" i="1"/>
  <c r="V6179" i="1"/>
  <c r="X6178" i="1"/>
  <c r="W6178" i="1"/>
  <c r="V6178" i="1"/>
  <c r="X6177" i="1"/>
  <c r="W6177" i="1"/>
  <c r="V6177" i="1"/>
  <c r="X6176" i="1"/>
  <c r="W6176" i="1"/>
  <c r="V6176" i="1"/>
  <c r="X6175" i="1"/>
  <c r="W6175" i="1"/>
  <c r="V6175" i="1"/>
  <c r="X6174" i="1"/>
  <c r="W6174" i="1"/>
  <c r="V6174" i="1"/>
  <c r="X6173" i="1"/>
  <c r="W6173" i="1"/>
  <c r="V6173" i="1"/>
  <c r="X6172" i="1"/>
  <c r="W6172" i="1"/>
  <c r="V6172" i="1"/>
  <c r="X6171" i="1"/>
  <c r="W6171" i="1"/>
  <c r="V6171" i="1"/>
  <c r="X6170" i="1"/>
  <c r="W6170" i="1"/>
  <c r="V6170" i="1"/>
  <c r="X6169" i="1"/>
  <c r="W6169" i="1"/>
  <c r="V6169" i="1"/>
  <c r="X6168" i="1"/>
  <c r="W6168" i="1"/>
  <c r="V6168" i="1"/>
  <c r="X6167" i="1"/>
  <c r="W6167" i="1"/>
  <c r="V6167" i="1"/>
  <c r="X6166" i="1"/>
  <c r="W6166" i="1"/>
  <c r="V6166" i="1"/>
  <c r="X6165" i="1"/>
  <c r="W6165" i="1"/>
  <c r="V6165" i="1"/>
  <c r="X6164" i="1"/>
  <c r="W6164" i="1"/>
  <c r="V6164" i="1"/>
  <c r="X6163" i="1"/>
  <c r="W6163" i="1"/>
  <c r="V6163" i="1"/>
  <c r="X6162" i="1"/>
  <c r="W6162" i="1"/>
  <c r="V6162" i="1"/>
  <c r="X6161" i="1"/>
  <c r="W6161" i="1"/>
  <c r="V6161" i="1"/>
  <c r="X6160" i="1"/>
  <c r="W6160" i="1"/>
  <c r="V6160" i="1"/>
  <c r="X6159" i="1"/>
  <c r="W6159" i="1"/>
  <c r="V6159" i="1"/>
  <c r="X6158" i="1"/>
  <c r="W6158" i="1"/>
  <c r="V6158" i="1"/>
  <c r="X6157" i="1"/>
  <c r="W6157" i="1"/>
  <c r="V6157" i="1"/>
  <c r="X6156" i="1"/>
  <c r="W6156" i="1"/>
  <c r="V6156" i="1"/>
  <c r="X6155" i="1"/>
  <c r="W6155" i="1"/>
  <c r="V6155" i="1"/>
  <c r="X6154" i="1"/>
  <c r="W6154" i="1"/>
  <c r="V6154" i="1"/>
  <c r="X6153" i="1"/>
  <c r="W6153" i="1"/>
  <c r="V6153" i="1"/>
  <c r="X6152" i="1"/>
  <c r="W6152" i="1"/>
  <c r="V6152" i="1"/>
  <c r="X6151" i="1"/>
  <c r="W6151" i="1"/>
  <c r="V6151" i="1"/>
  <c r="X6150" i="1"/>
  <c r="W6150" i="1"/>
  <c r="V6150" i="1"/>
  <c r="X6149" i="1"/>
  <c r="W6149" i="1"/>
  <c r="V6149" i="1"/>
  <c r="X6148" i="1"/>
  <c r="W6148" i="1"/>
  <c r="V6148" i="1"/>
  <c r="X6147" i="1"/>
  <c r="W6147" i="1"/>
  <c r="V6147" i="1"/>
  <c r="X6146" i="1"/>
  <c r="W6146" i="1"/>
  <c r="V6146" i="1"/>
  <c r="X6145" i="1"/>
  <c r="W6145" i="1"/>
  <c r="V6145" i="1"/>
  <c r="X6144" i="1"/>
  <c r="W6144" i="1"/>
  <c r="V6144" i="1"/>
  <c r="X6143" i="1"/>
  <c r="W6143" i="1"/>
  <c r="V6143" i="1"/>
  <c r="X6142" i="1"/>
  <c r="W6142" i="1"/>
  <c r="V6142" i="1"/>
  <c r="X6141" i="1"/>
  <c r="W6141" i="1"/>
  <c r="V6141" i="1"/>
  <c r="X6140" i="1"/>
  <c r="W6140" i="1"/>
  <c r="V6140" i="1"/>
  <c r="X6139" i="1"/>
  <c r="W6139" i="1"/>
  <c r="V6139" i="1"/>
  <c r="X6138" i="1"/>
  <c r="W6138" i="1"/>
  <c r="V6138" i="1"/>
  <c r="X6137" i="1"/>
  <c r="W6137" i="1"/>
  <c r="V6137" i="1"/>
  <c r="X6136" i="1"/>
  <c r="W6136" i="1"/>
  <c r="V6136" i="1"/>
  <c r="X6135" i="1"/>
  <c r="W6135" i="1"/>
  <c r="V6135" i="1"/>
  <c r="X6134" i="1"/>
  <c r="W6134" i="1"/>
  <c r="V6134" i="1"/>
  <c r="X6133" i="1"/>
  <c r="W6133" i="1"/>
  <c r="V6133" i="1"/>
  <c r="X6132" i="1"/>
  <c r="W6132" i="1"/>
  <c r="V6132" i="1"/>
  <c r="X6131" i="1"/>
  <c r="W6131" i="1"/>
  <c r="V6131" i="1"/>
  <c r="X6130" i="1"/>
  <c r="W6130" i="1"/>
  <c r="V6130" i="1"/>
  <c r="X6129" i="1"/>
  <c r="W6129" i="1"/>
  <c r="V6129" i="1"/>
  <c r="X6128" i="1"/>
  <c r="W6128" i="1"/>
  <c r="V6128" i="1"/>
  <c r="X6127" i="1"/>
  <c r="W6127" i="1"/>
  <c r="V6127" i="1"/>
  <c r="X6126" i="1"/>
  <c r="W6126" i="1"/>
  <c r="V6126" i="1"/>
  <c r="X6125" i="1"/>
  <c r="W6125" i="1"/>
  <c r="V6125" i="1"/>
  <c r="X6124" i="1"/>
  <c r="W6124" i="1"/>
  <c r="V6124" i="1"/>
  <c r="X6123" i="1"/>
  <c r="W6123" i="1"/>
  <c r="V6123" i="1"/>
  <c r="X6122" i="1"/>
  <c r="W6122" i="1"/>
  <c r="V6122" i="1"/>
  <c r="X6121" i="1"/>
  <c r="W6121" i="1"/>
  <c r="V6121" i="1"/>
  <c r="X6120" i="1"/>
  <c r="W6120" i="1"/>
  <c r="V6120" i="1"/>
  <c r="X6119" i="1"/>
  <c r="W6119" i="1"/>
  <c r="V6119" i="1"/>
  <c r="X6118" i="1"/>
  <c r="W6118" i="1"/>
  <c r="V6118" i="1"/>
  <c r="X6117" i="1"/>
  <c r="W6117" i="1"/>
  <c r="V6117" i="1"/>
  <c r="X6116" i="1"/>
  <c r="W6116" i="1"/>
  <c r="V6116" i="1"/>
  <c r="X6115" i="1"/>
  <c r="W6115" i="1"/>
  <c r="V6115" i="1"/>
  <c r="X6114" i="1"/>
  <c r="W6114" i="1"/>
  <c r="V6114" i="1"/>
  <c r="X6113" i="1"/>
  <c r="W6113" i="1"/>
  <c r="V6113" i="1"/>
  <c r="X6112" i="1"/>
  <c r="W6112" i="1"/>
  <c r="V6112" i="1"/>
  <c r="X6111" i="1"/>
  <c r="W6111" i="1"/>
  <c r="V6111" i="1"/>
  <c r="X6110" i="1"/>
  <c r="W6110" i="1"/>
  <c r="V6110" i="1"/>
  <c r="X6109" i="1"/>
  <c r="W6109" i="1"/>
  <c r="V6109" i="1"/>
  <c r="X6108" i="1"/>
  <c r="W6108" i="1"/>
  <c r="V6108" i="1"/>
  <c r="X6107" i="1"/>
  <c r="W6107" i="1"/>
  <c r="V6107" i="1"/>
  <c r="X6106" i="1"/>
  <c r="W6106" i="1"/>
  <c r="V6106" i="1"/>
  <c r="X6105" i="1"/>
  <c r="W6105" i="1"/>
  <c r="V6105" i="1"/>
  <c r="X6104" i="1"/>
  <c r="W6104" i="1"/>
  <c r="V6104" i="1"/>
  <c r="X6103" i="1"/>
  <c r="W6103" i="1"/>
  <c r="V6103" i="1"/>
  <c r="X6102" i="1"/>
  <c r="W6102" i="1"/>
  <c r="V6102" i="1"/>
  <c r="X6101" i="1"/>
  <c r="W6101" i="1"/>
  <c r="V6101" i="1"/>
  <c r="X6100" i="1"/>
  <c r="W6100" i="1"/>
  <c r="V6100" i="1"/>
  <c r="X6099" i="1"/>
  <c r="W6099" i="1"/>
  <c r="V6099" i="1"/>
  <c r="X6098" i="1"/>
  <c r="W6098" i="1"/>
  <c r="V6098" i="1"/>
  <c r="X6097" i="1"/>
  <c r="W6097" i="1"/>
  <c r="V6097" i="1"/>
  <c r="X6096" i="1"/>
  <c r="W6096" i="1"/>
  <c r="V6096" i="1"/>
  <c r="X6095" i="1"/>
  <c r="W6095" i="1"/>
  <c r="V6095" i="1"/>
  <c r="X6094" i="1"/>
  <c r="W6094" i="1"/>
  <c r="V6094" i="1"/>
  <c r="X6093" i="1"/>
  <c r="W6093" i="1"/>
  <c r="V6093" i="1"/>
  <c r="X6092" i="1"/>
  <c r="W6092" i="1"/>
  <c r="V6092" i="1"/>
  <c r="X6091" i="1"/>
  <c r="W6091" i="1"/>
  <c r="V6091" i="1"/>
  <c r="X6090" i="1"/>
  <c r="W6090" i="1"/>
  <c r="V6090" i="1"/>
  <c r="X6089" i="1"/>
  <c r="W6089" i="1"/>
  <c r="V6089" i="1"/>
  <c r="X6088" i="1"/>
  <c r="W6088" i="1"/>
  <c r="V6088" i="1"/>
  <c r="X6087" i="1"/>
  <c r="W6087" i="1"/>
  <c r="V6087" i="1"/>
  <c r="X6086" i="1"/>
  <c r="W6086" i="1"/>
  <c r="V6086" i="1"/>
  <c r="X6085" i="1"/>
  <c r="W6085" i="1"/>
  <c r="V6085" i="1"/>
  <c r="X6084" i="1"/>
  <c r="W6084" i="1"/>
  <c r="V6084" i="1"/>
  <c r="X6083" i="1"/>
  <c r="W6083" i="1"/>
  <c r="V6083" i="1"/>
  <c r="X6082" i="1"/>
  <c r="W6082" i="1"/>
  <c r="V6082" i="1"/>
  <c r="X6081" i="1"/>
  <c r="W6081" i="1"/>
  <c r="V6081" i="1"/>
  <c r="X6080" i="1"/>
  <c r="W6080" i="1"/>
  <c r="V6080" i="1"/>
  <c r="X6079" i="1"/>
  <c r="W6079" i="1"/>
  <c r="V6079" i="1"/>
  <c r="X6078" i="1"/>
  <c r="W6078" i="1"/>
  <c r="V6078" i="1"/>
  <c r="X6077" i="1"/>
  <c r="W6077" i="1"/>
  <c r="V6077" i="1"/>
  <c r="X6076" i="1"/>
  <c r="W6076" i="1"/>
  <c r="V6076" i="1"/>
  <c r="X6075" i="1"/>
  <c r="W6075" i="1"/>
  <c r="V6075" i="1"/>
  <c r="X6074" i="1"/>
  <c r="W6074" i="1"/>
  <c r="V6074" i="1"/>
  <c r="X6073" i="1"/>
  <c r="W6073" i="1"/>
  <c r="V6073" i="1"/>
  <c r="X6072" i="1"/>
  <c r="W6072" i="1"/>
  <c r="V6072" i="1"/>
  <c r="X6071" i="1"/>
  <c r="W6071" i="1"/>
  <c r="V6071" i="1"/>
  <c r="X6070" i="1"/>
  <c r="W6070" i="1"/>
  <c r="V6070" i="1"/>
  <c r="X6069" i="1"/>
  <c r="W6069" i="1"/>
  <c r="V6069" i="1"/>
  <c r="X6068" i="1"/>
  <c r="W6068" i="1"/>
  <c r="V6068" i="1"/>
  <c r="X6067" i="1"/>
  <c r="W6067" i="1"/>
  <c r="V6067" i="1"/>
  <c r="X6066" i="1"/>
  <c r="W6066" i="1"/>
  <c r="V6066" i="1"/>
  <c r="X6065" i="1"/>
  <c r="W6065" i="1"/>
  <c r="V6065" i="1"/>
  <c r="X6064" i="1"/>
  <c r="W6064" i="1"/>
  <c r="V6064" i="1"/>
  <c r="X6063" i="1"/>
  <c r="W6063" i="1"/>
  <c r="V6063" i="1"/>
  <c r="X6062" i="1"/>
  <c r="W6062" i="1"/>
  <c r="V6062" i="1"/>
  <c r="X6061" i="1"/>
  <c r="W6061" i="1"/>
  <c r="V6061" i="1"/>
  <c r="X6060" i="1"/>
  <c r="W6060" i="1"/>
  <c r="V6060" i="1"/>
  <c r="X6059" i="1"/>
  <c r="W6059" i="1"/>
  <c r="V6059" i="1"/>
  <c r="X6058" i="1"/>
  <c r="W6058" i="1"/>
  <c r="V6058" i="1"/>
  <c r="X6057" i="1"/>
  <c r="W6057" i="1"/>
  <c r="V6057" i="1"/>
  <c r="X6056" i="1"/>
  <c r="W6056" i="1"/>
  <c r="V6056" i="1"/>
  <c r="X6055" i="1"/>
  <c r="W6055" i="1"/>
  <c r="V6055" i="1"/>
  <c r="X6054" i="1"/>
  <c r="W6054" i="1"/>
  <c r="V6054" i="1"/>
  <c r="X6053" i="1"/>
  <c r="W6053" i="1"/>
  <c r="V6053" i="1"/>
  <c r="X6052" i="1"/>
  <c r="W6052" i="1"/>
  <c r="V6052" i="1"/>
  <c r="X6051" i="1"/>
  <c r="W6051" i="1"/>
  <c r="V6051" i="1"/>
  <c r="X6050" i="1"/>
  <c r="W6050" i="1"/>
  <c r="V6050" i="1"/>
  <c r="X6049" i="1"/>
  <c r="W6049" i="1"/>
  <c r="V6049" i="1"/>
  <c r="X6048" i="1"/>
  <c r="W6048" i="1"/>
  <c r="V6048" i="1"/>
  <c r="X6047" i="1"/>
  <c r="W6047" i="1"/>
  <c r="V6047" i="1"/>
  <c r="X6046" i="1"/>
  <c r="W6046" i="1"/>
  <c r="V6046" i="1"/>
  <c r="X6045" i="1"/>
  <c r="W6045" i="1"/>
  <c r="V6045" i="1"/>
  <c r="X6044" i="1"/>
  <c r="W6044" i="1"/>
  <c r="V6044" i="1"/>
  <c r="X6043" i="1"/>
  <c r="W6043" i="1"/>
  <c r="V6043" i="1"/>
  <c r="X6042" i="1"/>
  <c r="W6042" i="1"/>
  <c r="V6042" i="1"/>
  <c r="X6041" i="1"/>
  <c r="W6041" i="1"/>
  <c r="V6041" i="1"/>
  <c r="X6040" i="1"/>
  <c r="W6040" i="1"/>
  <c r="V6040" i="1"/>
  <c r="X6039" i="1"/>
  <c r="W6039" i="1"/>
  <c r="V6039" i="1"/>
  <c r="X6038" i="1"/>
  <c r="W6038" i="1"/>
  <c r="V6038" i="1"/>
  <c r="X6037" i="1"/>
  <c r="W6037" i="1"/>
  <c r="V6037" i="1"/>
  <c r="X6036" i="1"/>
  <c r="W6036" i="1"/>
  <c r="V6036" i="1"/>
  <c r="X6035" i="1"/>
  <c r="W6035" i="1"/>
  <c r="V6035" i="1"/>
  <c r="X6034" i="1"/>
  <c r="W6034" i="1"/>
  <c r="V6034" i="1"/>
  <c r="X6033" i="1"/>
  <c r="W6033" i="1"/>
  <c r="V6033" i="1"/>
  <c r="X6032" i="1"/>
  <c r="W6032" i="1"/>
  <c r="V6032" i="1"/>
  <c r="X6031" i="1"/>
  <c r="W6031" i="1"/>
  <c r="V6031" i="1"/>
  <c r="X6030" i="1"/>
  <c r="W6030" i="1"/>
  <c r="V6030" i="1"/>
  <c r="X6029" i="1"/>
  <c r="W6029" i="1"/>
  <c r="V6029" i="1"/>
  <c r="X6028" i="1"/>
  <c r="W6028" i="1"/>
  <c r="V6028" i="1"/>
  <c r="X6027" i="1"/>
  <c r="W6027" i="1"/>
  <c r="V6027" i="1"/>
  <c r="X6026" i="1"/>
  <c r="W6026" i="1"/>
  <c r="V6026" i="1"/>
  <c r="X6025" i="1"/>
  <c r="W6025" i="1"/>
  <c r="V6025" i="1"/>
  <c r="X6024" i="1"/>
  <c r="W6024" i="1"/>
  <c r="V6024" i="1"/>
  <c r="X6023" i="1"/>
  <c r="W6023" i="1"/>
  <c r="V6023" i="1"/>
  <c r="X6022" i="1"/>
  <c r="W6022" i="1"/>
  <c r="V6022" i="1"/>
  <c r="X6021" i="1"/>
  <c r="W6021" i="1"/>
  <c r="V6021" i="1"/>
  <c r="X6020" i="1"/>
  <c r="W6020" i="1"/>
  <c r="V6020" i="1"/>
  <c r="X6019" i="1"/>
  <c r="W6019" i="1"/>
  <c r="V6019" i="1"/>
  <c r="X6018" i="1"/>
  <c r="W6018" i="1"/>
  <c r="V6018" i="1"/>
  <c r="X6017" i="1"/>
  <c r="W6017" i="1"/>
  <c r="V6017" i="1"/>
  <c r="X6016" i="1"/>
  <c r="W6016" i="1"/>
  <c r="V6016" i="1"/>
  <c r="X6015" i="1"/>
  <c r="W6015" i="1"/>
  <c r="V6015" i="1"/>
  <c r="X6014" i="1"/>
  <c r="W6014" i="1"/>
  <c r="V6014" i="1"/>
  <c r="X6013" i="1"/>
  <c r="W6013" i="1"/>
  <c r="V6013" i="1"/>
  <c r="X6012" i="1"/>
  <c r="W6012" i="1"/>
  <c r="V6012" i="1"/>
  <c r="X6011" i="1"/>
  <c r="W6011" i="1"/>
  <c r="V6011" i="1"/>
  <c r="X6010" i="1"/>
  <c r="W6010" i="1"/>
  <c r="V6010" i="1"/>
  <c r="X6009" i="1"/>
  <c r="W6009" i="1"/>
  <c r="V6009" i="1"/>
  <c r="X6008" i="1"/>
  <c r="W6008" i="1"/>
  <c r="V6008" i="1"/>
  <c r="X6007" i="1"/>
  <c r="W6007" i="1"/>
  <c r="V6007" i="1"/>
  <c r="X6006" i="1"/>
  <c r="W6006" i="1"/>
  <c r="V6006" i="1"/>
  <c r="X6005" i="1"/>
  <c r="W6005" i="1"/>
  <c r="V6005" i="1"/>
  <c r="X6004" i="1"/>
  <c r="W6004" i="1"/>
  <c r="V6004" i="1"/>
  <c r="X6003" i="1"/>
  <c r="W6003" i="1"/>
  <c r="V6003" i="1"/>
  <c r="X6002" i="1"/>
  <c r="W6002" i="1"/>
  <c r="V6002" i="1"/>
  <c r="X6001" i="1"/>
  <c r="W6001" i="1"/>
  <c r="V6001" i="1"/>
  <c r="X6000" i="1"/>
  <c r="W6000" i="1"/>
  <c r="V6000" i="1"/>
  <c r="X5999" i="1"/>
  <c r="W5999" i="1"/>
  <c r="V5999" i="1"/>
  <c r="X5998" i="1"/>
  <c r="W5998" i="1"/>
  <c r="V5998" i="1"/>
  <c r="X5997" i="1"/>
  <c r="W5997" i="1"/>
  <c r="V5997" i="1"/>
  <c r="X5996" i="1"/>
  <c r="W5996" i="1"/>
  <c r="V5996" i="1"/>
  <c r="X5995" i="1"/>
  <c r="W5995" i="1"/>
  <c r="V5995" i="1"/>
  <c r="X5994" i="1"/>
  <c r="W5994" i="1"/>
  <c r="V5994" i="1"/>
  <c r="X5993" i="1"/>
  <c r="W5993" i="1"/>
  <c r="V5993" i="1"/>
  <c r="X5992" i="1"/>
  <c r="W5992" i="1"/>
  <c r="V5992" i="1"/>
  <c r="X5991" i="1"/>
  <c r="W5991" i="1"/>
  <c r="V5991" i="1"/>
  <c r="X5990" i="1"/>
  <c r="W5990" i="1"/>
  <c r="V5990" i="1"/>
  <c r="X5989" i="1"/>
  <c r="W5989" i="1"/>
  <c r="V5989" i="1"/>
  <c r="X5988" i="1"/>
  <c r="W5988" i="1"/>
  <c r="V5988" i="1"/>
  <c r="X5987" i="1"/>
  <c r="W5987" i="1"/>
  <c r="V5987" i="1"/>
  <c r="X5986" i="1"/>
  <c r="W5986" i="1"/>
  <c r="V5986" i="1"/>
  <c r="X5985" i="1"/>
  <c r="W5985" i="1"/>
  <c r="V5985" i="1"/>
  <c r="X5984" i="1"/>
  <c r="W5984" i="1"/>
  <c r="V5984" i="1"/>
  <c r="X5983" i="1"/>
  <c r="W5983" i="1"/>
  <c r="V5983" i="1"/>
  <c r="X5982" i="1"/>
  <c r="W5982" i="1"/>
  <c r="V5982" i="1"/>
  <c r="X5981" i="1"/>
  <c r="W5981" i="1"/>
  <c r="V5981" i="1"/>
  <c r="X5980" i="1"/>
  <c r="W5980" i="1"/>
  <c r="V5980" i="1"/>
  <c r="X5979" i="1"/>
  <c r="W5979" i="1"/>
  <c r="V5979" i="1"/>
  <c r="X5978" i="1"/>
  <c r="W5978" i="1"/>
  <c r="V5978" i="1"/>
  <c r="X5977" i="1"/>
  <c r="W5977" i="1"/>
  <c r="V5977" i="1"/>
  <c r="X5976" i="1"/>
  <c r="W5976" i="1"/>
  <c r="V5976" i="1"/>
  <c r="X5975" i="1"/>
  <c r="W5975" i="1"/>
  <c r="V5975" i="1"/>
  <c r="X5974" i="1"/>
  <c r="W5974" i="1"/>
  <c r="V5974" i="1"/>
  <c r="X5973" i="1"/>
  <c r="W5973" i="1"/>
  <c r="V5973" i="1"/>
  <c r="X5972" i="1"/>
  <c r="W5972" i="1"/>
  <c r="V5972" i="1"/>
  <c r="X5971" i="1"/>
  <c r="W5971" i="1"/>
  <c r="V5971" i="1"/>
  <c r="X5970" i="1"/>
  <c r="W5970" i="1"/>
  <c r="V5970" i="1"/>
  <c r="X5969" i="1"/>
  <c r="W5969" i="1"/>
  <c r="V5969" i="1"/>
  <c r="X5968" i="1"/>
  <c r="W5968" i="1"/>
  <c r="V5968" i="1"/>
  <c r="X5967" i="1"/>
  <c r="W5967" i="1"/>
  <c r="V5967" i="1"/>
  <c r="X5966" i="1"/>
  <c r="W5966" i="1"/>
  <c r="V5966" i="1"/>
  <c r="X5965" i="1"/>
  <c r="W5965" i="1"/>
  <c r="V5965" i="1"/>
  <c r="X5964" i="1"/>
  <c r="W5964" i="1"/>
  <c r="V5964" i="1"/>
  <c r="X5963" i="1"/>
  <c r="W5963" i="1"/>
  <c r="V5963" i="1"/>
  <c r="X5962" i="1"/>
  <c r="W5962" i="1"/>
  <c r="V5962" i="1"/>
  <c r="X5961" i="1"/>
  <c r="W5961" i="1"/>
  <c r="V5961" i="1"/>
  <c r="X5960" i="1"/>
  <c r="W5960" i="1"/>
  <c r="V5960" i="1"/>
  <c r="X5959" i="1"/>
  <c r="W5959" i="1"/>
  <c r="V5959" i="1"/>
  <c r="X5958" i="1"/>
  <c r="W5958" i="1"/>
  <c r="V5958" i="1"/>
  <c r="X5957" i="1"/>
  <c r="W5957" i="1"/>
  <c r="V5957" i="1"/>
  <c r="X5956" i="1"/>
  <c r="W5956" i="1"/>
  <c r="V5956" i="1"/>
  <c r="X5955" i="1"/>
  <c r="W5955" i="1"/>
  <c r="V5955" i="1"/>
  <c r="X5954" i="1"/>
  <c r="W5954" i="1"/>
  <c r="V5954" i="1"/>
  <c r="X5953" i="1"/>
  <c r="W5953" i="1"/>
  <c r="V5953" i="1"/>
  <c r="X5952" i="1"/>
  <c r="W5952" i="1"/>
  <c r="V5952" i="1"/>
  <c r="X5951" i="1"/>
  <c r="W5951" i="1"/>
  <c r="V5951" i="1"/>
  <c r="X5950" i="1"/>
  <c r="W5950" i="1"/>
  <c r="V5950" i="1"/>
  <c r="X5949" i="1"/>
  <c r="W5949" i="1"/>
  <c r="V5949" i="1"/>
  <c r="X5948" i="1"/>
  <c r="W5948" i="1"/>
  <c r="V5948" i="1"/>
  <c r="X5947" i="1"/>
  <c r="W5947" i="1"/>
  <c r="V5947" i="1"/>
  <c r="X5946" i="1"/>
  <c r="W5946" i="1"/>
  <c r="V5946" i="1"/>
  <c r="X5945" i="1"/>
  <c r="W5945" i="1"/>
  <c r="V5945" i="1"/>
  <c r="X5944" i="1"/>
  <c r="W5944" i="1"/>
  <c r="V5944" i="1"/>
  <c r="X5943" i="1"/>
  <c r="W5943" i="1"/>
  <c r="V5943" i="1"/>
  <c r="X5942" i="1"/>
  <c r="W5942" i="1"/>
  <c r="V5942" i="1"/>
  <c r="X5941" i="1"/>
  <c r="W5941" i="1"/>
  <c r="V5941" i="1"/>
  <c r="X5940" i="1"/>
  <c r="W5940" i="1"/>
  <c r="V5940" i="1"/>
  <c r="X5939" i="1"/>
  <c r="W5939" i="1"/>
  <c r="V5939" i="1"/>
  <c r="X5938" i="1"/>
  <c r="W5938" i="1"/>
  <c r="V5938" i="1"/>
  <c r="X5937" i="1"/>
  <c r="W5937" i="1"/>
  <c r="V5937" i="1"/>
  <c r="X5936" i="1"/>
  <c r="W5936" i="1"/>
  <c r="V5936" i="1"/>
  <c r="X5935" i="1"/>
  <c r="W5935" i="1"/>
  <c r="V5935" i="1"/>
  <c r="X5934" i="1"/>
  <c r="W5934" i="1"/>
  <c r="V5934" i="1"/>
  <c r="X5933" i="1"/>
  <c r="W5933" i="1"/>
  <c r="V5933" i="1"/>
  <c r="X5932" i="1"/>
  <c r="W5932" i="1"/>
  <c r="V5932" i="1"/>
  <c r="X5931" i="1"/>
  <c r="W5931" i="1"/>
  <c r="V5931" i="1"/>
  <c r="X5930" i="1"/>
  <c r="W5930" i="1"/>
  <c r="V5930" i="1"/>
  <c r="X5929" i="1"/>
  <c r="W5929" i="1"/>
  <c r="V5929" i="1"/>
  <c r="X5928" i="1"/>
  <c r="W5928" i="1"/>
  <c r="V5928" i="1"/>
  <c r="X5927" i="1"/>
  <c r="W5927" i="1"/>
  <c r="V5927" i="1"/>
  <c r="X5926" i="1"/>
  <c r="W5926" i="1"/>
  <c r="V5926" i="1"/>
  <c r="X5925" i="1"/>
  <c r="W5925" i="1"/>
  <c r="V5925" i="1"/>
  <c r="X5924" i="1"/>
  <c r="W5924" i="1"/>
  <c r="V5924" i="1"/>
  <c r="X5923" i="1"/>
  <c r="W5923" i="1"/>
  <c r="V5923" i="1"/>
  <c r="X5922" i="1"/>
  <c r="W5922" i="1"/>
  <c r="V5922" i="1"/>
  <c r="X5921" i="1"/>
  <c r="W5921" i="1"/>
  <c r="V5921" i="1"/>
  <c r="X5920" i="1"/>
  <c r="W5920" i="1"/>
  <c r="V5920" i="1"/>
  <c r="X5919" i="1"/>
  <c r="W5919" i="1"/>
  <c r="V5919" i="1"/>
  <c r="X5918" i="1"/>
  <c r="W5918" i="1"/>
  <c r="V5918" i="1"/>
  <c r="X5917" i="1"/>
  <c r="W5917" i="1"/>
  <c r="V5917" i="1"/>
  <c r="X5916" i="1"/>
  <c r="W5916" i="1"/>
  <c r="V5916" i="1"/>
  <c r="X5915" i="1"/>
  <c r="W5915" i="1"/>
  <c r="V5915" i="1"/>
  <c r="X5914" i="1"/>
  <c r="W5914" i="1"/>
  <c r="V5914" i="1"/>
  <c r="X5913" i="1"/>
  <c r="W5913" i="1"/>
  <c r="V5913" i="1"/>
  <c r="X5912" i="1"/>
  <c r="W5912" i="1"/>
  <c r="V5912" i="1"/>
  <c r="X5911" i="1"/>
  <c r="W5911" i="1"/>
  <c r="V5911" i="1"/>
  <c r="X5910" i="1"/>
  <c r="W5910" i="1"/>
  <c r="V5910" i="1"/>
  <c r="X5909" i="1"/>
  <c r="W5909" i="1"/>
  <c r="V5909" i="1"/>
  <c r="X5908" i="1"/>
  <c r="W5908" i="1"/>
  <c r="V5908" i="1"/>
  <c r="X5907" i="1"/>
  <c r="W5907" i="1"/>
  <c r="V5907" i="1"/>
  <c r="X5906" i="1"/>
  <c r="W5906" i="1"/>
  <c r="V5906" i="1"/>
  <c r="X5905" i="1"/>
  <c r="W5905" i="1"/>
  <c r="V5905" i="1"/>
  <c r="X5904" i="1"/>
  <c r="W5904" i="1"/>
  <c r="V5904" i="1"/>
  <c r="X5903" i="1"/>
  <c r="W5903" i="1"/>
  <c r="V5903" i="1"/>
  <c r="X5902" i="1"/>
  <c r="W5902" i="1"/>
  <c r="V5902" i="1"/>
  <c r="X5901" i="1"/>
  <c r="W5901" i="1"/>
  <c r="V5901" i="1"/>
  <c r="X5900" i="1"/>
  <c r="W5900" i="1"/>
  <c r="V5900" i="1"/>
  <c r="X5899" i="1"/>
  <c r="W5899" i="1"/>
  <c r="V5899" i="1"/>
  <c r="X5898" i="1"/>
  <c r="W5898" i="1"/>
  <c r="V5898" i="1"/>
  <c r="X5897" i="1"/>
  <c r="W5897" i="1"/>
  <c r="V5897" i="1"/>
  <c r="X5896" i="1"/>
  <c r="W5896" i="1"/>
  <c r="V5896" i="1"/>
  <c r="X5895" i="1"/>
  <c r="W5895" i="1"/>
  <c r="V5895" i="1"/>
  <c r="X5894" i="1"/>
  <c r="W5894" i="1"/>
  <c r="V5894" i="1"/>
  <c r="X5893" i="1"/>
  <c r="W5893" i="1"/>
  <c r="V5893" i="1"/>
  <c r="X5892" i="1"/>
  <c r="W5892" i="1"/>
  <c r="V5892" i="1"/>
  <c r="X5891" i="1"/>
  <c r="W5891" i="1"/>
  <c r="V5891" i="1"/>
  <c r="X5890" i="1"/>
  <c r="W5890" i="1"/>
  <c r="V5890" i="1"/>
  <c r="X5889" i="1"/>
  <c r="W5889" i="1"/>
  <c r="V5889" i="1"/>
  <c r="X5888" i="1"/>
  <c r="W5888" i="1"/>
  <c r="V5888" i="1"/>
  <c r="X5887" i="1"/>
  <c r="W5887" i="1"/>
  <c r="V5887" i="1"/>
  <c r="X5886" i="1"/>
  <c r="W5886" i="1"/>
  <c r="V5886" i="1"/>
  <c r="X5885" i="1"/>
  <c r="W5885" i="1"/>
  <c r="V5885" i="1"/>
  <c r="X5884" i="1"/>
  <c r="W5884" i="1"/>
  <c r="V5884" i="1"/>
  <c r="X5883" i="1"/>
  <c r="W5883" i="1"/>
  <c r="V5883" i="1"/>
  <c r="X5882" i="1"/>
  <c r="W5882" i="1"/>
  <c r="V5882" i="1"/>
  <c r="X5881" i="1"/>
  <c r="W5881" i="1"/>
  <c r="V5881" i="1"/>
  <c r="X5880" i="1"/>
  <c r="W5880" i="1"/>
  <c r="V5880" i="1"/>
  <c r="X5879" i="1"/>
  <c r="W5879" i="1"/>
  <c r="V5879" i="1"/>
  <c r="X5878" i="1"/>
  <c r="W5878" i="1"/>
  <c r="V5878" i="1"/>
  <c r="X5877" i="1"/>
  <c r="W5877" i="1"/>
  <c r="V5877" i="1"/>
  <c r="X5876" i="1"/>
  <c r="W5876" i="1"/>
  <c r="V5876" i="1"/>
  <c r="X5875" i="1"/>
  <c r="W5875" i="1"/>
  <c r="V5875" i="1"/>
  <c r="X5874" i="1"/>
  <c r="W5874" i="1"/>
  <c r="V5874" i="1"/>
  <c r="X5873" i="1"/>
  <c r="W5873" i="1"/>
  <c r="V5873" i="1"/>
  <c r="X5872" i="1"/>
  <c r="W5872" i="1"/>
  <c r="V5872" i="1"/>
  <c r="X5871" i="1"/>
  <c r="W5871" i="1"/>
  <c r="V5871" i="1"/>
  <c r="X5870" i="1"/>
  <c r="W5870" i="1"/>
  <c r="V5870" i="1"/>
  <c r="X5869" i="1"/>
  <c r="W5869" i="1"/>
  <c r="V5869" i="1"/>
  <c r="X5868" i="1"/>
  <c r="W5868" i="1"/>
  <c r="V5868" i="1"/>
  <c r="X5867" i="1"/>
  <c r="W5867" i="1"/>
  <c r="V5867" i="1"/>
  <c r="X5866" i="1"/>
  <c r="W5866" i="1"/>
  <c r="V5866" i="1"/>
  <c r="X5865" i="1"/>
  <c r="W5865" i="1"/>
  <c r="V5865" i="1"/>
  <c r="X5864" i="1"/>
  <c r="W5864" i="1"/>
  <c r="V5864" i="1"/>
  <c r="X5863" i="1"/>
  <c r="W5863" i="1"/>
  <c r="V5863" i="1"/>
  <c r="X5862" i="1"/>
  <c r="W5862" i="1"/>
  <c r="V5862" i="1"/>
  <c r="X5861" i="1"/>
  <c r="W5861" i="1"/>
  <c r="V5861" i="1"/>
  <c r="X5860" i="1"/>
  <c r="W5860" i="1"/>
  <c r="V5860" i="1"/>
  <c r="X5859" i="1"/>
  <c r="W5859" i="1"/>
  <c r="V5859" i="1"/>
  <c r="X5858" i="1"/>
  <c r="W5858" i="1"/>
  <c r="V5858" i="1"/>
  <c r="X5857" i="1"/>
  <c r="W5857" i="1"/>
  <c r="V5857" i="1"/>
  <c r="X5856" i="1"/>
  <c r="W5856" i="1"/>
  <c r="V5856" i="1"/>
  <c r="X5855" i="1"/>
  <c r="W5855" i="1"/>
  <c r="V5855" i="1"/>
  <c r="X5854" i="1"/>
  <c r="W5854" i="1"/>
  <c r="V5854" i="1"/>
  <c r="X5853" i="1"/>
  <c r="W5853" i="1"/>
  <c r="V5853" i="1"/>
  <c r="X5852" i="1"/>
  <c r="W5852" i="1"/>
  <c r="V5852" i="1"/>
  <c r="X5851" i="1"/>
  <c r="W5851" i="1"/>
  <c r="V5851" i="1"/>
  <c r="X5850" i="1"/>
  <c r="W5850" i="1"/>
  <c r="V5850" i="1"/>
  <c r="X5849" i="1"/>
  <c r="W5849" i="1"/>
  <c r="V5849" i="1"/>
  <c r="X5848" i="1"/>
  <c r="W5848" i="1"/>
  <c r="V5848" i="1"/>
  <c r="X5847" i="1"/>
  <c r="W5847" i="1"/>
  <c r="V5847" i="1"/>
  <c r="X5846" i="1"/>
  <c r="W5846" i="1"/>
  <c r="V5846" i="1"/>
  <c r="X5845" i="1"/>
  <c r="W5845" i="1"/>
  <c r="V5845" i="1"/>
  <c r="X5844" i="1"/>
  <c r="W5844" i="1"/>
  <c r="V5844" i="1"/>
  <c r="X5843" i="1"/>
  <c r="W5843" i="1"/>
  <c r="V5843" i="1"/>
  <c r="X5842" i="1"/>
  <c r="W5842" i="1"/>
  <c r="V5842" i="1"/>
  <c r="X5841" i="1"/>
  <c r="W5841" i="1"/>
  <c r="V5841" i="1"/>
  <c r="X5840" i="1"/>
  <c r="W5840" i="1"/>
  <c r="V5840" i="1"/>
  <c r="X5839" i="1"/>
  <c r="W5839" i="1"/>
  <c r="V5839" i="1"/>
  <c r="X5838" i="1"/>
  <c r="W5838" i="1"/>
  <c r="V5838" i="1"/>
  <c r="X5837" i="1"/>
  <c r="W5837" i="1"/>
  <c r="V5837" i="1"/>
  <c r="X5836" i="1"/>
  <c r="W5836" i="1"/>
  <c r="V5836" i="1"/>
  <c r="X5835" i="1"/>
  <c r="W5835" i="1"/>
  <c r="V5835" i="1"/>
  <c r="X5834" i="1"/>
  <c r="W5834" i="1"/>
  <c r="V5834" i="1"/>
  <c r="X5833" i="1"/>
  <c r="W5833" i="1"/>
  <c r="V5833" i="1"/>
  <c r="X5832" i="1"/>
  <c r="W5832" i="1"/>
  <c r="V5832" i="1"/>
  <c r="X5831" i="1"/>
  <c r="W5831" i="1"/>
  <c r="V5831" i="1"/>
  <c r="X5830" i="1"/>
  <c r="W5830" i="1"/>
  <c r="V5830" i="1"/>
  <c r="X5829" i="1"/>
  <c r="W5829" i="1"/>
  <c r="V5829" i="1"/>
  <c r="X5828" i="1"/>
  <c r="W5828" i="1"/>
  <c r="V5828" i="1"/>
  <c r="X5827" i="1"/>
  <c r="W5827" i="1"/>
  <c r="V5827" i="1"/>
  <c r="X5826" i="1"/>
  <c r="W5826" i="1"/>
  <c r="V5826" i="1"/>
  <c r="X5825" i="1"/>
  <c r="W5825" i="1"/>
  <c r="V5825" i="1"/>
  <c r="X5824" i="1"/>
  <c r="W5824" i="1"/>
  <c r="V5824" i="1"/>
  <c r="X5823" i="1"/>
  <c r="W5823" i="1"/>
  <c r="V5823" i="1"/>
  <c r="X5822" i="1"/>
  <c r="W5822" i="1"/>
  <c r="V5822" i="1"/>
  <c r="X5821" i="1"/>
  <c r="W5821" i="1"/>
  <c r="V5821" i="1"/>
  <c r="X5820" i="1"/>
  <c r="W5820" i="1"/>
  <c r="V5820" i="1"/>
  <c r="X5819" i="1"/>
  <c r="W5819" i="1"/>
  <c r="V5819" i="1"/>
  <c r="X5818" i="1"/>
  <c r="W5818" i="1"/>
  <c r="V5818" i="1"/>
  <c r="X5817" i="1"/>
  <c r="W5817" i="1"/>
  <c r="V5817" i="1"/>
  <c r="X5816" i="1"/>
  <c r="W5816" i="1"/>
  <c r="V5816" i="1"/>
  <c r="X5815" i="1"/>
  <c r="W5815" i="1"/>
  <c r="V5815" i="1"/>
  <c r="X5814" i="1"/>
  <c r="W5814" i="1"/>
  <c r="V5814" i="1"/>
  <c r="X5813" i="1"/>
  <c r="W5813" i="1"/>
  <c r="V5813" i="1"/>
  <c r="X5812" i="1"/>
  <c r="W5812" i="1"/>
  <c r="V5812" i="1"/>
  <c r="X5811" i="1"/>
  <c r="W5811" i="1"/>
  <c r="V5811" i="1"/>
  <c r="X5810" i="1"/>
  <c r="W5810" i="1"/>
  <c r="V5810" i="1"/>
  <c r="X5809" i="1"/>
  <c r="W5809" i="1"/>
  <c r="V5809" i="1"/>
  <c r="X5808" i="1"/>
  <c r="W5808" i="1"/>
  <c r="V5808" i="1"/>
  <c r="X5807" i="1"/>
  <c r="W5807" i="1"/>
  <c r="V5807" i="1"/>
  <c r="X5806" i="1"/>
  <c r="W5806" i="1"/>
  <c r="V5806" i="1"/>
  <c r="X5805" i="1"/>
  <c r="W5805" i="1"/>
  <c r="V5805" i="1"/>
  <c r="X5804" i="1"/>
  <c r="W5804" i="1"/>
  <c r="V5804" i="1"/>
  <c r="X5803" i="1"/>
  <c r="W5803" i="1"/>
  <c r="V5803" i="1"/>
  <c r="X5802" i="1"/>
  <c r="W5802" i="1"/>
  <c r="V5802" i="1"/>
  <c r="X5801" i="1"/>
  <c r="W5801" i="1"/>
  <c r="V5801" i="1"/>
  <c r="X5800" i="1"/>
  <c r="W5800" i="1"/>
  <c r="V5800" i="1"/>
  <c r="X5799" i="1"/>
  <c r="W5799" i="1"/>
  <c r="V5799" i="1"/>
  <c r="X5798" i="1"/>
  <c r="W5798" i="1"/>
  <c r="V5798" i="1"/>
  <c r="X5797" i="1"/>
  <c r="W5797" i="1"/>
  <c r="V5797" i="1"/>
  <c r="X5796" i="1"/>
  <c r="W5796" i="1"/>
  <c r="V5796" i="1"/>
  <c r="X5795" i="1"/>
  <c r="W5795" i="1"/>
  <c r="V5795" i="1"/>
  <c r="X5794" i="1"/>
  <c r="W5794" i="1"/>
  <c r="V5794" i="1"/>
  <c r="X5793" i="1"/>
  <c r="W5793" i="1"/>
  <c r="V5793" i="1"/>
  <c r="X5792" i="1"/>
  <c r="W5792" i="1"/>
  <c r="V5792" i="1"/>
  <c r="X5791" i="1"/>
  <c r="W5791" i="1"/>
  <c r="V5791" i="1"/>
  <c r="X5790" i="1"/>
  <c r="W5790" i="1"/>
  <c r="V5790" i="1"/>
  <c r="X5789" i="1"/>
  <c r="W5789" i="1"/>
  <c r="V5789" i="1"/>
  <c r="X5788" i="1"/>
  <c r="W5788" i="1"/>
  <c r="V5788" i="1"/>
  <c r="X5787" i="1"/>
  <c r="W5787" i="1"/>
  <c r="V5787" i="1"/>
  <c r="X5786" i="1"/>
  <c r="W5786" i="1"/>
  <c r="V5786" i="1"/>
  <c r="X5785" i="1"/>
  <c r="W5785" i="1"/>
  <c r="V5785" i="1"/>
  <c r="X5784" i="1"/>
  <c r="W5784" i="1"/>
  <c r="V5784" i="1"/>
  <c r="X5783" i="1"/>
  <c r="W5783" i="1"/>
  <c r="V5783" i="1"/>
  <c r="X5782" i="1"/>
  <c r="W5782" i="1"/>
  <c r="V5782" i="1"/>
  <c r="X5781" i="1"/>
  <c r="W5781" i="1"/>
  <c r="V5781" i="1"/>
  <c r="X5780" i="1"/>
  <c r="W5780" i="1"/>
  <c r="V5780" i="1"/>
  <c r="X5779" i="1"/>
  <c r="W5779" i="1"/>
  <c r="V5779" i="1"/>
  <c r="X5778" i="1"/>
  <c r="W5778" i="1"/>
  <c r="V5778" i="1"/>
  <c r="X5777" i="1"/>
  <c r="W5777" i="1"/>
  <c r="V5777" i="1"/>
  <c r="X5776" i="1"/>
  <c r="W5776" i="1"/>
  <c r="V5776" i="1"/>
  <c r="X5775" i="1"/>
  <c r="W5775" i="1"/>
  <c r="V5775" i="1"/>
  <c r="X5774" i="1"/>
  <c r="W5774" i="1"/>
  <c r="V5774" i="1"/>
  <c r="X5773" i="1"/>
  <c r="W5773" i="1"/>
  <c r="V5773" i="1"/>
  <c r="X5772" i="1"/>
  <c r="W5772" i="1"/>
  <c r="V5772" i="1"/>
  <c r="X5771" i="1"/>
  <c r="W5771" i="1"/>
  <c r="V5771" i="1"/>
  <c r="X5770" i="1"/>
  <c r="W5770" i="1"/>
  <c r="V5770" i="1"/>
  <c r="X5769" i="1"/>
  <c r="W5769" i="1"/>
  <c r="V5769" i="1"/>
  <c r="X5768" i="1"/>
  <c r="W5768" i="1"/>
  <c r="V5768" i="1"/>
  <c r="X5767" i="1"/>
  <c r="W5767" i="1"/>
  <c r="V5767" i="1"/>
  <c r="X5766" i="1"/>
  <c r="W5766" i="1"/>
  <c r="V5766" i="1"/>
  <c r="X5765" i="1"/>
  <c r="W5765" i="1"/>
  <c r="V5765" i="1"/>
  <c r="X5764" i="1"/>
  <c r="W5764" i="1"/>
  <c r="V5764" i="1"/>
  <c r="X5763" i="1"/>
  <c r="W5763" i="1"/>
  <c r="V5763" i="1"/>
  <c r="X5762" i="1"/>
  <c r="W5762" i="1"/>
  <c r="V5762" i="1"/>
  <c r="X5761" i="1"/>
  <c r="W5761" i="1"/>
  <c r="V5761" i="1"/>
  <c r="X5760" i="1"/>
  <c r="W5760" i="1"/>
  <c r="V5760" i="1"/>
  <c r="X5759" i="1"/>
  <c r="W5759" i="1"/>
  <c r="V5759" i="1"/>
  <c r="X5758" i="1"/>
  <c r="W5758" i="1"/>
  <c r="V5758" i="1"/>
  <c r="X5757" i="1"/>
  <c r="W5757" i="1"/>
  <c r="V5757" i="1"/>
  <c r="X5756" i="1"/>
  <c r="W5756" i="1"/>
  <c r="V5756" i="1"/>
  <c r="X5755" i="1"/>
  <c r="W5755" i="1"/>
  <c r="V5755" i="1"/>
  <c r="X5754" i="1"/>
  <c r="W5754" i="1"/>
  <c r="V5754" i="1"/>
  <c r="X5753" i="1"/>
  <c r="W5753" i="1"/>
  <c r="V5753" i="1"/>
  <c r="X5752" i="1"/>
  <c r="W5752" i="1"/>
  <c r="V5752" i="1"/>
  <c r="X5751" i="1"/>
  <c r="W5751" i="1"/>
  <c r="V5751" i="1"/>
  <c r="X5750" i="1"/>
  <c r="W5750" i="1"/>
  <c r="V5750" i="1"/>
  <c r="X5749" i="1"/>
  <c r="W5749" i="1"/>
  <c r="V5749" i="1"/>
  <c r="X5748" i="1"/>
  <c r="W5748" i="1"/>
  <c r="V5748" i="1"/>
  <c r="X5747" i="1"/>
  <c r="W5747" i="1"/>
  <c r="V5747" i="1"/>
  <c r="X5746" i="1"/>
  <c r="W5746" i="1"/>
  <c r="V5746" i="1"/>
  <c r="X5745" i="1"/>
  <c r="W5745" i="1"/>
  <c r="V5745" i="1"/>
  <c r="X5744" i="1"/>
  <c r="W5744" i="1"/>
  <c r="V5744" i="1"/>
  <c r="X5743" i="1"/>
  <c r="W5743" i="1"/>
  <c r="V5743" i="1"/>
  <c r="X5742" i="1"/>
  <c r="W5742" i="1"/>
  <c r="V5742" i="1"/>
  <c r="X5741" i="1"/>
  <c r="W5741" i="1"/>
  <c r="V5741" i="1"/>
  <c r="X5740" i="1"/>
  <c r="W5740" i="1"/>
  <c r="V5740" i="1"/>
  <c r="X5739" i="1"/>
  <c r="W5739" i="1"/>
  <c r="V5739" i="1"/>
  <c r="X5738" i="1"/>
  <c r="W5738" i="1"/>
  <c r="V5738" i="1"/>
  <c r="X5737" i="1"/>
  <c r="W5737" i="1"/>
  <c r="V5737" i="1"/>
  <c r="X5736" i="1"/>
  <c r="W5736" i="1"/>
  <c r="V5736" i="1"/>
  <c r="X5735" i="1"/>
  <c r="W5735" i="1"/>
  <c r="V5735" i="1"/>
  <c r="X5734" i="1"/>
  <c r="W5734" i="1"/>
  <c r="V5734" i="1"/>
  <c r="X5733" i="1"/>
  <c r="W5733" i="1"/>
  <c r="V5733" i="1"/>
  <c r="X5732" i="1"/>
  <c r="W5732" i="1"/>
  <c r="V5732" i="1"/>
  <c r="X5731" i="1"/>
  <c r="W5731" i="1"/>
  <c r="V5731" i="1"/>
  <c r="X5730" i="1"/>
  <c r="W5730" i="1"/>
  <c r="V5730" i="1"/>
  <c r="X5729" i="1"/>
  <c r="W5729" i="1"/>
  <c r="V5729" i="1"/>
  <c r="X5728" i="1"/>
  <c r="W5728" i="1"/>
  <c r="V5728" i="1"/>
  <c r="X5727" i="1"/>
  <c r="W5727" i="1"/>
  <c r="V5727" i="1"/>
  <c r="X5726" i="1"/>
  <c r="W5726" i="1"/>
  <c r="V5726" i="1"/>
  <c r="X5725" i="1"/>
  <c r="W5725" i="1"/>
  <c r="V5725" i="1"/>
  <c r="X5724" i="1"/>
  <c r="W5724" i="1"/>
  <c r="V5724" i="1"/>
  <c r="X5723" i="1"/>
  <c r="W5723" i="1"/>
  <c r="V5723" i="1"/>
  <c r="X5722" i="1"/>
  <c r="W5722" i="1"/>
  <c r="V5722" i="1"/>
  <c r="X5721" i="1"/>
  <c r="W5721" i="1"/>
  <c r="V5721" i="1"/>
  <c r="X5720" i="1"/>
  <c r="W5720" i="1"/>
  <c r="V5720" i="1"/>
  <c r="X5719" i="1"/>
  <c r="W5719" i="1"/>
  <c r="V5719" i="1"/>
  <c r="X5718" i="1"/>
  <c r="W5718" i="1"/>
  <c r="V5718" i="1"/>
  <c r="X5717" i="1"/>
  <c r="W5717" i="1"/>
  <c r="V5717" i="1"/>
  <c r="X5716" i="1"/>
  <c r="W5716" i="1"/>
  <c r="V5716" i="1"/>
  <c r="X5715" i="1"/>
  <c r="W5715" i="1"/>
  <c r="V5715" i="1"/>
  <c r="X5714" i="1"/>
  <c r="W5714" i="1"/>
  <c r="V5714" i="1"/>
  <c r="X5713" i="1"/>
  <c r="W5713" i="1"/>
  <c r="V5713" i="1"/>
  <c r="X5712" i="1"/>
  <c r="W5712" i="1"/>
  <c r="V5712" i="1"/>
  <c r="X5711" i="1"/>
  <c r="W5711" i="1"/>
  <c r="V5711" i="1"/>
  <c r="X5710" i="1"/>
  <c r="W5710" i="1"/>
  <c r="V5710" i="1"/>
  <c r="X5709" i="1"/>
  <c r="W5709" i="1"/>
  <c r="V5709" i="1"/>
  <c r="X5708" i="1"/>
  <c r="W5708" i="1"/>
  <c r="V5708" i="1"/>
  <c r="X5707" i="1"/>
  <c r="W5707" i="1"/>
  <c r="V5707" i="1"/>
  <c r="X5706" i="1"/>
  <c r="W5706" i="1"/>
  <c r="V5706" i="1"/>
  <c r="X5705" i="1"/>
  <c r="W5705" i="1"/>
  <c r="V5705" i="1"/>
  <c r="X5704" i="1"/>
  <c r="W5704" i="1"/>
  <c r="V5704" i="1"/>
  <c r="X5703" i="1"/>
  <c r="W5703" i="1"/>
  <c r="V5703" i="1"/>
  <c r="X5702" i="1"/>
  <c r="W5702" i="1"/>
  <c r="V5702" i="1"/>
  <c r="X5701" i="1"/>
  <c r="W5701" i="1"/>
  <c r="V5701" i="1"/>
  <c r="X5700" i="1"/>
  <c r="W5700" i="1"/>
  <c r="V5700" i="1"/>
  <c r="X5699" i="1"/>
  <c r="W5699" i="1"/>
  <c r="V5699" i="1"/>
  <c r="X5698" i="1"/>
  <c r="W5698" i="1"/>
  <c r="V5698" i="1"/>
  <c r="X5697" i="1"/>
  <c r="W5697" i="1"/>
  <c r="V5697" i="1"/>
  <c r="X5696" i="1"/>
  <c r="W5696" i="1"/>
  <c r="V5696" i="1"/>
  <c r="X5695" i="1"/>
  <c r="W5695" i="1"/>
  <c r="V5695" i="1"/>
  <c r="X5694" i="1"/>
  <c r="W5694" i="1"/>
  <c r="V5694" i="1"/>
  <c r="X5693" i="1"/>
  <c r="W5693" i="1"/>
  <c r="V5693" i="1"/>
  <c r="X5692" i="1"/>
  <c r="W5692" i="1"/>
  <c r="V5692" i="1"/>
  <c r="X5691" i="1"/>
  <c r="W5691" i="1"/>
  <c r="V5691" i="1"/>
  <c r="X5690" i="1"/>
  <c r="W5690" i="1"/>
  <c r="V5690" i="1"/>
  <c r="X5689" i="1"/>
  <c r="W5689" i="1"/>
  <c r="V5689" i="1"/>
  <c r="X5688" i="1"/>
  <c r="W5688" i="1"/>
  <c r="V5688" i="1"/>
  <c r="X5687" i="1"/>
  <c r="W5687" i="1"/>
  <c r="V5687" i="1"/>
  <c r="X5686" i="1"/>
  <c r="W5686" i="1"/>
  <c r="V5686" i="1"/>
  <c r="X5685" i="1"/>
  <c r="W5685" i="1"/>
  <c r="V5685" i="1"/>
  <c r="X5684" i="1"/>
  <c r="W5684" i="1"/>
  <c r="V5684" i="1"/>
  <c r="X5683" i="1"/>
  <c r="W5683" i="1"/>
  <c r="V5683" i="1"/>
  <c r="X5682" i="1"/>
  <c r="W5682" i="1"/>
  <c r="V5682" i="1"/>
  <c r="X5681" i="1"/>
  <c r="W5681" i="1"/>
  <c r="V5681" i="1"/>
  <c r="X5680" i="1"/>
  <c r="W5680" i="1"/>
  <c r="V5680" i="1"/>
  <c r="X5679" i="1"/>
  <c r="W5679" i="1"/>
  <c r="V5679" i="1"/>
  <c r="X5678" i="1"/>
  <c r="W5678" i="1"/>
  <c r="V5678" i="1"/>
  <c r="X5677" i="1"/>
  <c r="W5677" i="1"/>
  <c r="V5677" i="1"/>
  <c r="X5676" i="1"/>
  <c r="W5676" i="1"/>
  <c r="V5676" i="1"/>
  <c r="X5675" i="1"/>
  <c r="W5675" i="1"/>
  <c r="V5675" i="1"/>
  <c r="X5674" i="1"/>
  <c r="W5674" i="1"/>
  <c r="V5674" i="1"/>
  <c r="X5673" i="1"/>
  <c r="W5673" i="1"/>
  <c r="V5673" i="1"/>
  <c r="X5672" i="1"/>
  <c r="W5672" i="1"/>
  <c r="V5672" i="1"/>
  <c r="X5671" i="1"/>
  <c r="W5671" i="1"/>
  <c r="V5671" i="1"/>
  <c r="X5670" i="1"/>
  <c r="W5670" i="1"/>
  <c r="V5670" i="1"/>
  <c r="X5669" i="1"/>
  <c r="W5669" i="1"/>
  <c r="V5669" i="1"/>
  <c r="X5668" i="1"/>
  <c r="W5668" i="1"/>
  <c r="V5668" i="1"/>
  <c r="X5667" i="1"/>
  <c r="W5667" i="1"/>
  <c r="V5667" i="1"/>
  <c r="X5666" i="1"/>
  <c r="W5666" i="1"/>
  <c r="V5666" i="1"/>
  <c r="X5665" i="1"/>
  <c r="W5665" i="1"/>
  <c r="V5665" i="1"/>
  <c r="X5664" i="1"/>
  <c r="W5664" i="1"/>
  <c r="V5664" i="1"/>
  <c r="X5663" i="1"/>
  <c r="W5663" i="1"/>
  <c r="V5663" i="1"/>
  <c r="X5662" i="1"/>
  <c r="W5662" i="1"/>
  <c r="V5662" i="1"/>
  <c r="X5661" i="1"/>
  <c r="W5661" i="1"/>
  <c r="V5661" i="1"/>
  <c r="X5660" i="1"/>
  <c r="W5660" i="1"/>
  <c r="V5660" i="1"/>
  <c r="X5659" i="1"/>
  <c r="W5659" i="1"/>
  <c r="V5659" i="1"/>
  <c r="X5658" i="1"/>
  <c r="W5658" i="1"/>
  <c r="V5658" i="1"/>
  <c r="X5657" i="1"/>
  <c r="W5657" i="1"/>
  <c r="V5657" i="1"/>
  <c r="X5656" i="1"/>
  <c r="W5656" i="1"/>
  <c r="V5656" i="1"/>
  <c r="X5655" i="1"/>
  <c r="W5655" i="1"/>
  <c r="V5655" i="1"/>
  <c r="X5654" i="1"/>
  <c r="W5654" i="1"/>
  <c r="V5654" i="1"/>
  <c r="X5653" i="1"/>
  <c r="W5653" i="1"/>
  <c r="V5653" i="1"/>
  <c r="X5652" i="1"/>
  <c r="W5652" i="1"/>
  <c r="V5652" i="1"/>
  <c r="X5651" i="1"/>
  <c r="W5651" i="1"/>
  <c r="V5651" i="1"/>
  <c r="X5650" i="1"/>
  <c r="W5650" i="1"/>
  <c r="V5650" i="1"/>
  <c r="X5649" i="1"/>
  <c r="W5649" i="1"/>
  <c r="V5649" i="1"/>
  <c r="X5648" i="1"/>
  <c r="W5648" i="1"/>
  <c r="V5648" i="1"/>
  <c r="X5647" i="1"/>
  <c r="W5647" i="1"/>
  <c r="V5647" i="1"/>
  <c r="X5646" i="1"/>
  <c r="W5646" i="1"/>
  <c r="V5646" i="1"/>
  <c r="X5645" i="1"/>
  <c r="W5645" i="1"/>
  <c r="V5645" i="1"/>
  <c r="X5644" i="1"/>
  <c r="W5644" i="1"/>
  <c r="V5644" i="1"/>
  <c r="X5643" i="1"/>
  <c r="W5643" i="1"/>
  <c r="V5643" i="1"/>
  <c r="X5642" i="1"/>
  <c r="W5642" i="1"/>
  <c r="V5642" i="1"/>
  <c r="X5641" i="1"/>
  <c r="W5641" i="1"/>
  <c r="V5641" i="1"/>
  <c r="X5640" i="1"/>
  <c r="W5640" i="1"/>
  <c r="V5640" i="1"/>
  <c r="X5639" i="1"/>
  <c r="W5639" i="1"/>
  <c r="V5639" i="1"/>
  <c r="X5638" i="1"/>
  <c r="W5638" i="1"/>
  <c r="V5638" i="1"/>
  <c r="X5637" i="1"/>
  <c r="W5637" i="1"/>
  <c r="V5637" i="1"/>
  <c r="X5636" i="1"/>
  <c r="W5636" i="1"/>
  <c r="V5636" i="1"/>
  <c r="X5635" i="1"/>
  <c r="W5635" i="1"/>
  <c r="V5635" i="1"/>
  <c r="X5634" i="1"/>
  <c r="W5634" i="1"/>
  <c r="V5634" i="1"/>
  <c r="X5633" i="1"/>
  <c r="W5633" i="1"/>
  <c r="V5633" i="1"/>
  <c r="X5632" i="1"/>
  <c r="W5632" i="1"/>
  <c r="V5632" i="1"/>
  <c r="X5631" i="1"/>
  <c r="W5631" i="1"/>
  <c r="V5631" i="1"/>
  <c r="X5630" i="1"/>
  <c r="W5630" i="1"/>
  <c r="V5630" i="1"/>
  <c r="X5629" i="1"/>
  <c r="W5629" i="1"/>
  <c r="V5629" i="1"/>
  <c r="X5628" i="1"/>
  <c r="W5628" i="1"/>
  <c r="V5628" i="1"/>
  <c r="X5627" i="1"/>
  <c r="W5627" i="1"/>
  <c r="V5627" i="1"/>
  <c r="X5626" i="1"/>
  <c r="W5626" i="1"/>
  <c r="V5626" i="1"/>
  <c r="X5625" i="1"/>
  <c r="W5625" i="1"/>
  <c r="V5625" i="1"/>
  <c r="X5624" i="1"/>
  <c r="W5624" i="1"/>
  <c r="V5624" i="1"/>
  <c r="X5623" i="1"/>
  <c r="W5623" i="1"/>
  <c r="V5623" i="1"/>
  <c r="X5622" i="1"/>
  <c r="W5622" i="1"/>
  <c r="V5622" i="1"/>
  <c r="X5621" i="1"/>
  <c r="W5621" i="1"/>
  <c r="V5621" i="1"/>
  <c r="X5620" i="1"/>
  <c r="W5620" i="1"/>
  <c r="V5620" i="1"/>
  <c r="X5619" i="1"/>
  <c r="W5619" i="1"/>
  <c r="V5619" i="1"/>
  <c r="X5618" i="1"/>
  <c r="W5618" i="1"/>
  <c r="V5618" i="1"/>
  <c r="X5617" i="1"/>
  <c r="W5617" i="1"/>
  <c r="V5617" i="1"/>
  <c r="X5616" i="1"/>
  <c r="W5616" i="1"/>
  <c r="V5616" i="1"/>
  <c r="X5615" i="1"/>
  <c r="W5615" i="1"/>
  <c r="V5615" i="1"/>
  <c r="X5614" i="1"/>
  <c r="W5614" i="1"/>
  <c r="V5614" i="1"/>
  <c r="X5613" i="1"/>
  <c r="W5613" i="1"/>
  <c r="V5613" i="1"/>
  <c r="X5612" i="1"/>
  <c r="W5612" i="1"/>
  <c r="V5612" i="1"/>
  <c r="X5611" i="1"/>
  <c r="W5611" i="1"/>
  <c r="V5611" i="1"/>
  <c r="X5610" i="1"/>
  <c r="W5610" i="1"/>
  <c r="V5610" i="1"/>
  <c r="X5609" i="1"/>
  <c r="W5609" i="1"/>
  <c r="V5609" i="1"/>
  <c r="X5608" i="1"/>
  <c r="W5608" i="1"/>
  <c r="V5608" i="1"/>
  <c r="X5607" i="1"/>
  <c r="W5607" i="1"/>
  <c r="V5607" i="1"/>
  <c r="X5606" i="1"/>
  <c r="W5606" i="1"/>
  <c r="V5606" i="1"/>
  <c r="X5605" i="1"/>
  <c r="W5605" i="1"/>
  <c r="V5605" i="1"/>
  <c r="X5604" i="1"/>
  <c r="W5604" i="1"/>
  <c r="V5604" i="1"/>
  <c r="X5603" i="1"/>
  <c r="W5603" i="1"/>
  <c r="V5603" i="1"/>
  <c r="X5602" i="1"/>
  <c r="W5602" i="1"/>
  <c r="V5602" i="1"/>
  <c r="X5601" i="1"/>
  <c r="W5601" i="1"/>
  <c r="V5601" i="1"/>
  <c r="X5600" i="1"/>
  <c r="W5600" i="1"/>
  <c r="V5600" i="1"/>
  <c r="X5599" i="1"/>
  <c r="W5599" i="1"/>
  <c r="V5599" i="1"/>
  <c r="X5598" i="1"/>
  <c r="W5598" i="1"/>
  <c r="V5598" i="1"/>
  <c r="X5597" i="1"/>
  <c r="W5597" i="1"/>
  <c r="V5597" i="1"/>
  <c r="X5596" i="1"/>
  <c r="W5596" i="1"/>
  <c r="V5596" i="1"/>
  <c r="X5595" i="1"/>
  <c r="W5595" i="1"/>
  <c r="V5595" i="1"/>
  <c r="X5594" i="1"/>
  <c r="W5594" i="1"/>
  <c r="V5594" i="1"/>
  <c r="X5593" i="1"/>
  <c r="W5593" i="1"/>
  <c r="V5593" i="1"/>
  <c r="X5592" i="1"/>
  <c r="W5592" i="1"/>
  <c r="V5592" i="1"/>
  <c r="X5591" i="1"/>
  <c r="W5591" i="1"/>
  <c r="V5591" i="1"/>
  <c r="X5590" i="1"/>
  <c r="W5590" i="1"/>
  <c r="V5590" i="1"/>
  <c r="X5589" i="1"/>
  <c r="W5589" i="1"/>
  <c r="V5589" i="1"/>
  <c r="X5588" i="1"/>
  <c r="W5588" i="1"/>
  <c r="V5588" i="1"/>
  <c r="X5587" i="1"/>
  <c r="W5587" i="1"/>
  <c r="V5587" i="1"/>
  <c r="X5586" i="1"/>
  <c r="W5586" i="1"/>
  <c r="V5586" i="1"/>
  <c r="X5585" i="1"/>
  <c r="W5585" i="1"/>
  <c r="V5585" i="1"/>
  <c r="X5584" i="1"/>
  <c r="W5584" i="1"/>
  <c r="V5584" i="1"/>
  <c r="X5583" i="1"/>
  <c r="W5583" i="1"/>
  <c r="V5583" i="1"/>
  <c r="X5582" i="1"/>
  <c r="W5582" i="1"/>
  <c r="V5582" i="1"/>
  <c r="X5581" i="1"/>
  <c r="W5581" i="1"/>
  <c r="V5581" i="1"/>
  <c r="X5580" i="1"/>
  <c r="W5580" i="1"/>
  <c r="V5580" i="1"/>
  <c r="X5579" i="1"/>
  <c r="W5579" i="1"/>
  <c r="V5579" i="1"/>
  <c r="X5578" i="1"/>
  <c r="W5578" i="1"/>
  <c r="V5578" i="1"/>
  <c r="X5577" i="1"/>
  <c r="W5577" i="1"/>
  <c r="V5577" i="1"/>
  <c r="X5576" i="1"/>
  <c r="W5576" i="1"/>
  <c r="V5576" i="1"/>
  <c r="X5575" i="1"/>
  <c r="W5575" i="1"/>
  <c r="V5575" i="1"/>
  <c r="X5574" i="1"/>
  <c r="W5574" i="1"/>
  <c r="V5574" i="1"/>
  <c r="X5573" i="1"/>
  <c r="W5573" i="1"/>
  <c r="V5573" i="1"/>
  <c r="X5572" i="1"/>
  <c r="W5572" i="1"/>
  <c r="V5572" i="1"/>
  <c r="X5571" i="1"/>
  <c r="W5571" i="1"/>
  <c r="V5571" i="1"/>
  <c r="X5570" i="1"/>
  <c r="W5570" i="1"/>
  <c r="V5570" i="1"/>
  <c r="X5569" i="1"/>
  <c r="W5569" i="1"/>
  <c r="V5569" i="1"/>
  <c r="X5568" i="1"/>
  <c r="W5568" i="1"/>
  <c r="V5568" i="1"/>
  <c r="X5567" i="1"/>
  <c r="W5567" i="1"/>
  <c r="V5567" i="1"/>
  <c r="X5566" i="1"/>
  <c r="W5566" i="1"/>
  <c r="V5566" i="1"/>
  <c r="X5565" i="1"/>
  <c r="W5565" i="1"/>
  <c r="V5565" i="1"/>
  <c r="X5564" i="1"/>
  <c r="W5564" i="1"/>
  <c r="V5564" i="1"/>
  <c r="X5563" i="1"/>
  <c r="W5563" i="1"/>
  <c r="V5563" i="1"/>
  <c r="X5562" i="1"/>
  <c r="W5562" i="1"/>
  <c r="V5562" i="1"/>
  <c r="X5561" i="1"/>
  <c r="W5561" i="1"/>
  <c r="V5561" i="1"/>
  <c r="X5560" i="1"/>
  <c r="W5560" i="1"/>
  <c r="V5560" i="1"/>
  <c r="X5559" i="1"/>
  <c r="W5559" i="1"/>
  <c r="V5559" i="1"/>
  <c r="X5558" i="1"/>
  <c r="W5558" i="1"/>
  <c r="V5558" i="1"/>
  <c r="X5557" i="1"/>
  <c r="W5557" i="1"/>
  <c r="V5557" i="1"/>
  <c r="X5556" i="1"/>
  <c r="W5556" i="1"/>
  <c r="V5556" i="1"/>
  <c r="X5555" i="1"/>
  <c r="W5555" i="1"/>
  <c r="V5555" i="1"/>
  <c r="X5554" i="1"/>
  <c r="W5554" i="1"/>
  <c r="V5554" i="1"/>
  <c r="X5553" i="1"/>
  <c r="W5553" i="1"/>
  <c r="V5553" i="1"/>
  <c r="X5552" i="1"/>
  <c r="W5552" i="1"/>
  <c r="V5552" i="1"/>
  <c r="X5551" i="1"/>
  <c r="W5551" i="1"/>
  <c r="V5551" i="1"/>
  <c r="X5550" i="1"/>
  <c r="W5550" i="1"/>
  <c r="V5550" i="1"/>
  <c r="X5549" i="1"/>
  <c r="W5549" i="1"/>
  <c r="V5549" i="1"/>
  <c r="X5548" i="1"/>
  <c r="W5548" i="1"/>
  <c r="V5548" i="1"/>
  <c r="X5547" i="1"/>
  <c r="W5547" i="1"/>
  <c r="V5547" i="1"/>
  <c r="X5546" i="1"/>
  <c r="W5546" i="1"/>
  <c r="V5546" i="1"/>
  <c r="X5545" i="1"/>
  <c r="W5545" i="1"/>
  <c r="V5545" i="1"/>
  <c r="X5544" i="1"/>
  <c r="W5544" i="1"/>
  <c r="V5544" i="1"/>
  <c r="X5543" i="1"/>
  <c r="W5543" i="1"/>
  <c r="V5543" i="1"/>
  <c r="X5542" i="1"/>
  <c r="W5542" i="1"/>
  <c r="V5542" i="1"/>
  <c r="X5541" i="1"/>
  <c r="W5541" i="1"/>
  <c r="V5541" i="1"/>
  <c r="X5540" i="1"/>
  <c r="W5540" i="1"/>
  <c r="V5540" i="1"/>
  <c r="X5539" i="1"/>
  <c r="W5539" i="1"/>
  <c r="V5539" i="1"/>
  <c r="X5538" i="1"/>
  <c r="W5538" i="1"/>
  <c r="V5538" i="1"/>
  <c r="X5537" i="1"/>
  <c r="W5537" i="1"/>
  <c r="V5537" i="1"/>
  <c r="X5536" i="1"/>
  <c r="W5536" i="1"/>
  <c r="V5536" i="1"/>
  <c r="X5535" i="1"/>
  <c r="W5535" i="1"/>
  <c r="V5535" i="1"/>
  <c r="X5534" i="1"/>
  <c r="W5534" i="1"/>
  <c r="V5534" i="1"/>
  <c r="X5533" i="1"/>
  <c r="W5533" i="1"/>
  <c r="V5533" i="1"/>
  <c r="X5532" i="1"/>
  <c r="W5532" i="1"/>
  <c r="V5532" i="1"/>
  <c r="X5531" i="1"/>
  <c r="W5531" i="1"/>
  <c r="V5531" i="1"/>
  <c r="X5530" i="1"/>
  <c r="W5530" i="1"/>
  <c r="V5530" i="1"/>
  <c r="X5529" i="1"/>
  <c r="W5529" i="1"/>
  <c r="V5529" i="1"/>
  <c r="X5528" i="1"/>
  <c r="W5528" i="1"/>
  <c r="V5528" i="1"/>
  <c r="X5527" i="1"/>
  <c r="W5527" i="1"/>
  <c r="V5527" i="1"/>
  <c r="X5526" i="1"/>
  <c r="W5526" i="1"/>
  <c r="V5526" i="1"/>
  <c r="X5525" i="1"/>
  <c r="W5525" i="1"/>
  <c r="V5525" i="1"/>
  <c r="X5524" i="1"/>
  <c r="W5524" i="1"/>
  <c r="V5524" i="1"/>
  <c r="X5523" i="1"/>
  <c r="W5523" i="1"/>
  <c r="V5523" i="1"/>
  <c r="X5522" i="1"/>
  <c r="W5522" i="1"/>
  <c r="V5522" i="1"/>
  <c r="X5521" i="1"/>
  <c r="W5521" i="1"/>
  <c r="V5521" i="1"/>
  <c r="X5520" i="1"/>
  <c r="W5520" i="1"/>
  <c r="V5520" i="1"/>
  <c r="X5519" i="1"/>
  <c r="W5519" i="1"/>
  <c r="V5519" i="1"/>
  <c r="X5518" i="1"/>
  <c r="W5518" i="1"/>
  <c r="V5518" i="1"/>
  <c r="X5517" i="1"/>
  <c r="W5517" i="1"/>
  <c r="V5517" i="1"/>
  <c r="X5516" i="1"/>
  <c r="W5516" i="1"/>
  <c r="V5516" i="1"/>
  <c r="X5515" i="1"/>
  <c r="W5515" i="1"/>
  <c r="V5515" i="1"/>
  <c r="X5514" i="1"/>
  <c r="W5514" i="1"/>
  <c r="V5514" i="1"/>
  <c r="X5513" i="1"/>
  <c r="W5513" i="1"/>
  <c r="V5513" i="1"/>
  <c r="X5512" i="1"/>
  <c r="W5512" i="1"/>
  <c r="V5512" i="1"/>
  <c r="X5511" i="1"/>
  <c r="W5511" i="1"/>
  <c r="V5511" i="1"/>
  <c r="X5510" i="1"/>
  <c r="W5510" i="1"/>
  <c r="V5510" i="1"/>
  <c r="X5509" i="1"/>
  <c r="W5509" i="1"/>
  <c r="V5509" i="1"/>
  <c r="X5508" i="1"/>
  <c r="W5508" i="1"/>
  <c r="V5508" i="1"/>
  <c r="X5507" i="1"/>
  <c r="W5507" i="1"/>
  <c r="V5507" i="1"/>
  <c r="X5506" i="1"/>
  <c r="W5506" i="1"/>
  <c r="V5506" i="1"/>
  <c r="X5505" i="1"/>
  <c r="W5505" i="1"/>
  <c r="V5505" i="1"/>
  <c r="X5504" i="1"/>
  <c r="W5504" i="1"/>
  <c r="V5504" i="1"/>
  <c r="X5503" i="1"/>
  <c r="W5503" i="1"/>
  <c r="V5503" i="1"/>
  <c r="X5502" i="1"/>
  <c r="W5502" i="1"/>
  <c r="V5502" i="1"/>
  <c r="X5501" i="1"/>
  <c r="W5501" i="1"/>
  <c r="V5501" i="1"/>
  <c r="X5500" i="1"/>
  <c r="W5500" i="1"/>
  <c r="V5500" i="1"/>
  <c r="X5499" i="1"/>
  <c r="W5499" i="1"/>
  <c r="V5499" i="1"/>
  <c r="X5498" i="1"/>
  <c r="W5498" i="1"/>
  <c r="V5498" i="1"/>
  <c r="X5497" i="1"/>
  <c r="W5497" i="1"/>
  <c r="V5497" i="1"/>
  <c r="X5496" i="1"/>
  <c r="W5496" i="1"/>
  <c r="V5496" i="1"/>
  <c r="X5495" i="1"/>
  <c r="W5495" i="1"/>
  <c r="V5495" i="1"/>
  <c r="X5494" i="1"/>
  <c r="W5494" i="1"/>
  <c r="V5494" i="1"/>
  <c r="X5493" i="1"/>
  <c r="W5493" i="1"/>
  <c r="V5493" i="1"/>
  <c r="X5492" i="1"/>
  <c r="W5492" i="1"/>
  <c r="V5492" i="1"/>
  <c r="X5491" i="1"/>
  <c r="W5491" i="1"/>
  <c r="V5491" i="1"/>
  <c r="X5490" i="1"/>
  <c r="W5490" i="1"/>
  <c r="V5490" i="1"/>
  <c r="X5489" i="1"/>
  <c r="W5489" i="1"/>
  <c r="V5489" i="1"/>
  <c r="X5488" i="1"/>
  <c r="W5488" i="1"/>
  <c r="V5488" i="1"/>
  <c r="X5487" i="1"/>
  <c r="W5487" i="1"/>
  <c r="V5487" i="1"/>
  <c r="X5486" i="1"/>
  <c r="W5486" i="1"/>
  <c r="V5486" i="1"/>
  <c r="X5485" i="1"/>
  <c r="W5485" i="1"/>
  <c r="V5485" i="1"/>
  <c r="X5484" i="1"/>
  <c r="W5484" i="1"/>
  <c r="V5484" i="1"/>
  <c r="X5483" i="1"/>
  <c r="W5483" i="1"/>
  <c r="V5483" i="1"/>
  <c r="X5482" i="1"/>
  <c r="W5482" i="1"/>
  <c r="V5482" i="1"/>
  <c r="X5481" i="1"/>
  <c r="W5481" i="1"/>
  <c r="V5481" i="1"/>
  <c r="X5480" i="1"/>
  <c r="W5480" i="1"/>
  <c r="V5480" i="1"/>
  <c r="X5479" i="1"/>
  <c r="W5479" i="1"/>
  <c r="V5479" i="1"/>
  <c r="X5478" i="1"/>
  <c r="W5478" i="1"/>
  <c r="V5478" i="1"/>
  <c r="X5477" i="1"/>
  <c r="W5477" i="1"/>
  <c r="V5477" i="1"/>
  <c r="X5476" i="1"/>
  <c r="W5476" i="1"/>
  <c r="V5476" i="1"/>
  <c r="X5475" i="1"/>
  <c r="W5475" i="1"/>
  <c r="V5475" i="1"/>
  <c r="X5474" i="1"/>
  <c r="W5474" i="1"/>
  <c r="V5474" i="1"/>
  <c r="X5473" i="1"/>
  <c r="W5473" i="1"/>
  <c r="V5473" i="1"/>
  <c r="X5472" i="1"/>
  <c r="W5472" i="1"/>
  <c r="V5472" i="1"/>
  <c r="X5471" i="1"/>
  <c r="W5471" i="1"/>
  <c r="V5471" i="1"/>
  <c r="X5470" i="1"/>
  <c r="W5470" i="1"/>
  <c r="V5470" i="1"/>
  <c r="X5469" i="1"/>
  <c r="W5469" i="1"/>
  <c r="V5469" i="1"/>
  <c r="X5468" i="1"/>
  <c r="W5468" i="1"/>
  <c r="V5468" i="1"/>
  <c r="X5467" i="1"/>
  <c r="W5467" i="1"/>
  <c r="V5467" i="1"/>
  <c r="X5466" i="1"/>
  <c r="W5466" i="1"/>
  <c r="V5466" i="1"/>
  <c r="X5465" i="1"/>
  <c r="W5465" i="1"/>
  <c r="V5465" i="1"/>
  <c r="X5464" i="1"/>
  <c r="W5464" i="1"/>
  <c r="V5464" i="1"/>
  <c r="X5463" i="1"/>
  <c r="W5463" i="1"/>
  <c r="V5463" i="1"/>
  <c r="X5462" i="1"/>
  <c r="W5462" i="1"/>
  <c r="V5462" i="1"/>
  <c r="X5461" i="1"/>
  <c r="W5461" i="1"/>
  <c r="V5461" i="1"/>
  <c r="X5460" i="1"/>
  <c r="W5460" i="1"/>
  <c r="V5460" i="1"/>
  <c r="X5459" i="1"/>
  <c r="W5459" i="1"/>
  <c r="V5459" i="1"/>
  <c r="X5458" i="1"/>
  <c r="W5458" i="1"/>
  <c r="V5458" i="1"/>
  <c r="X5457" i="1"/>
  <c r="W5457" i="1"/>
  <c r="V5457" i="1"/>
  <c r="X5456" i="1"/>
  <c r="W5456" i="1"/>
  <c r="V5456" i="1"/>
  <c r="X5455" i="1"/>
  <c r="W5455" i="1"/>
  <c r="V5455" i="1"/>
  <c r="X5454" i="1"/>
  <c r="W5454" i="1"/>
  <c r="V5454" i="1"/>
  <c r="X5453" i="1"/>
  <c r="W5453" i="1"/>
  <c r="V5453" i="1"/>
  <c r="X5452" i="1"/>
  <c r="W5452" i="1"/>
  <c r="V5452" i="1"/>
  <c r="X5451" i="1"/>
  <c r="W5451" i="1"/>
  <c r="V5451" i="1"/>
  <c r="X5450" i="1"/>
  <c r="W5450" i="1"/>
  <c r="V5450" i="1"/>
  <c r="X5449" i="1"/>
  <c r="W5449" i="1"/>
  <c r="V5449" i="1"/>
  <c r="X5448" i="1"/>
  <c r="W5448" i="1"/>
  <c r="V5448" i="1"/>
  <c r="X5447" i="1"/>
  <c r="W5447" i="1"/>
  <c r="V5447" i="1"/>
  <c r="X5446" i="1"/>
  <c r="W5446" i="1"/>
  <c r="V5446" i="1"/>
  <c r="X5445" i="1"/>
  <c r="W5445" i="1"/>
  <c r="V5445" i="1"/>
  <c r="X5444" i="1"/>
  <c r="W5444" i="1"/>
  <c r="V5444" i="1"/>
  <c r="X5443" i="1"/>
  <c r="W5443" i="1"/>
  <c r="V5443" i="1"/>
  <c r="X5442" i="1"/>
  <c r="W5442" i="1"/>
  <c r="V5442" i="1"/>
  <c r="X5441" i="1"/>
  <c r="W5441" i="1"/>
  <c r="V5441" i="1"/>
  <c r="X5440" i="1"/>
  <c r="W5440" i="1"/>
  <c r="V5440" i="1"/>
  <c r="X5439" i="1"/>
  <c r="W5439" i="1"/>
  <c r="V5439" i="1"/>
  <c r="X5438" i="1"/>
  <c r="W5438" i="1"/>
  <c r="V5438" i="1"/>
  <c r="X5437" i="1"/>
  <c r="W5437" i="1"/>
  <c r="V5437" i="1"/>
  <c r="X5436" i="1"/>
  <c r="W5436" i="1"/>
  <c r="V5436" i="1"/>
  <c r="X5435" i="1"/>
  <c r="W5435" i="1"/>
  <c r="V5435" i="1"/>
  <c r="X5434" i="1"/>
  <c r="W5434" i="1"/>
  <c r="V5434" i="1"/>
  <c r="X5433" i="1"/>
  <c r="W5433" i="1"/>
  <c r="V5433" i="1"/>
  <c r="X5432" i="1"/>
  <c r="W5432" i="1"/>
  <c r="V5432" i="1"/>
  <c r="X5431" i="1"/>
  <c r="W5431" i="1"/>
  <c r="V5431" i="1"/>
  <c r="X5430" i="1"/>
  <c r="W5430" i="1"/>
  <c r="V5430" i="1"/>
  <c r="X5429" i="1"/>
  <c r="W5429" i="1"/>
  <c r="V5429" i="1"/>
  <c r="X5428" i="1"/>
  <c r="W5428" i="1"/>
  <c r="V5428" i="1"/>
  <c r="X5427" i="1"/>
  <c r="W5427" i="1"/>
  <c r="V5427" i="1"/>
  <c r="X5426" i="1"/>
  <c r="W5426" i="1"/>
  <c r="V5426" i="1"/>
  <c r="X5425" i="1"/>
  <c r="W5425" i="1"/>
  <c r="V5425" i="1"/>
  <c r="X5424" i="1"/>
  <c r="W5424" i="1"/>
  <c r="V5424" i="1"/>
  <c r="X5423" i="1"/>
  <c r="W5423" i="1"/>
  <c r="V5423" i="1"/>
  <c r="X5422" i="1"/>
  <c r="W5422" i="1"/>
  <c r="V5422" i="1"/>
  <c r="X5421" i="1"/>
  <c r="W5421" i="1"/>
  <c r="V5421" i="1"/>
  <c r="X5420" i="1"/>
  <c r="W5420" i="1"/>
  <c r="V5420" i="1"/>
  <c r="X5419" i="1"/>
  <c r="W5419" i="1"/>
  <c r="V5419" i="1"/>
  <c r="X5418" i="1"/>
  <c r="W5418" i="1"/>
  <c r="V5418" i="1"/>
  <c r="X5417" i="1"/>
  <c r="W5417" i="1"/>
  <c r="V5417" i="1"/>
  <c r="X5416" i="1"/>
  <c r="W5416" i="1"/>
  <c r="V5416" i="1"/>
  <c r="X5415" i="1"/>
  <c r="W5415" i="1"/>
  <c r="V5415" i="1"/>
  <c r="X5414" i="1"/>
  <c r="W5414" i="1"/>
  <c r="V5414" i="1"/>
  <c r="X5413" i="1"/>
  <c r="W5413" i="1"/>
  <c r="V5413" i="1"/>
  <c r="X5412" i="1"/>
  <c r="W5412" i="1"/>
  <c r="V5412" i="1"/>
  <c r="X5411" i="1"/>
  <c r="W5411" i="1"/>
  <c r="V5411" i="1"/>
  <c r="X5410" i="1"/>
  <c r="W5410" i="1"/>
  <c r="V5410" i="1"/>
  <c r="X5409" i="1"/>
  <c r="W5409" i="1"/>
  <c r="V5409" i="1"/>
  <c r="X5408" i="1"/>
  <c r="W5408" i="1"/>
  <c r="V5408" i="1"/>
  <c r="X5407" i="1"/>
  <c r="W5407" i="1"/>
  <c r="V5407" i="1"/>
  <c r="X5406" i="1"/>
  <c r="W5406" i="1"/>
  <c r="V5406" i="1"/>
  <c r="X5405" i="1"/>
  <c r="W5405" i="1"/>
  <c r="V5405" i="1"/>
  <c r="X5404" i="1"/>
  <c r="W5404" i="1"/>
  <c r="V5404" i="1"/>
  <c r="X5403" i="1"/>
  <c r="W5403" i="1"/>
  <c r="V5403" i="1"/>
  <c r="X5402" i="1"/>
  <c r="W5402" i="1"/>
  <c r="V5402" i="1"/>
  <c r="X5401" i="1"/>
  <c r="W5401" i="1"/>
  <c r="V5401" i="1"/>
  <c r="X5400" i="1"/>
  <c r="W5400" i="1"/>
  <c r="V5400" i="1"/>
  <c r="X5399" i="1"/>
  <c r="W5399" i="1"/>
  <c r="V5399" i="1"/>
  <c r="X5398" i="1"/>
  <c r="W5398" i="1"/>
  <c r="V5398" i="1"/>
  <c r="X5397" i="1"/>
  <c r="W5397" i="1"/>
  <c r="V5397" i="1"/>
  <c r="X5396" i="1"/>
  <c r="W5396" i="1"/>
  <c r="V5396" i="1"/>
  <c r="X5395" i="1"/>
  <c r="W5395" i="1"/>
  <c r="V5395" i="1"/>
  <c r="X5394" i="1"/>
  <c r="W5394" i="1"/>
  <c r="V5394" i="1"/>
  <c r="X5393" i="1"/>
  <c r="W5393" i="1"/>
  <c r="V5393" i="1"/>
  <c r="X5392" i="1"/>
  <c r="W5392" i="1"/>
  <c r="V5392" i="1"/>
  <c r="X5391" i="1"/>
  <c r="W5391" i="1"/>
  <c r="V5391" i="1"/>
  <c r="X5390" i="1"/>
  <c r="W5390" i="1"/>
  <c r="V5390" i="1"/>
  <c r="X5389" i="1"/>
  <c r="W5389" i="1"/>
  <c r="V5389" i="1"/>
  <c r="X5388" i="1"/>
  <c r="W5388" i="1"/>
  <c r="V5388" i="1"/>
  <c r="X5387" i="1"/>
  <c r="W5387" i="1"/>
  <c r="V5387" i="1"/>
  <c r="X5386" i="1"/>
  <c r="W5386" i="1"/>
  <c r="V5386" i="1"/>
  <c r="X5385" i="1"/>
  <c r="W5385" i="1"/>
  <c r="V5385" i="1"/>
  <c r="X5384" i="1"/>
  <c r="W5384" i="1"/>
  <c r="V5384" i="1"/>
  <c r="X5383" i="1"/>
  <c r="W5383" i="1"/>
  <c r="V5383" i="1"/>
  <c r="X5382" i="1"/>
  <c r="W5382" i="1"/>
  <c r="V5382" i="1"/>
  <c r="X5381" i="1"/>
  <c r="W5381" i="1"/>
  <c r="V5381" i="1"/>
  <c r="X5380" i="1"/>
  <c r="W5380" i="1"/>
  <c r="V5380" i="1"/>
  <c r="X5379" i="1"/>
  <c r="W5379" i="1"/>
  <c r="V5379" i="1"/>
  <c r="X5378" i="1"/>
  <c r="W5378" i="1"/>
  <c r="V5378" i="1"/>
  <c r="X5377" i="1"/>
  <c r="W5377" i="1"/>
  <c r="V5377" i="1"/>
  <c r="X5376" i="1"/>
  <c r="W5376" i="1"/>
  <c r="V5376" i="1"/>
  <c r="X5375" i="1"/>
  <c r="W5375" i="1"/>
  <c r="V5375" i="1"/>
  <c r="X5374" i="1"/>
  <c r="W5374" i="1"/>
  <c r="V5374" i="1"/>
  <c r="X5373" i="1"/>
  <c r="W5373" i="1"/>
  <c r="V5373" i="1"/>
  <c r="X5372" i="1"/>
  <c r="W5372" i="1"/>
  <c r="V5372" i="1"/>
  <c r="X5371" i="1"/>
  <c r="W5371" i="1"/>
  <c r="V5371" i="1"/>
  <c r="X5370" i="1"/>
  <c r="W5370" i="1"/>
  <c r="V5370" i="1"/>
  <c r="X5369" i="1"/>
  <c r="W5369" i="1"/>
  <c r="V5369" i="1"/>
  <c r="X5368" i="1"/>
  <c r="W5368" i="1"/>
  <c r="V5368" i="1"/>
  <c r="X5367" i="1"/>
  <c r="W5367" i="1"/>
  <c r="V5367" i="1"/>
  <c r="X5366" i="1"/>
  <c r="W5366" i="1"/>
  <c r="V5366" i="1"/>
  <c r="X5365" i="1"/>
  <c r="W5365" i="1"/>
  <c r="V5365" i="1"/>
  <c r="X5364" i="1"/>
  <c r="W5364" i="1"/>
  <c r="V5364" i="1"/>
  <c r="X5363" i="1"/>
  <c r="W5363" i="1"/>
  <c r="V5363" i="1"/>
  <c r="X5362" i="1"/>
  <c r="W5362" i="1"/>
  <c r="V5362" i="1"/>
  <c r="X5361" i="1"/>
  <c r="W5361" i="1"/>
  <c r="V5361" i="1"/>
  <c r="X5360" i="1"/>
  <c r="W5360" i="1"/>
  <c r="V5360" i="1"/>
  <c r="X5359" i="1"/>
  <c r="W5359" i="1"/>
  <c r="V5359" i="1"/>
  <c r="X5358" i="1"/>
  <c r="W5358" i="1"/>
  <c r="V5358" i="1"/>
  <c r="X5357" i="1"/>
  <c r="W5357" i="1"/>
  <c r="V5357" i="1"/>
  <c r="X5356" i="1"/>
  <c r="W5356" i="1"/>
  <c r="V5356" i="1"/>
  <c r="X5355" i="1"/>
  <c r="W5355" i="1"/>
  <c r="V5355" i="1"/>
  <c r="X5354" i="1"/>
  <c r="W5354" i="1"/>
  <c r="V5354" i="1"/>
  <c r="X5353" i="1"/>
  <c r="W5353" i="1"/>
  <c r="V5353" i="1"/>
  <c r="X5352" i="1"/>
  <c r="W5352" i="1"/>
  <c r="V5352" i="1"/>
  <c r="X5351" i="1"/>
  <c r="W5351" i="1"/>
  <c r="V5351" i="1"/>
  <c r="X5350" i="1"/>
  <c r="W5350" i="1"/>
  <c r="V5350" i="1"/>
  <c r="X5349" i="1"/>
  <c r="W5349" i="1"/>
  <c r="V5349" i="1"/>
  <c r="X5348" i="1"/>
  <c r="W5348" i="1"/>
  <c r="V5348" i="1"/>
  <c r="X5347" i="1"/>
  <c r="W5347" i="1"/>
  <c r="V5347" i="1"/>
  <c r="X5346" i="1"/>
  <c r="W5346" i="1"/>
  <c r="V5346" i="1"/>
  <c r="X5345" i="1"/>
  <c r="W5345" i="1"/>
  <c r="V5345" i="1"/>
  <c r="X5344" i="1"/>
  <c r="W5344" i="1"/>
  <c r="V5344" i="1"/>
  <c r="X5343" i="1"/>
  <c r="W5343" i="1"/>
  <c r="V5343" i="1"/>
  <c r="X5342" i="1"/>
  <c r="W5342" i="1"/>
  <c r="V5342" i="1"/>
  <c r="X5341" i="1"/>
  <c r="W5341" i="1"/>
  <c r="V5341" i="1"/>
  <c r="X5340" i="1"/>
  <c r="W5340" i="1"/>
  <c r="V5340" i="1"/>
  <c r="X5339" i="1"/>
  <c r="W5339" i="1"/>
  <c r="V5339" i="1"/>
  <c r="X5338" i="1"/>
  <c r="W5338" i="1"/>
  <c r="V5338" i="1"/>
  <c r="X5337" i="1"/>
  <c r="W5337" i="1"/>
  <c r="V5337" i="1"/>
  <c r="X5336" i="1"/>
  <c r="W5336" i="1"/>
  <c r="V5336" i="1"/>
  <c r="X5335" i="1"/>
  <c r="W5335" i="1"/>
  <c r="V5335" i="1"/>
  <c r="X5334" i="1"/>
  <c r="W5334" i="1"/>
  <c r="V5334" i="1"/>
  <c r="X5333" i="1"/>
  <c r="W5333" i="1"/>
  <c r="V5333" i="1"/>
  <c r="X5332" i="1"/>
  <c r="W5332" i="1"/>
  <c r="V5332" i="1"/>
  <c r="X5331" i="1"/>
  <c r="W5331" i="1"/>
  <c r="V5331" i="1"/>
  <c r="X5330" i="1"/>
  <c r="W5330" i="1"/>
  <c r="V5330" i="1"/>
  <c r="X5329" i="1"/>
  <c r="W5329" i="1"/>
  <c r="V5329" i="1"/>
  <c r="X5328" i="1"/>
  <c r="W5328" i="1"/>
  <c r="V5328" i="1"/>
  <c r="X5327" i="1"/>
  <c r="W5327" i="1"/>
  <c r="V5327" i="1"/>
  <c r="X5326" i="1"/>
  <c r="W5326" i="1"/>
  <c r="V5326" i="1"/>
  <c r="X5325" i="1"/>
  <c r="W5325" i="1"/>
  <c r="V5325" i="1"/>
  <c r="X5324" i="1"/>
  <c r="W5324" i="1"/>
  <c r="V5324" i="1"/>
  <c r="X5323" i="1"/>
  <c r="W5323" i="1"/>
  <c r="V5323" i="1"/>
  <c r="X5322" i="1"/>
  <c r="W5322" i="1"/>
  <c r="V5322" i="1"/>
  <c r="X5321" i="1"/>
  <c r="W5321" i="1"/>
  <c r="V5321" i="1"/>
  <c r="X5320" i="1"/>
  <c r="W5320" i="1"/>
  <c r="V5320" i="1"/>
  <c r="X5319" i="1"/>
  <c r="W5319" i="1"/>
  <c r="V5319" i="1"/>
  <c r="X5318" i="1"/>
  <c r="W5318" i="1"/>
  <c r="V5318" i="1"/>
  <c r="X5317" i="1"/>
  <c r="W5317" i="1"/>
  <c r="V5317" i="1"/>
  <c r="X5316" i="1"/>
  <c r="W5316" i="1"/>
  <c r="V5316" i="1"/>
  <c r="X5315" i="1"/>
  <c r="W5315" i="1"/>
  <c r="V5315" i="1"/>
  <c r="X5314" i="1"/>
  <c r="W5314" i="1"/>
  <c r="V5314" i="1"/>
  <c r="X5313" i="1"/>
  <c r="W5313" i="1"/>
  <c r="V5313" i="1"/>
  <c r="X5312" i="1"/>
  <c r="W5312" i="1"/>
  <c r="V5312" i="1"/>
  <c r="X5311" i="1"/>
  <c r="W5311" i="1"/>
  <c r="V5311" i="1"/>
  <c r="X5310" i="1"/>
  <c r="W5310" i="1"/>
  <c r="V5310" i="1"/>
  <c r="X5309" i="1"/>
  <c r="W5309" i="1"/>
  <c r="V5309" i="1"/>
  <c r="X5308" i="1"/>
  <c r="W5308" i="1"/>
  <c r="V5308" i="1"/>
  <c r="X5307" i="1"/>
  <c r="W5307" i="1"/>
  <c r="V5307" i="1"/>
  <c r="X5306" i="1"/>
  <c r="W5306" i="1"/>
  <c r="V5306" i="1"/>
  <c r="X5305" i="1"/>
  <c r="W5305" i="1"/>
  <c r="V5305" i="1"/>
  <c r="X5304" i="1"/>
  <c r="W5304" i="1"/>
  <c r="V5304" i="1"/>
  <c r="X5303" i="1"/>
  <c r="W5303" i="1"/>
  <c r="V5303" i="1"/>
  <c r="X5302" i="1"/>
  <c r="W5302" i="1"/>
  <c r="V5302" i="1"/>
  <c r="X5301" i="1"/>
  <c r="W5301" i="1"/>
  <c r="V5301" i="1"/>
  <c r="X5300" i="1"/>
  <c r="W5300" i="1"/>
  <c r="V5300" i="1"/>
  <c r="X5299" i="1"/>
  <c r="W5299" i="1"/>
  <c r="V5299" i="1"/>
  <c r="X5298" i="1"/>
  <c r="W5298" i="1"/>
  <c r="V5298" i="1"/>
  <c r="X5297" i="1"/>
  <c r="W5297" i="1"/>
  <c r="V5297" i="1"/>
  <c r="X5296" i="1"/>
  <c r="W5296" i="1"/>
  <c r="V5296" i="1"/>
  <c r="X5295" i="1"/>
  <c r="W5295" i="1"/>
  <c r="V5295" i="1"/>
  <c r="X5294" i="1"/>
  <c r="W5294" i="1"/>
  <c r="V5294" i="1"/>
  <c r="X5293" i="1"/>
  <c r="W5293" i="1"/>
  <c r="V5293" i="1"/>
  <c r="X5292" i="1"/>
  <c r="W5292" i="1"/>
  <c r="V5292" i="1"/>
  <c r="X5291" i="1"/>
  <c r="W5291" i="1"/>
  <c r="V5291" i="1"/>
  <c r="X5290" i="1"/>
  <c r="W5290" i="1"/>
  <c r="V5290" i="1"/>
  <c r="X5289" i="1"/>
  <c r="W5289" i="1"/>
  <c r="V5289" i="1"/>
  <c r="X5288" i="1"/>
  <c r="W5288" i="1"/>
  <c r="V5288" i="1"/>
  <c r="X5287" i="1"/>
  <c r="W5287" i="1"/>
  <c r="V5287" i="1"/>
  <c r="X5286" i="1"/>
  <c r="W5286" i="1"/>
  <c r="V5286" i="1"/>
  <c r="X5285" i="1"/>
  <c r="W5285" i="1"/>
  <c r="V5285" i="1"/>
  <c r="X5284" i="1"/>
  <c r="W5284" i="1"/>
  <c r="V5284" i="1"/>
  <c r="X5283" i="1"/>
  <c r="W5283" i="1"/>
  <c r="V5283" i="1"/>
  <c r="X5282" i="1"/>
  <c r="W5282" i="1"/>
  <c r="V5282" i="1"/>
  <c r="X5281" i="1"/>
  <c r="W5281" i="1"/>
  <c r="V5281" i="1"/>
  <c r="X5280" i="1"/>
  <c r="W5280" i="1"/>
  <c r="V5280" i="1"/>
  <c r="X5279" i="1"/>
  <c r="W5279" i="1"/>
  <c r="V5279" i="1"/>
  <c r="X5278" i="1"/>
  <c r="W5278" i="1"/>
  <c r="V5278" i="1"/>
  <c r="X5277" i="1"/>
  <c r="W5277" i="1"/>
  <c r="V5277" i="1"/>
  <c r="X5276" i="1"/>
  <c r="W5276" i="1"/>
  <c r="V5276" i="1"/>
  <c r="X5275" i="1"/>
  <c r="W5275" i="1"/>
  <c r="V5275" i="1"/>
  <c r="X5274" i="1"/>
  <c r="W5274" i="1"/>
  <c r="V5274" i="1"/>
  <c r="X5273" i="1"/>
  <c r="W5273" i="1"/>
  <c r="V5273" i="1"/>
  <c r="X5272" i="1"/>
  <c r="W5272" i="1"/>
  <c r="V5272" i="1"/>
  <c r="X5271" i="1"/>
  <c r="W5271" i="1"/>
  <c r="V5271" i="1"/>
  <c r="X5270" i="1"/>
  <c r="W5270" i="1"/>
  <c r="V5270" i="1"/>
  <c r="X5269" i="1"/>
  <c r="W5269" i="1"/>
  <c r="V5269" i="1"/>
  <c r="X5268" i="1"/>
  <c r="W5268" i="1"/>
  <c r="V5268" i="1"/>
  <c r="X5267" i="1"/>
  <c r="W5267" i="1"/>
  <c r="V5267" i="1"/>
  <c r="X5266" i="1"/>
  <c r="W5266" i="1"/>
  <c r="V5266" i="1"/>
  <c r="X5265" i="1"/>
  <c r="W5265" i="1"/>
  <c r="V5265" i="1"/>
  <c r="X5264" i="1"/>
  <c r="W5264" i="1"/>
  <c r="V5264" i="1"/>
  <c r="X5263" i="1"/>
  <c r="W5263" i="1"/>
  <c r="V5263" i="1"/>
  <c r="X5262" i="1"/>
  <c r="W5262" i="1"/>
  <c r="V5262" i="1"/>
  <c r="X5261" i="1"/>
  <c r="W5261" i="1"/>
  <c r="V5261" i="1"/>
  <c r="X5260" i="1"/>
  <c r="W5260" i="1"/>
  <c r="V5260" i="1"/>
  <c r="X5259" i="1"/>
  <c r="W5259" i="1"/>
  <c r="V5259" i="1"/>
  <c r="X5258" i="1"/>
  <c r="W5258" i="1"/>
  <c r="V5258" i="1"/>
  <c r="X5257" i="1"/>
  <c r="W5257" i="1"/>
  <c r="V5257" i="1"/>
  <c r="X5256" i="1"/>
  <c r="W5256" i="1"/>
  <c r="V5256" i="1"/>
  <c r="X5255" i="1"/>
  <c r="W5255" i="1"/>
  <c r="V5255" i="1"/>
  <c r="X5254" i="1"/>
  <c r="W5254" i="1"/>
  <c r="V5254" i="1"/>
  <c r="X5253" i="1"/>
  <c r="W5253" i="1"/>
  <c r="V5253" i="1"/>
  <c r="X5252" i="1"/>
  <c r="W5252" i="1"/>
  <c r="V5252" i="1"/>
  <c r="X5251" i="1"/>
  <c r="W5251" i="1"/>
  <c r="V5251" i="1"/>
  <c r="X5250" i="1"/>
  <c r="W5250" i="1"/>
  <c r="V5250" i="1"/>
  <c r="X5249" i="1"/>
  <c r="W5249" i="1"/>
  <c r="V5249" i="1"/>
  <c r="X5248" i="1"/>
  <c r="W5248" i="1"/>
  <c r="V5248" i="1"/>
  <c r="X5247" i="1"/>
  <c r="W5247" i="1"/>
  <c r="V5247" i="1"/>
  <c r="X5246" i="1"/>
  <c r="W5246" i="1"/>
  <c r="V5246" i="1"/>
  <c r="X5245" i="1"/>
  <c r="W5245" i="1"/>
  <c r="V5245" i="1"/>
  <c r="X5244" i="1"/>
  <c r="W5244" i="1"/>
  <c r="V5244" i="1"/>
  <c r="X5243" i="1"/>
  <c r="W5243" i="1"/>
  <c r="V5243" i="1"/>
  <c r="X5242" i="1"/>
  <c r="W5242" i="1"/>
  <c r="V5242" i="1"/>
  <c r="X5241" i="1"/>
  <c r="W5241" i="1"/>
  <c r="V5241" i="1"/>
  <c r="X5240" i="1"/>
  <c r="W5240" i="1"/>
  <c r="V5240" i="1"/>
  <c r="X5239" i="1"/>
  <c r="W5239" i="1"/>
  <c r="V5239" i="1"/>
  <c r="X5238" i="1"/>
  <c r="W5238" i="1"/>
  <c r="V5238" i="1"/>
  <c r="X5237" i="1"/>
  <c r="W5237" i="1"/>
  <c r="V5237" i="1"/>
  <c r="X5236" i="1"/>
  <c r="W5236" i="1"/>
  <c r="V5236" i="1"/>
  <c r="X5235" i="1"/>
  <c r="W5235" i="1"/>
  <c r="V5235" i="1"/>
  <c r="X5234" i="1"/>
  <c r="W5234" i="1"/>
  <c r="V5234" i="1"/>
  <c r="X5233" i="1"/>
  <c r="W5233" i="1"/>
  <c r="V5233" i="1"/>
  <c r="X5232" i="1"/>
  <c r="W5232" i="1"/>
  <c r="V5232" i="1"/>
  <c r="X5231" i="1"/>
  <c r="W5231" i="1"/>
  <c r="V5231" i="1"/>
  <c r="X5230" i="1"/>
  <c r="W5230" i="1"/>
  <c r="V5230" i="1"/>
  <c r="X5229" i="1"/>
  <c r="W5229" i="1"/>
  <c r="V5229" i="1"/>
  <c r="X5228" i="1"/>
  <c r="W5228" i="1"/>
  <c r="V5228" i="1"/>
  <c r="X5227" i="1"/>
  <c r="W5227" i="1"/>
  <c r="V5227" i="1"/>
  <c r="X5226" i="1"/>
  <c r="W5226" i="1"/>
  <c r="V5226" i="1"/>
  <c r="X5225" i="1"/>
  <c r="W5225" i="1"/>
  <c r="V5225" i="1"/>
  <c r="X5224" i="1"/>
  <c r="W5224" i="1"/>
  <c r="V5224" i="1"/>
  <c r="X5223" i="1"/>
  <c r="W5223" i="1"/>
  <c r="V5223" i="1"/>
  <c r="X5222" i="1"/>
  <c r="W5222" i="1"/>
  <c r="V5222" i="1"/>
  <c r="X5221" i="1"/>
  <c r="W5221" i="1"/>
  <c r="V5221" i="1"/>
  <c r="X5220" i="1"/>
  <c r="W5220" i="1"/>
  <c r="V5220" i="1"/>
  <c r="X5219" i="1"/>
  <c r="W5219" i="1"/>
  <c r="V5219" i="1"/>
  <c r="X5218" i="1"/>
  <c r="W5218" i="1"/>
  <c r="V5218" i="1"/>
  <c r="X5217" i="1"/>
  <c r="W5217" i="1"/>
  <c r="V5217" i="1"/>
  <c r="X5216" i="1"/>
  <c r="W5216" i="1"/>
  <c r="V5216" i="1"/>
  <c r="X5215" i="1"/>
  <c r="W5215" i="1"/>
  <c r="V5215" i="1"/>
  <c r="X5214" i="1"/>
  <c r="W5214" i="1"/>
  <c r="V5214" i="1"/>
  <c r="X5213" i="1"/>
  <c r="W5213" i="1"/>
  <c r="V5213" i="1"/>
  <c r="X5212" i="1"/>
  <c r="W5212" i="1"/>
  <c r="V5212" i="1"/>
  <c r="X5211" i="1"/>
  <c r="W5211" i="1"/>
  <c r="V5211" i="1"/>
  <c r="X5210" i="1"/>
  <c r="W5210" i="1"/>
  <c r="V5210" i="1"/>
  <c r="X5209" i="1"/>
  <c r="W5209" i="1"/>
  <c r="V5209" i="1"/>
  <c r="X5208" i="1"/>
  <c r="W5208" i="1"/>
  <c r="V5208" i="1"/>
  <c r="X5207" i="1"/>
  <c r="W5207" i="1"/>
  <c r="V5207" i="1"/>
  <c r="X5206" i="1"/>
  <c r="W5206" i="1"/>
  <c r="V5206" i="1"/>
  <c r="X5205" i="1"/>
  <c r="W5205" i="1"/>
  <c r="V5205" i="1"/>
  <c r="X5204" i="1"/>
  <c r="W5204" i="1"/>
  <c r="V5204" i="1"/>
  <c r="X5203" i="1"/>
  <c r="W5203" i="1"/>
  <c r="V5203" i="1"/>
  <c r="X5202" i="1"/>
  <c r="W5202" i="1"/>
  <c r="V5202" i="1"/>
  <c r="X5201" i="1"/>
  <c r="W5201" i="1"/>
  <c r="V5201" i="1"/>
  <c r="X5200" i="1"/>
  <c r="W5200" i="1"/>
  <c r="V5200" i="1"/>
  <c r="X5199" i="1"/>
  <c r="W5199" i="1"/>
  <c r="V5199" i="1"/>
  <c r="X5198" i="1"/>
  <c r="W5198" i="1"/>
  <c r="V5198" i="1"/>
  <c r="X5197" i="1"/>
  <c r="W5197" i="1"/>
  <c r="V5197" i="1"/>
  <c r="X5196" i="1"/>
  <c r="W5196" i="1"/>
  <c r="V5196" i="1"/>
  <c r="X5195" i="1"/>
  <c r="W5195" i="1"/>
  <c r="V5195" i="1"/>
  <c r="X5194" i="1"/>
  <c r="W5194" i="1"/>
  <c r="V5194" i="1"/>
  <c r="X5193" i="1"/>
  <c r="W5193" i="1"/>
  <c r="V5193" i="1"/>
  <c r="X5192" i="1"/>
  <c r="W5192" i="1"/>
  <c r="V5192" i="1"/>
  <c r="X5191" i="1"/>
  <c r="W5191" i="1"/>
  <c r="V5191" i="1"/>
  <c r="X5190" i="1"/>
  <c r="W5190" i="1"/>
  <c r="V5190" i="1"/>
  <c r="X5189" i="1"/>
  <c r="W5189" i="1"/>
  <c r="V5189" i="1"/>
  <c r="X5188" i="1"/>
  <c r="W5188" i="1"/>
  <c r="V5188" i="1"/>
  <c r="X5187" i="1"/>
  <c r="W5187" i="1"/>
  <c r="V5187" i="1"/>
  <c r="X5186" i="1"/>
  <c r="W5186" i="1"/>
  <c r="V5186" i="1"/>
  <c r="X5185" i="1"/>
  <c r="W5185" i="1"/>
  <c r="V5185" i="1"/>
  <c r="X5184" i="1"/>
  <c r="W5184" i="1"/>
  <c r="V5184" i="1"/>
  <c r="X5183" i="1"/>
  <c r="W5183" i="1"/>
  <c r="V5183" i="1"/>
  <c r="X5182" i="1"/>
  <c r="W5182" i="1"/>
  <c r="V5182" i="1"/>
  <c r="X5181" i="1"/>
  <c r="W5181" i="1"/>
  <c r="V5181" i="1"/>
  <c r="X5180" i="1"/>
  <c r="W5180" i="1"/>
  <c r="V5180" i="1"/>
  <c r="X5179" i="1"/>
  <c r="W5179" i="1"/>
  <c r="V5179" i="1"/>
  <c r="X5178" i="1"/>
  <c r="W5178" i="1"/>
  <c r="V5178" i="1"/>
  <c r="X5177" i="1"/>
  <c r="W5177" i="1"/>
  <c r="V5177" i="1"/>
  <c r="X5176" i="1"/>
  <c r="W5176" i="1"/>
  <c r="V5176" i="1"/>
  <c r="X5175" i="1"/>
  <c r="W5175" i="1"/>
  <c r="V5175" i="1"/>
  <c r="X5174" i="1"/>
  <c r="W5174" i="1"/>
  <c r="V5174" i="1"/>
  <c r="X5173" i="1"/>
  <c r="W5173" i="1"/>
  <c r="V5173" i="1"/>
  <c r="X5172" i="1"/>
  <c r="W5172" i="1"/>
  <c r="V5172" i="1"/>
  <c r="X5171" i="1"/>
  <c r="W5171" i="1"/>
  <c r="V5171" i="1"/>
  <c r="X5170" i="1"/>
  <c r="W5170" i="1"/>
  <c r="V5170" i="1"/>
  <c r="X5169" i="1"/>
  <c r="W5169" i="1"/>
  <c r="V5169" i="1"/>
  <c r="X5168" i="1"/>
  <c r="W5168" i="1"/>
  <c r="V5168" i="1"/>
  <c r="X5167" i="1"/>
  <c r="W5167" i="1"/>
  <c r="V5167" i="1"/>
  <c r="X5166" i="1"/>
  <c r="W5166" i="1"/>
  <c r="V5166" i="1"/>
  <c r="X5165" i="1"/>
  <c r="W5165" i="1"/>
  <c r="V5165" i="1"/>
  <c r="X5164" i="1"/>
  <c r="W5164" i="1"/>
  <c r="V5164" i="1"/>
  <c r="X5163" i="1"/>
  <c r="W5163" i="1"/>
  <c r="V5163" i="1"/>
  <c r="X5162" i="1"/>
  <c r="W5162" i="1"/>
  <c r="V5162" i="1"/>
  <c r="X5161" i="1"/>
  <c r="W5161" i="1"/>
  <c r="V5161" i="1"/>
  <c r="X5160" i="1"/>
  <c r="W5160" i="1"/>
  <c r="V5160" i="1"/>
  <c r="X5159" i="1"/>
  <c r="W5159" i="1"/>
  <c r="V5159" i="1"/>
  <c r="X5158" i="1"/>
  <c r="W5158" i="1"/>
  <c r="V5158" i="1"/>
  <c r="X5157" i="1"/>
  <c r="W5157" i="1"/>
  <c r="V5157" i="1"/>
  <c r="X5156" i="1"/>
  <c r="W5156" i="1"/>
  <c r="V5156" i="1"/>
  <c r="X5155" i="1"/>
  <c r="W5155" i="1"/>
  <c r="V5155" i="1"/>
  <c r="X5154" i="1"/>
  <c r="W5154" i="1"/>
  <c r="V5154" i="1"/>
  <c r="X5153" i="1"/>
  <c r="W5153" i="1"/>
  <c r="V5153" i="1"/>
  <c r="X5152" i="1"/>
  <c r="W5152" i="1"/>
  <c r="V5152" i="1"/>
  <c r="X5151" i="1"/>
  <c r="W5151" i="1"/>
  <c r="V5151" i="1"/>
  <c r="X5150" i="1"/>
  <c r="W5150" i="1"/>
  <c r="V5150" i="1"/>
  <c r="X5149" i="1"/>
  <c r="W5149" i="1"/>
  <c r="V5149" i="1"/>
  <c r="X5148" i="1"/>
  <c r="W5148" i="1"/>
  <c r="V5148" i="1"/>
  <c r="X5147" i="1"/>
  <c r="W5147" i="1"/>
  <c r="V5147" i="1"/>
  <c r="X5146" i="1"/>
  <c r="W5146" i="1"/>
  <c r="V5146" i="1"/>
  <c r="X5145" i="1"/>
  <c r="W5145" i="1"/>
  <c r="V5145" i="1"/>
  <c r="X5144" i="1"/>
  <c r="W5144" i="1"/>
  <c r="V5144" i="1"/>
  <c r="X5143" i="1"/>
  <c r="W5143" i="1"/>
  <c r="V5143" i="1"/>
  <c r="X5142" i="1"/>
  <c r="W5142" i="1"/>
  <c r="V5142" i="1"/>
  <c r="X5141" i="1"/>
  <c r="W5141" i="1"/>
  <c r="V5141" i="1"/>
  <c r="X5140" i="1"/>
  <c r="W5140" i="1"/>
  <c r="V5140" i="1"/>
  <c r="X5139" i="1"/>
  <c r="W5139" i="1"/>
  <c r="V5139" i="1"/>
  <c r="X5138" i="1"/>
  <c r="W5138" i="1"/>
  <c r="V5138" i="1"/>
  <c r="X5137" i="1"/>
  <c r="W5137" i="1"/>
  <c r="V5137" i="1"/>
  <c r="X5136" i="1"/>
  <c r="W5136" i="1"/>
  <c r="V5136" i="1"/>
  <c r="X5135" i="1"/>
  <c r="W5135" i="1"/>
  <c r="V5135" i="1"/>
  <c r="X5134" i="1"/>
  <c r="W5134" i="1"/>
  <c r="V5134" i="1"/>
  <c r="X5133" i="1"/>
  <c r="W5133" i="1"/>
  <c r="V5133" i="1"/>
  <c r="X5132" i="1"/>
  <c r="W5132" i="1"/>
  <c r="V5132" i="1"/>
  <c r="X5131" i="1"/>
  <c r="W5131" i="1"/>
  <c r="V5131" i="1"/>
  <c r="X5130" i="1"/>
  <c r="W5130" i="1"/>
  <c r="V5130" i="1"/>
  <c r="X5129" i="1"/>
  <c r="W5129" i="1"/>
  <c r="V5129" i="1"/>
  <c r="X5128" i="1"/>
  <c r="W5128" i="1"/>
  <c r="V5128" i="1"/>
  <c r="X5127" i="1"/>
  <c r="W5127" i="1"/>
  <c r="V5127" i="1"/>
  <c r="X5126" i="1"/>
  <c r="W5126" i="1"/>
  <c r="V5126" i="1"/>
  <c r="X5125" i="1"/>
  <c r="W5125" i="1"/>
  <c r="V5125" i="1"/>
  <c r="X5124" i="1"/>
  <c r="W5124" i="1"/>
  <c r="V5124" i="1"/>
  <c r="X5123" i="1"/>
  <c r="W5123" i="1"/>
  <c r="V5123" i="1"/>
  <c r="X5122" i="1"/>
  <c r="W5122" i="1"/>
  <c r="V5122" i="1"/>
  <c r="X5121" i="1"/>
  <c r="W5121" i="1"/>
  <c r="V5121" i="1"/>
  <c r="X5120" i="1"/>
  <c r="W5120" i="1"/>
  <c r="V5120" i="1"/>
  <c r="X5119" i="1"/>
  <c r="W5119" i="1"/>
  <c r="V5119" i="1"/>
  <c r="X5118" i="1"/>
  <c r="W5118" i="1"/>
  <c r="V5118" i="1"/>
  <c r="X5117" i="1"/>
  <c r="W5117" i="1"/>
  <c r="V5117" i="1"/>
  <c r="X5116" i="1"/>
  <c r="W5116" i="1"/>
  <c r="V5116" i="1"/>
  <c r="X5115" i="1"/>
  <c r="W5115" i="1"/>
  <c r="V5115" i="1"/>
  <c r="X5114" i="1"/>
  <c r="W5114" i="1"/>
  <c r="V5114" i="1"/>
  <c r="X5113" i="1"/>
  <c r="W5113" i="1"/>
  <c r="V5113" i="1"/>
  <c r="X5112" i="1"/>
  <c r="W5112" i="1"/>
  <c r="V5112" i="1"/>
  <c r="X5111" i="1"/>
  <c r="W5111" i="1"/>
  <c r="V5111" i="1"/>
  <c r="X5110" i="1"/>
  <c r="W5110" i="1"/>
  <c r="V5110" i="1"/>
  <c r="X5109" i="1"/>
  <c r="W5109" i="1"/>
  <c r="V5109" i="1"/>
  <c r="X5108" i="1"/>
  <c r="W5108" i="1"/>
  <c r="V5108" i="1"/>
  <c r="X5107" i="1"/>
  <c r="W5107" i="1"/>
  <c r="V5107" i="1"/>
  <c r="X5106" i="1"/>
  <c r="W5106" i="1"/>
  <c r="V5106" i="1"/>
  <c r="X5105" i="1"/>
  <c r="W5105" i="1"/>
  <c r="V5105" i="1"/>
  <c r="X5104" i="1"/>
  <c r="W5104" i="1"/>
  <c r="V5104" i="1"/>
  <c r="X5103" i="1"/>
  <c r="W5103" i="1"/>
  <c r="V5103" i="1"/>
  <c r="X5102" i="1"/>
  <c r="W5102" i="1"/>
  <c r="V5102" i="1"/>
  <c r="X5101" i="1"/>
  <c r="W5101" i="1"/>
  <c r="V5101" i="1"/>
  <c r="X5100" i="1"/>
  <c r="W5100" i="1"/>
  <c r="V5100" i="1"/>
  <c r="X5099" i="1"/>
  <c r="W5099" i="1"/>
  <c r="V5099" i="1"/>
  <c r="X5098" i="1"/>
  <c r="W5098" i="1"/>
  <c r="V5098" i="1"/>
  <c r="X5097" i="1"/>
  <c r="W5097" i="1"/>
  <c r="V5097" i="1"/>
  <c r="X5096" i="1"/>
  <c r="W5096" i="1"/>
  <c r="V5096" i="1"/>
  <c r="X5095" i="1"/>
  <c r="W5095" i="1"/>
  <c r="V5095" i="1"/>
  <c r="X5094" i="1"/>
  <c r="W5094" i="1"/>
  <c r="V5094" i="1"/>
  <c r="X5093" i="1"/>
  <c r="W5093" i="1"/>
  <c r="V5093" i="1"/>
  <c r="X5092" i="1"/>
  <c r="W5092" i="1"/>
  <c r="V5092" i="1"/>
  <c r="X5091" i="1"/>
  <c r="W5091" i="1"/>
  <c r="V5091" i="1"/>
  <c r="X5090" i="1"/>
  <c r="W5090" i="1"/>
  <c r="V5090" i="1"/>
  <c r="X5089" i="1"/>
  <c r="W5089" i="1"/>
  <c r="V5089" i="1"/>
  <c r="X5088" i="1"/>
  <c r="W5088" i="1"/>
  <c r="V5088" i="1"/>
  <c r="X5087" i="1"/>
  <c r="W5087" i="1"/>
  <c r="V5087" i="1"/>
  <c r="X5086" i="1"/>
  <c r="W5086" i="1"/>
  <c r="V5086" i="1"/>
  <c r="X5085" i="1"/>
  <c r="W5085" i="1"/>
  <c r="V5085" i="1"/>
  <c r="X5084" i="1"/>
  <c r="W5084" i="1"/>
  <c r="V5084" i="1"/>
  <c r="X5083" i="1"/>
  <c r="W5083" i="1"/>
  <c r="V5083" i="1"/>
  <c r="X5082" i="1"/>
  <c r="W5082" i="1"/>
  <c r="V5082" i="1"/>
  <c r="X5081" i="1"/>
  <c r="W5081" i="1"/>
  <c r="V5081" i="1"/>
  <c r="X5080" i="1"/>
  <c r="W5080" i="1"/>
  <c r="V5080" i="1"/>
  <c r="X5079" i="1"/>
  <c r="W5079" i="1"/>
  <c r="V5079" i="1"/>
  <c r="X5078" i="1"/>
  <c r="W5078" i="1"/>
  <c r="V5078" i="1"/>
  <c r="X5077" i="1"/>
  <c r="W5077" i="1"/>
  <c r="V5077" i="1"/>
  <c r="X5076" i="1"/>
  <c r="W5076" i="1"/>
  <c r="V5076" i="1"/>
  <c r="X5075" i="1"/>
  <c r="W5075" i="1"/>
  <c r="V5075" i="1"/>
  <c r="X5074" i="1"/>
  <c r="W5074" i="1"/>
  <c r="V5074" i="1"/>
  <c r="X5073" i="1"/>
  <c r="W5073" i="1"/>
  <c r="V5073" i="1"/>
  <c r="X5072" i="1"/>
  <c r="W5072" i="1"/>
  <c r="V5072" i="1"/>
  <c r="X5071" i="1"/>
  <c r="W5071" i="1"/>
  <c r="V5071" i="1"/>
  <c r="X5070" i="1"/>
  <c r="W5070" i="1"/>
  <c r="V5070" i="1"/>
  <c r="X5069" i="1"/>
  <c r="W5069" i="1"/>
  <c r="V5069" i="1"/>
  <c r="X5068" i="1"/>
  <c r="W5068" i="1"/>
  <c r="V5068" i="1"/>
  <c r="X5067" i="1"/>
  <c r="W5067" i="1"/>
  <c r="V5067" i="1"/>
  <c r="X5066" i="1"/>
  <c r="W5066" i="1"/>
  <c r="V5066" i="1"/>
  <c r="X5065" i="1"/>
  <c r="W5065" i="1"/>
  <c r="V5065" i="1"/>
  <c r="X5064" i="1"/>
  <c r="W5064" i="1"/>
  <c r="V5064" i="1"/>
  <c r="X5063" i="1"/>
  <c r="W5063" i="1"/>
  <c r="V5063" i="1"/>
  <c r="X5062" i="1"/>
  <c r="W5062" i="1"/>
  <c r="V5062" i="1"/>
  <c r="X5061" i="1"/>
  <c r="W5061" i="1"/>
  <c r="V5061" i="1"/>
  <c r="X5060" i="1"/>
  <c r="W5060" i="1"/>
  <c r="V5060" i="1"/>
  <c r="X5059" i="1"/>
  <c r="W5059" i="1"/>
  <c r="V5059" i="1"/>
  <c r="X5058" i="1"/>
  <c r="W5058" i="1"/>
  <c r="V5058" i="1"/>
  <c r="X5057" i="1"/>
  <c r="W5057" i="1"/>
  <c r="V5057" i="1"/>
  <c r="X5056" i="1"/>
  <c r="W5056" i="1"/>
  <c r="V5056" i="1"/>
  <c r="X5055" i="1"/>
  <c r="W5055" i="1"/>
  <c r="V5055" i="1"/>
  <c r="X5054" i="1"/>
  <c r="W5054" i="1"/>
  <c r="V5054" i="1"/>
  <c r="X5053" i="1"/>
  <c r="W5053" i="1"/>
  <c r="V5053" i="1"/>
  <c r="X5052" i="1"/>
  <c r="W5052" i="1"/>
  <c r="V5052" i="1"/>
  <c r="X5051" i="1"/>
  <c r="W5051" i="1"/>
  <c r="V5051" i="1"/>
  <c r="X5050" i="1"/>
  <c r="W5050" i="1"/>
  <c r="V5050" i="1"/>
  <c r="X5049" i="1"/>
  <c r="W5049" i="1"/>
  <c r="V5049" i="1"/>
  <c r="X5048" i="1"/>
  <c r="W5048" i="1"/>
  <c r="V5048" i="1"/>
  <c r="X5047" i="1"/>
  <c r="W5047" i="1"/>
  <c r="V5047" i="1"/>
  <c r="X5046" i="1"/>
  <c r="W5046" i="1"/>
  <c r="V5046" i="1"/>
  <c r="X5045" i="1"/>
  <c r="W5045" i="1"/>
  <c r="V5045" i="1"/>
  <c r="X5044" i="1"/>
  <c r="W5044" i="1"/>
  <c r="V5044" i="1"/>
  <c r="X5043" i="1"/>
  <c r="W5043" i="1"/>
  <c r="V5043" i="1"/>
  <c r="X5042" i="1"/>
  <c r="W5042" i="1"/>
  <c r="V5042" i="1"/>
  <c r="X5041" i="1"/>
  <c r="W5041" i="1"/>
  <c r="V5041" i="1"/>
  <c r="X5040" i="1"/>
  <c r="W5040" i="1"/>
  <c r="V5040" i="1"/>
  <c r="X5039" i="1"/>
  <c r="W5039" i="1"/>
  <c r="V5039" i="1"/>
  <c r="X5038" i="1"/>
  <c r="W5038" i="1"/>
  <c r="V5038" i="1"/>
  <c r="X5037" i="1"/>
  <c r="W5037" i="1"/>
  <c r="V5037" i="1"/>
  <c r="X5036" i="1"/>
  <c r="W5036" i="1"/>
  <c r="V5036" i="1"/>
  <c r="X5035" i="1"/>
  <c r="W5035" i="1"/>
  <c r="V5035" i="1"/>
  <c r="X5034" i="1"/>
  <c r="W5034" i="1"/>
  <c r="V5034" i="1"/>
  <c r="X5033" i="1"/>
  <c r="W5033" i="1"/>
  <c r="V5033" i="1"/>
  <c r="X5032" i="1"/>
  <c r="W5032" i="1"/>
  <c r="V5032" i="1"/>
  <c r="X5031" i="1"/>
  <c r="W5031" i="1"/>
  <c r="V5031" i="1"/>
  <c r="X5030" i="1"/>
  <c r="W5030" i="1"/>
  <c r="V5030" i="1"/>
  <c r="X5029" i="1"/>
  <c r="W5029" i="1"/>
  <c r="V5029" i="1"/>
  <c r="X5028" i="1"/>
  <c r="W5028" i="1"/>
  <c r="V5028" i="1"/>
  <c r="X5027" i="1"/>
  <c r="W5027" i="1"/>
  <c r="V5027" i="1"/>
  <c r="X5026" i="1"/>
  <c r="W5026" i="1"/>
  <c r="V5026" i="1"/>
  <c r="X5025" i="1"/>
  <c r="W5025" i="1"/>
  <c r="V5025" i="1"/>
  <c r="X5024" i="1"/>
  <c r="W5024" i="1"/>
  <c r="V5024" i="1"/>
  <c r="X5023" i="1"/>
  <c r="W5023" i="1"/>
  <c r="V5023" i="1"/>
  <c r="X5022" i="1"/>
  <c r="W5022" i="1"/>
  <c r="V5022" i="1"/>
  <c r="X5021" i="1"/>
  <c r="W5021" i="1"/>
  <c r="V5021" i="1"/>
  <c r="X5020" i="1"/>
  <c r="W5020" i="1"/>
  <c r="V5020" i="1"/>
  <c r="X5019" i="1"/>
  <c r="W5019" i="1"/>
  <c r="V5019" i="1"/>
  <c r="X5018" i="1"/>
  <c r="W5018" i="1"/>
  <c r="V5018" i="1"/>
  <c r="X5017" i="1"/>
  <c r="W5017" i="1"/>
  <c r="V5017" i="1"/>
  <c r="X5016" i="1"/>
  <c r="W5016" i="1"/>
  <c r="V5016" i="1"/>
  <c r="X5015" i="1"/>
  <c r="W5015" i="1"/>
  <c r="V5015" i="1"/>
  <c r="X5014" i="1"/>
  <c r="W5014" i="1"/>
  <c r="V5014" i="1"/>
  <c r="X5013" i="1"/>
  <c r="W5013" i="1"/>
  <c r="V5013" i="1"/>
  <c r="X5012" i="1"/>
  <c r="W5012" i="1"/>
  <c r="V5012" i="1"/>
  <c r="X5011" i="1"/>
  <c r="W5011" i="1"/>
  <c r="V5011" i="1"/>
  <c r="X5010" i="1"/>
  <c r="W5010" i="1"/>
  <c r="V5010" i="1"/>
  <c r="X5009" i="1"/>
  <c r="W5009" i="1"/>
  <c r="V5009" i="1"/>
  <c r="X5008" i="1"/>
  <c r="W5008" i="1"/>
  <c r="V5008" i="1"/>
  <c r="X5007" i="1"/>
  <c r="W5007" i="1"/>
  <c r="V5007" i="1"/>
  <c r="X5006" i="1"/>
  <c r="W5006" i="1"/>
  <c r="V5006" i="1"/>
  <c r="X5005" i="1"/>
  <c r="W5005" i="1"/>
  <c r="V5005" i="1"/>
  <c r="X5004" i="1"/>
  <c r="W5004" i="1"/>
  <c r="V5004" i="1"/>
  <c r="X5003" i="1"/>
  <c r="W5003" i="1"/>
  <c r="V5003" i="1"/>
  <c r="X5002" i="1"/>
  <c r="W5002" i="1"/>
  <c r="V5002" i="1"/>
  <c r="X5001" i="1"/>
  <c r="W5001" i="1"/>
  <c r="V5001" i="1"/>
  <c r="X5000" i="1"/>
  <c r="W5000" i="1"/>
  <c r="V5000" i="1"/>
  <c r="X4999" i="1"/>
  <c r="W4999" i="1"/>
  <c r="V4999" i="1"/>
  <c r="X4998" i="1"/>
  <c r="W4998" i="1"/>
  <c r="V4998" i="1"/>
  <c r="X4997" i="1"/>
  <c r="W4997" i="1"/>
  <c r="V4997" i="1"/>
  <c r="X4996" i="1"/>
  <c r="W4996" i="1"/>
  <c r="V4996" i="1"/>
  <c r="X4995" i="1"/>
  <c r="W4995" i="1"/>
  <c r="V4995" i="1"/>
  <c r="X4994" i="1"/>
  <c r="W4994" i="1"/>
  <c r="V4994" i="1"/>
  <c r="X4993" i="1"/>
  <c r="W4993" i="1"/>
  <c r="V4993" i="1"/>
  <c r="X4992" i="1"/>
  <c r="W4992" i="1"/>
  <c r="V4992" i="1"/>
  <c r="X4991" i="1"/>
  <c r="W4991" i="1"/>
  <c r="V4991" i="1"/>
  <c r="X4990" i="1"/>
  <c r="W4990" i="1"/>
  <c r="V4990" i="1"/>
  <c r="X4989" i="1"/>
  <c r="W4989" i="1"/>
  <c r="V4989" i="1"/>
  <c r="X4988" i="1"/>
  <c r="W4988" i="1"/>
  <c r="V4988" i="1"/>
  <c r="X4987" i="1"/>
  <c r="W4987" i="1"/>
  <c r="V4987" i="1"/>
  <c r="X4986" i="1"/>
  <c r="W4986" i="1"/>
  <c r="V4986" i="1"/>
  <c r="X4985" i="1"/>
  <c r="W4985" i="1"/>
  <c r="V4985" i="1"/>
  <c r="X4984" i="1"/>
  <c r="W4984" i="1"/>
  <c r="V4984" i="1"/>
  <c r="X4983" i="1"/>
  <c r="W4983" i="1"/>
  <c r="V4983" i="1"/>
  <c r="X4982" i="1"/>
  <c r="W4982" i="1"/>
  <c r="V4982" i="1"/>
  <c r="X4981" i="1"/>
  <c r="W4981" i="1"/>
  <c r="V4981" i="1"/>
  <c r="X4980" i="1"/>
  <c r="W4980" i="1"/>
  <c r="V4980" i="1"/>
  <c r="X4979" i="1"/>
  <c r="W4979" i="1"/>
  <c r="V4979" i="1"/>
  <c r="X4978" i="1"/>
  <c r="W4978" i="1"/>
  <c r="V4978" i="1"/>
  <c r="X4977" i="1"/>
  <c r="W4977" i="1"/>
  <c r="V4977" i="1"/>
  <c r="X4976" i="1"/>
  <c r="W4976" i="1"/>
  <c r="V4976" i="1"/>
  <c r="X4975" i="1"/>
  <c r="W4975" i="1"/>
  <c r="V4975" i="1"/>
  <c r="X4974" i="1"/>
  <c r="W4974" i="1"/>
  <c r="V4974" i="1"/>
  <c r="X4973" i="1"/>
  <c r="W4973" i="1"/>
  <c r="V4973" i="1"/>
  <c r="X4972" i="1"/>
  <c r="W4972" i="1"/>
  <c r="V4972" i="1"/>
  <c r="X4971" i="1"/>
  <c r="W4971" i="1"/>
  <c r="V4971" i="1"/>
  <c r="X4970" i="1"/>
  <c r="W4970" i="1"/>
  <c r="V4970" i="1"/>
  <c r="X4969" i="1"/>
  <c r="W4969" i="1"/>
  <c r="V4969" i="1"/>
  <c r="X4968" i="1"/>
  <c r="W4968" i="1"/>
  <c r="V4968" i="1"/>
  <c r="X4967" i="1"/>
  <c r="W4967" i="1"/>
  <c r="V4967" i="1"/>
  <c r="X4966" i="1"/>
  <c r="W4966" i="1"/>
  <c r="V4966" i="1"/>
  <c r="X4965" i="1"/>
  <c r="W4965" i="1"/>
  <c r="V4965" i="1"/>
  <c r="X4964" i="1"/>
  <c r="W4964" i="1"/>
  <c r="V4964" i="1"/>
  <c r="X4963" i="1"/>
  <c r="W4963" i="1"/>
  <c r="V4963" i="1"/>
  <c r="X4962" i="1"/>
  <c r="W4962" i="1"/>
  <c r="V4962" i="1"/>
  <c r="X4961" i="1"/>
  <c r="W4961" i="1"/>
  <c r="V4961" i="1"/>
  <c r="X4960" i="1"/>
  <c r="W4960" i="1"/>
  <c r="V4960" i="1"/>
  <c r="X4959" i="1"/>
  <c r="W4959" i="1"/>
  <c r="V4959" i="1"/>
  <c r="X4958" i="1"/>
  <c r="W4958" i="1"/>
  <c r="V4958" i="1"/>
  <c r="X4957" i="1"/>
  <c r="W4957" i="1"/>
  <c r="V4957" i="1"/>
  <c r="X4956" i="1"/>
  <c r="W4956" i="1"/>
  <c r="V4956" i="1"/>
  <c r="X4955" i="1"/>
  <c r="W4955" i="1"/>
  <c r="V4955" i="1"/>
  <c r="X4954" i="1"/>
  <c r="W4954" i="1"/>
  <c r="V4954" i="1"/>
  <c r="X4953" i="1"/>
  <c r="W4953" i="1"/>
  <c r="V4953" i="1"/>
  <c r="X4952" i="1"/>
  <c r="W4952" i="1"/>
  <c r="V4952" i="1"/>
  <c r="X4951" i="1"/>
  <c r="W4951" i="1"/>
  <c r="V4951" i="1"/>
  <c r="X4950" i="1"/>
  <c r="W4950" i="1"/>
  <c r="V4950" i="1"/>
  <c r="X4949" i="1"/>
  <c r="W4949" i="1"/>
  <c r="V4949" i="1"/>
  <c r="X4948" i="1"/>
  <c r="W4948" i="1"/>
  <c r="V4948" i="1"/>
  <c r="X4947" i="1"/>
  <c r="W4947" i="1"/>
  <c r="V4947" i="1"/>
  <c r="X4946" i="1"/>
  <c r="W4946" i="1"/>
  <c r="V4946" i="1"/>
  <c r="X4945" i="1"/>
  <c r="W4945" i="1"/>
  <c r="V4945" i="1"/>
  <c r="X4944" i="1"/>
  <c r="W4944" i="1"/>
  <c r="V4944" i="1"/>
  <c r="X4943" i="1"/>
  <c r="W4943" i="1"/>
  <c r="V4943" i="1"/>
  <c r="X4942" i="1"/>
  <c r="W4942" i="1"/>
  <c r="V4942" i="1"/>
  <c r="X4941" i="1"/>
  <c r="W4941" i="1"/>
  <c r="V4941" i="1"/>
  <c r="X4940" i="1"/>
  <c r="W4940" i="1"/>
  <c r="V4940" i="1"/>
  <c r="X4939" i="1"/>
  <c r="W4939" i="1"/>
  <c r="V4939" i="1"/>
  <c r="X4938" i="1"/>
  <c r="W4938" i="1"/>
  <c r="V4938" i="1"/>
  <c r="X4937" i="1"/>
  <c r="W4937" i="1"/>
  <c r="V4937" i="1"/>
  <c r="X4936" i="1"/>
  <c r="W4936" i="1"/>
  <c r="V4936" i="1"/>
  <c r="X4935" i="1"/>
  <c r="W4935" i="1"/>
  <c r="V4935" i="1"/>
  <c r="X4934" i="1"/>
  <c r="W4934" i="1"/>
  <c r="V4934" i="1"/>
  <c r="X4933" i="1"/>
  <c r="W4933" i="1"/>
  <c r="V4933" i="1"/>
  <c r="X4932" i="1"/>
  <c r="W4932" i="1"/>
  <c r="V4932" i="1"/>
  <c r="X4931" i="1"/>
  <c r="W4931" i="1"/>
  <c r="V4931" i="1"/>
  <c r="X4930" i="1"/>
  <c r="W4930" i="1"/>
  <c r="V4930" i="1"/>
  <c r="X4929" i="1"/>
  <c r="W4929" i="1"/>
  <c r="V4929" i="1"/>
  <c r="X4928" i="1"/>
  <c r="W4928" i="1"/>
  <c r="V4928" i="1"/>
  <c r="X4927" i="1"/>
  <c r="W4927" i="1"/>
  <c r="V4927" i="1"/>
  <c r="X4926" i="1"/>
  <c r="W4926" i="1"/>
  <c r="V4926" i="1"/>
  <c r="X4925" i="1"/>
  <c r="W4925" i="1"/>
  <c r="V4925" i="1"/>
  <c r="X4924" i="1"/>
  <c r="W4924" i="1"/>
  <c r="V4924" i="1"/>
  <c r="X4923" i="1"/>
  <c r="W4923" i="1"/>
  <c r="V4923" i="1"/>
  <c r="X4922" i="1"/>
  <c r="W4922" i="1"/>
  <c r="V4922" i="1"/>
  <c r="X4921" i="1"/>
  <c r="W4921" i="1"/>
  <c r="V4921" i="1"/>
  <c r="X4920" i="1"/>
  <c r="W4920" i="1"/>
  <c r="V4920" i="1"/>
  <c r="X4919" i="1"/>
  <c r="W4919" i="1"/>
  <c r="V4919" i="1"/>
  <c r="X4918" i="1"/>
  <c r="W4918" i="1"/>
  <c r="V4918" i="1"/>
  <c r="X4917" i="1"/>
  <c r="W4917" i="1"/>
  <c r="V4917" i="1"/>
  <c r="X4916" i="1"/>
  <c r="W4916" i="1"/>
  <c r="V4916" i="1"/>
  <c r="X4915" i="1"/>
  <c r="W4915" i="1"/>
  <c r="V4915" i="1"/>
  <c r="X4914" i="1"/>
  <c r="W4914" i="1"/>
  <c r="V4914" i="1"/>
  <c r="X4913" i="1"/>
  <c r="W4913" i="1"/>
  <c r="V4913" i="1"/>
  <c r="X4912" i="1"/>
  <c r="W4912" i="1"/>
  <c r="V4912" i="1"/>
  <c r="X4911" i="1"/>
  <c r="W4911" i="1"/>
  <c r="V4911" i="1"/>
  <c r="X4910" i="1"/>
  <c r="W4910" i="1"/>
  <c r="V4910" i="1"/>
  <c r="X4909" i="1"/>
  <c r="W4909" i="1"/>
  <c r="V4909" i="1"/>
  <c r="X4908" i="1"/>
  <c r="W4908" i="1"/>
  <c r="V4908" i="1"/>
  <c r="X4907" i="1"/>
  <c r="W4907" i="1"/>
  <c r="V4907" i="1"/>
  <c r="X4906" i="1"/>
  <c r="W4906" i="1"/>
  <c r="V4906" i="1"/>
  <c r="X4905" i="1"/>
  <c r="W4905" i="1"/>
  <c r="V4905" i="1"/>
  <c r="X4904" i="1"/>
  <c r="W4904" i="1"/>
  <c r="V4904" i="1"/>
  <c r="X4903" i="1"/>
  <c r="W4903" i="1"/>
  <c r="V4903" i="1"/>
  <c r="X4902" i="1"/>
  <c r="W4902" i="1"/>
  <c r="V4902" i="1"/>
  <c r="X4901" i="1"/>
  <c r="W4901" i="1"/>
  <c r="V4901" i="1"/>
  <c r="X4900" i="1"/>
  <c r="W4900" i="1"/>
  <c r="V4900" i="1"/>
  <c r="X4899" i="1"/>
  <c r="W4899" i="1"/>
  <c r="V4899" i="1"/>
  <c r="X4898" i="1"/>
  <c r="W4898" i="1"/>
  <c r="V4898" i="1"/>
  <c r="X4897" i="1"/>
  <c r="W4897" i="1"/>
  <c r="V4897" i="1"/>
  <c r="X4896" i="1"/>
  <c r="W4896" i="1"/>
  <c r="V4896" i="1"/>
  <c r="X4895" i="1"/>
  <c r="W4895" i="1"/>
  <c r="V4895" i="1"/>
  <c r="X4894" i="1"/>
  <c r="W4894" i="1"/>
  <c r="V4894" i="1"/>
  <c r="X4893" i="1"/>
  <c r="W4893" i="1"/>
  <c r="V4893" i="1"/>
  <c r="X4892" i="1"/>
  <c r="W4892" i="1"/>
  <c r="V4892" i="1"/>
  <c r="X4891" i="1"/>
  <c r="W4891" i="1"/>
  <c r="V4891" i="1"/>
  <c r="X4890" i="1"/>
  <c r="W4890" i="1"/>
  <c r="V4890" i="1"/>
  <c r="X4889" i="1"/>
  <c r="W4889" i="1"/>
  <c r="V4889" i="1"/>
  <c r="X4888" i="1"/>
  <c r="W4888" i="1"/>
  <c r="V4888" i="1"/>
  <c r="X4887" i="1"/>
  <c r="W4887" i="1"/>
  <c r="V4887" i="1"/>
  <c r="X4886" i="1"/>
  <c r="W4886" i="1"/>
  <c r="V4886" i="1"/>
  <c r="X4885" i="1"/>
  <c r="W4885" i="1"/>
  <c r="V4885" i="1"/>
  <c r="X4884" i="1"/>
  <c r="W4884" i="1"/>
  <c r="V4884" i="1"/>
  <c r="X4883" i="1"/>
  <c r="W4883" i="1"/>
  <c r="V4883" i="1"/>
  <c r="X4882" i="1"/>
  <c r="W4882" i="1"/>
  <c r="V4882" i="1"/>
  <c r="X4881" i="1"/>
  <c r="W4881" i="1"/>
  <c r="V4881" i="1"/>
  <c r="X4880" i="1"/>
  <c r="W4880" i="1"/>
  <c r="V4880" i="1"/>
  <c r="X4879" i="1"/>
  <c r="W4879" i="1"/>
  <c r="V4879" i="1"/>
  <c r="X4878" i="1"/>
  <c r="W4878" i="1"/>
  <c r="V4878" i="1"/>
  <c r="X4877" i="1"/>
  <c r="W4877" i="1"/>
  <c r="V4877" i="1"/>
  <c r="X4876" i="1"/>
  <c r="W4876" i="1"/>
  <c r="V4876" i="1"/>
  <c r="X4875" i="1"/>
  <c r="W4875" i="1"/>
  <c r="V4875" i="1"/>
  <c r="X4874" i="1"/>
  <c r="W4874" i="1"/>
  <c r="V4874" i="1"/>
  <c r="X4873" i="1"/>
  <c r="W4873" i="1"/>
  <c r="V4873" i="1"/>
  <c r="X4872" i="1"/>
  <c r="W4872" i="1"/>
  <c r="V4872" i="1"/>
  <c r="X4871" i="1"/>
  <c r="W4871" i="1"/>
  <c r="V4871" i="1"/>
  <c r="X4870" i="1"/>
  <c r="W4870" i="1"/>
  <c r="V4870" i="1"/>
  <c r="X4869" i="1"/>
  <c r="W4869" i="1"/>
  <c r="V4869" i="1"/>
  <c r="X4868" i="1"/>
  <c r="W4868" i="1"/>
  <c r="V4868" i="1"/>
  <c r="X4867" i="1"/>
  <c r="W4867" i="1"/>
  <c r="V4867" i="1"/>
  <c r="X4866" i="1"/>
  <c r="W4866" i="1"/>
  <c r="V4866" i="1"/>
  <c r="X4865" i="1"/>
  <c r="W4865" i="1"/>
  <c r="V4865" i="1"/>
  <c r="X4864" i="1"/>
  <c r="W4864" i="1"/>
  <c r="V4864" i="1"/>
  <c r="X4863" i="1"/>
  <c r="W4863" i="1"/>
  <c r="V4863" i="1"/>
  <c r="X4862" i="1"/>
  <c r="W4862" i="1"/>
  <c r="V4862" i="1"/>
  <c r="X4861" i="1"/>
  <c r="W4861" i="1"/>
  <c r="V4861" i="1"/>
  <c r="X4860" i="1"/>
  <c r="W4860" i="1"/>
  <c r="V4860" i="1"/>
  <c r="X4859" i="1"/>
  <c r="W4859" i="1"/>
  <c r="V4859" i="1"/>
  <c r="X4858" i="1"/>
  <c r="W4858" i="1"/>
  <c r="V4858" i="1"/>
  <c r="X4857" i="1"/>
  <c r="W4857" i="1"/>
  <c r="V4857" i="1"/>
  <c r="X4856" i="1"/>
  <c r="W4856" i="1"/>
  <c r="V4856" i="1"/>
  <c r="X4855" i="1"/>
  <c r="W4855" i="1"/>
  <c r="V4855" i="1"/>
  <c r="X4854" i="1"/>
  <c r="W4854" i="1"/>
  <c r="V4854" i="1"/>
  <c r="X4853" i="1"/>
  <c r="W4853" i="1"/>
  <c r="V4853" i="1"/>
  <c r="X4852" i="1"/>
  <c r="W4852" i="1"/>
  <c r="V4852" i="1"/>
  <c r="X4851" i="1"/>
  <c r="W4851" i="1"/>
  <c r="V4851" i="1"/>
  <c r="X4850" i="1"/>
  <c r="W4850" i="1"/>
  <c r="V4850" i="1"/>
  <c r="X4849" i="1"/>
  <c r="W4849" i="1"/>
  <c r="V4849" i="1"/>
  <c r="X4848" i="1"/>
  <c r="W4848" i="1"/>
  <c r="V4848" i="1"/>
  <c r="X4847" i="1"/>
  <c r="W4847" i="1"/>
  <c r="V4847" i="1"/>
  <c r="X4846" i="1"/>
  <c r="W4846" i="1"/>
  <c r="V4846" i="1"/>
  <c r="X4845" i="1"/>
  <c r="W4845" i="1"/>
  <c r="V4845" i="1"/>
  <c r="X4844" i="1"/>
  <c r="W4844" i="1"/>
  <c r="V4844" i="1"/>
  <c r="X4843" i="1"/>
  <c r="W4843" i="1"/>
  <c r="V4843" i="1"/>
  <c r="X4842" i="1"/>
  <c r="W4842" i="1"/>
  <c r="V4842" i="1"/>
  <c r="X4841" i="1"/>
  <c r="W4841" i="1"/>
  <c r="V4841" i="1"/>
  <c r="X4840" i="1"/>
  <c r="W4840" i="1"/>
  <c r="V4840" i="1"/>
  <c r="X4839" i="1"/>
  <c r="W4839" i="1"/>
  <c r="V4839" i="1"/>
  <c r="X4838" i="1"/>
  <c r="W4838" i="1"/>
  <c r="V4838" i="1"/>
  <c r="X4837" i="1"/>
  <c r="W4837" i="1"/>
  <c r="V4837" i="1"/>
  <c r="X4836" i="1"/>
  <c r="W4836" i="1"/>
  <c r="V4836" i="1"/>
  <c r="X4835" i="1"/>
  <c r="W4835" i="1"/>
  <c r="V4835" i="1"/>
  <c r="X4834" i="1"/>
  <c r="W4834" i="1"/>
  <c r="V4834" i="1"/>
  <c r="X4833" i="1"/>
  <c r="W4833" i="1"/>
  <c r="V4833" i="1"/>
  <c r="X4832" i="1"/>
  <c r="W4832" i="1"/>
  <c r="V4832" i="1"/>
  <c r="X4831" i="1"/>
  <c r="W4831" i="1"/>
  <c r="V4831" i="1"/>
  <c r="X4830" i="1"/>
  <c r="W4830" i="1"/>
  <c r="V4830" i="1"/>
  <c r="X4829" i="1"/>
  <c r="W4829" i="1"/>
  <c r="V4829" i="1"/>
  <c r="X4828" i="1"/>
  <c r="W4828" i="1"/>
  <c r="V4828" i="1"/>
  <c r="X4827" i="1"/>
  <c r="W4827" i="1"/>
  <c r="V4827" i="1"/>
  <c r="X4826" i="1"/>
  <c r="W4826" i="1"/>
  <c r="V4826" i="1"/>
  <c r="X4825" i="1"/>
  <c r="W4825" i="1"/>
  <c r="V4825" i="1"/>
  <c r="X4824" i="1"/>
  <c r="W4824" i="1"/>
  <c r="V4824" i="1"/>
  <c r="X4823" i="1"/>
  <c r="W4823" i="1"/>
  <c r="V4823" i="1"/>
  <c r="X4822" i="1"/>
  <c r="W4822" i="1"/>
  <c r="V4822" i="1"/>
  <c r="X4821" i="1"/>
  <c r="W4821" i="1"/>
  <c r="V4821" i="1"/>
  <c r="X4820" i="1"/>
  <c r="W4820" i="1"/>
  <c r="V4820" i="1"/>
  <c r="X4819" i="1"/>
  <c r="W4819" i="1"/>
  <c r="V4819" i="1"/>
  <c r="X4818" i="1"/>
  <c r="W4818" i="1"/>
  <c r="V4818" i="1"/>
  <c r="X4817" i="1"/>
  <c r="W4817" i="1"/>
  <c r="V4817" i="1"/>
  <c r="X4816" i="1"/>
  <c r="W4816" i="1"/>
  <c r="V4816" i="1"/>
  <c r="X4815" i="1"/>
  <c r="W4815" i="1"/>
  <c r="V4815" i="1"/>
  <c r="X4814" i="1"/>
  <c r="W4814" i="1"/>
  <c r="V4814" i="1"/>
  <c r="X4813" i="1"/>
  <c r="W4813" i="1"/>
  <c r="V4813" i="1"/>
  <c r="X4812" i="1"/>
  <c r="W4812" i="1"/>
  <c r="V4812" i="1"/>
  <c r="X4811" i="1"/>
  <c r="W4811" i="1"/>
  <c r="V4811" i="1"/>
  <c r="X4810" i="1"/>
  <c r="W4810" i="1"/>
  <c r="V4810" i="1"/>
  <c r="X4809" i="1"/>
  <c r="W4809" i="1"/>
  <c r="V4809" i="1"/>
  <c r="X4808" i="1"/>
  <c r="W4808" i="1"/>
  <c r="V4808" i="1"/>
  <c r="X4807" i="1"/>
  <c r="W4807" i="1"/>
  <c r="V4807" i="1"/>
  <c r="X4806" i="1"/>
  <c r="W4806" i="1"/>
  <c r="V4806" i="1"/>
  <c r="X4805" i="1"/>
  <c r="W4805" i="1"/>
  <c r="V4805" i="1"/>
  <c r="X4804" i="1"/>
  <c r="W4804" i="1"/>
  <c r="V4804" i="1"/>
  <c r="X4803" i="1"/>
  <c r="W4803" i="1"/>
  <c r="V4803" i="1"/>
  <c r="X4802" i="1"/>
  <c r="W4802" i="1"/>
  <c r="V4802" i="1"/>
  <c r="X4801" i="1"/>
  <c r="W4801" i="1"/>
  <c r="V4801" i="1"/>
  <c r="X4800" i="1"/>
  <c r="W4800" i="1"/>
  <c r="V4800" i="1"/>
  <c r="X4799" i="1"/>
  <c r="W4799" i="1"/>
  <c r="V4799" i="1"/>
  <c r="X4798" i="1"/>
  <c r="W4798" i="1"/>
  <c r="V4798" i="1"/>
  <c r="X4797" i="1"/>
  <c r="W4797" i="1"/>
  <c r="V4797" i="1"/>
  <c r="X4796" i="1"/>
  <c r="W4796" i="1"/>
  <c r="V4796" i="1"/>
  <c r="X4795" i="1"/>
  <c r="W4795" i="1"/>
  <c r="V4795" i="1"/>
  <c r="X4794" i="1"/>
  <c r="W4794" i="1"/>
  <c r="V4794" i="1"/>
  <c r="X4793" i="1"/>
  <c r="W4793" i="1"/>
  <c r="V4793" i="1"/>
  <c r="X4792" i="1"/>
  <c r="W4792" i="1"/>
  <c r="V4792" i="1"/>
  <c r="X4791" i="1"/>
  <c r="W4791" i="1"/>
  <c r="V4791" i="1"/>
  <c r="X4790" i="1"/>
  <c r="W4790" i="1"/>
  <c r="V4790" i="1"/>
  <c r="X4789" i="1"/>
  <c r="W4789" i="1"/>
  <c r="V4789" i="1"/>
  <c r="X4788" i="1"/>
  <c r="W4788" i="1"/>
  <c r="V4788" i="1"/>
  <c r="X4787" i="1"/>
  <c r="W4787" i="1"/>
  <c r="V4787" i="1"/>
  <c r="X4786" i="1"/>
  <c r="W4786" i="1"/>
  <c r="V4786" i="1"/>
  <c r="X4785" i="1"/>
  <c r="W4785" i="1"/>
  <c r="V4785" i="1"/>
  <c r="X4784" i="1"/>
  <c r="W4784" i="1"/>
  <c r="V4784" i="1"/>
  <c r="X4783" i="1"/>
  <c r="W4783" i="1"/>
  <c r="V4783" i="1"/>
  <c r="X4782" i="1"/>
  <c r="W4782" i="1"/>
  <c r="V4782" i="1"/>
  <c r="X4781" i="1"/>
  <c r="W4781" i="1"/>
  <c r="V4781" i="1"/>
  <c r="X4780" i="1"/>
  <c r="W4780" i="1"/>
  <c r="V4780" i="1"/>
  <c r="X4779" i="1"/>
  <c r="W4779" i="1"/>
  <c r="V4779" i="1"/>
  <c r="X4778" i="1"/>
  <c r="W4778" i="1"/>
  <c r="V4778" i="1"/>
  <c r="X4777" i="1"/>
  <c r="W4777" i="1"/>
  <c r="V4777" i="1"/>
  <c r="X4776" i="1"/>
  <c r="W4776" i="1"/>
  <c r="V4776" i="1"/>
  <c r="X4775" i="1"/>
  <c r="W4775" i="1"/>
  <c r="V4775" i="1"/>
  <c r="X4774" i="1"/>
  <c r="W4774" i="1"/>
  <c r="V4774" i="1"/>
  <c r="X4773" i="1"/>
  <c r="W4773" i="1"/>
  <c r="V4773" i="1"/>
  <c r="X4772" i="1"/>
  <c r="W4772" i="1"/>
  <c r="V4772" i="1"/>
  <c r="X4771" i="1"/>
  <c r="W4771" i="1"/>
  <c r="V4771" i="1"/>
  <c r="X4770" i="1"/>
  <c r="W4770" i="1"/>
  <c r="V4770" i="1"/>
  <c r="X4769" i="1"/>
  <c r="W4769" i="1"/>
  <c r="V4769" i="1"/>
  <c r="X4768" i="1"/>
  <c r="W4768" i="1"/>
  <c r="V4768" i="1"/>
  <c r="X4767" i="1"/>
  <c r="W4767" i="1"/>
  <c r="V4767" i="1"/>
  <c r="X4766" i="1"/>
  <c r="W4766" i="1"/>
  <c r="V4766" i="1"/>
  <c r="X4765" i="1"/>
  <c r="W4765" i="1"/>
  <c r="V4765" i="1"/>
  <c r="X4764" i="1"/>
  <c r="W4764" i="1"/>
  <c r="V4764" i="1"/>
  <c r="X4763" i="1"/>
  <c r="W4763" i="1"/>
  <c r="V4763" i="1"/>
  <c r="X4762" i="1"/>
  <c r="W4762" i="1"/>
  <c r="V4762" i="1"/>
  <c r="X4761" i="1"/>
  <c r="W4761" i="1"/>
  <c r="V4761" i="1"/>
  <c r="X4760" i="1"/>
  <c r="W4760" i="1"/>
  <c r="V4760" i="1"/>
  <c r="X4759" i="1"/>
  <c r="W4759" i="1"/>
  <c r="V4759" i="1"/>
  <c r="X4758" i="1"/>
  <c r="W4758" i="1"/>
  <c r="V4758" i="1"/>
  <c r="X4757" i="1"/>
  <c r="W4757" i="1"/>
  <c r="V4757" i="1"/>
  <c r="X4756" i="1"/>
  <c r="W4756" i="1"/>
  <c r="V4756" i="1"/>
  <c r="X4755" i="1"/>
  <c r="W4755" i="1"/>
  <c r="V4755" i="1"/>
  <c r="X4754" i="1"/>
  <c r="W4754" i="1"/>
  <c r="V4754" i="1"/>
  <c r="X4753" i="1"/>
  <c r="W4753" i="1"/>
  <c r="V4753" i="1"/>
  <c r="X4752" i="1"/>
  <c r="W4752" i="1"/>
  <c r="V4752" i="1"/>
  <c r="X4751" i="1"/>
  <c r="W4751" i="1"/>
  <c r="V4751" i="1"/>
  <c r="X4750" i="1"/>
  <c r="W4750" i="1"/>
  <c r="V4750" i="1"/>
  <c r="X4749" i="1"/>
  <c r="W4749" i="1"/>
  <c r="V4749" i="1"/>
  <c r="X4748" i="1"/>
  <c r="W4748" i="1"/>
  <c r="V4748" i="1"/>
  <c r="X4747" i="1"/>
  <c r="W4747" i="1"/>
  <c r="V4747" i="1"/>
  <c r="X4746" i="1"/>
  <c r="W4746" i="1"/>
  <c r="V4746" i="1"/>
  <c r="X4745" i="1"/>
  <c r="W4745" i="1"/>
  <c r="V4745" i="1"/>
  <c r="X4744" i="1"/>
  <c r="W4744" i="1"/>
  <c r="V4744" i="1"/>
  <c r="X4743" i="1"/>
  <c r="W4743" i="1"/>
  <c r="V4743" i="1"/>
  <c r="X4742" i="1"/>
  <c r="W4742" i="1"/>
  <c r="V4742" i="1"/>
  <c r="X4741" i="1"/>
  <c r="W4741" i="1"/>
  <c r="V4741" i="1"/>
  <c r="X4740" i="1"/>
  <c r="W4740" i="1"/>
  <c r="V4740" i="1"/>
  <c r="X4739" i="1"/>
  <c r="W4739" i="1"/>
  <c r="V4739" i="1"/>
  <c r="X4738" i="1"/>
  <c r="W4738" i="1"/>
  <c r="V4738" i="1"/>
  <c r="X4737" i="1"/>
  <c r="W4737" i="1"/>
  <c r="V4737" i="1"/>
  <c r="X4736" i="1"/>
  <c r="W4736" i="1"/>
  <c r="V4736" i="1"/>
  <c r="X4735" i="1"/>
  <c r="W4735" i="1"/>
  <c r="V4735" i="1"/>
  <c r="X4734" i="1"/>
  <c r="W4734" i="1"/>
  <c r="V4734" i="1"/>
  <c r="X4733" i="1"/>
  <c r="W4733" i="1"/>
  <c r="V4733" i="1"/>
  <c r="X4732" i="1"/>
  <c r="W4732" i="1"/>
  <c r="V4732" i="1"/>
  <c r="X4731" i="1"/>
  <c r="W4731" i="1"/>
  <c r="V4731" i="1"/>
  <c r="X4730" i="1"/>
  <c r="W4730" i="1"/>
  <c r="V4730" i="1"/>
  <c r="X4729" i="1"/>
  <c r="W4729" i="1"/>
  <c r="V4729" i="1"/>
  <c r="X4728" i="1"/>
  <c r="W4728" i="1"/>
  <c r="V4728" i="1"/>
  <c r="X4727" i="1"/>
  <c r="W4727" i="1"/>
  <c r="V4727" i="1"/>
  <c r="X4726" i="1"/>
  <c r="W4726" i="1"/>
  <c r="V4726" i="1"/>
  <c r="X4725" i="1"/>
  <c r="W4725" i="1"/>
  <c r="V4725" i="1"/>
  <c r="X4724" i="1"/>
  <c r="W4724" i="1"/>
  <c r="V4724" i="1"/>
  <c r="X4723" i="1"/>
  <c r="W4723" i="1"/>
  <c r="V4723" i="1"/>
  <c r="X4722" i="1"/>
  <c r="W4722" i="1"/>
  <c r="V4722" i="1"/>
  <c r="X4721" i="1"/>
  <c r="W4721" i="1"/>
  <c r="V4721" i="1"/>
  <c r="X4720" i="1"/>
  <c r="W4720" i="1"/>
  <c r="V4720" i="1"/>
  <c r="X4719" i="1"/>
  <c r="W4719" i="1"/>
  <c r="V4719" i="1"/>
  <c r="X4718" i="1"/>
  <c r="W4718" i="1"/>
  <c r="V4718" i="1"/>
  <c r="X4717" i="1"/>
  <c r="W4717" i="1"/>
  <c r="V4717" i="1"/>
  <c r="X4716" i="1"/>
  <c r="W4716" i="1"/>
  <c r="V4716" i="1"/>
  <c r="X4715" i="1"/>
  <c r="W4715" i="1"/>
  <c r="V4715" i="1"/>
  <c r="X4714" i="1"/>
  <c r="W4714" i="1"/>
  <c r="V4714" i="1"/>
  <c r="X4713" i="1"/>
  <c r="W4713" i="1"/>
  <c r="V4713" i="1"/>
  <c r="X4712" i="1"/>
  <c r="W4712" i="1"/>
  <c r="V4712" i="1"/>
  <c r="X4711" i="1"/>
  <c r="W4711" i="1"/>
  <c r="V4711" i="1"/>
  <c r="X4710" i="1"/>
  <c r="W4710" i="1"/>
  <c r="V4710" i="1"/>
  <c r="X4709" i="1"/>
  <c r="W4709" i="1"/>
  <c r="V4709" i="1"/>
  <c r="X4708" i="1"/>
  <c r="W4708" i="1"/>
  <c r="V4708" i="1"/>
  <c r="X4707" i="1"/>
  <c r="W4707" i="1"/>
  <c r="V4707" i="1"/>
  <c r="X4706" i="1"/>
  <c r="W4706" i="1"/>
  <c r="V4706" i="1"/>
  <c r="X4705" i="1"/>
  <c r="W4705" i="1"/>
  <c r="V4705" i="1"/>
  <c r="X4704" i="1"/>
  <c r="W4704" i="1"/>
  <c r="V4704" i="1"/>
  <c r="X4703" i="1"/>
  <c r="W4703" i="1"/>
  <c r="V4703" i="1"/>
  <c r="X4702" i="1"/>
  <c r="W4702" i="1"/>
  <c r="V4702" i="1"/>
  <c r="X4701" i="1"/>
  <c r="W4701" i="1"/>
  <c r="V4701" i="1"/>
  <c r="X4700" i="1"/>
  <c r="W4700" i="1"/>
  <c r="V4700" i="1"/>
  <c r="X4699" i="1"/>
  <c r="W4699" i="1"/>
  <c r="V4699" i="1"/>
  <c r="X4698" i="1"/>
  <c r="W4698" i="1"/>
  <c r="V4698" i="1"/>
  <c r="X4697" i="1"/>
  <c r="W4697" i="1"/>
  <c r="V4697" i="1"/>
  <c r="X4696" i="1"/>
  <c r="W4696" i="1"/>
  <c r="V4696" i="1"/>
  <c r="X4695" i="1"/>
  <c r="W4695" i="1"/>
  <c r="V4695" i="1"/>
  <c r="X4694" i="1"/>
  <c r="W4694" i="1"/>
  <c r="V4694" i="1"/>
  <c r="X4693" i="1"/>
  <c r="W4693" i="1"/>
  <c r="V4693" i="1"/>
  <c r="X4692" i="1"/>
  <c r="W4692" i="1"/>
  <c r="V4692" i="1"/>
  <c r="X4691" i="1"/>
  <c r="W4691" i="1"/>
  <c r="V4691" i="1"/>
  <c r="X4690" i="1"/>
  <c r="W4690" i="1"/>
  <c r="V4690" i="1"/>
  <c r="X4689" i="1"/>
  <c r="W4689" i="1"/>
  <c r="V4689" i="1"/>
  <c r="X4688" i="1"/>
  <c r="W4688" i="1"/>
  <c r="V4688" i="1"/>
  <c r="X4687" i="1"/>
  <c r="W4687" i="1"/>
  <c r="V4687" i="1"/>
  <c r="X4686" i="1"/>
  <c r="W4686" i="1"/>
  <c r="V4686" i="1"/>
  <c r="X4685" i="1"/>
  <c r="W4685" i="1"/>
  <c r="V4685" i="1"/>
  <c r="X4684" i="1"/>
  <c r="W4684" i="1"/>
  <c r="V4684" i="1"/>
  <c r="X4683" i="1"/>
  <c r="W4683" i="1"/>
  <c r="V4683" i="1"/>
  <c r="X4682" i="1"/>
  <c r="W4682" i="1"/>
  <c r="V4682" i="1"/>
  <c r="X4681" i="1"/>
  <c r="W4681" i="1"/>
  <c r="V4681" i="1"/>
  <c r="X4680" i="1"/>
  <c r="W4680" i="1"/>
  <c r="V4680" i="1"/>
  <c r="X4679" i="1"/>
  <c r="W4679" i="1"/>
  <c r="V4679" i="1"/>
  <c r="X4678" i="1"/>
  <c r="W4678" i="1"/>
  <c r="V4678" i="1"/>
  <c r="X4677" i="1"/>
  <c r="W4677" i="1"/>
  <c r="V4677" i="1"/>
  <c r="X4676" i="1"/>
  <c r="W4676" i="1"/>
  <c r="V4676" i="1"/>
  <c r="X4675" i="1"/>
  <c r="W4675" i="1"/>
  <c r="V4675" i="1"/>
  <c r="X4674" i="1"/>
  <c r="W4674" i="1"/>
  <c r="V4674" i="1"/>
  <c r="X4673" i="1"/>
  <c r="W4673" i="1"/>
  <c r="V4673" i="1"/>
  <c r="X4672" i="1"/>
  <c r="W4672" i="1"/>
  <c r="V4672" i="1"/>
  <c r="X4671" i="1"/>
  <c r="W4671" i="1"/>
  <c r="V4671" i="1"/>
  <c r="X4670" i="1"/>
  <c r="W4670" i="1"/>
  <c r="V4670" i="1"/>
  <c r="X4669" i="1"/>
  <c r="W4669" i="1"/>
  <c r="V4669" i="1"/>
  <c r="X4668" i="1"/>
  <c r="W4668" i="1"/>
  <c r="V4668" i="1"/>
  <c r="X4667" i="1"/>
  <c r="W4667" i="1"/>
  <c r="V4667" i="1"/>
  <c r="X4666" i="1"/>
  <c r="W4666" i="1"/>
  <c r="V4666" i="1"/>
  <c r="X4665" i="1"/>
  <c r="W4665" i="1"/>
  <c r="V4665" i="1"/>
  <c r="X4664" i="1"/>
  <c r="W4664" i="1"/>
  <c r="V4664" i="1"/>
  <c r="X4663" i="1"/>
  <c r="W4663" i="1"/>
  <c r="V4663" i="1"/>
  <c r="X4662" i="1"/>
  <c r="W4662" i="1"/>
  <c r="V4662" i="1"/>
  <c r="X4661" i="1"/>
  <c r="W4661" i="1"/>
  <c r="V4661" i="1"/>
  <c r="X4660" i="1"/>
  <c r="W4660" i="1"/>
  <c r="V4660" i="1"/>
  <c r="X4659" i="1"/>
  <c r="W4659" i="1"/>
  <c r="V4659" i="1"/>
  <c r="X4658" i="1"/>
  <c r="W4658" i="1"/>
  <c r="V4658" i="1"/>
  <c r="X4657" i="1"/>
  <c r="W4657" i="1"/>
  <c r="V4657" i="1"/>
  <c r="X4656" i="1"/>
  <c r="W4656" i="1"/>
  <c r="V4656" i="1"/>
  <c r="X4655" i="1"/>
  <c r="W4655" i="1"/>
  <c r="V4655" i="1"/>
  <c r="X4654" i="1"/>
  <c r="W4654" i="1"/>
  <c r="V4654" i="1"/>
  <c r="X4653" i="1"/>
  <c r="W4653" i="1"/>
  <c r="V4653" i="1"/>
  <c r="X4652" i="1"/>
  <c r="W4652" i="1"/>
  <c r="V4652" i="1"/>
  <c r="X4651" i="1"/>
  <c r="W4651" i="1"/>
  <c r="V4651" i="1"/>
  <c r="X4650" i="1"/>
  <c r="W4650" i="1"/>
  <c r="V4650" i="1"/>
  <c r="X4649" i="1"/>
  <c r="W4649" i="1"/>
  <c r="V4649" i="1"/>
  <c r="X4648" i="1"/>
  <c r="W4648" i="1"/>
  <c r="V4648" i="1"/>
  <c r="X4647" i="1"/>
  <c r="W4647" i="1"/>
  <c r="V4647" i="1"/>
  <c r="X4646" i="1"/>
  <c r="W4646" i="1"/>
  <c r="V4646" i="1"/>
  <c r="X4645" i="1"/>
  <c r="W4645" i="1"/>
  <c r="V4645" i="1"/>
  <c r="X4644" i="1"/>
  <c r="W4644" i="1"/>
  <c r="V4644" i="1"/>
  <c r="X4643" i="1"/>
  <c r="W4643" i="1"/>
  <c r="V4643" i="1"/>
  <c r="X4642" i="1"/>
  <c r="W4642" i="1"/>
  <c r="V4642" i="1"/>
  <c r="X4641" i="1"/>
  <c r="W4641" i="1"/>
  <c r="V4641" i="1"/>
  <c r="X4640" i="1"/>
  <c r="W4640" i="1"/>
  <c r="V4640" i="1"/>
  <c r="X4639" i="1"/>
  <c r="W4639" i="1"/>
  <c r="V4639" i="1"/>
  <c r="X4638" i="1"/>
  <c r="W4638" i="1"/>
  <c r="V4638" i="1"/>
  <c r="X4637" i="1"/>
  <c r="W4637" i="1"/>
  <c r="V4637" i="1"/>
  <c r="X4636" i="1"/>
  <c r="W4636" i="1"/>
  <c r="V4636" i="1"/>
  <c r="X4635" i="1"/>
  <c r="W4635" i="1"/>
  <c r="V4635" i="1"/>
  <c r="X4634" i="1"/>
  <c r="W4634" i="1"/>
  <c r="V4634" i="1"/>
  <c r="X4633" i="1"/>
  <c r="W4633" i="1"/>
  <c r="V4633" i="1"/>
  <c r="X4632" i="1"/>
  <c r="W4632" i="1"/>
  <c r="V4632" i="1"/>
  <c r="X4631" i="1"/>
  <c r="W4631" i="1"/>
  <c r="V4631" i="1"/>
  <c r="X4630" i="1"/>
  <c r="W4630" i="1"/>
  <c r="V4630" i="1"/>
  <c r="X4629" i="1"/>
  <c r="W4629" i="1"/>
  <c r="V4629" i="1"/>
  <c r="X4628" i="1"/>
  <c r="W4628" i="1"/>
  <c r="V4628" i="1"/>
  <c r="X4627" i="1"/>
  <c r="W4627" i="1"/>
  <c r="V4627" i="1"/>
  <c r="X4626" i="1"/>
  <c r="W4626" i="1"/>
  <c r="V4626" i="1"/>
  <c r="X4625" i="1"/>
  <c r="W4625" i="1"/>
  <c r="V4625" i="1"/>
  <c r="X4624" i="1"/>
  <c r="W4624" i="1"/>
  <c r="V4624" i="1"/>
  <c r="X4623" i="1"/>
  <c r="W4623" i="1"/>
  <c r="V4623" i="1"/>
  <c r="X4622" i="1"/>
  <c r="W4622" i="1"/>
  <c r="V4622" i="1"/>
  <c r="X4621" i="1"/>
  <c r="W4621" i="1"/>
  <c r="V4621" i="1"/>
  <c r="X4620" i="1"/>
  <c r="W4620" i="1"/>
  <c r="V4620" i="1"/>
  <c r="X4619" i="1"/>
  <c r="W4619" i="1"/>
  <c r="V4619" i="1"/>
  <c r="X4618" i="1"/>
  <c r="W4618" i="1"/>
  <c r="V4618" i="1"/>
  <c r="X4617" i="1"/>
  <c r="W4617" i="1"/>
  <c r="V4617" i="1"/>
  <c r="X4616" i="1"/>
  <c r="W4616" i="1"/>
  <c r="V4616" i="1"/>
  <c r="X4615" i="1"/>
  <c r="W4615" i="1"/>
  <c r="V4615" i="1"/>
  <c r="X4614" i="1"/>
  <c r="W4614" i="1"/>
  <c r="V4614" i="1"/>
  <c r="X4613" i="1"/>
  <c r="W4613" i="1"/>
  <c r="V4613" i="1"/>
  <c r="X4612" i="1"/>
  <c r="W4612" i="1"/>
  <c r="V4612" i="1"/>
  <c r="X4611" i="1"/>
  <c r="W4611" i="1"/>
  <c r="V4611" i="1"/>
  <c r="X4610" i="1"/>
  <c r="W4610" i="1"/>
  <c r="V4610" i="1"/>
  <c r="X4609" i="1"/>
  <c r="W4609" i="1"/>
  <c r="V4609" i="1"/>
  <c r="X4608" i="1"/>
  <c r="W4608" i="1"/>
  <c r="V4608" i="1"/>
  <c r="X4607" i="1"/>
  <c r="W4607" i="1"/>
  <c r="V4607" i="1"/>
  <c r="X4606" i="1"/>
  <c r="W4606" i="1"/>
  <c r="V4606" i="1"/>
  <c r="X4605" i="1"/>
  <c r="W4605" i="1"/>
  <c r="V4605" i="1"/>
  <c r="X4604" i="1"/>
  <c r="W4604" i="1"/>
  <c r="V4604" i="1"/>
  <c r="X4603" i="1"/>
  <c r="W4603" i="1"/>
  <c r="V4603" i="1"/>
  <c r="X4602" i="1"/>
  <c r="W4602" i="1"/>
  <c r="V4602" i="1"/>
  <c r="X4601" i="1"/>
  <c r="W4601" i="1"/>
  <c r="V4601" i="1"/>
  <c r="X4600" i="1"/>
  <c r="W4600" i="1"/>
  <c r="V4600" i="1"/>
  <c r="X4599" i="1"/>
  <c r="W4599" i="1"/>
  <c r="V4599" i="1"/>
  <c r="X4598" i="1"/>
  <c r="W4598" i="1"/>
  <c r="V4598" i="1"/>
  <c r="X4597" i="1"/>
  <c r="W4597" i="1"/>
  <c r="V4597" i="1"/>
  <c r="X4596" i="1"/>
  <c r="W4596" i="1"/>
  <c r="V4596" i="1"/>
  <c r="X4595" i="1"/>
  <c r="W4595" i="1"/>
  <c r="V4595" i="1"/>
  <c r="X4594" i="1"/>
  <c r="W4594" i="1"/>
  <c r="V4594" i="1"/>
  <c r="X4593" i="1"/>
  <c r="W4593" i="1"/>
  <c r="V4593" i="1"/>
  <c r="X4592" i="1"/>
  <c r="W4592" i="1"/>
  <c r="V4592" i="1"/>
  <c r="X4591" i="1"/>
  <c r="W4591" i="1"/>
  <c r="V4591" i="1"/>
  <c r="X4590" i="1"/>
  <c r="W4590" i="1"/>
  <c r="V4590" i="1"/>
  <c r="X4589" i="1"/>
  <c r="W4589" i="1"/>
  <c r="V4589" i="1"/>
  <c r="X4588" i="1"/>
  <c r="W4588" i="1"/>
  <c r="V4588" i="1"/>
  <c r="X4587" i="1"/>
  <c r="W4587" i="1"/>
  <c r="V4587" i="1"/>
  <c r="X4586" i="1"/>
  <c r="W4586" i="1"/>
  <c r="V4586" i="1"/>
  <c r="X4585" i="1"/>
  <c r="W4585" i="1"/>
  <c r="V4585" i="1"/>
  <c r="X4584" i="1"/>
  <c r="W4584" i="1"/>
  <c r="V4584" i="1"/>
  <c r="X4583" i="1"/>
  <c r="W4583" i="1"/>
  <c r="V4583" i="1"/>
  <c r="X4582" i="1"/>
  <c r="W4582" i="1"/>
  <c r="V4582" i="1"/>
  <c r="X4581" i="1"/>
  <c r="W4581" i="1"/>
  <c r="V4581" i="1"/>
  <c r="X4580" i="1"/>
  <c r="W4580" i="1"/>
  <c r="V4580" i="1"/>
  <c r="X4579" i="1"/>
  <c r="W4579" i="1"/>
  <c r="V4579" i="1"/>
  <c r="X4578" i="1"/>
  <c r="W4578" i="1"/>
  <c r="V4578" i="1"/>
  <c r="X4577" i="1"/>
  <c r="W4577" i="1"/>
  <c r="V4577" i="1"/>
  <c r="X4576" i="1"/>
  <c r="W4576" i="1"/>
  <c r="V4576" i="1"/>
  <c r="X4575" i="1"/>
  <c r="W4575" i="1"/>
  <c r="V4575" i="1"/>
  <c r="X4574" i="1"/>
  <c r="W4574" i="1"/>
  <c r="V4574" i="1"/>
  <c r="X4573" i="1"/>
  <c r="W4573" i="1"/>
  <c r="V4573" i="1"/>
  <c r="X4572" i="1"/>
  <c r="W4572" i="1"/>
  <c r="V4572" i="1"/>
  <c r="X4571" i="1"/>
  <c r="W4571" i="1"/>
  <c r="V4571" i="1"/>
  <c r="X4570" i="1"/>
  <c r="W4570" i="1"/>
  <c r="V4570" i="1"/>
  <c r="X4569" i="1"/>
  <c r="W4569" i="1"/>
  <c r="V4569" i="1"/>
  <c r="X4568" i="1"/>
  <c r="W4568" i="1"/>
  <c r="V4568" i="1"/>
  <c r="X4567" i="1"/>
  <c r="W4567" i="1"/>
  <c r="V4567" i="1"/>
  <c r="X4566" i="1"/>
  <c r="W4566" i="1"/>
  <c r="V4566" i="1"/>
  <c r="X4565" i="1"/>
  <c r="W4565" i="1"/>
  <c r="V4565" i="1"/>
  <c r="X4564" i="1"/>
  <c r="W4564" i="1"/>
  <c r="V4564" i="1"/>
  <c r="X4563" i="1"/>
  <c r="W4563" i="1"/>
  <c r="V4563" i="1"/>
  <c r="X4562" i="1"/>
  <c r="W4562" i="1"/>
  <c r="V4562" i="1"/>
  <c r="X4561" i="1"/>
  <c r="W4561" i="1"/>
  <c r="V4561" i="1"/>
  <c r="X4560" i="1"/>
  <c r="W4560" i="1"/>
  <c r="V4560" i="1"/>
  <c r="X4559" i="1"/>
  <c r="W4559" i="1"/>
  <c r="V4559" i="1"/>
  <c r="X4558" i="1"/>
  <c r="W4558" i="1"/>
  <c r="V4558" i="1"/>
  <c r="X4557" i="1"/>
  <c r="W4557" i="1"/>
  <c r="V4557" i="1"/>
  <c r="X4556" i="1"/>
  <c r="W4556" i="1"/>
  <c r="V4556" i="1"/>
  <c r="X4555" i="1"/>
  <c r="W4555" i="1"/>
  <c r="V4555" i="1"/>
  <c r="X4554" i="1"/>
  <c r="W4554" i="1"/>
  <c r="V4554" i="1"/>
  <c r="X4553" i="1"/>
  <c r="W4553" i="1"/>
  <c r="V4553" i="1"/>
  <c r="X4552" i="1"/>
  <c r="W4552" i="1"/>
  <c r="V4552" i="1"/>
  <c r="X4551" i="1"/>
  <c r="W4551" i="1"/>
  <c r="V4551" i="1"/>
  <c r="X4550" i="1"/>
  <c r="W4550" i="1"/>
  <c r="V4550" i="1"/>
  <c r="X4549" i="1"/>
  <c r="W4549" i="1"/>
  <c r="V4549" i="1"/>
  <c r="X4548" i="1"/>
  <c r="W4548" i="1"/>
  <c r="V4548" i="1"/>
  <c r="X4547" i="1"/>
  <c r="W4547" i="1"/>
  <c r="V4547" i="1"/>
  <c r="X4546" i="1"/>
  <c r="W4546" i="1"/>
  <c r="V4546" i="1"/>
  <c r="X4545" i="1"/>
  <c r="W4545" i="1"/>
  <c r="V4545" i="1"/>
  <c r="X4544" i="1"/>
  <c r="W4544" i="1"/>
  <c r="V4544" i="1"/>
  <c r="X4543" i="1"/>
  <c r="W4543" i="1"/>
  <c r="V4543" i="1"/>
  <c r="X4542" i="1"/>
  <c r="W4542" i="1"/>
  <c r="V4542" i="1"/>
  <c r="X4541" i="1"/>
  <c r="W4541" i="1"/>
  <c r="V4541" i="1"/>
  <c r="X4540" i="1"/>
  <c r="W4540" i="1"/>
  <c r="V4540" i="1"/>
  <c r="X4539" i="1"/>
  <c r="W4539" i="1"/>
  <c r="V4539" i="1"/>
  <c r="X4538" i="1"/>
  <c r="W4538" i="1"/>
  <c r="V4538" i="1"/>
  <c r="X4537" i="1"/>
  <c r="W4537" i="1"/>
  <c r="V4537" i="1"/>
  <c r="X4536" i="1"/>
  <c r="W4536" i="1"/>
  <c r="V4536" i="1"/>
  <c r="X4535" i="1"/>
  <c r="W4535" i="1"/>
  <c r="V4535" i="1"/>
  <c r="X4534" i="1"/>
  <c r="W4534" i="1"/>
  <c r="V4534" i="1"/>
  <c r="X4533" i="1"/>
  <c r="W4533" i="1"/>
  <c r="V4533" i="1"/>
  <c r="X4532" i="1"/>
  <c r="W4532" i="1"/>
  <c r="V4532" i="1"/>
  <c r="X4531" i="1"/>
  <c r="W4531" i="1"/>
  <c r="V4531" i="1"/>
  <c r="X4530" i="1"/>
  <c r="W4530" i="1"/>
  <c r="V4530" i="1"/>
  <c r="X4529" i="1"/>
  <c r="W4529" i="1"/>
  <c r="V4529" i="1"/>
  <c r="X4528" i="1"/>
  <c r="W4528" i="1"/>
  <c r="V4528" i="1"/>
  <c r="X4527" i="1"/>
  <c r="W4527" i="1"/>
  <c r="V4527" i="1"/>
  <c r="X4526" i="1"/>
  <c r="W4526" i="1"/>
  <c r="V4526" i="1"/>
  <c r="X4525" i="1"/>
  <c r="W4525" i="1"/>
  <c r="V4525" i="1"/>
  <c r="X4524" i="1"/>
  <c r="W4524" i="1"/>
  <c r="V4524" i="1"/>
  <c r="X4523" i="1"/>
  <c r="W4523" i="1"/>
  <c r="V4523" i="1"/>
  <c r="X4522" i="1"/>
  <c r="W4522" i="1"/>
  <c r="V4522" i="1"/>
  <c r="X4521" i="1"/>
  <c r="W4521" i="1"/>
  <c r="V4521" i="1"/>
  <c r="X4520" i="1"/>
  <c r="W4520" i="1"/>
  <c r="V4520" i="1"/>
  <c r="X4519" i="1"/>
  <c r="W4519" i="1"/>
  <c r="V4519" i="1"/>
  <c r="X4518" i="1"/>
  <c r="W4518" i="1"/>
  <c r="V4518" i="1"/>
  <c r="X4517" i="1"/>
  <c r="W4517" i="1"/>
  <c r="V4517" i="1"/>
  <c r="X4516" i="1"/>
  <c r="W4516" i="1"/>
  <c r="V4516" i="1"/>
  <c r="X4515" i="1"/>
  <c r="W4515" i="1"/>
  <c r="V4515" i="1"/>
  <c r="X4514" i="1"/>
  <c r="W4514" i="1"/>
  <c r="V4514" i="1"/>
  <c r="X4513" i="1"/>
  <c r="W4513" i="1"/>
  <c r="V4513" i="1"/>
  <c r="X4512" i="1"/>
  <c r="W4512" i="1"/>
  <c r="V4512" i="1"/>
  <c r="X4511" i="1"/>
  <c r="W4511" i="1"/>
  <c r="V4511" i="1"/>
  <c r="X4510" i="1"/>
  <c r="W4510" i="1"/>
  <c r="V4510" i="1"/>
  <c r="X4509" i="1"/>
  <c r="W4509" i="1"/>
  <c r="V4509" i="1"/>
  <c r="X4508" i="1"/>
  <c r="W4508" i="1"/>
  <c r="V4508" i="1"/>
  <c r="X4507" i="1"/>
  <c r="W4507" i="1"/>
  <c r="V4507" i="1"/>
  <c r="X4506" i="1"/>
  <c r="W4506" i="1"/>
  <c r="V4506" i="1"/>
  <c r="X4505" i="1"/>
  <c r="W4505" i="1"/>
  <c r="V4505" i="1"/>
  <c r="X4504" i="1"/>
  <c r="W4504" i="1"/>
  <c r="V4504" i="1"/>
  <c r="X4503" i="1"/>
  <c r="W4503" i="1"/>
  <c r="V4503" i="1"/>
  <c r="X4502" i="1"/>
  <c r="W4502" i="1"/>
  <c r="V4502" i="1"/>
  <c r="X4501" i="1"/>
  <c r="W4501" i="1"/>
  <c r="V4501" i="1"/>
  <c r="X4500" i="1"/>
  <c r="W4500" i="1"/>
  <c r="V4500" i="1"/>
  <c r="X4499" i="1"/>
  <c r="W4499" i="1"/>
  <c r="V4499" i="1"/>
  <c r="X4498" i="1"/>
  <c r="W4498" i="1"/>
  <c r="V4498" i="1"/>
  <c r="X4497" i="1"/>
  <c r="W4497" i="1"/>
  <c r="V4497" i="1"/>
  <c r="X4496" i="1"/>
  <c r="W4496" i="1"/>
  <c r="V4496" i="1"/>
  <c r="X4495" i="1"/>
  <c r="W4495" i="1"/>
  <c r="V4495" i="1"/>
  <c r="X4494" i="1"/>
  <c r="W4494" i="1"/>
  <c r="V4494" i="1"/>
  <c r="X4493" i="1"/>
  <c r="W4493" i="1"/>
  <c r="V4493" i="1"/>
  <c r="X4492" i="1"/>
  <c r="W4492" i="1"/>
  <c r="V4492" i="1"/>
  <c r="X4491" i="1"/>
  <c r="W4491" i="1"/>
  <c r="V4491" i="1"/>
  <c r="X4490" i="1"/>
  <c r="W4490" i="1"/>
  <c r="V4490" i="1"/>
  <c r="X4489" i="1"/>
  <c r="W4489" i="1"/>
  <c r="V4489" i="1"/>
  <c r="X4488" i="1"/>
  <c r="W4488" i="1"/>
  <c r="V4488" i="1"/>
  <c r="X4487" i="1"/>
  <c r="W4487" i="1"/>
  <c r="V4487" i="1"/>
  <c r="X4486" i="1"/>
  <c r="W4486" i="1"/>
  <c r="V4486" i="1"/>
  <c r="X4485" i="1"/>
  <c r="W4485" i="1"/>
  <c r="V4485" i="1"/>
  <c r="X4484" i="1"/>
  <c r="W4484" i="1"/>
  <c r="V4484" i="1"/>
  <c r="X4483" i="1"/>
  <c r="W4483" i="1"/>
  <c r="V4483" i="1"/>
  <c r="X4482" i="1"/>
  <c r="W4482" i="1"/>
  <c r="V4482" i="1"/>
  <c r="X4481" i="1"/>
  <c r="W4481" i="1"/>
  <c r="V4481" i="1"/>
  <c r="X4480" i="1"/>
  <c r="W4480" i="1"/>
  <c r="V4480" i="1"/>
  <c r="X4479" i="1"/>
  <c r="W4479" i="1"/>
  <c r="V4479" i="1"/>
  <c r="X4478" i="1"/>
  <c r="W4478" i="1"/>
  <c r="V4478" i="1"/>
  <c r="X4477" i="1"/>
  <c r="W4477" i="1"/>
  <c r="V4477" i="1"/>
  <c r="X4476" i="1"/>
  <c r="W4476" i="1"/>
  <c r="V4476" i="1"/>
  <c r="X4475" i="1"/>
  <c r="W4475" i="1"/>
  <c r="V4475" i="1"/>
  <c r="X4474" i="1"/>
  <c r="W4474" i="1"/>
  <c r="V4474" i="1"/>
  <c r="X4473" i="1"/>
  <c r="W4473" i="1"/>
  <c r="V4473" i="1"/>
  <c r="X4472" i="1"/>
  <c r="W4472" i="1"/>
  <c r="V4472" i="1"/>
  <c r="X4471" i="1"/>
  <c r="W4471" i="1"/>
  <c r="V4471" i="1"/>
  <c r="X4470" i="1"/>
  <c r="W4470" i="1"/>
  <c r="V4470" i="1"/>
  <c r="X4469" i="1"/>
  <c r="W4469" i="1"/>
  <c r="V4469" i="1"/>
  <c r="X4468" i="1"/>
  <c r="W4468" i="1"/>
  <c r="V4468" i="1"/>
  <c r="X4467" i="1"/>
  <c r="W4467" i="1"/>
  <c r="V4467" i="1"/>
  <c r="X4466" i="1"/>
  <c r="W4466" i="1"/>
  <c r="V4466" i="1"/>
  <c r="X4465" i="1"/>
  <c r="W4465" i="1"/>
  <c r="V4465" i="1"/>
  <c r="X4464" i="1"/>
  <c r="W4464" i="1"/>
  <c r="V4464" i="1"/>
  <c r="X4463" i="1"/>
  <c r="W4463" i="1"/>
  <c r="V4463" i="1"/>
  <c r="X4462" i="1"/>
  <c r="W4462" i="1"/>
  <c r="V4462" i="1"/>
  <c r="X4461" i="1"/>
  <c r="W4461" i="1"/>
  <c r="V4461" i="1"/>
  <c r="X4460" i="1"/>
  <c r="W4460" i="1"/>
  <c r="V4460" i="1"/>
  <c r="X4459" i="1"/>
  <c r="W4459" i="1"/>
  <c r="V4459" i="1"/>
  <c r="X4458" i="1"/>
  <c r="W4458" i="1"/>
  <c r="V4458" i="1"/>
  <c r="X4457" i="1"/>
  <c r="W4457" i="1"/>
  <c r="V4457" i="1"/>
  <c r="X4456" i="1"/>
  <c r="W4456" i="1"/>
  <c r="V4456" i="1"/>
  <c r="X4455" i="1"/>
  <c r="W4455" i="1"/>
  <c r="V4455" i="1"/>
  <c r="X4454" i="1"/>
  <c r="W4454" i="1"/>
  <c r="V4454" i="1"/>
  <c r="X4453" i="1"/>
  <c r="W4453" i="1"/>
  <c r="V4453" i="1"/>
  <c r="X4452" i="1"/>
  <c r="W4452" i="1"/>
  <c r="V4452" i="1"/>
  <c r="X4451" i="1"/>
  <c r="W4451" i="1"/>
  <c r="V4451" i="1"/>
  <c r="X4450" i="1"/>
  <c r="W4450" i="1"/>
  <c r="V4450" i="1"/>
  <c r="X4449" i="1"/>
  <c r="W4449" i="1"/>
  <c r="V4449" i="1"/>
  <c r="X4448" i="1"/>
  <c r="W4448" i="1"/>
  <c r="V4448" i="1"/>
  <c r="X4447" i="1"/>
  <c r="W4447" i="1"/>
  <c r="V4447" i="1"/>
  <c r="X4446" i="1"/>
  <c r="W4446" i="1"/>
  <c r="V4446" i="1"/>
  <c r="X4445" i="1"/>
  <c r="W4445" i="1"/>
  <c r="V4445" i="1"/>
  <c r="X4444" i="1"/>
  <c r="W4444" i="1"/>
  <c r="V4444" i="1"/>
  <c r="X4443" i="1"/>
  <c r="W4443" i="1"/>
  <c r="V4443" i="1"/>
  <c r="X4442" i="1"/>
  <c r="W4442" i="1"/>
  <c r="V4442" i="1"/>
  <c r="X4441" i="1"/>
  <c r="W4441" i="1"/>
  <c r="V4441" i="1"/>
  <c r="X4440" i="1"/>
  <c r="W4440" i="1"/>
  <c r="V4440" i="1"/>
  <c r="X4439" i="1"/>
  <c r="W4439" i="1"/>
  <c r="V4439" i="1"/>
  <c r="X4438" i="1"/>
  <c r="W4438" i="1"/>
  <c r="V4438" i="1"/>
  <c r="X4437" i="1"/>
  <c r="W4437" i="1"/>
  <c r="V4437" i="1"/>
  <c r="X4436" i="1"/>
  <c r="W4436" i="1"/>
  <c r="V4436" i="1"/>
  <c r="X4435" i="1"/>
  <c r="W4435" i="1"/>
  <c r="V4435" i="1"/>
  <c r="X4434" i="1"/>
  <c r="W4434" i="1"/>
  <c r="V4434" i="1"/>
  <c r="X4433" i="1"/>
  <c r="W4433" i="1"/>
  <c r="V4433" i="1"/>
  <c r="X4432" i="1"/>
  <c r="W4432" i="1"/>
  <c r="V4432" i="1"/>
  <c r="X4431" i="1"/>
  <c r="W4431" i="1"/>
  <c r="V4431" i="1"/>
  <c r="X4430" i="1"/>
  <c r="W4430" i="1"/>
  <c r="V4430" i="1"/>
  <c r="X4429" i="1"/>
  <c r="W4429" i="1"/>
  <c r="V4429" i="1"/>
  <c r="X4428" i="1"/>
  <c r="W4428" i="1"/>
  <c r="V4428" i="1"/>
  <c r="X4427" i="1"/>
  <c r="W4427" i="1"/>
  <c r="V4427" i="1"/>
  <c r="X4426" i="1"/>
  <c r="W4426" i="1"/>
  <c r="V4426" i="1"/>
  <c r="X4425" i="1"/>
  <c r="W4425" i="1"/>
  <c r="V4425" i="1"/>
  <c r="X4424" i="1"/>
  <c r="W4424" i="1"/>
  <c r="V4424" i="1"/>
  <c r="X4423" i="1"/>
  <c r="W4423" i="1"/>
  <c r="V4423" i="1"/>
  <c r="X4422" i="1"/>
  <c r="W4422" i="1"/>
  <c r="V4422" i="1"/>
  <c r="X4421" i="1"/>
  <c r="W4421" i="1"/>
  <c r="V4421" i="1"/>
  <c r="X4420" i="1"/>
  <c r="W4420" i="1"/>
  <c r="V4420" i="1"/>
  <c r="X4419" i="1"/>
  <c r="W4419" i="1"/>
  <c r="V4419" i="1"/>
  <c r="X4418" i="1"/>
  <c r="W4418" i="1"/>
  <c r="V4418" i="1"/>
  <c r="X4417" i="1"/>
  <c r="W4417" i="1"/>
  <c r="V4417" i="1"/>
  <c r="X4416" i="1"/>
  <c r="W4416" i="1"/>
  <c r="V4416" i="1"/>
  <c r="X4415" i="1"/>
  <c r="W4415" i="1"/>
  <c r="V4415" i="1"/>
  <c r="X4414" i="1"/>
  <c r="W4414" i="1"/>
  <c r="V4414" i="1"/>
  <c r="X4413" i="1"/>
  <c r="W4413" i="1"/>
  <c r="V4413" i="1"/>
  <c r="X4412" i="1"/>
  <c r="W4412" i="1"/>
  <c r="V4412" i="1"/>
  <c r="X4411" i="1"/>
  <c r="W4411" i="1"/>
  <c r="V4411" i="1"/>
  <c r="X4410" i="1"/>
  <c r="W4410" i="1"/>
  <c r="V4410" i="1"/>
  <c r="X4409" i="1"/>
  <c r="W4409" i="1"/>
  <c r="V4409" i="1"/>
  <c r="X4408" i="1"/>
  <c r="W4408" i="1"/>
  <c r="V4408" i="1"/>
  <c r="X4407" i="1"/>
  <c r="W4407" i="1"/>
  <c r="V4407" i="1"/>
  <c r="X4406" i="1"/>
  <c r="W4406" i="1"/>
  <c r="V4406" i="1"/>
  <c r="X4405" i="1"/>
  <c r="W4405" i="1"/>
  <c r="V4405" i="1"/>
  <c r="X4404" i="1"/>
  <c r="W4404" i="1"/>
  <c r="V4404" i="1"/>
  <c r="X4403" i="1"/>
  <c r="W4403" i="1"/>
  <c r="V4403" i="1"/>
  <c r="X4402" i="1"/>
  <c r="W4402" i="1"/>
  <c r="V4402" i="1"/>
  <c r="X4401" i="1"/>
  <c r="W4401" i="1"/>
  <c r="V4401" i="1"/>
  <c r="X4400" i="1"/>
  <c r="W4400" i="1"/>
  <c r="V4400" i="1"/>
  <c r="X4399" i="1"/>
  <c r="W4399" i="1"/>
  <c r="V4399" i="1"/>
  <c r="X4398" i="1"/>
  <c r="W4398" i="1"/>
  <c r="V4398" i="1"/>
  <c r="X4397" i="1"/>
  <c r="W4397" i="1"/>
  <c r="V4397" i="1"/>
  <c r="X4396" i="1"/>
  <c r="W4396" i="1"/>
  <c r="V4396" i="1"/>
  <c r="X4395" i="1"/>
  <c r="W4395" i="1"/>
  <c r="V4395" i="1"/>
  <c r="X4394" i="1"/>
  <c r="W4394" i="1"/>
  <c r="V4394" i="1"/>
  <c r="X4393" i="1"/>
  <c r="W4393" i="1"/>
  <c r="V4393" i="1"/>
  <c r="X4392" i="1"/>
  <c r="W4392" i="1"/>
  <c r="V4392" i="1"/>
  <c r="X4391" i="1"/>
  <c r="W4391" i="1"/>
  <c r="V4391" i="1"/>
  <c r="X4390" i="1"/>
  <c r="W4390" i="1"/>
  <c r="V4390" i="1"/>
  <c r="X4389" i="1"/>
  <c r="W4389" i="1"/>
  <c r="V4389" i="1"/>
  <c r="X4388" i="1"/>
  <c r="W4388" i="1"/>
  <c r="V4388" i="1"/>
  <c r="X4387" i="1"/>
  <c r="W4387" i="1"/>
  <c r="V4387" i="1"/>
  <c r="X4386" i="1"/>
  <c r="W4386" i="1"/>
  <c r="V4386" i="1"/>
  <c r="X4385" i="1"/>
  <c r="W4385" i="1"/>
  <c r="V4385" i="1"/>
  <c r="X4384" i="1"/>
  <c r="W4384" i="1"/>
  <c r="V4384" i="1"/>
  <c r="X4383" i="1"/>
  <c r="W4383" i="1"/>
  <c r="V4383" i="1"/>
  <c r="X4382" i="1"/>
  <c r="W4382" i="1"/>
  <c r="V4382" i="1"/>
  <c r="X4381" i="1"/>
  <c r="W4381" i="1"/>
  <c r="V4381" i="1"/>
  <c r="X4380" i="1"/>
  <c r="W4380" i="1"/>
  <c r="V4380" i="1"/>
  <c r="X4379" i="1"/>
  <c r="W4379" i="1"/>
  <c r="V4379" i="1"/>
  <c r="X4378" i="1"/>
  <c r="W4378" i="1"/>
  <c r="V4378" i="1"/>
  <c r="X4377" i="1"/>
  <c r="W4377" i="1"/>
  <c r="V4377" i="1"/>
  <c r="X4376" i="1"/>
  <c r="W4376" i="1"/>
  <c r="V4376" i="1"/>
  <c r="X4375" i="1"/>
  <c r="W4375" i="1"/>
  <c r="V4375" i="1"/>
  <c r="X4374" i="1"/>
  <c r="W4374" i="1"/>
  <c r="V4374" i="1"/>
  <c r="X4373" i="1"/>
  <c r="W4373" i="1"/>
  <c r="V4373" i="1"/>
  <c r="X4372" i="1"/>
  <c r="W4372" i="1"/>
  <c r="V4372" i="1"/>
  <c r="X4371" i="1"/>
  <c r="W4371" i="1"/>
  <c r="V4371" i="1"/>
  <c r="X4370" i="1"/>
  <c r="W4370" i="1"/>
  <c r="V4370" i="1"/>
  <c r="X4369" i="1"/>
  <c r="W4369" i="1"/>
  <c r="V4369" i="1"/>
  <c r="X4368" i="1"/>
  <c r="W4368" i="1"/>
  <c r="V4368" i="1"/>
  <c r="X4367" i="1"/>
  <c r="W4367" i="1"/>
  <c r="V4367" i="1"/>
  <c r="X4366" i="1"/>
  <c r="W4366" i="1"/>
  <c r="V4366" i="1"/>
  <c r="X4365" i="1"/>
  <c r="W4365" i="1"/>
  <c r="V4365" i="1"/>
  <c r="X4364" i="1"/>
  <c r="W4364" i="1"/>
  <c r="V4364" i="1"/>
  <c r="X4363" i="1"/>
  <c r="W4363" i="1"/>
  <c r="V4363" i="1"/>
  <c r="X4362" i="1"/>
  <c r="W4362" i="1"/>
  <c r="V4362" i="1"/>
  <c r="X4361" i="1"/>
  <c r="W4361" i="1"/>
  <c r="V4361" i="1"/>
  <c r="X4360" i="1"/>
  <c r="W4360" i="1"/>
  <c r="V4360" i="1"/>
  <c r="X4359" i="1"/>
  <c r="W4359" i="1"/>
  <c r="V4359" i="1"/>
  <c r="X4358" i="1"/>
  <c r="W4358" i="1"/>
  <c r="V4358" i="1"/>
  <c r="X4357" i="1"/>
  <c r="W4357" i="1"/>
  <c r="V4357" i="1"/>
  <c r="X4356" i="1"/>
  <c r="W4356" i="1"/>
  <c r="V4356" i="1"/>
  <c r="X4355" i="1"/>
  <c r="W4355" i="1"/>
  <c r="V4355" i="1"/>
  <c r="X4354" i="1"/>
  <c r="W4354" i="1"/>
  <c r="V4354" i="1"/>
  <c r="X4353" i="1"/>
  <c r="W4353" i="1"/>
  <c r="V4353" i="1"/>
  <c r="X4352" i="1"/>
  <c r="W4352" i="1"/>
  <c r="V4352" i="1"/>
  <c r="X4351" i="1"/>
  <c r="W4351" i="1"/>
  <c r="V4351" i="1"/>
  <c r="X4350" i="1"/>
  <c r="W4350" i="1"/>
  <c r="V4350" i="1"/>
  <c r="X4349" i="1"/>
  <c r="W4349" i="1"/>
  <c r="V4349" i="1"/>
  <c r="X4348" i="1"/>
  <c r="W4348" i="1"/>
  <c r="V4348" i="1"/>
  <c r="X4347" i="1"/>
  <c r="W4347" i="1"/>
  <c r="V4347" i="1"/>
  <c r="X4346" i="1"/>
  <c r="W4346" i="1"/>
  <c r="V4346" i="1"/>
  <c r="X4345" i="1"/>
  <c r="W4345" i="1"/>
  <c r="V4345" i="1"/>
  <c r="X4344" i="1"/>
  <c r="W4344" i="1"/>
  <c r="V4344" i="1"/>
  <c r="X4343" i="1"/>
  <c r="W4343" i="1"/>
  <c r="V4343" i="1"/>
  <c r="X4342" i="1"/>
  <c r="W4342" i="1"/>
  <c r="V4342" i="1"/>
  <c r="X4341" i="1"/>
  <c r="W4341" i="1"/>
  <c r="V4341" i="1"/>
  <c r="X4340" i="1"/>
  <c r="W4340" i="1"/>
  <c r="V4340" i="1"/>
  <c r="X4339" i="1"/>
  <c r="W4339" i="1"/>
  <c r="V4339" i="1"/>
  <c r="X4338" i="1"/>
  <c r="W4338" i="1"/>
  <c r="V4338" i="1"/>
  <c r="X4337" i="1"/>
  <c r="W4337" i="1"/>
  <c r="V4337" i="1"/>
  <c r="X4336" i="1"/>
  <c r="W4336" i="1"/>
  <c r="V4336" i="1"/>
  <c r="X4335" i="1"/>
  <c r="W4335" i="1"/>
  <c r="V4335" i="1"/>
  <c r="X4334" i="1"/>
  <c r="W4334" i="1"/>
  <c r="V4334" i="1"/>
  <c r="X4333" i="1"/>
  <c r="W4333" i="1"/>
  <c r="V4333" i="1"/>
  <c r="X4332" i="1"/>
  <c r="W4332" i="1"/>
  <c r="V4332" i="1"/>
  <c r="X4331" i="1"/>
  <c r="W4331" i="1"/>
  <c r="V4331" i="1"/>
  <c r="X4330" i="1"/>
  <c r="W4330" i="1"/>
  <c r="V4330" i="1"/>
  <c r="X4329" i="1"/>
  <c r="W4329" i="1"/>
  <c r="V4329" i="1"/>
  <c r="X4328" i="1"/>
  <c r="W4328" i="1"/>
  <c r="V4328" i="1"/>
  <c r="X4327" i="1"/>
  <c r="W4327" i="1"/>
  <c r="V4327" i="1"/>
  <c r="X4326" i="1"/>
  <c r="W4326" i="1"/>
  <c r="V4326" i="1"/>
  <c r="X4325" i="1"/>
  <c r="W4325" i="1"/>
  <c r="V4325" i="1"/>
  <c r="X4324" i="1"/>
  <c r="W4324" i="1"/>
  <c r="V4324" i="1"/>
  <c r="X4323" i="1"/>
  <c r="W4323" i="1"/>
  <c r="V4323" i="1"/>
  <c r="X4322" i="1"/>
  <c r="W4322" i="1"/>
  <c r="V4322" i="1"/>
  <c r="X4321" i="1"/>
  <c r="W4321" i="1"/>
  <c r="V4321" i="1"/>
  <c r="X4320" i="1"/>
  <c r="W4320" i="1"/>
  <c r="V4320" i="1"/>
  <c r="X4319" i="1"/>
  <c r="W4319" i="1"/>
  <c r="V4319" i="1"/>
  <c r="X4318" i="1"/>
  <c r="W4318" i="1"/>
  <c r="V4318" i="1"/>
  <c r="X4317" i="1"/>
  <c r="W4317" i="1"/>
  <c r="V4317" i="1"/>
  <c r="X4316" i="1"/>
  <c r="W4316" i="1"/>
  <c r="V4316" i="1"/>
  <c r="X4315" i="1"/>
  <c r="W4315" i="1"/>
  <c r="V4315" i="1"/>
  <c r="X4314" i="1"/>
  <c r="W4314" i="1"/>
  <c r="V4314" i="1"/>
  <c r="X4313" i="1"/>
  <c r="W4313" i="1"/>
  <c r="V4313" i="1"/>
  <c r="X4312" i="1"/>
  <c r="W4312" i="1"/>
  <c r="V4312" i="1"/>
  <c r="X4311" i="1"/>
  <c r="W4311" i="1"/>
  <c r="V4311" i="1"/>
  <c r="X4310" i="1"/>
  <c r="W4310" i="1"/>
  <c r="V4310" i="1"/>
  <c r="X4309" i="1"/>
  <c r="W4309" i="1"/>
  <c r="V4309" i="1"/>
  <c r="X4308" i="1"/>
  <c r="W4308" i="1"/>
  <c r="V4308" i="1"/>
  <c r="X4307" i="1"/>
  <c r="W4307" i="1"/>
  <c r="V4307" i="1"/>
  <c r="X4306" i="1"/>
  <c r="W4306" i="1"/>
  <c r="V4306" i="1"/>
  <c r="X4305" i="1"/>
  <c r="W4305" i="1"/>
  <c r="V4305" i="1"/>
  <c r="X4304" i="1"/>
  <c r="W4304" i="1"/>
  <c r="V4304" i="1"/>
  <c r="X4303" i="1"/>
  <c r="W4303" i="1"/>
  <c r="V4303" i="1"/>
  <c r="X4302" i="1"/>
  <c r="W4302" i="1"/>
  <c r="V4302" i="1"/>
  <c r="X4301" i="1"/>
  <c r="W4301" i="1"/>
  <c r="V4301" i="1"/>
  <c r="X4300" i="1"/>
  <c r="W4300" i="1"/>
  <c r="V4300" i="1"/>
  <c r="X4299" i="1"/>
  <c r="W4299" i="1"/>
  <c r="V4299" i="1"/>
  <c r="X4298" i="1"/>
  <c r="W4298" i="1"/>
  <c r="V4298" i="1"/>
  <c r="X4297" i="1"/>
  <c r="W4297" i="1"/>
  <c r="V4297" i="1"/>
  <c r="X4296" i="1"/>
  <c r="W4296" i="1"/>
  <c r="V4296" i="1"/>
  <c r="X4295" i="1"/>
  <c r="W4295" i="1"/>
  <c r="V4295" i="1"/>
  <c r="X4294" i="1"/>
  <c r="W4294" i="1"/>
  <c r="V4294" i="1"/>
  <c r="X4293" i="1"/>
  <c r="W4293" i="1"/>
  <c r="V4293" i="1"/>
  <c r="X4292" i="1"/>
  <c r="W4292" i="1"/>
  <c r="V4292" i="1"/>
  <c r="X4291" i="1"/>
  <c r="W4291" i="1"/>
  <c r="V4291" i="1"/>
  <c r="X4290" i="1"/>
  <c r="W4290" i="1"/>
  <c r="V4290" i="1"/>
  <c r="X4289" i="1"/>
  <c r="W4289" i="1"/>
  <c r="V4289" i="1"/>
  <c r="X4288" i="1"/>
  <c r="W4288" i="1"/>
  <c r="V4288" i="1"/>
  <c r="X4287" i="1"/>
  <c r="W4287" i="1"/>
  <c r="V4287" i="1"/>
  <c r="X4286" i="1"/>
  <c r="W4286" i="1"/>
  <c r="V4286" i="1"/>
  <c r="X4285" i="1"/>
  <c r="W4285" i="1"/>
  <c r="V4285" i="1"/>
  <c r="X4284" i="1"/>
  <c r="W4284" i="1"/>
  <c r="V4284" i="1"/>
  <c r="X4283" i="1"/>
  <c r="W4283" i="1"/>
  <c r="V4283" i="1"/>
  <c r="X4282" i="1"/>
  <c r="W4282" i="1"/>
  <c r="V4282" i="1"/>
  <c r="X4281" i="1"/>
  <c r="W4281" i="1"/>
  <c r="V4281" i="1"/>
  <c r="X4280" i="1"/>
  <c r="W4280" i="1"/>
  <c r="V4280" i="1"/>
  <c r="X4279" i="1"/>
  <c r="W4279" i="1"/>
  <c r="V4279" i="1"/>
  <c r="X4278" i="1"/>
  <c r="W4278" i="1"/>
  <c r="V4278" i="1"/>
  <c r="X4277" i="1"/>
  <c r="W4277" i="1"/>
  <c r="V4277" i="1"/>
  <c r="X4276" i="1"/>
  <c r="W4276" i="1"/>
  <c r="V4276" i="1"/>
  <c r="X4275" i="1"/>
  <c r="W4275" i="1"/>
  <c r="V4275" i="1"/>
  <c r="X4274" i="1"/>
  <c r="W4274" i="1"/>
  <c r="V4274" i="1"/>
  <c r="X4273" i="1"/>
  <c r="W4273" i="1"/>
  <c r="V4273" i="1"/>
  <c r="X4272" i="1"/>
  <c r="W4272" i="1"/>
  <c r="V4272" i="1"/>
  <c r="X4271" i="1"/>
  <c r="W4271" i="1"/>
  <c r="V4271" i="1"/>
  <c r="X4270" i="1"/>
  <c r="W4270" i="1"/>
  <c r="V4270" i="1"/>
  <c r="X4269" i="1"/>
  <c r="W4269" i="1"/>
  <c r="V4269" i="1"/>
  <c r="X4268" i="1"/>
  <c r="W4268" i="1"/>
  <c r="V4268" i="1"/>
  <c r="X4267" i="1"/>
  <c r="W4267" i="1"/>
  <c r="V4267" i="1"/>
  <c r="X4266" i="1"/>
  <c r="W4266" i="1"/>
  <c r="V4266" i="1"/>
  <c r="X4265" i="1"/>
  <c r="W4265" i="1"/>
  <c r="V4265" i="1"/>
  <c r="X4264" i="1"/>
  <c r="W4264" i="1"/>
  <c r="V4264" i="1"/>
  <c r="X4263" i="1"/>
  <c r="W4263" i="1"/>
  <c r="V4263" i="1"/>
  <c r="X4262" i="1"/>
  <c r="W4262" i="1"/>
  <c r="V4262" i="1"/>
  <c r="X4261" i="1"/>
  <c r="W4261" i="1"/>
  <c r="V4261" i="1"/>
  <c r="X4260" i="1"/>
  <c r="W4260" i="1"/>
  <c r="V4260" i="1"/>
  <c r="X4259" i="1"/>
  <c r="W4259" i="1"/>
  <c r="V4259" i="1"/>
  <c r="X4258" i="1"/>
  <c r="W4258" i="1"/>
  <c r="V4258" i="1"/>
  <c r="X4257" i="1"/>
  <c r="W4257" i="1"/>
  <c r="V4257" i="1"/>
  <c r="X4256" i="1"/>
  <c r="W4256" i="1"/>
  <c r="V4256" i="1"/>
  <c r="X4255" i="1"/>
  <c r="W4255" i="1"/>
  <c r="V4255" i="1"/>
  <c r="X4254" i="1"/>
  <c r="W4254" i="1"/>
  <c r="V4254" i="1"/>
  <c r="X4253" i="1"/>
  <c r="W4253" i="1"/>
  <c r="V4253" i="1"/>
  <c r="X4252" i="1"/>
  <c r="W4252" i="1"/>
  <c r="V4252" i="1"/>
  <c r="X4251" i="1"/>
  <c r="W4251" i="1"/>
  <c r="V4251" i="1"/>
  <c r="X4250" i="1"/>
  <c r="W4250" i="1"/>
  <c r="V4250" i="1"/>
  <c r="X4249" i="1"/>
  <c r="W4249" i="1"/>
  <c r="V4249" i="1"/>
  <c r="X4248" i="1"/>
  <c r="W4248" i="1"/>
  <c r="V4248" i="1"/>
  <c r="X4247" i="1"/>
  <c r="W4247" i="1"/>
  <c r="V4247" i="1"/>
  <c r="X4246" i="1"/>
  <c r="W4246" i="1"/>
  <c r="V4246" i="1"/>
  <c r="X4245" i="1"/>
  <c r="W4245" i="1"/>
  <c r="V4245" i="1"/>
  <c r="X4244" i="1"/>
  <c r="W4244" i="1"/>
  <c r="V4244" i="1"/>
  <c r="X4243" i="1"/>
  <c r="W4243" i="1"/>
  <c r="V4243" i="1"/>
  <c r="X4242" i="1"/>
  <c r="W4242" i="1"/>
  <c r="V4242" i="1"/>
  <c r="X4241" i="1"/>
  <c r="W4241" i="1"/>
  <c r="V4241" i="1"/>
  <c r="X4240" i="1"/>
  <c r="W4240" i="1"/>
  <c r="V4240" i="1"/>
  <c r="X4239" i="1"/>
  <c r="W4239" i="1"/>
  <c r="V4239" i="1"/>
  <c r="X4238" i="1"/>
  <c r="W4238" i="1"/>
  <c r="V4238" i="1"/>
  <c r="X4237" i="1"/>
  <c r="W4237" i="1"/>
  <c r="V4237" i="1"/>
  <c r="X4236" i="1"/>
  <c r="W4236" i="1"/>
  <c r="V4236" i="1"/>
  <c r="X4235" i="1"/>
  <c r="W4235" i="1"/>
  <c r="V4235" i="1"/>
  <c r="X4234" i="1"/>
  <c r="W4234" i="1"/>
  <c r="V4234" i="1"/>
  <c r="X4233" i="1"/>
  <c r="W4233" i="1"/>
  <c r="V4233" i="1"/>
  <c r="X4232" i="1"/>
  <c r="W4232" i="1"/>
  <c r="V4232" i="1"/>
  <c r="X4231" i="1"/>
  <c r="W4231" i="1"/>
  <c r="V4231" i="1"/>
  <c r="X4230" i="1"/>
  <c r="W4230" i="1"/>
  <c r="V4230" i="1"/>
  <c r="X4229" i="1"/>
  <c r="W4229" i="1"/>
  <c r="V4229" i="1"/>
  <c r="X4228" i="1"/>
  <c r="W4228" i="1"/>
  <c r="V4228" i="1"/>
  <c r="X4227" i="1"/>
  <c r="W4227" i="1"/>
  <c r="V4227" i="1"/>
  <c r="X4226" i="1"/>
  <c r="W4226" i="1"/>
  <c r="V4226" i="1"/>
  <c r="X4225" i="1"/>
  <c r="W4225" i="1"/>
  <c r="V4225" i="1"/>
  <c r="X4224" i="1"/>
  <c r="W4224" i="1"/>
  <c r="V4224" i="1"/>
  <c r="X4223" i="1"/>
  <c r="W4223" i="1"/>
  <c r="V4223" i="1"/>
  <c r="X4222" i="1"/>
  <c r="W4222" i="1"/>
  <c r="V4222" i="1"/>
  <c r="X4221" i="1"/>
  <c r="W4221" i="1"/>
  <c r="V4221" i="1"/>
  <c r="X4220" i="1"/>
  <c r="W4220" i="1"/>
  <c r="V4220" i="1"/>
  <c r="X4219" i="1"/>
  <c r="W4219" i="1"/>
  <c r="V4219" i="1"/>
  <c r="X4218" i="1"/>
  <c r="W4218" i="1"/>
  <c r="V4218" i="1"/>
  <c r="X4217" i="1"/>
  <c r="W4217" i="1"/>
  <c r="V4217" i="1"/>
  <c r="X4216" i="1"/>
  <c r="W4216" i="1"/>
  <c r="V4216" i="1"/>
  <c r="X4215" i="1"/>
  <c r="W4215" i="1"/>
  <c r="V4215" i="1"/>
  <c r="X4214" i="1"/>
  <c r="W4214" i="1"/>
  <c r="V4214" i="1"/>
  <c r="X4213" i="1"/>
  <c r="W4213" i="1"/>
  <c r="V4213" i="1"/>
  <c r="X4212" i="1"/>
  <c r="W4212" i="1"/>
  <c r="V4212" i="1"/>
  <c r="X4211" i="1"/>
  <c r="W4211" i="1"/>
  <c r="V4211" i="1"/>
  <c r="X4210" i="1"/>
  <c r="W4210" i="1"/>
  <c r="V4210" i="1"/>
  <c r="X4209" i="1"/>
  <c r="W4209" i="1"/>
  <c r="V4209" i="1"/>
  <c r="X4208" i="1"/>
  <c r="W4208" i="1"/>
  <c r="V4208" i="1"/>
  <c r="X4207" i="1"/>
  <c r="W4207" i="1"/>
  <c r="V4207" i="1"/>
  <c r="X4206" i="1"/>
  <c r="W4206" i="1"/>
  <c r="V4206" i="1"/>
  <c r="X4205" i="1"/>
  <c r="W4205" i="1"/>
  <c r="V4205" i="1"/>
  <c r="X4204" i="1"/>
  <c r="W4204" i="1"/>
  <c r="V4204" i="1"/>
  <c r="X4203" i="1"/>
  <c r="W4203" i="1"/>
  <c r="V4203" i="1"/>
  <c r="X4202" i="1"/>
  <c r="W4202" i="1"/>
  <c r="V4202" i="1"/>
  <c r="X4201" i="1"/>
  <c r="W4201" i="1"/>
  <c r="V4201" i="1"/>
  <c r="X4200" i="1"/>
  <c r="W4200" i="1"/>
  <c r="V4200" i="1"/>
  <c r="X4199" i="1"/>
  <c r="W4199" i="1"/>
  <c r="V4199" i="1"/>
  <c r="X4198" i="1"/>
  <c r="W4198" i="1"/>
  <c r="V4198" i="1"/>
  <c r="X4197" i="1"/>
  <c r="W4197" i="1"/>
  <c r="V4197" i="1"/>
  <c r="X4196" i="1"/>
  <c r="W4196" i="1"/>
  <c r="V4196" i="1"/>
  <c r="X4195" i="1"/>
  <c r="W4195" i="1"/>
  <c r="V4195" i="1"/>
  <c r="X4194" i="1"/>
  <c r="W4194" i="1"/>
  <c r="V4194" i="1"/>
  <c r="X4193" i="1"/>
  <c r="W4193" i="1"/>
  <c r="V4193" i="1"/>
  <c r="X4192" i="1"/>
  <c r="W4192" i="1"/>
  <c r="V4192" i="1"/>
  <c r="X4191" i="1"/>
  <c r="W4191" i="1"/>
  <c r="V4191" i="1"/>
  <c r="X4190" i="1"/>
  <c r="W4190" i="1"/>
  <c r="V4190" i="1"/>
  <c r="X4189" i="1"/>
  <c r="W4189" i="1"/>
  <c r="V4189" i="1"/>
  <c r="X4188" i="1"/>
  <c r="W4188" i="1"/>
  <c r="V4188" i="1"/>
  <c r="X4187" i="1"/>
  <c r="W4187" i="1"/>
  <c r="V4187" i="1"/>
  <c r="X4186" i="1"/>
  <c r="W4186" i="1"/>
  <c r="V4186" i="1"/>
  <c r="X4185" i="1"/>
  <c r="W4185" i="1"/>
  <c r="V4185" i="1"/>
  <c r="X4184" i="1"/>
  <c r="W4184" i="1"/>
  <c r="V4184" i="1"/>
  <c r="X4183" i="1"/>
  <c r="W4183" i="1"/>
  <c r="V4183" i="1"/>
  <c r="X4182" i="1"/>
  <c r="W4182" i="1"/>
  <c r="V4182" i="1"/>
  <c r="X4181" i="1"/>
  <c r="W4181" i="1"/>
  <c r="V4181" i="1"/>
  <c r="X4180" i="1"/>
  <c r="W4180" i="1"/>
  <c r="V4180" i="1"/>
  <c r="X4179" i="1"/>
  <c r="W4179" i="1"/>
  <c r="V4179" i="1"/>
  <c r="X4178" i="1"/>
  <c r="W4178" i="1"/>
  <c r="V4178" i="1"/>
  <c r="X4177" i="1"/>
  <c r="W4177" i="1"/>
  <c r="V4177" i="1"/>
  <c r="X4176" i="1"/>
  <c r="W4176" i="1"/>
  <c r="V4176" i="1"/>
  <c r="X4175" i="1"/>
  <c r="W4175" i="1"/>
  <c r="V4175" i="1"/>
  <c r="X4174" i="1"/>
  <c r="W4174" i="1"/>
  <c r="V4174" i="1"/>
  <c r="X4173" i="1"/>
  <c r="W4173" i="1"/>
  <c r="V4173" i="1"/>
  <c r="X4172" i="1"/>
  <c r="W4172" i="1"/>
  <c r="V4172" i="1"/>
  <c r="X4171" i="1"/>
  <c r="W4171" i="1"/>
  <c r="V4171" i="1"/>
  <c r="X4170" i="1"/>
  <c r="W4170" i="1"/>
  <c r="V4170" i="1"/>
  <c r="X4169" i="1"/>
  <c r="W4169" i="1"/>
  <c r="V4169" i="1"/>
  <c r="X4168" i="1"/>
  <c r="W4168" i="1"/>
  <c r="V4168" i="1"/>
  <c r="X4167" i="1"/>
  <c r="W4167" i="1"/>
  <c r="V4167" i="1"/>
  <c r="X4166" i="1"/>
  <c r="W4166" i="1"/>
  <c r="V4166" i="1"/>
  <c r="X4165" i="1"/>
  <c r="W4165" i="1"/>
  <c r="V4165" i="1"/>
  <c r="X4164" i="1"/>
  <c r="W4164" i="1"/>
  <c r="V4164" i="1"/>
  <c r="X4163" i="1"/>
  <c r="W4163" i="1"/>
  <c r="V4163" i="1"/>
  <c r="X4162" i="1"/>
  <c r="W4162" i="1"/>
  <c r="V4162" i="1"/>
  <c r="X4161" i="1"/>
  <c r="W4161" i="1"/>
  <c r="V4161" i="1"/>
  <c r="X4160" i="1"/>
  <c r="W4160" i="1"/>
  <c r="V4160" i="1"/>
  <c r="X4159" i="1"/>
  <c r="W4159" i="1"/>
  <c r="V4159" i="1"/>
  <c r="X4158" i="1"/>
  <c r="W4158" i="1"/>
  <c r="V4158" i="1"/>
  <c r="X4157" i="1"/>
  <c r="W4157" i="1"/>
  <c r="V4157" i="1"/>
  <c r="X4156" i="1"/>
  <c r="W4156" i="1"/>
  <c r="V4156" i="1"/>
  <c r="X4155" i="1"/>
  <c r="W4155" i="1"/>
  <c r="V4155" i="1"/>
  <c r="X4154" i="1"/>
  <c r="W4154" i="1"/>
  <c r="V4154" i="1"/>
  <c r="X4153" i="1"/>
  <c r="W4153" i="1"/>
  <c r="V4153" i="1"/>
  <c r="X4152" i="1"/>
  <c r="W4152" i="1"/>
  <c r="V4152" i="1"/>
  <c r="X4151" i="1"/>
  <c r="W4151" i="1"/>
  <c r="V4151" i="1"/>
  <c r="X4150" i="1"/>
  <c r="W4150" i="1"/>
  <c r="V4150" i="1"/>
  <c r="X4149" i="1"/>
  <c r="W4149" i="1"/>
  <c r="V4149" i="1"/>
  <c r="X4148" i="1"/>
  <c r="W4148" i="1"/>
  <c r="V4148" i="1"/>
  <c r="X4147" i="1"/>
  <c r="W4147" i="1"/>
  <c r="V4147" i="1"/>
  <c r="X4146" i="1"/>
  <c r="W4146" i="1"/>
  <c r="V4146" i="1"/>
  <c r="X4145" i="1"/>
  <c r="W4145" i="1"/>
  <c r="V4145" i="1"/>
  <c r="X4144" i="1"/>
  <c r="W4144" i="1"/>
  <c r="V4144" i="1"/>
  <c r="X4143" i="1"/>
  <c r="W4143" i="1"/>
  <c r="V4143" i="1"/>
  <c r="X4142" i="1"/>
  <c r="W4142" i="1"/>
  <c r="V4142" i="1"/>
  <c r="X4141" i="1"/>
  <c r="W4141" i="1"/>
  <c r="V4141" i="1"/>
  <c r="X4140" i="1"/>
  <c r="W4140" i="1"/>
  <c r="V4140" i="1"/>
  <c r="X4139" i="1"/>
  <c r="W4139" i="1"/>
  <c r="V4139" i="1"/>
  <c r="X4138" i="1"/>
  <c r="W4138" i="1"/>
  <c r="V4138" i="1"/>
  <c r="X4137" i="1"/>
  <c r="W4137" i="1"/>
  <c r="V4137" i="1"/>
  <c r="X4136" i="1"/>
  <c r="W4136" i="1"/>
  <c r="V4136" i="1"/>
  <c r="X4135" i="1"/>
  <c r="W4135" i="1"/>
  <c r="V4135" i="1"/>
  <c r="X4134" i="1"/>
  <c r="W4134" i="1"/>
  <c r="V4134" i="1"/>
  <c r="X4133" i="1"/>
  <c r="W4133" i="1"/>
  <c r="V4133" i="1"/>
  <c r="X4132" i="1"/>
  <c r="W4132" i="1"/>
  <c r="V4132" i="1"/>
  <c r="X4131" i="1"/>
  <c r="W4131" i="1"/>
  <c r="V4131" i="1"/>
  <c r="X4130" i="1"/>
  <c r="W4130" i="1"/>
  <c r="V4130" i="1"/>
  <c r="X4129" i="1"/>
  <c r="W4129" i="1"/>
  <c r="V4129" i="1"/>
  <c r="X4128" i="1"/>
  <c r="W4128" i="1"/>
  <c r="V4128" i="1"/>
  <c r="X4127" i="1"/>
  <c r="W4127" i="1"/>
  <c r="V4127" i="1"/>
  <c r="X4126" i="1"/>
  <c r="W4126" i="1"/>
  <c r="V4126" i="1"/>
  <c r="X4125" i="1"/>
  <c r="W4125" i="1"/>
  <c r="V4125" i="1"/>
  <c r="X4124" i="1"/>
  <c r="W4124" i="1"/>
  <c r="V4124" i="1"/>
  <c r="X4123" i="1"/>
  <c r="W4123" i="1"/>
  <c r="V4123" i="1"/>
  <c r="X4122" i="1"/>
  <c r="W4122" i="1"/>
  <c r="V4122" i="1"/>
  <c r="X4121" i="1"/>
  <c r="W4121" i="1"/>
  <c r="V4121" i="1"/>
  <c r="X4120" i="1"/>
  <c r="W4120" i="1"/>
  <c r="V4120" i="1"/>
  <c r="X4119" i="1"/>
  <c r="W4119" i="1"/>
  <c r="V4119" i="1"/>
  <c r="X4118" i="1"/>
  <c r="W4118" i="1"/>
  <c r="V4118" i="1"/>
  <c r="X4117" i="1"/>
  <c r="W4117" i="1"/>
  <c r="V4117" i="1"/>
  <c r="X4116" i="1"/>
  <c r="W4116" i="1"/>
  <c r="V4116" i="1"/>
  <c r="X4115" i="1"/>
  <c r="W4115" i="1"/>
  <c r="V4115" i="1"/>
  <c r="X4114" i="1"/>
  <c r="W4114" i="1"/>
  <c r="V4114" i="1"/>
  <c r="X4113" i="1"/>
  <c r="W4113" i="1"/>
  <c r="V4113" i="1"/>
  <c r="X4112" i="1"/>
  <c r="W4112" i="1"/>
  <c r="V4112" i="1"/>
  <c r="X4111" i="1"/>
  <c r="W4111" i="1"/>
  <c r="V4111" i="1"/>
  <c r="X4110" i="1"/>
  <c r="W4110" i="1"/>
  <c r="V4110" i="1"/>
  <c r="X4109" i="1"/>
  <c r="W4109" i="1"/>
  <c r="V4109" i="1"/>
  <c r="X4108" i="1"/>
  <c r="W4108" i="1"/>
  <c r="V4108" i="1"/>
  <c r="X4107" i="1"/>
  <c r="W4107" i="1"/>
  <c r="V4107" i="1"/>
  <c r="X4106" i="1"/>
  <c r="W4106" i="1"/>
  <c r="V4106" i="1"/>
  <c r="X4105" i="1"/>
  <c r="W4105" i="1"/>
  <c r="V4105" i="1"/>
  <c r="X4104" i="1"/>
  <c r="W4104" i="1"/>
  <c r="V4104" i="1"/>
  <c r="X4103" i="1"/>
  <c r="W4103" i="1"/>
  <c r="V4103" i="1"/>
  <c r="X4102" i="1"/>
  <c r="W4102" i="1"/>
  <c r="V4102" i="1"/>
  <c r="X4101" i="1"/>
  <c r="W4101" i="1"/>
  <c r="V4101" i="1"/>
  <c r="X4100" i="1"/>
  <c r="W4100" i="1"/>
  <c r="V4100" i="1"/>
  <c r="X4099" i="1"/>
  <c r="W4099" i="1"/>
  <c r="V4099" i="1"/>
  <c r="X4098" i="1"/>
  <c r="W4098" i="1"/>
  <c r="V4098" i="1"/>
  <c r="X4097" i="1"/>
  <c r="W4097" i="1"/>
  <c r="V4097" i="1"/>
  <c r="X4096" i="1"/>
  <c r="W4096" i="1"/>
  <c r="V4096" i="1"/>
  <c r="X4095" i="1"/>
  <c r="W4095" i="1"/>
  <c r="V4095" i="1"/>
  <c r="X4094" i="1"/>
  <c r="W4094" i="1"/>
  <c r="V4094" i="1"/>
  <c r="X4093" i="1"/>
  <c r="W4093" i="1"/>
  <c r="V4093" i="1"/>
  <c r="X4092" i="1"/>
  <c r="W4092" i="1"/>
  <c r="V4092" i="1"/>
  <c r="X4091" i="1"/>
  <c r="W4091" i="1"/>
  <c r="V4091" i="1"/>
  <c r="X4090" i="1"/>
  <c r="W4090" i="1"/>
  <c r="V4090" i="1"/>
  <c r="X4089" i="1"/>
  <c r="W4089" i="1"/>
  <c r="V4089" i="1"/>
  <c r="X4088" i="1"/>
  <c r="W4088" i="1"/>
  <c r="V4088" i="1"/>
  <c r="X4087" i="1"/>
  <c r="W4087" i="1"/>
  <c r="V4087" i="1"/>
  <c r="X4086" i="1"/>
  <c r="W4086" i="1"/>
  <c r="V4086" i="1"/>
  <c r="X4085" i="1"/>
  <c r="W4085" i="1"/>
  <c r="V4085" i="1"/>
  <c r="X4084" i="1"/>
  <c r="W4084" i="1"/>
  <c r="V4084" i="1"/>
  <c r="X4083" i="1"/>
  <c r="W4083" i="1"/>
  <c r="V4083" i="1"/>
  <c r="X4082" i="1"/>
  <c r="W4082" i="1"/>
  <c r="V4082" i="1"/>
  <c r="X4081" i="1"/>
  <c r="W4081" i="1"/>
  <c r="V4081" i="1"/>
  <c r="X4080" i="1"/>
  <c r="W4080" i="1"/>
  <c r="V4080" i="1"/>
  <c r="X4079" i="1"/>
  <c r="W4079" i="1"/>
  <c r="V4079" i="1"/>
  <c r="X4078" i="1"/>
  <c r="W4078" i="1"/>
  <c r="V4078" i="1"/>
  <c r="X4077" i="1"/>
  <c r="W4077" i="1"/>
  <c r="V4077" i="1"/>
  <c r="X4076" i="1"/>
  <c r="W4076" i="1"/>
  <c r="V4076" i="1"/>
  <c r="X4075" i="1"/>
  <c r="W4075" i="1"/>
  <c r="V4075" i="1"/>
  <c r="X4074" i="1"/>
  <c r="W4074" i="1"/>
  <c r="V4074" i="1"/>
  <c r="X4073" i="1"/>
  <c r="W4073" i="1"/>
  <c r="V4073" i="1"/>
  <c r="X4072" i="1"/>
  <c r="W4072" i="1"/>
  <c r="V4072" i="1"/>
  <c r="X4071" i="1"/>
  <c r="W4071" i="1"/>
  <c r="V4071" i="1"/>
  <c r="X4070" i="1"/>
  <c r="W4070" i="1"/>
  <c r="V4070" i="1"/>
  <c r="X4069" i="1"/>
  <c r="W4069" i="1"/>
  <c r="V4069" i="1"/>
  <c r="X4068" i="1"/>
  <c r="W4068" i="1"/>
  <c r="V4068" i="1"/>
  <c r="X4067" i="1"/>
  <c r="W4067" i="1"/>
  <c r="V4067" i="1"/>
  <c r="X4066" i="1"/>
  <c r="W4066" i="1"/>
  <c r="V4066" i="1"/>
  <c r="X4065" i="1"/>
  <c r="W4065" i="1"/>
  <c r="V4065" i="1"/>
  <c r="X4064" i="1"/>
  <c r="W4064" i="1"/>
  <c r="V4064" i="1"/>
  <c r="X4063" i="1"/>
  <c r="W4063" i="1"/>
  <c r="V4063" i="1"/>
  <c r="X4062" i="1"/>
  <c r="W4062" i="1"/>
  <c r="V4062" i="1"/>
  <c r="X4061" i="1"/>
  <c r="W4061" i="1"/>
  <c r="V4061" i="1"/>
  <c r="X4060" i="1"/>
  <c r="W4060" i="1"/>
  <c r="V4060" i="1"/>
  <c r="X4059" i="1"/>
  <c r="W4059" i="1"/>
  <c r="V4059" i="1"/>
  <c r="X4058" i="1"/>
  <c r="W4058" i="1"/>
  <c r="V4058" i="1"/>
  <c r="X4057" i="1"/>
  <c r="W4057" i="1"/>
  <c r="V4057" i="1"/>
  <c r="X4056" i="1"/>
  <c r="W4056" i="1"/>
  <c r="V4056" i="1"/>
  <c r="X4055" i="1"/>
  <c r="W4055" i="1"/>
  <c r="V4055" i="1"/>
  <c r="X4054" i="1"/>
  <c r="W4054" i="1"/>
  <c r="V4054" i="1"/>
  <c r="X4053" i="1"/>
  <c r="W4053" i="1"/>
  <c r="V4053" i="1"/>
  <c r="X4052" i="1"/>
  <c r="W4052" i="1"/>
  <c r="V4052" i="1"/>
  <c r="X4051" i="1"/>
  <c r="W4051" i="1"/>
  <c r="V4051" i="1"/>
  <c r="X4050" i="1"/>
  <c r="W4050" i="1"/>
  <c r="V4050" i="1"/>
  <c r="X4049" i="1"/>
  <c r="W4049" i="1"/>
  <c r="V4049" i="1"/>
  <c r="X4048" i="1"/>
  <c r="W4048" i="1"/>
  <c r="V4048" i="1"/>
  <c r="X4047" i="1"/>
  <c r="W4047" i="1"/>
  <c r="V4047" i="1"/>
  <c r="X4046" i="1"/>
  <c r="W4046" i="1"/>
  <c r="V4046" i="1"/>
  <c r="X4045" i="1"/>
  <c r="W4045" i="1"/>
  <c r="V4045" i="1"/>
  <c r="X4044" i="1"/>
  <c r="W4044" i="1"/>
  <c r="V4044" i="1"/>
  <c r="X4043" i="1"/>
  <c r="W4043" i="1"/>
  <c r="V4043" i="1"/>
  <c r="X4042" i="1"/>
  <c r="W4042" i="1"/>
  <c r="V4042" i="1"/>
  <c r="X4041" i="1"/>
  <c r="W4041" i="1"/>
  <c r="V4041" i="1"/>
  <c r="X4040" i="1"/>
  <c r="W4040" i="1"/>
  <c r="V4040" i="1"/>
  <c r="X4039" i="1"/>
  <c r="W4039" i="1"/>
  <c r="V4039" i="1"/>
  <c r="X4038" i="1"/>
  <c r="W4038" i="1"/>
  <c r="V4038" i="1"/>
  <c r="X4037" i="1"/>
  <c r="W4037" i="1"/>
  <c r="V4037" i="1"/>
  <c r="X4036" i="1"/>
  <c r="W4036" i="1"/>
  <c r="V4036" i="1"/>
  <c r="X4035" i="1"/>
  <c r="W4035" i="1"/>
  <c r="V4035" i="1"/>
  <c r="X4034" i="1"/>
  <c r="W4034" i="1"/>
  <c r="V4034" i="1"/>
  <c r="X4033" i="1"/>
  <c r="W4033" i="1"/>
  <c r="V4033" i="1"/>
  <c r="X4032" i="1"/>
  <c r="W4032" i="1"/>
  <c r="V4032" i="1"/>
  <c r="X4031" i="1"/>
  <c r="W4031" i="1"/>
  <c r="V4031" i="1"/>
  <c r="X4030" i="1"/>
  <c r="W4030" i="1"/>
  <c r="V4030" i="1"/>
  <c r="X4029" i="1"/>
  <c r="W4029" i="1"/>
  <c r="V4029" i="1"/>
  <c r="X4028" i="1"/>
  <c r="W4028" i="1"/>
  <c r="V4028" i="1"/>
  <c r="X4027" i="1"/>
  <c r="W4027" i="1"/>
  <c r="V4027" i="1"/>
  <c r="X4026" i="1"/>
  <c r="W4026" i="1"/>
  <c r="V4026" i="1"/>
  <c r="X4025" i="1"/>
  <c r="W4025" i="1"/>
  <c r="V4025" i="1"/>
  <c r="X4024" i="1"/>
  <c r="W4024" i="1"/>
  <c r="V4024" i="1"/>
  <c r="X4023" i="1"/>
  <c r="W4023" i="1"/>
  <c r="V4023" i="1"/>
  <c r="X4022" i="1"/>
  <c r="W4022" i="1"/>
  <c r="V4022" i="1"/>
  <c r="X4021" i="1"/>
  <c r="W4021" i="1"/>
  <c r="V4021" i="1"/>
  <c r="X4020" i="1"/>
  <c r="W4020" i="1"/>
  <c r="V4020" i="1"/>
  <c r="X4019" i="1"/>
  <c r="W4019" i="1"/>
  <c r="V4019" i="1"/>
  <c r="X4018" i="1"/>
  <c r="W4018" i="1"/>
  <c r="V4018" i="1"/>
  <c r="X4017" i="1"/>
  <c r="W4017" i="1"/>
  <c r="V4017" i="1"/>
  <c r="X4016" i="1"/>
  <c r="W4016" i="1"/>
  <c r="V4016" i="1"/>
  <c r="X4015" i="1"/>
  <c r="W4015" i="1"/>
  <c r="V4015" i="1"/>
  <c r="X4014" i="1"/>
  <c r="W4014" i="1"/>
  <c r="V4014" i="1"/>
  <c r="X4013" i="1"/>
  <c r="W4013" i="1"/>
  <c r="V4013" i="1"/>
  <c r="X4012" i="1"/>
  <c r="W4012" i="1"/>
  <c r="V4012" i="1"/>
  <c r="X4011" i="1"/>
  <c r="W4011" i="1"/>
  <c r="V4011" i="1"/>
  <c r="X4010" i="1"/>
  <c r="W4010" i="1"/>
  <c r="V4010" i="1"/>
  <c r="X4009" i="1"/>
  <c r="W4009" i="1"/>
  <c r="V4009" i="1"/>
  <c r="X4008" i="1"/>
  <c r="W4008" i="1"/>
  <c r="V4008" i="1"/>
  <c r="X4007" i="1"/>
  <c r="W4007" i="1"/>
  <c r="V4007" i="1"/>
  <c r="X4006" i="1"/>
  <c r="W4006" i="1"/>
  <c r="V4006" i="1"/>
  <c r="X4005" i="1"/>
  <c r="W4005" i="1"/>
  <c r="V4005" i="1"/>
  <c r="X4004" i="1"/>
  <c r="W4004" i="1"/>
  <c r="V4004" i="1"/>
  <c r="X4003" i="1"/>
  <c r="W4003" i="1"/>
  <c r="V4003" i="1"/>
  <c r="X4002" i="1"/>
  <c r="W4002" i="1"/>
  <c r="V4002" i="1"/>
  <c r="X4001" i="1"/>
  <c r="W4001" i="1"/>
  <c r="V4001" i="1"/>
  <c r="X4000" i="1"/>
  <c r="W4000" i="1"/>
  <c r="V4000" i="1"/>
  <c r="X3999" i="1"/>
  <c r="W3999" i="1"/>
  <c r="V3999" i="1"/>
  <c r="X3998" i="1"/>
  <c r="W3998" i="1"/>
  <c r="V3998" i="1"/>
  <c r="X3997" i="1"/>
  <c r="W3997" i="1"/>
  <c r="V3997" i="1"/>
  <c r="X3996" i="1"/>
  <c r="W3996" i="1"/>
  <c r="V3996" i="1"/>
  <c r="X3995" i="1"/>
  <c r="W3995" i="1"/>
  <c r="V3995" i="1"/>
  <c r="X3994" i="1"/>
  <c r="W3994" i="1"/>
  <c r="V3994" i="1"/>
  <c r="X3993" i="1"/>
  <c r="W3993" i="1"/>
  <c r="V3993" i="1"/>
  <c r="X3992" i="1"/>
  <c r="W3992" i="1"/>
  <c r="V3992" i="1"/>
  <c r="X3991" i="1"/>
  <c r="W3991" i="1"/>
  <c r="V3991" i="1"/>
  <c r="X3990" i="1"/>
  <c r="W3990" i="1"/>
  <c r="V3990" i="1"/>
  <c r="X3989" i="1"/>
  <c r="W3989" i="1"/>
  <c r="V3989" i="1"/>
  <c r="X3988" i="1"/>
  <c r="W3988" i="1"/>
  <c r="V3988" i="1"/>
  <c r="X3987" i="1"/>
  <c r="W3987" i="1"/>
  <c r="V3987" i="1"/>
  <c r="X3986" i="1"/>
  <c r="W3986" i="1"/>
  <c r="V3986" i="1"/>
  <c r="X3985" i="1"/>
  <c r="W3985" i="1"/>
  <c r="V3985" i="1"/>
  <c r="X3984" i="1"/>
  <c r="W3984" i="1"/>
  <c r="V3984" i="1"/>
  <c r="X3983" i="1"/>
  <c r="W3983" i="1"/>
  <c r="V3983" i="1"/>
  <c r="X3982" i="1"/>
  <c r="W3982" i="1"/>
  <c r="V3982" i="1"/>
  <c r="X3981" i="1"/>
  <c r="W3981" i="1"/>
  <c r="V3981" i="1"/>
  <c r="X3980" i="1"/>
  <c r="W3980" i="1"/>
  <c r="V3980" i="1"/>
  <c r="X3979" i="1"/>
  <c r="W3979" i="1"/>
  <c r="V3979" i="1"/>
  <c r="X3978" i="1"/>
  <c r="W3978" i="1"/>
  <c r="V3978" i="1"/>
  <c r="X3977" i="1"/>
  <c r="W3977" i="1"/>
  <c r="V3977" i="1"/>
  <c r="X3976" i="1"/>
  <c r="W3976" i="1"/>
  <c r="V3976" i="1"/>
  <c r="X3975" i="1"/>
  <c r="W3975" i="1"/>
  <c r="V3975" i="1"/>
  <c r="X3974" i="1"/>
  <c r="W3974" i="1"/>
  <c r="V3974" i="1"/>
  <c r="X3973" i="1"/>
  <c r="W3973" i="1"/>
  <c r="V3973" i="1"/>
  <c r="X3972" i="1"/>
  <c r="W3972" i="1"/>
  <c r="V3972" i="1"/>
  <c r="X3971" i="1"/>
  <c r="W3971" i="1"/>
  <c r="V3971" i="1"/>
  <c r="X3970" i="1"/>
  <c r="W3970" i="1"/>
  <c r="V3970" i="1"/>
  <c r="X3969" i="1"/>
  <c r="W3969" i="1"/>
  <c r="V3969" i="1"/>
  <c r="X3968" i="1"/>
  <c r="W3968" i="1"/>
  <c r="V3968" i="1"/>
  <c r="X3967" i="1"/>
  <c r="W3967" i="1"/>
  <c r="V3967" i="1"/>
  <c r="X3966" i="1"/>
  <c r="W3966" i="1"/>
  <c r="V3966" i="1"/>
  <c r="X3965" i="1"/>
  <c r="W3965" i="1"/>
  <c r="V3965" i="1"/>
  <c r="X3964" i="1"/>
  <c r="W3964" i="1"/>
  <c r="V3964" i="1"/>
  <c r="X3963" i="1"/>
  <c r="W3963" i="1"/>
  <c r="V3963" i="1"/>
  <c r="X3962" i="1"/>
  <c r="W3962" i="1"/>
  <c r="V3962" i="1"/>
  <c r="X3961" i="1"/>
  <c r="W3961" i="1"/>
  <c r="V3961" i="1"/>
  <c r="X3960" i="1"/>
  <c r="W3960" i="1"/>
  <c r="V3960" i="1"/>
  <c r="X3959" i="1"/>
  <c r="W3959" i="1"/>
  <c r="V3959" i="1"/>
  <c r="X3958" i="1"/>
  <c r="W3958" i="1"/>
  <c r="V3958" i="1"/>
  <c r="X3957" i="1"/>
  <c r="W3957" i="1"/>
  <c r="V3957" i="1"/>
  <c r="X3956" i="1"/>
  <c r="W3956" i="1"/>
  <c r="V3956" i="1"/>
  <c r="X3955" i="1"/>
  <c r="W3955" i="1"/>
  <c r="V3955" i="1"/>
  <c r="X3954" i="1"/>
  <c r="W3954" i="1"/>
  <c r="V3954" i="1"/>
  <c r="X3953" i="1"/>
  <c r="W3953" i="1"/>
  <c r="V3953" i="1"/>
  <c r="X3952" i="1"/>
  <c r="W3952" i="1"/>
  <c r="V3952" i="1"/>
  <c r="X3951" i="1"/>
  <c r="W3951" i="1"/>
  <c r="V3951" i="1"/>
  <c r="X3950" i="1"/>
  <c r="W3950" i="1"/>
  <c r="V3950" i="1"/>
  <c r="X3949" i="1"/>
  <c r="W3949" i="1"/>
  <c r="V3949" i="1"/>
  <c r="X3948" i="1"/>
  <c r="W3948" i="1"/>
  <c r="V3948" i="1"/>
  <c r="X3947" i="1"/>
  <c r="W3947" i="1"/>
  <c r="V3947" i="1"/>
  <c r="X3946" i="1"/>
  <c r="W3946" i="1"/>
  <c r="V3946" i="1"/>
  <c r="X3945" i="1"/>
  <c r="W3945" i="1"/>
  <c r="V3945" i="1"/>
  <c r="X3944" i="1"/>
  <c r="W3944" i="1"/>
  <c r="V3944" i="1"/>
  <c r="X3943" i="1"/>
  <c r="W3943" i="1"/>
  <c r="V3943" i="1"/>
  <c r="X3942" i="1"/>
  <c r="W3942" i="1"/>
  <c r="V3942" i="1"/>
  <c r="X3941" i="1"/>
  <c r="W3941" i="1"/>
  <c r="V3941" i="1"/>
  <c r="X3940" i="1"/>
  <c r="W3940" i="1"/>
  <c r="V3940" i="1"/>
  <c r="X3939" i="1"/>
  <c r="W3939" i="1"/>
  <c r="V3939" i="1"/>
  <c r="X3938" i="1"/>
  <c r="W3938" i="1"/>
  <c r="V3938" i="1"/>
  <c r="X3937" i="1"/>
  <c r="W3937" i="1"/>
  <c r="V3937" i="1"/>
  <c r="X3936" i="1"/>
  <c r="W3936" i="1"/>
  <c r="V3936" i="1"/>
  <c r="X3935" i="1"/>
  <c r="W3935" i="1"/>
  <c r="V3935" i="1"/>
  <c r="X3934" i="1"/>
  <c r="W3934" i="1"/>
  <c r="V3934" i="1"/>
  <c r="X3933" i="1"/>
  <c r="W3933" i="1"/>
  <c r="V3933" i="1"/>
  <c r="X3932" i="1"/>
  <c r="W3932" i="1"/>
  <c r="V3932" i="1"/>
  <c r="X3931" i="1"/>
  <c r="W3931" i="1"/>
  <c r="V3931" i="1"/>
  <c r="X3930" i="1"/>
  <c r="W3930" i="1"/>
  <c r="V3930" i="1"/>
  <c r="X3929" i="1"/>
  <c r="W3929" i="1"/>
  <c r="V3929" i="1"/>
  <c r="X3928" i="1"/>
  <c r="W3928" i="1"/>
  <c r="V3928" i="1"/>
  <c r="X3927" i="1"/>
  <c r="W3927" i="1"/>
  <c r="V3927" i="1"/>
  <c r="X3926" i="1"/>
  <c r="W3926" i="1"/>
  <c r="V3926" i="1"/>
  <c r="X3925" i="1"/>
  <c r="W3925" i="1"/>
  <c r="V3925" i="1"/>
  <c r="X3924" i="1"/>
  <c r="W3924" i="1"/>
  <c r="V3924" i="1"/>
  <c r="X3923" i="1"/>
  <c r="W3923" i="1"/>
  <c r="V3923" i="1"/>
  <c r="X3922" i="1"/>
  <c r="W3922" i="1"/>
  <c r="V3922" i="1"/>
  <c r="X3921" i="1"/>
  <c r="W3921" i="1"/>
  <c r="V3921" i="1"/>
  <c r="X3920" i="1"/>
  <c r="W3920" i="1"/>
  <c r="V3920" i="1"/>
  <c r="X3919" i="1"/>
  <c r="W3919" i="1"/>
  <c r="V3919" i="1"/>
  <c r="X3918" i="1"/>
  <c r="W3918" i="1"/>
  <c r="V3918" i="1"/>
  <c r="X3917" i="1"/>
  <c r="W3917" i="1"/>
  <c r="V3917" i="1"/>
  <c r="X3916" i="1"/>
  <c r="W3916" i="1"/>
  <c r="V3916" i="1"/>
  <c r="X3915" i="1"/>
  <c r="W3915" i="1"/>
  <c r="V3915" i="1"/>
  <c r="X3914" i="1"/>
  <c r="W3914" i="1"/>
  <c r="V3914" i="1"/>
  <c r="X3913" i="1"/>
  <c r="W3913" i="1"/>
  <c r="V3913" i="1"/>
  <c r="X3912" i="1"/>
  <c r="W3912" i="1"/>
  <c r="V3912" i="1"/>
  <c r="X3911" i="1"/>
  <c r="W3911" i="1"/>
  <c r="V3911" i="1"/>
  <c r="X3910" i="1"/>
  <c r="W3910" i="1"/>
  <c r="V3910" i="1"/>
  <c r="X3909" i="1"/>
  <c r="W3909" i="1"/>
  <c r="V3909" i="1"/>
  <c r="X3908" i="1"/>
  <c r="W3908" i="1"/>
  <c r="V3908" i="1"/>
  <c r="X3907" i="1"/>
  <c r="W3907" i="1"/>
  <c r="V3907" i="1"/>
  <c r="X3906" i="1"/>
  <c r="W3906" i="1"/>
  <c r="V3906" i="1"/>
  <c r="X3905" i="1"/>
  <c r="W3905" i="1"/>
  <c r="V3905" i="1"/>
  <c r="X3904" i="1"/>
  <c r="W3904" i="1"/>
  <c r="V3904" i="1"/>
  <c r="X3903" i="1"/>
  <c r="W3903" i="1"/>
  <c r="V3903" i="1"/>
  <c r="X3902" i="1"/>
  <c r="W3902" i="1"/>
  <c r="V3902" i="1"/>
  <c r="X3901" i="1"/>
  <c r="W3901" i="1"/>
  <c r="V3901" i="1"/>
  <c r="X3900" i="1"/>
  <c r="W3900" i="1"/>
  <c r="V3900" i="1"/>
  <c r="X3899" i="1"/>
  <c r="W3899" i="1"/>
  <c r="V3899" i="1"/>
  <c r="X3898" i="1"/>
  <c r="W3898" i="1"/>
  <c r="V3898" i="1"/>
  <c r="X3897" i="1"/>
  <c r="W3897" i="1"/>
  <c r="V3897" i="1"/>
  <c r="X3896" i="1"/>
  <c r="W3896" i="1"/>
  <c r="V3896" i="1"/>
  <c r="X3895" i="1"/>
  <c r="W3895" i="1"/>
  <c r="V3895" i="1"/>
  <c r="X3894" i="1"/>
  <c r="W3894" i="1"/>
  <c r="V3894" i="1"/>
  <c r="X3893" i="1"/>
  <c r="W3893" i="1"/>
  <c r="V3893" i="1"/>
  <c r="X3892" i="1"/>
  <c r="W3892" i="1"/>
  <c r="V3892" i="1"/>
  <c r="X3891" i="1"/>
  <c r="W3891" i="1"/>
  <c r="V3891" i="1"/>
  <c r="X3890" i="1"/>
  <c r="W3890" i="1"/>
  <c r="V3890" i="1"/>
  <c r="X3889" i="1"/>
  <c r="W3889" i="1"/>
  <c r="V3889" i="1"/>
  <c r="X3888" i="1"/>
  <c r="W3888" i="1"/>
  <c r="V3888" i="1"/>
  <c r="X3887" i="1"/>
  <c r="W3887" i="1"/>
  <c r="V3887" i="1"/>
  <c r="X3886" i="1"/>
  <c r="W3886" i="1"/>
  <c r="V3886" i="1"/>
  <c r="X3885" i="1"/>
  <c r="W3885" i="1"/>
  <c r="V3885" i="1"/>
  <c r="X3884" i="1"/>
  <c r="W3884" i="1"/>
  <c r="V3884" i="1"/>
  <c r="X3883" i="1"/>
  <c r="W3883" i="1"/>
  <c r="V3883" i="1"/>
  <c r="X3882" i="1"/>
  <c r="W3882" i="1"/>
  <c r="V3882" i="1"/>
  <c r="X3881" i="1"/>
  <c r="W3881" i="1"/>
  <c r="V3881" i="1"/>
  <c r="X3880" i="1"/>
  <c r="W3880" i="1"/>
  <c r="V3880" i="1"/>
  <c r="X3879" i="1"/>
  <c r="W3879" i="1"/>
  <c r="V3879" i="1"/>
  <c r="X3878" i="1"/>
  <c r="W3878" i="1"/>
  <c r="V3878" i="1"/>
  <c r="X3877" i="1"/>
  <c r="W3877" i="1"/>
  <c r="V3877" i="1"/>
  <c r="X3876" i="1"/>
  <c r="W3876" i="1"/>
  <c r="V3876" i="1"/>
  <c r="X3875" i="1"/>
  <c r="W3875" i="1"/>
  <c r="V3875" i="1"/>
  <c r="X3874" i="1"/>
  <c r="W3874" i="1"/>
  <c r="V3874" i="1"/>
  <c r="X3873" i="1"/>
  <c r="W3873" i="1"/>
  <c r="V3873" i="1"/>
  <c r="X3872" i="1"/>
  <c r="W3872" i="1"/>
  <c r="V3872" i="1"/>
  <c r="X3871" i="1"/>
  <c r="W3871" i="1"/>
  <c r="V3871" i="1"/>
  <c r="X3870" i="1"/>
  <c r="W3870" i="1"/>
  <c r="V3870" i="1"/>
  <c r="X3869" i="1"/>
  <c r="W3869" i="1"/>
  <c r="V3869" i="1"/>
  <c r="X3868" i="1"/>
  <c r="W3868" i="1"/>
  <c r="V3868" i="1"/>
  <c r="X3867" i="1"/>
  <c r="W3867" i="1"/>
  <c r="V3867" i="1"/>
  <c r="X3866" i="1"/>
  <c r="W3866" i="1"/>
  <c r="V3866" i="1"/>
  <c r="X3865" i="1"/>
  <c r="W3865" i="1"/>
  <c r="V3865" i="1"/>
  <c r="X3864" i="1"/>
  <c r="W3864" i="1"/>
  <c r="V3864" i="1"/>
  <c r="X3863" i="1"/>
  <c r="W3863" i="1"/>
  <c r="V3863" i="1"/>
  <c r="X3862" i="1"/>
  <c r="W3862" i="1"/>
  <c r="V3862" i="1"/>
  <c r="X3861" i="1"/>
  <c r="W3861" i="1"/>
  <c r="V3861" i="1"/>
  <c r="X3860" i="1"/>
  <c r="W3860" i="1"/>
  <c r="V3860" i="1"/>
  <c r="X3859" i="1"/>
  <c r="W3859" i="1"/>
  <c r="V3859" i="1"/>
  <c r="X3858" i="1"/>
  <c r="W3858" i="1"/>
  <c r="V3858" i="1"/>
  <c r="X3857" i="1"/>
  <c r="W3857" i="1"/>
  <c r="V3857" i="1"/>
  <c r="X3856" i="1"/>
  <c r="W3856" i="1"/>
  <c r="V3856" i="1"/>
  <c r="X3855" i="1"/>
  <c r="W3855" i="1"/>
  <c r="V3855" i="1"/>
  <c r="X3854" i="1"/>
  <c r="W3854" i="1"/>
  <c r="V3854" i="1"/>
  <c r="X3853" i="1"/>
  <c r="W3853" i="1"/>
  <c r="V3853" i="1"/>
  <c r="X3852" i="1"/>
  <c r="W3852" i="1"/>
  <c r="V3852" i="1"/>
  <c r="X3851" i="1"/>
  <c r="W3851" i="1"/>
  <c r="V3851" i="1"/>
  <c r="X3850" i="1"/>
  <c r="W3850" i="1"/>
  <c r="V3850" i="1"/>
  <c r="X3849" i="1"/>
  <c r="W3849" i="1"/>
  <c r="V3849" i="1"/>
  <c r="X3848" i="1"/>
  <c r="W3848" i="1"/>
  <c r="V3848" i="1"/>
  <c r="X3847" i="1"/>
  <c r="W3847" i="1"/>
  <c r="V3847" i="1"/>
  <c r="X3846" i="1"/>
  <c r="W3846" i="1"/>
  <c r="V3846" i="1"/>
  <c r="X3845" i="1"/>
  <c r="W3845" i="1"/>
  <c r="V3845" i="1"/>
  <c r="X3844" i="1"/>
  <c r="W3844" i="1"/>
  <c r="V3844" i="1"/>
  <c r="X3843" i="1"/>
  <c r="W3843" i="1"/>
  <c r="V3843" i="1"/>
  <c r="X3842" i="1"/>
  <c r="W3842" i="1"/>
  <c r="V3842" i="1"/>
  <c r="X3841" i="1"/>
  <c r="W3841" i="1"/>
  <c r="V3841" i="1"/>
  <c r="X3840" i="1"/>
  <c r="W3840" i="1"/>
  <c r="V3840" i="1"/>
  <c r="X3839" i="1"/>
  <c r="W3839" i="1"/>
  <c r="V3839" i="1"/>
  <c r="X3838" i="1"/>
  <c r="W3838" i="1"/>
  <c r="V3838" i="1"/>
  <c r="X3837" i="1"/>
  <c r="W3837" i="1"/>
  <c r="V3837" i="1"/>
  <c r="X3836" i="1"/>
  <c r="W3836" i="1"/>
  <c r="V3836" i="1"/>
  <c r="X3835" i="1"/>
  <c r="W3835" i="1"/>
  <c r="V3835" i="1"/>
  <c r="X3834" i="1"/>
  <c r="W3834" i="1"/>
  <c r="V3834" i="1"/>
  <c r="X3833" i="1"/>
  <c r="W3833" i="1"/>
  <c r="V3833" i="1"/>
  <c r="X3832" i="1"/>
  <c r="W3832" i="1"/>
  <c r="V3832" i="1"/>
  <c r="X3831" i="1"/>
  <c r="W3831" i="1"/>
  <c r="V3831" i="1"/>
  <c r="X3830" i="1"/>
  <c r="W3830" i="1"/>
  <c r="V3830" i="1"/>
  <c r="X3829" i="1"/>
  <c r="W3829" i="1"/>
  <c r="V3829" i="1"/>
  <c r="X3828" i="1"/>
  <c r="W3828" i="1"/>
  <c r="V3828" i="1"/>
  <c r="X3827" i="1"/>
  <c r="W3827" i="1"/>
  <c r="V3827" i="1"/>
  <c r="X3826" i="1"/>
  <c r="W3826" i="1"/>
  <c r="V3826" i="1"/>
  <c r="X3825" i="1"/>
  <c r="W3825" i="1"/>
  <c r="V3825" i="1"/>
  <c r="X3824" i="1"/>
  <c r="W3824" i="1"/>
  <c r="V3824" i="1"/>
  <c r="X3823" i="1"/>
  <c r="W3823" i="1"/>
  <c r="V3823" i="1"/>
  <c r="X3822" i="1"/>
  <c r="W3822" i="1"/>
  <c r="V3822" i="1"/>
  <c r="X3821" i="1"/>
  <c r="W3821" i="1"/>
  <c r="V3821" i="1"/>
  <c r="X3820" i="1"/>
  <c r="W3820" i="1"/>
  <c r="V3820" i="1"/>
  <c r="X3819" i="1"/>
  <c r="W3819" i="1"/>
  <c r="V3819" i="1"/>
  <c r="X3818" i="1"/>
  <c r="W3818" i="1"/>
  <c r="V3818" i="1"/>
  <c r="X3817" i="1"/>
  <c r="W3817" i="1"/>
  <c r="V3817" i="1"/>
  <c r="X3816" i="1"/>
  <c r="W3816" i="1"/>
  <c r="V3816" i="1"/>
  <c r="X3815" i="1"/>
  <c r="W3815" i="1"/>
  <c r="V3815" i="1"/>
  <c r="X3814" i="1"/>
  <c r="W3814" i="1"/>
  <c r="V3814" i="1"/>
  <c r="X3813" i="1"/>
  <c r="W3813" i="1"/>
  <c r="V3813" i="1"/>
  <c r="X3812" i="1"/>
  <c r="W3812" i="1"/>
  <c r="V3812" i="1"/>
  <c r="X3811" i="1"/>
  <c r="W3811" i="1"/>
  <c r="V3811" i="1"/>
  <c r="X3810" i="1"/>
  <c r="W3810" i="1"/>
  <c r="V3810" i="1"/>
  <c r="X3809" i="1"/>
  <c r="W3809" i="1"/>
  <c r="V3809" i="1"/>
  <c r="X3808" i="1"/>
  <c r="W3808" i="1"/>
  <c r="V3808" i="1"/>
  <c r="X3807" i="1"/>
  <c r="W3807" i="1"/>
  <c r="V3807" i="1"/>
  <c r="X3806" i="1"/>
  <c r="W3806" i="1"/>
  <c r="V3806" i="1"/>
  <c r="X3805" i="1"/>
  <c r="W3805" i="1"/>
  <c r="V3805" i="1"/>
  <c r="X3804" i="1"/>
  <c r="W3804" i="1"/>
  <c r="V3804" i="1"/>
  <c r="X3803" i="1"/>
  <c r="W3803" i="1"/>
  <c r="V3803" i="1"/>
  <c r="X3802" i="1"/>
  <c r="W3802" i="1"/>
  <c r="V3802" i="1"/>
  <c r="X3801" i="1"/>
  <c r="W3801" i="1"/>
  <c r="V3801" i="1"/>
  <c r="X3800" i="1"/>
  <c r="W3800" i="1"/>
  <c r="V3800" i="1"/>
  <c r="X3799" i="1"/>
  <c r="W3799" i="1"/>
  <c r="V3799" i="1"/>
  <c r="X3798" i="1"/>
  <c r="W3798" i="1"/>
  <c r="V3798" i="1"/>
  <c r="X3797" i="1"/>
  <c r="W3797" i="1"/>
  <c r="V3797" i="1"/>
  <c r="X3796" i="1"/>
  <c r="W3796" i="1"/>
  <c r="V3796" i="1"/>
  <c r="X3795" i="1"/>
  <c r="W3795" i="1"/>
  <c r="V3795" i="1"/>
  <c r="X3794" i="1"/>
  <c r="W3794" i="1"/>
  <c r="V3794" i="1"/>
  <c r="X3793" i="1"/>
  <c r="W3793" i="1"/>
  <c r="V3793" i="1"/>
  <c r="X3792" i="1"/>
  <c r="W3792" i="1"/>
  <c r="V3792" i="1"/>
  <c r="X3791" i="1"/>
  <c r="W3791" i="1"/>
  <c r="V3791" i="1"/>
  <c r="X3790" i="1"/>
  <c r="W3790" i="1"/>
  <c r="V3790" i="1"/>
  <c r="X3789" i="1"/>
  <c r="W3789" i="1"/>
  <c r="V3789" i="1"/>
  <c r="X3788" i="1"/>
  <c r="W3788" i="1"/>
  <c r="V3788" i="1"/>
  <c r="X3787" i="1"/>
  <c r="W3787" i="1"/>
  <c r="V3787" i="1"/>
  <c r="X3786" i="1"/>
  <c r="W3786" i="1"/>
  <c r="V3786" i="1"/>
  <c r="X3785" i="1"/>
  <c r="W3785" i="1"/>
  <c r="V3785" i="1"/>
  <c r="X3784" i="1"/>
  <c r="W3784" i="1"/>
  <c r="V3784" i="1"/>
  <c r="X3783" i="1"/>
  <c r="W3783" i="1"/>
  <c r="V3783" i="1"/>
  <c r="X3782" i="1"/>
  <c r="W3782" i="1"/>
  <c r="V3782" i="1"/>
  <c r="X3781" i="1"/>
  <c r="W3781" i="1"/>
  <c r="V3781" i="1"/>
  <c r="X3780" i="1"/>
  <c r="W3780" i="1"/>
  <c r="V3780" i="1"/>
  <c r="X3779" i="1"/>
  <c r="W3779" i="1"/>
  <c r="V3779" i="1"/>
  <c r="X3778" i="1"/>
  <c r="W3778" i="1"/>
  <c r="V3778" i="1"/>
  <c r="X3777" i="1"/>
  <c r="W3777" i="1"/>
  <c r="V3777" i="1"/>
  <c r="X3776" i="1"/>
  <c r="W3776" i="1"/>
  <c r="V3776" i="1"/>
  <c r="X3775" i="1"/>
  <c r="W3775" i="1"/>
  <c r="V3775" i="1"/>
  <c r="X3774" i="1"/>
  <c r="W3774" i="1"/>
  <c r="V3774" i="1"/>
  <c r="X3773" i="1"/>
  <c r="W3773" i="1"/>
  <c r="V3773" i="1"/>
  <c r="X3772" i="1"/>
  <c r="W3772" i="1"/>
  <c r="V3772" i="1"/>
  <c r="X3771" i="1"/>
  <c r="W3771" i="1"/>
  <c r="V3771" i="1"/>
  <c r="X3770" i="1"/>
  <c r="W3770" i="1"/>
  <c r="V3770" i="1"/>
  <c r="X3769" i="1"/>
  <c r="W3769" i="1"/>
  <c r="V3769" i="1"/>
  <c r="X3768" i="1"/>
  <c r="W3768" i="1"/>
  <c r="V3768" i="1"/>
  <c r="X3767" i="1"/>
  <c r="W3767" i="1"/>
  <c r="V3767" i="1"/>
  <c r="X3766" i="1"/>
  <c r="W3766" i="1"/>
  <c r="V3766" i="1"/>
  <c r="X3765" i="1"/>
  <c r="W3765" i="1"/>
  <c r="V3765" i="1"/>
  <c r="X3764" i="1"/>
  <c r="W3764" i="1"/>
  <c r="V3764" i="1"/>
  <c r="X3763" i="1"/>
  <c r="W3763" i="1"/>
  <c r="V3763" i="1"/>
  <c r="X3762" i="1"/>
  <c r="W3762" i="1"/>
  <c r="V3762" i="1"/>
  <c r="X3761" i="1"/>
  <c r="W3761" i="1"/>
  <c r="V3761" i="1"/>
  <c r="X3760" i="1"/>
  <c r="W3760" i="1"/>
  <c r="V3760" i="1"/>
  <c r="X3759" i="1"/>
  <c r="W3759" i="1"/>
  <c r="V3759" i="1"/>
  <c r="X3758" i="1"/>
  <c r="W3758" i="1"/>
  <c r="V3758" i="1"/>
  <c r="X3757" i="1"/>
  <c r="W3757" i="1"/>
  <c r="V3757" i="1"/>
  <c r="X3756" i="1"/>
  <c r="W3756" i="1"/>
  <c r="V3756" i="1"/>
  <c r="X3755" i="1"/>
  <c r="W3755" i="1"/>
  <c r="V3755" i="1"/>
  <c r="X3754" i="1"/>
  <c r="W3754" i="1"/>
  <c r="V3754" i="1"/>
  <c r="X3753" i="1"/>
  <c r="W3753" i="1"/>
  <c r="V3753" i="1"/>
  <c r="X3752" i="1"/>
  <c r="W3752" i="1"/>
  <c r="V3752" i="1"/>
  <c r="X3751" i="1"/>
  <c r="W3751" i="1"/>
  <c r="V3751" i="1"/>
  <c r="X3750" i="1"/>
  <c r="W3750" i="1"/>
  <c r="V3750" i="1"/>
  <c r="X3749" i="1"/>
  <c r="W3749" i="1"/>
  <c r="V3749" i="1"/>
  <c r="X3748" i="1"/>
  <c r="W3748" i="1"/>
  <c r="V3748" i="1"/>
  <c r="X3747" i="1"/>
  <c r="W3747" i="1"/>
  <c r="V3747" i="1"/>
  <c r="X3746" i="1"/>
  <c r="W3746" i="1"/>
  <c r="V3746" i="1"/>
  <c r="X3745" i="1"/>
  <c r="W3745" i="1"/>
  <c r="V3745" i="1"/>
  <c r="X3744" i="1"/>
  <c r="W3744" i="1"/>
  <c r="V3744" i="1"/>
  <c r="X3743" i="1"/>
  <c r="W3743" i="1"/>
  <c r="V3743" i="1"/>
  <c r="X3742" i="1"/>
  <c r="W3742" i="1"/>
  <c r="V3742" i="1"/>
  <c r="X3741" i="1"/>
  <c r="W3741" i="1"/>
  <c r="V3741" i="1"/>
  <c r="X3740" i="1"/>
  <c r="W3740" i="1"/>
  <c r="V3740" i="1"/>
  <c r="X3739" i="1"/>
  <c r="W3739" i="1"/>
  <c r="V3739" i="1"/>
  <c r="X3738" i="1"/>
  <c r="W3738" i="1"/>
  <c r="V3738" i="1"/>
  <c r="X3737" i="1"/>
  <c r="W3737" i="1"/>
  <c r="V3737" i="1"/>
  <c r="X3736" i="1"/>
  <c r="W3736" i="1"/>
  <c r="V3736" i="1"/>
  <c r="X3735" i="1"/>
  <c r="W3735" i="1"/>
  <c r="V3735" i="1"/>
  <c r="X3734" i="1"/>
  <c r="W3734" i="1"/>
  <c r="V3734" i="1"/>
  <c r="X3733" i="1"/>
  <c r="W3733" i="1"/>
  <c r="V3733" i="1"/>
  <c r="X3732" i="1"/>
  <c r="W3732" i="1"/>
  <c r="V3732" i="1"/>
  <c r="X3731" i="1"/>
  <c r="W3731" i="1"/>
  <c r="V3731" i="1"/>
  <c r="X3730" i="1"/>
  <c r="W3730" i="1"/>
  <c r="V3730" i="1"/>
  <c r="X3729" i="1"/>
  <c r="W3729" i="1"/>
  <c r="V3729" i="1"/>
  <c r="X3728" i="1"/>
  <c r="W3728" i="1"/>
  <c r="V3728" i="1"/>
  <c r="X3727" i="1"/>
  <c r="W3727" i="1"/>
  <c r="V3727" i="1"/>
  <c r="X3726" i="1"/>
  <c r="W3726" i="1"/>
  <c r="V3726" i="1"/>
  <c r="X3725" i="1"/>
  <c r="W3725" i="1"/>
  <c r="V3725" i="1"/>
  <c r="X3724" i="1"/>
  <c r="W3724" i="1"/>
  <c r="V3724" i="1"/>
  <c r="X3723" i="1"/>
  <c r="W3723" i="1"/>
  <c r="V3723" i="1"/>
  <c r="X3722" i="1"/>
  <c r="W3722" i="1"/>
  <c r="V3722" i="1"/>
  <c r="X3721" i="1"/>
  <c r="W3721" i="1"/>
  <c r="V3721" i="1"/>
  <c r="X3720" i="1"/>
  <c r="W3720" i="1"/>
  <c r="V3720" i="1"/>
  <c r="X3719" i="1"/>
  <c r="W3719" i="1"/>
  <c r="V3719" i="1"/>
  <c r="X3718" i="1"/>
  <c r="W3718" i="1"/>
  <c r="V3718" i="1"/>
  <c r="X3717" i="1"/>
  <c r="W3717" i="1"/>
  <c r="V3717" i="1"/>
  <c r="X3716" i="1"/>
  <c r="W3716" i="1"/>
  <c r="V3716" i="1"/>
  <c r="X3715" i="1"/>
  <c r="W3715" i="1"/>
  <c r="V3715" i="1"/>
  <c r="X3714" i="1"/>
  <c r="W3714" i="1"/>
  <c r="V3714" i="1"/>
  <c r="X3713" i="1"/>
  <c r="W3713" i="1"/>
  <c r="V3713" i="1"/>
  <c r="X3712" i="1"/>
  <c r="W3712" i="1"/>
  <c r="V3712" i="1"/>
  <c r="X3711" i="1"/>
  <c r="W3711" i="1"/>
  <c r="V3711" i="1"/>
  <c r="X3710" i="1"/>
  <c r="W3710" i="1"/>
  <c r="V3710" i="1"/>
  <c r="X3709" i="1"/>
  <c r="W3709" i="1"/>
  <c r="V3709" i="1"/>
  <c r="X3708" i="1"/>
  <c r="W3708" i="1"/>
  <c r="V3708" i="1"/>
  <c r="X3707" i="1"/>
  <c r="W3707" i="1"/>
  <c r="V3707" i="1"/>
  <c r="X3706" i="1"/>
  <c r="W3706" i="1"/>
  <c r="V3706" i="1"/>
  <c r="X3705" i="1"/>
  <c r="W3705" i="1"/>
  <c r="V3705" i="1"/>
  <c r="X3704" i="1"/>
  <c r="W3704" i="1"/>
  <c r="V3704" i="1"/>
  <c r="X3703" i="1"/>
  <c r="W3703" i="1"/>
  <c r="V3703" i="1"/>
  <c r="X3702" i="1"/>
  <c r="W3702" i="1"/>
  <c r="V3702" i="1"/>
  <c r="X3701" i="1"/>
  <c r="W3701" i="1"/>
  <c r="V3701" i="1"/>
  <c r="X3700" i="1"/>
  <c r="W3700" i="1"/>
  <c r="V3700" i="1"/>
  <c r="X3699" i="1"/>
  <c r="W3699" i="1"/>
  <c r="V3699" i="1"/>
  <c r="X3698" i="1"/>
  <c r="W3698" i="1"/>
  <c r="V3698" i="1"/>
  <c r="X3697" i="1"/>
  <c r="W3697" i="1"/>
  <c r="V3697" i="1"/>
  <c r="X3696" i="1"/>
  <c r="W3696" i="1"/>
  <c r="V3696" i="1"/>
  <c r="X3695" i="1"/>
  <c r="W3695" i="1"/>
  <c r="V3695" i="1"/>
  <c r="X3694" i="1"/>
  <c r="W3694" i="1"/>
  <c r="V3694" i="1"/>
  <c r="X3693" i="1"/>
  <c r="W3693" i="1"/>
  <c r="V3693" i="1"/>
  <c r="X3692" i="1"/>
  <c r="W3692" i="1"/>
  <c r="V3692" i="1"/>
  <c r="X3691" i="1"/>
  <c r="W3691" i="1"/>
  <c r="V3691" i="1"/>
  <c r="X3690" i="1"/>
  <c r="W3690" i="1"/>
  <c r="V3690" i="1"/>
  <c r="X3689" i="1"/>
  <c r="W3689" i="1"/>
  <c r="V3689" i="1"/>
  <c r="X3688" i="1"/>
  <c r="W3688" i="1"/>
  <c r="V3688" i="1"/>
  <c r="X3687" i="1"/>
  <c r="W3687" i="1"/>
  <c r="V3687" i="1"/>
  <c r="X3686" i="1"/>
  <c r="W3686" i="1"/>
  <c r="V3686" i="1"/>
  <c r="X3685" i="1"/>
  <c r="W3685" i="1"/>
  <c r="V3685" i="1"/>
  <c r="X3684" i="1"/>
  <c r="W3684" i="1"/>
  <c r="V3684" i="1"/>
  <c r="X3683" i="1"/>
  <c r="W3683" i="1"/>
  <c r="V3683" i="1"/>
  <c r="X3682" i="1"/>
  <c r="W3682" i="1"/>
  <c r="V3682" i="1"/>
  <c r="X3681" i="1"/>
  <c r="W3681" i="1"/>
  <c r="V3681" i="1"/>
  <c r="X3680" i="1"/>
  <c r="W3680" i="1"/>
  <c r="V3680" i="1"/>
  <c r="X3679" i="1"/>
  <c r="W3679" i="1"/>
  <c r="V3679" i="1"/>
  <c r="X3678" i="1"/>
  <c r="W3678" i="1"/>
  <c r="V3678" i="1"/>
  <c r="X3677" i="1"/>
  <c r="W3677" i="1"/>
  <c r="V3677" i="1"/>
  <c r="X3676" i="1"/>
  <c r="W3676" i="1"/>
  <c r="V3676" i="1"/>
  <c r="X3675" i="1"/>
  <c r="W3675" i="1"/>
  <c r="V3675" i="1"/>
  <c r="X3674" i="1"/>
  <c r="W3674" i="1"/>
  <c r="V3674" i="1"/>
  <c r="X3673" i="1"/>
  <c r="W3673" i="1"/>
  <c r="V3673" i="1"/>
  <c r="X3672" i="1"/>
  <c r="W3672" i="1"/>
  <c r="V3672" i="1"/>
  <c r="X3671" i="1"/>
  <c r="W3671" i="1"/>
  <c r="V3671" i="1"/>
  <c r="X3670" i="1"/>
  <c r="W3670" i="1"/>
  <c r="V3670" i="1"/>
  <c r="X3669" i="1"/>
  <c r="W3669" i="1"/>
  <c r="V3669" i="1"/>
  <c r="X3668" i="1"/>
  <c r="W3668" i="1"/>
  <c r="V3668" i="1"/>
  <c r="X3667" i="1"/>
  <c r="W3667" i="1"/>
  <c r="V3667" i="1"/>
  <c r="X3666" i="1"/>
  <c r="W3666" i="1"/>
  <c r="V3666" i="1"/>
  <c r="X3665" i="1"/>
  <c r="W3665" i="1"/>
  <c r="V3665" i="1"/>
  <c r="X3664" i="1"/>
  <c r="W3664" i="1"/>
  <c r="V3664" i="1"/>
  <c r="X3663" i="1"/>
  <c r="W3663" i="1"/>
  <c r="V3663" i="1"/>
  <c r="X3662" i="1"/>
  <c r="W3662" i="1"/>
  <c r="V3662" i="1"/>
  <c r="X3661" i="1"/>
  <c r="W3661" i="1"/>
  <c r="V3661" i="1"/>
  <c r="X3660" i="1"/>
  <c r="W3660" i="1"/>
  <c r="V3660" i="1"/>
  <c r="X3659" i="1"/>
  <c r="W3659" i="1"/>
  <c r="V3659" i="1"/>
  <c r="X3658" i="1"/>
  <c r="W3658" i="1"/>
  <c r="V3658" i="1"/>
  <c r="X3657" i="1"/>
  <c r="W3657" i="1"/>
  <c r="V3657" i="1"/>
  <c r="X3656" i="1"/>
  <c r="W3656" i="1"/>
  <c r="V3656" i="1"/>
  <c r="X3655" i="1"/>
  <c r="W3655" i="1"/>
  <c r="V3655" i="1"/>
  <c r="X3654" i="1"/>
  <c r="W3654" i="1"/>
  <c r="V3654" i="1"/>
  <c r="X3653" i="1"/>
  <c r="W3653" i="1"/>
  <c r="V3653" i="1"/>
  <c r="X3652" i="1"/>
  <c r="W3652" i="1"/>
  <c r="V3652" i="1"/>
  <c r="X3651" i="1"/>
  <c r="W3651" i="1"/>
  <c r="V3651" i="1"/>
  <c r="X3650" i="1"/>
  <c r="W3650" i="1"/>
  <c r="V3650" i="1"/>
  <c r="X3649" i="1"/>
  <c r="W3649" i="1"/>
  <c r="V3649" i="1"/>
  <c r="X3648" i="1"/>
  <c r="W3648" i="1"/>
  <c r="V3648" i="1"/>
  <c r="X3647" i="1"/>
  <c r="W3647" i="1"/>
  <c r="V3647" i="1"/>
  <c r="X3646" i="1"/>
  <c r="W3646" i="1"/>
  <c r="V3646" i="1"/>
  <c r="X3645" i="1"/>
  <c r="W3645" i="1"/>
  <c r="V3645" i="1"/>
  <c r="X3644" i="1"/>
  <c r="W3644" i="1"/>
  <c r="V3644" i="1"/>
  <c r="X3643" i="1"/>
  <c r="W3643" i="1"/>
  <c r="V3643" i="1"/>
  <c r="X3642" i="1"/>
  <c r="W3642" i="1"/>
  <c r="V3642" i="1"/>
  <c r="X3641" i="1"/>
  <c r="W3641" i="1"/>
  <c r="V3641" i="1"/>
  <c r="X3640" i="1"/>
  <c r="W3640" i="1"/>
  <c r="V3640" i="1"/>
  <c r="X3639" i="1"/>
  <c r="W3639" i="1"/>
  <c r="V3639" i="1"/>
  <c r="X3638" i="1"/>
  <c r="W3638" i="1"/>
  <c r="V3638" i="1"/>
  <c r="X3637" i="1"/>
  <c r="W3637" i="1"/>
  <c r="V3637" i="1"/>
  <c r="X3636" i="1"/>
  <c r="W3636" i="1"/>
  <c r="V3636" i="1"/>
  <c r="X3635" i="1"/>
  <c r="W3635" i="1"/>
  <c r="V3635" i="1"/>
  <c r="X3634" i="1"/>
  <c r="W3634" i="1"/>
  <c r="V3634" i="1"/>
  <c r="X3633" i="1"/>
  <c r="W3633" i="1"/>
  <c r="V3633" i="1"/>
  <c r="X3632" i="1"/>
  <c r="W3632" i="1"/>
  <c r="V3632" i="1"/>
  <c r="X3631" i="1"/>
  <c r="W3631" i="1"/>
  <c r="V3631" i="1"/>
  <c r="X3630" i="1"/>
  <c r="W3630" i="1"/>
  <c r="V3630" i="1"/>
  <c r="X3629" i="1"/>
  <c r="W3629" i="1"/>
  <c r="V3629" i="1"/>
  <c r="X3628" i="1"/>
  <c r="W3628" i="1"/>
  <c r="V3628" i="1"/>
  <c r="X3627" i="1"/>
  <c r="W3627" i="1"/>
  <c r="V3627" i="1"/>
  <c r="X3626" i="1"/>
  <c r="W3626" i="1"/>
  <c r="V3626" i="1"/>
  <c r="X3625" i="1"/>
  <c r="W3625" i="1"/>
  <c r="V3625" i="1"/>
  <c r="X3624" i="1"/>
  <c r="W3624" i="1"/>
  <c r="V3624" i="1"/>
  <c r="X3623" i="1"/>
  <c r="W3623" i="1"/>
  <c r="V3623" i="1"/>
  <c r="X3622" i="1"/>
  <c r="W3622" i="1"/>
  <c r="V3622" i="1"/>
  <c r="X3621" i="1"/>
  <c r="W3621" i="1"/>
  <c r="V3621" i="1"/>
  <c r="X3620" i="1"/>
  <c r="W3620" i="1"/>
  <c r="V3620" i="1"/>
  <c r="X3619" i="1"/>
  <c r="W3619" i="1"/>
  <c r="V3619" i="1"/>
  <c r="X3618" i="1"/>
  <c r="W3618" i="1"/>
  <c r="V3618" i="1"/>
  <c r="X3617" i="1"/>
  <c r="W3617" i="1"/>
  <c r="V3617" i="1"/>
  <c r="X3616" i="1"/>
  <c r="W3616" i="1"/>
  <c r="V3616" i="1"/>
  <c r="X3615" i="1"/>
  <c r="W3615" i="1"/>
  <c r="V3615" i="1"/>
  <c r="X3614" i="1"/>
  <c r="W3614" i="1"/>
  <c r="V3614" i="1"/>
  <c r="X3613" i="1"/>
  <c r="W3613" i="1"/>
  <c r="V3613" i="1"/>
  <c r="X3612" i="1"/>
  <c r="W3612" i="1"/>
  <c r="V3612" i="1"/>
  <c r="X3611" i="1"/>
  <c r="W3611" i="1"/>
  <c r="V3611" i="1"/>
  <c r="X3610" i="1"/>
  <c r="W3610" i="1"/>
  <c r="V3610" i="1"/>
  <c r="X3609" i="1"/>
  <c r="W3609" i="1"/>
  <c r="V3609" i="1"/>
  <c r="X3608" i="1"/>
  <c r="W3608" i="1"/>
  <c r="V3608" i="1"/>
  <c r="X3607" i="1"/>
  <c r="W3607" i="1"/>
  <c r="V3607" i="1"/>
  <c r="X3606" i="1"/>
  <c r="W3606" i="1"/>
  <c r="V3606" i="1"/>
  <c r="X3605" i="1"/>
  <c r="W3605" i="1"/>
  <c r="V3605" i="1"/>
  <c r="X3604" i="1"/>
  <c r="W3604" i="1"/>
  <c r="V3604" i="1"/>
  <c r="X3603" i="1"/>
  <c r="W3603" i="1"/>
  <c r="V3603" i="1"/>
  <c r="X3602" i="1"/>
  <c r="W3602" i="1"/>
  <c r="V3602" i="1"/>
  <c r="X3601" i="1"/>
  <c r="W3601" i="1"/>
  <c r="V3601" i="1"/>
  <c r="X3600" i="1"/>
  <c r="W3600" i="1"/>
  <c r="V3600" i="1"/>
  <c r="X3599" i="1"/>
  <c r="W3599" i="1"/>
  <c r="V3599" i="1"/>
  <c r="X3598" i="1"/>
  <c r="W3598" i="1"/>
  <c r="V3598" i="1"/>
  <c r="X3597" i="1"/>
  <c r="W3597" i="1"/>
  <c r="V3597" i="1"/>
  <c r="X3596" i="1"/>
  <c r="W3596" i="1"/>
  <c r="V3596" i="1"/>
  <c r="X3595" i="1"/>
  <c r="W3595" i="1"/>
  <c r="V3595" i="1"/>
  <c r="X3594" i="1"/>
  <c r="W3594" i="1"/>
  <c r="V3594" i="1"/>
  <c r="X3593" i="1"/>
  <c r="W3593" i="1"/>
  <c r="V3593" i="1"/>
  <c r="X3592" i="1"/>
  <c r="W3592" i="1"/>
  <c r="V3592" i="1"/>
  <c r="X3591" i="1"/>
  <c r="W3591" i="1"/>
  <c r="V3591" i="1"/>
  <c r="X3590" i="1"/>
  <c r="W3590" i="1"/>
  <c r="V3590" i="1"/>
  <c r="X3589" i="1"/>
  <c r="W3589" i="1"/>
  <c r="V3589" i="1"/>
  <c r="X3588" i="1"/>
  <c r="W3588" i="1"/>
  <c r="V3588" i="1"/>
  <c r="X3587" i="1"/>
  <c r="W3587" i="1"/>
  <c r="V3587" i="1"/>
  <c r="X3586" i="1"/>
  <c r="W3586" i="1"/>
  <c r="V3586" i="1"/>
  <c r="X3585" i="1"/>
  <c r="W3585" i="1"/>
  <c r="V3585" i="1"/>
  <c r="X3584" i="1"/>
  <c r="W3584" i="1"/>
  <c r="V3584" i="1"/>
  <c r="X3583" i="1"/>
  <c r="W3583" i="1"/>
  <c r="V3583" i="1"/>
  <c r="X3582" i="1"/>
  <c r="W3582" i="1"/>
  <c r="V3582" i="1"/>
  <c r="X3581" i="1"/>
  <c r="W3581" i="1"/>
  <c r="V3581" i="1"/>
  <c r="X3580" i="1"/>
  <c r="W3580" i="1"/>
  <c r="V3580" i="1"/>
  <c r="X3579" i="1"/>
  <c r="W3579" i="1"/>
  <c r="V3579" i="1"/>
  <c r="X3578" i="1"/>
  <c r="W3578" i="1"/>
  <c r="V3578" i="1"/>
  <c r="X3577" i="1"/>
  <c r="W3577" i="1"/>
  <c r="V3577" i="1"/>
  <c r="X3576" i="1"/>
  <c r="W3576" i="1"/>
  <c r="V3576" i="1"/>
  <c r="X3575" i="1"/>
  <c r="W3575" i="1"/>
  <c r="V3575" i="1"/>
  <c r="X3574" i="1"/>
  <c r="W3574" i="1"/>
  <c r="V3574" i="1"/>
  <c r="X3573" i="1"/>
  <c r="W3573" i="1"/>
  <c r="V3573" i="1"/>
  <c r="X3572" i="1"/>
  <c r="W3572" i="1"/>
  <c r="V3572" i="1"/>
  <c r="X3571" i="1"/>
  <c r="W3571" i="1"/>
  <c r="V3571" i="1"/>
  <c r="X3570" i="1"/>
  <c r="W3570" i="1"/>
  <c r="V3570" i="1"/>
  <c r="X3569" i="1"/>
  <c r="W3569" i="1"/>
  <c r="V3569" i="1"/>
  <c r="X3568" i="1"/>
  <c r="W3568" i="1"/>
  <c r="V3568" i="1"/>
  <c r="X3567" i="1"/>
  <c r="W3567" i="1"/>
  <c r="V3567" i="1"/>
  <c r="X3566" i="1"/>
  <c r="W3566" i="1"/>
  <c r="V3566" i="1"/>
  <c r="X3565" i="1"/>
  <c r="W3565" i="1"/>
  <c r="V3565" i="1"/>
  <c r="X3564" i="1"/>
  <c r="W3564" i="1"/>
  <c r="V3564" i="1"/>
  <c r="X3563" i="1"/>
  <c r="W3563" i="1"/>
  <c r="V3563" i="1"/>
  <c r="X3562" i="1"/>
  <c r="W3562" i="1"/>
  <c r="V3562" i="1"/>
  <c r="X3561" i="1"/>
  <c r="W3561" i="1"/>
  <c r="V3561" i="1"/>
  <c r="X3560" i="1"/>
  <c r="W3560" i="1"/>
  <c r="V3560" i="1"/>
  <c r="X3559" i="1"/>
  <c r="W3559" i="1"/>
  <c r="V3559" i="1"/>
  <c r="X3558" i="1"/>
  <c r="W3558" i="1"/>
  <c r="V3558" i="1"/>
  <c r="X3557" i="1"/>
  <c r="W3557" i="1"/>
  <c r="V3557" i="1"/>
  <c r="X3556" i="1"/>
  <c r="W3556" i="1"/>
  <c r="V3556" i="1"/>
  <c r="X3555" i="1"/>
  <c r="W3555" i="1"/>
  <c r="V3555" i="1"/>
  <c r="X3554" i="1"/>
  <c r="W3554" i="1"/>
  <c r="V3554" i="1"/>
  <c r="X3553" i="1"/>
  <c r="W3553" i="1"/>
  <c r="V3553" i="1"/>
  <c r="X3552" i="1"/>
  <c r="W3552" i="1"/>
  <c r="V3552" i="1"/>
  <c r="X3551" i="1"/>
  <c r="W3551" i="1"/>
  <c r="V3551" i="1"/>
  <c r="X3550" i="1"/>
  <c r="W3550" i="1"/>
  <c r="V3550" i="1"/>
  <c r="X3549" i="1"/>
  <c r="W3549" i="1"/>
  <c r="V3549" i="1"/>
  <c r="X3548" i="1"/>
  <c r="W3548" i="1"/>
  <c r="V3548" i="1"/>
  <c r="X3547" i="1"/>
  <c r="W3547" i="1"/>
  <c r="V3547" i="1"/>
  <c r="X3546" i="1"/>
  <c r="W3546" i="1"/>
  <c r="V3546" i="1"/>
  <c r="X3545" i="1"/>
  <c r="W3545" i="1"/>
  <c r="V3545" i="1"/>
  <c r="X3544" i="1"/>
  <c r="W3544" i="1"/>
  <c r="V3544" i="1"/>
  <c r="X3543" i="1"/>
  <c r="W3543" i="1"/>
  <c r="V3543" i="1"/>
  <c r="X3542" i="1"/>
  <c r="W3542" i="1"/>
  <c r="V3542" i="1"/>
  <c r="X3541" i="1"/>
  <c r="W3541" i="1"/>
  <c r="V3541" i="1"/>
  <c r="X3540" i="1"/>
  <c r="W3540" i="1"/>
  <c r="V3540" i="1"/>
  <c r="X3539" i="1"/>
  <c r="W3539" i="1"/>
  <c r="V3539" i="1"/>
  <c r="X3538" i="1"/>
  <c r="W3538" i="1"/>
  <c r="V3538" i="1"/>
  <c r="X3537" i="1"/>
  <c r="W3537" i="1"/>
  <c r="V3537" i="1"/>
  <c r="X3536" i="1"/>
  <c r="W3536" i="1"/>
  <c r="V3536" i="1"/>
  <c r="X3535" i="1"/>
  <c r="W3535" i="1"/>
  <c r="V3535" i="1"/>
  <c r="X3534" i="1"/>
  <c r="W3534" i="1"/>
  <c r="V3534" i="1"/>
  <c r="X3533" i="1"/>
  <c r="W3533" i="1"/>
  <c r="V3533" i="1"/>
  <c r="X3532" i="1"/>
  <c r="W3532" i="1"/>
  <c r="V3532" i="1"/>
  <c r="X3531" i="1"/>
  <c r="W3531" i="1"/>
  <c r="V3531" i="1"/>
  <c r="X3530" i="1"/>
  <c r="W3530" i="1"/>
  <c r="V3530" i="1"/>
  <c r="X3529" i="1"/>
  <c r="W3529" i="1"/>
  <c r="V3529" i="1"/>
  <c r="X3528" i="1"/>
  <c r="W3528" i="1"/>
  <c r="V3528" i="1"/>
  <c r="X3527" i="1"/>
  <c r="W3527" i="1"/>
  <c r="V3527" i="1"/>
  <c r="X3526" i="1"/>
  <c r="W3526" i="1"/>
  <c r="V3526" i="1"/>
  <c r="X3525" i="1"/>
  <c r="W3525" i="1"/>
  <c r="V3525" i="1"/>
  <c r="X3524" i="1"/>
  <c r="W3524" i="1"/>
  <c r="V3524" i="1"/>
  <c r="X3523" i="1"/>
  <c r="W3523" i="1"/>
  <c r="V3523" i="1"/>
  <c r="X3522" i="1"/>
  <c r="W3522" i="1"/>
  <c r="V3522" i="1"/>
  <c r="X3521" i="1"/>
  <c r="W3521" i="1"/>
  <c r="V3521" i="1"/>
  <c r="X3520" i="1"/>
  <c r="W3520" i="1"/>
  <c r="V3520" i="1"/>
  <c r="X3519" i="1"/>
  <c r="W3519" i="1"/>
  <c r="V3519" i="1"/>
  <c r="X3518" i="1"/>
  <c r="W3518" i="1"/>
  <c r="V3518" i="1"/>
  <c r="X3517" i="1"/>
  <c r="W3517" i="1"/>
  <c r="V3517" i="1"/>
  <c r="X3516" i="1"/>
  <c r="W3516" i="1"/>
  <c r="V3516" i="1"/>
  <c r="X3515" i="1"/>
  <c r="W3515" i="1"/>
  <c r="V3515" i="1"/>
  <c r="X3514" i="1"/>
  <c r="W3514" i="1"/>
  <c r="V3514" i="1"/>
  <c r="X3513" i="1"/>
  <c r="W3513" i="1"/>
  <c r="V3513" i="1"/>
  <c r="X3512" i="1"/>
  <c r="W3512" i="1"/>
  <c r="V3512" i="1"/>
  <c r="X3511" i="1"/>
  <c r="W3511" i="1"/>
  <c r="V3511" i="1"/>
  <c r="X3510" i="1"/>
  <c r="W3510" i="1"/>
  <c r="V3510" i="1"/>
  <c r="X3509" i="1"/>
  <c r="W3509" i="1"/>
  <c r="V3509" i="1"/>
  <c r="X3508" i="1"/>
  <c r="W3508" i="1"/>
  <c r="V3508" i="1"/>
  <c r="X3507" i="1"/>
  <c r="W3507" i="1"/>
  <c r="V3507" i="1"/>
  <c r="X3506" i="1"/>
  <c r="W3506" i="1"/>
  <c r="V3506" i="1"/>
  <c r="X3505" i="1"/>
  <c r="W3505" i="1"/>
  <c r="V3505" i="1"/>
  <c r="X3504" i="1"/>
  <c r="W3504" i="1"/>
  <c r="V3504" i="1"/>
  <c r="X3503" i="1"/>
  <c r="W3503" i="1"/>
  <c r="V3503" i="1"/>
  <c r="X3502" i="1"/>
  <c r="W3502" i="1"/>
  <c r="V3502" i="1"/>
  <c r="X3501" i="1"/>
  <c r="W3501" i="1"/>
  <c r="V3501" i="1"/>
  <c r="X3500" i="1"/>
  <c r="W3500" i="1"/>
  <c r="V3500" i="1"/>
  <c r="X3499" i="1"/>
  <c r="W3499" i="1"/>
  <c r="V3499" i="1"/>
  <c r="X3498" i="1"/>
  <c r="W3498" i="1"/>
  <c r="V3498" i="1"/>
  <c r="X3497" i="1"/>
  <c r="W3497" i="1"/>
  <c r="V3497" i="1"/>
  <c r="X3496" i="1"/>
  <c r="W3496" i="1"/>
  <c r="V3496" i="1"/>
  <c r="X3495" i="1"/>
  <c r="W3495" i="1"/>
  <c r="V3495" i="1"/>
  <c r="X3494" i="1"/>
  <c r="W3494" i="1"/>
  <c r="V3494" i="1"/>
  <c r="X3493" i="1"/>
  <c r="W3493" i="1"/>
  <c r="V3493" i="1"/>
  <c r="X3492" i="1"/>
  <c r="W3492" i="1"/>
  <c r="V3492" i="1"/>
  <c r="X3491" i="1"/>
  <c r="W3491" i="1"/>
  <c r="V3491" i="1"/>
  <c r="X3490" i="1"/>
  <c r="W3490" i="1"/>
  <c r="V3490" i="1"/>
  <c r="X3489" i="1"/>
  <c r="W3489" i="1"/>
  <c r="V3489" i="1"/>
  <c r="X3488" i="1"/>
  <c r="W3488" i="1"/>
  <c r="V3488" i="1"/>
  <c r="X3487" i="1"/>
  <c r="W3487" i="1"/>
  <c r="V3487" i="1"/>
  <c r="X3486" i="1"/>
  <c r="W3486" i="1"/>
  <c r="V3486" i="1"/>
  <c r="X3485" i="1"/>
  <c r="W3485" i="1"/>
  <c r="V3485" i="1"/>
  <c r="X3484" i="1"/>
  <c r="W3484" i="1"/>
  <c r="V3484" i="1"/>
  <c r="X3483" i="1"/>
  <c r="W3483" i="1"/>
  <c r="V3483" i="1"/>
  <c r="X3482" i="1"/>
  <c r="W3482" i="1"/>
  <c r="V3482" i="1"/>
  <c r="X3481" i="1"/>
  <c r="W3481" i="1"/>
  <c r="V3481" i="1"/>
  <c r="X3480" i="1"/>
  <c r="W3480" i="1"/>
  <c r="V3480" i="1"/>
  <c r="X3479" i="1"/>
  <c r="W3479" i="1"/>
  <c r="V3479" i="1"/>
  <c r="X3478" i="1"/>
  <c r="W3478" i="1"/>
  <c r="V3478" i="1"/>
  <c r="X3477" i="1"/>
  <c r="W3477" i="1"/>
  <c r="V3477" i="1"/>
  <c r="X3476" i="1"/>
  <c r="W3476" i="1"/>
  <c r="V3476" i="1"/>
  <c r="X3475" i="1"/>
  <c r="W3475" i="1"/>
  <c r="V3475" i="1"/>
  <c r="X3474" i="1"/>
  <c r="W3474" i="1"/>
  <c r="V3474" i="1"/>
  <c r="X3473" i="1"/>
  <c r="W3473" i="1"/>
  <c r="V3473" i="1"/>
  <c r="X3472" i="1"/>
  <c r="W3472" i="1"/>
  <c r="V3472" i="1"/>
  <c r="X3471" i="1"/>
  <c r="W3471" i="1"/>
  <c r="V3471" i="1"/>
  <c r="X3470" i="1"/>
  <c r="W3470" i="1"/>
  <c r="V3470" i="1"/>
  <c r="X3469" i="1"/>
  <c r="W3469" i="1"/>
  <c r="V3469" i="1"/>
  <c r="X3468" i="1"/>
  <c r="W3468" i="1"/>
  <c r="V3468" i="1"/>
  <c r="X3467" i="1"/>
  <c r="W3467" i="1"/>
  <c r="V3467" i="1"/>
  <c r="X3466" i="1"/>
  <c r="W3466" i="1"/>
  <c r="V3466" i="1"/>
  <c r="X3465" i="1"/>
  <c r="W3465" i="1"/>
  <c r="V3465" i="1"/>
  <c r="X3464" i="1"/>
  <c r="W3464" i="1"/>
  <c r="V3464" i="1"/>
  <c r="X3463" i="1"/>
  <c r="W3463" i="1"/>
  <c r="V3463" i="1"/>
  <c r="X3462" i="1"/>
  <c r="W3462" i="1"/>
  <c r="V3462" i="1"/>
  <c r="X3461" i="1"/>
  <c r="W3461" i="1"/>
  <c r="V3461" i="1"/>
  <c r="X3460" i="1"/>
  <c r="W3460" i="1"/>
  <c r="V3460" i="1"/>
  <c r="X3459" i="1"/>
  <c r="W3459" i="1"/>
  <c r="V3459" i="1"/>
  <c r="X3458" i="1"/>
  <c r="W3458" i="1"/>
  <c r="V3458" i="1"/>
  <c r="X3457" i="1"/>
  <c r="W3457" i="1"/>
  <c r="V3457" i="1"/>
  <c r="X3456" i="1"/>
  <c r="W3456" i="1"/>
  <c r="V3456" i="1"/>
  <c r="X3455" i="1"/>
  <c r="W3455" i="1"/>
  <c r="V3455" i="1"/>
  <c r="X3454" i="1"/>
  <c r="W3454" i="1"/>
  <c r="V3454" i="1"/>
  <c r="X3453" i="1"/>
  <c r="W3453" i="1"/>
  <c r="V3453" i="1"/>
  <c r="X3452" i="1"/>
  <c r="W3452" i="1"/>
  <c r="V3452" i="1"/>
  <c r="X3451" i="1"/>
  <c r="W3451" i="1"/>
  <c r="V3451" i="1"/>
  <c r="X3450" i="1"/>
  <c r="W3450" i="1"/>
  <c r="V3450" i="1"/>
  <c r="X3449" i="1"/>
  <c r="W3449" i="1"/>
  <c r="V3449" i="1"/>
  <c r="X3448" i="1"/>
  <c r="W3448" i="1"/>
  <c r="V3448" i="1"/>
  <c r="X3447" i="1"/>
  <c r="W3447" i="1"/>
  <c r="V3447" i="1"/>
  <c r="X3446" i="1"/>
  <c r="W3446" i="1"/>
  <c r="V3446" i="1"/>
  <c r="X3445" i="1"/>
  <c r="W3445" i="1"/>
  <c r="V3445" i="1"/>
  <c r="X3444" i="1"/>
  <c r="W3444" i="1"/>
  <c r="V3444" i="1"/>
  <c r="X3443" i="1"/>
  <c r="W3443" i="1"/>
  <c r="V3443" i="1"/>
  <c r="X3442" i="1"/>
  <c r="W3442" i="1"/>
  <c r="V3442" i="1"/>
  <c r="X3441" i="1"/>
  <c r="W3441" i="1"/>
  <c r="V3441" i="1"/>
  <c r="X3440" i="1"/>
  <c r="W3440" i="1"/>
  <c r="V3440" i="1"/>
  <c r="X3439" i="1"/>
  <c r="W3439" i="1"/>
  <c r="V3439" i="1"/>
  <c r="X3438" i="1"/>
  <c r="W3438" i="1"/>
  <c r="V3438" i="1"/>
  <c r="X3437" i="1"/>
  <c r="W3437" i="1"/>
  <c r="V3437" i="1"/>
  <c r="X3436" i="1"/>
  <c r="W3436" i="1"/>
  <c r="V3436" i="1"/>
  <c r="X3435" i="1"/>
  <c r="W3435" i="1"/>
  <c r="V3435" i="1"/>
  <c r="X3434" i="1"/>
  <c r="W3434" i="1"/>
  <c r="V3434" i="1"/>
  <c r="X3433" i="1"/>
  <c r="W3433" i="1"/>
  <c r="V3433" i="1"/>
  <c r="X3432" i="1"/>
  <c r="W3432" i="1"/>
  <c r="V3432" i="1"/>
  <c r="X3431" i="1"/>
  <c r="W3431" i="1"/>
  <c r="V3431" i="1"/>
  <c r="X3430" i="1"/>
  <c r="W3430" i="1"/>
  <c r="V3430" i="1"/>
  <c r="X3429" i="1"/>
  <c r="W3429" i="1"/>
  <c r="V3429" i="1"/>
  <c r="X3428" i="1"/>
  <c r="W3428" i="1"/>
  <c r="V3428" i="1"/>
  <c r="X3427" i="1"/>
  <c r="W3427" i="1"/>
  <c r="V3427" i="1"/>
  <c r="X3426" i="1"/>
  <c r="W3426" i="1"/>
  <c r="V3426" i="1"/>
  <c r="X3425" i="1"/>
  <c r="W3425" i="1"/>
  <c r="V3425" i="1"/>
  <c r="X3424" i="1"/>
  <c r="W3424" i="1"/>
  <c r="V3424" i="1"/>
  <c r="X3423" i="1"/>
  <c r="W3423" i="1"/>
  <c r="V3423" i="1"/>
  <c r="X3422" i="1"/>
  <c r="W3422" i="1"/>
  <c r="V3422" i="1"/>
  <c r="X3421" i="1"/>
  <c r="W3421" i="1"/>
  <c r="V3421" i="1"/>
  <c r="X3420" i="1"/>
  <c r="W3420" i="1"/>
  <c r="V3420" i="1"/>
  <c r="X3419" i="1"/>
  <c r="W3419" i="1"/>
  <c r="V3419" i="1"/>
  <c r="X3418" i="1"/>
  <c r="W3418" i="1"/>
  <c r="V3418" i="1"/>
  <c r="X3417" i="1"/>
  <c r="W3417" i="1"/>
  <c r="V3417" i="1"/>
  <c r="X3416" i="1"/>
  <c r="W3416" i="1"/>
  <c r="V3416" i="1"/>
  <c r="X3415" i="1"/>
  <c r="W3415" i="1"/>
  <c r="V3415" i="1"/>
  <c r="X3414" i="1"/>
  <c r="W3414" i="1"/>
  <c r="V3414" i="1"/>
  <c r="X3413" i="1"/>
  <c r="W3413" i="1"/>
  <c r="V3413" i="1"/>
  <c r="X3412" i="1"/>
  <c r="W3412" i="1"/>
  <c r="V3412" i="1"/>
  <c r="X3411" i="1"/>
  <c r="W3411" i="1"/>
  <c r="V3411" i="1"/>
  <c r="X3410" i="1"/>
  <c r="W3410" i="1"/>
  <c r="V3410" i="1"/>
  <c r="X3409" i="1"/>
  <c r="W3409" i="1"/>
  <c r="V3409" i="1"/>
  <c r="X3408" i="1"/>
  <c r="W3408" i="1"/>
  <c r="V3408" i="1"/>
  <c r="X3407" i="1"/>
  <c r="W3407" i="1"/>
  <c r="V3407" i="1"/>
  <c r="X3406" i="1"/>
  <c r="W3406" i="1"/>
  <c r="V3406" i="1"/>
  <c r="X3405" i="1"/>
  <c r="W3405" i="1"/>
  <c r="V3405" i="1"/>
  <c r="X3404" i="1"/>
  <c r="W3404" i="1"/>
  <c r="V3404" i="1"/>
  <c r="X3403" i="1"/>
  <c r="W3403" i="1"/>
  <c r="V3403" i="1"/>
  <c r="X3402" i="1"/>
  <c r="W3402" i="1"/>
  <c r="V3402" i="1"/>
  <c r="X3401" i="1"/>
  <c r="W3401" i="1"/>
  <c r="V3401" i="1"/>
  <c r="X3400" i="1"/>
  <c r="W3400" i="1"/>
  <c r="V3400" i="1"/>
  <c r="X3399" i="1"/>
  <c r="W3399" i="1"/>
  <c r="V3399" i="1"/>
  <c r="X3398" i="1"/>
  <c r="W3398" i="1"/>
  <c r="V3398" i="1"/>
  <c r="X3397" i="1"/>
  <c r="W3397" i="1"/>
  <c r="V3397" i="1"/>
  <c r="X3396" i="1"/>
  <c r="W3396" i="1"/>
  <c r="V3396" i="1"/>
  <c r="X3395" i="1"/>
  <c r="W3395" i="1"/>
  <c r="V3395" i="1"/>
  <c r="X3394" i="1"/>
  <c r="W3394" i="1"/>
  <c r="V3394" i="1"/>
  <c r="X3393" i="1"/>
  <c r="W3393" i="1"/>
  <c r="V3393" i="1"/>
  <c r="X3392" i="1"/>
  <c r="W3392" i="1"/>
  <c r="V3392" i="1"/>
  <c r="X3391" i="1"/>
  <c r="W3391" i="1"/>
  <c r="V3391" i="1"/>
  <c r="X3390" i="1"/>
  <c r="W3390" i="1"/>
  <c r="V3390" i="1"/>
  <c r="X3389" i="1"/>
  <c r="W3389" i="1"/>
  <c r="V3389" i="1"/>
  <c r="X3388" i="1"/>
  <c r="W3388" i="1"/>
  <c r="V3388" i="1"/>
  <c r="X3387" i="1"/>
  <c r="W3387" i="1"/>
  <c r="V3387" i="1"/>
  <c r="X3386" i="1"/>
  <c r="W3386" i="1"/>
  <c r="V3386" i="1"/>
  <c r="X3385" i="1"/>
  <c r="W3385" i="1"/>
  <c r="V3385" i="1"/>
  <c r="X3384" i="1"/>
  <c r="W3384" i="1"/>
  <c r="V3384" i="1"/>
  <c r="X3383" i="1"/>
  <c r="W3383" i="1"/>
  <c r="V3383" i="1"/>
  <c r="X3382" i="1"/>
  <c r="W3382" i="1"/>
  <c r="V3382" i="1"/>
  <c r="X3381" i="1"/>
  <c r="W3381" i="1"/>
  <c r="V3381" i="1"/>
  <c r="X3380" i="1"/>
  <c r="W3380" i="1"/>
  <c r="V3380" i="1"/>
  <c r="X3379" i="1"/>
  <c r="W3379" i="1"/>
  <c r="V3379" i="1"/>
  <c r="X3378" i="1"/>
  <c r="W3378" i="1"/>
  <c r="V3378" i="1"/>
  <c r="X3377" i="1"/>
  <c r="W3377" i="1"/>
  <c r="V3377" i="1"/>
  <c r="X3376" i="1"/>
  <c r="W3376" i="1"/>
  <c r="V3376" i="1"/>
  <c r="X3375" i="1"/>
  <c r="W3375" i="1"/>
  <c r="V3375" i="1"/>
  <c r="X3374" i="1"/>
  <c r="W3374" i="1"/>
  <c r="V3374" i="1"/>
  <c r="X3373" i="1"/>
  <c r="W3373" i="1"/>
  <c r="V3373" i="1"/>
  <c r="X3372" i="1"/>
  <c r="W3372" i="1"/>
  <c r="V3372" i="1"/>
  <c r="X3371" i="1"/>
  <c r="W3371" i="1"/>
  <c r="V3371" i="1"/>
  <c r="X3370" i="1"/>
  <c r="W3370" i="1"/>
  <c r="V3370" i="1"/>
  <c r="X3369" i="1"/>
  <c r="W3369" i="1"/>
  <c r="V3369" i="1"/>
  <c r="X3368" i="1"/>
  <c r="W3368" i="1"/>
  <c r="V3368" i="1"/>
  <c r="X3367" i="1"/>
  <c r="W3367" i="1"/>
  <c r="V3367" i="1"/>
  <c r="X3366" i="1"/>
  <c r="W3366" i="1"/>
  <c r="V3366" i="1"/>
  <c r="X3365" i="1"/>
  <c r="W3365" i="1"/>
  <c r="V3365" i="1"/>
  <c r="X3364" i="1"/>
  <c r="W3364" i="1"/>
  <c r="V3364" i="1"/>
  <c r="X3363" i="1"/>
  <c r="W3363" i="1"/>
  <c r="V3363" i="1"/>
  <c r="X3362" i="1"/>
  <c r="W3362" i="1"/>
  <c r="V3362" i="1"/>
  <c r="X3361" i="1"/>
  <c r="W3361" i="1"/>
  <c r="V3361" i="1"/>
  <c r="X3360" i="1"/>
  <c r="W3360" i="1"/>
  <c r="V3360" i="1"/>
  <c r="X3359" i="1"/>
  <c r="W3359" i="1"/>
  <c r="V3359" i="1"/>
  <c r="X3358" i="1"/>
  <c r="W3358" i="1"/>
  <c r="V3358" i="1"/>
  <c r="X3357" i="1"/>
  <c r="W3357" i="1"/>
  <c r="V3357" i="1"/>
  <c r="X3356" i="1"/>
  <c r="W3356" i="1"/>
  <c r="V3356" i="1"/>
  <c r="X3355" i="1"/>
  <c r="W3355" i="1"/>
  <c r="V3355" i="1"/>
  <c r="X3354" i="1"/>
  <c r="W3354" i="1"/>
  <c r="V3354" i="1"/>
  <c r="X3353" i="1"/>
  <c r="W3353" i="1"/>
  <c r="V3353" i="1"/>
  <c r="X3352" i="1"/>
  <c r="W3352" i="1"/>
  <c r="V3352" i="1"/>
  <c r="X3351" i="1"/>
  <c r="W3351" i="1"/>
  <c r="V3351" i="1"/>
  <c r="X3350" i="1"/>
  <c r="W3350" i="1"/>
  <c r="V3350" i="1"/>
  <c r="X3349" i="1"/>
  <c r="W3349" i="1"/>
  <c r="V3349" i="1"/>
  <c r="X3348" i="1"/>
  <c r="W3348" i="1"/>
  <c r="V3348" i="1"/>
  <c r="X3347" i="1"/>
  <c r="W3347" i="1"/>
  <c r="V3347" i="1"/>
  <c r="X3346" i="1"/>
  <c r="W3346" i="1"/>
  <c r="V3346" i="1"/>
  <c r="X3345" i="1"/>
  <c r="W3345" i="1"/>
  <c r="V3345" i="1"/>
  <c r="X3344" i="1"/>
  <c r="W3344" i="1"/>
  <c r="V3344" i="1"/>
  <c r="X3343" i="1"/>
  <c r="W3343" i="1"/>
  <c r="V3343" i="1"/>
  <c r="X3342" i="1"/>
  <c r="W3342" i="1"/>
  <c r="V3342" i="1"/>
  <c r="X3341" i="1"/>
  <c r="W3341" i="1"/>
  <c r="V3341" i="1"/>
  <c r="X3340" i="1"/>
  <c r="W3340" i="1"/>
  <c r="V3340" i="1"/>
  <c r="X3339" i="1"/>
  <c r="W3339" i="1"/>
  <c r="V3339" i="1"/>
  <c r="X3338" i="1"/>
  <c r="W3338" i="1"/>
  <c r="V3338" i="1"/>
  <c r="X3337" i="1"/>
  <c r="W3337" i="1"/>
  <c r="V3337" i="1"/>
  <c r="X3336" i="1"/>
  <c r="W3336" i="1"/>
  <c r="V3336" i="1"/>
  <c r="X3335" i="1"/>
  <c r="W3335" i="1"/>
  <c r="V3335" i="1"/>
  <c r="X3334" i="1"/>
  <c r="W3334" i="1"/>
  <c r="V3334" i="1"/>
  <c r="X3333" i="1"/>
  <c r="W3333" i="1"/>
  <c r="V3333" i="1"/>
  <c r="X3332" i="1"/>
  <c r="W3332" i="1"/>
  <c r="V3332" i="1"/>
  <c r="X3331" i="1"/>
  <c r="W3331" i="1"/>
  <c r="V3331" i="1"/>
  <c r="X3330" i="1"/>
  <c r="W3330" i="1"/>
  <c r="V3330" i="1"/>
  <c r="X3329" i="1"/>
  <c r="W3329" i="1"/>
  <c r="V3329" i="1"/>
  <c r="X3328" i="1"/>
  <c r="W3328" i="1"/>
  <c r="V3328" i="1"/>
  <c r="X3327" i="1"/>
  <c r="W3327" i="1"/>
  <c r="V3327" i="1"/>
  <c r="X3326" i="1"/>
  <c r="W3326" i="1"/>
  <c r="V3326" i="1"/>
  <c r="X3325" i="1"/>
  <c r="W3325" i="1"/>
  <c r="V3325" i="1"/>
  <c r="X3324" i="1"/>
  <c r="W3324" i="1"/>
  <c r="V3324" i="1"/>
  <c r="X3323" i="1"/>
  <c r="W3323" i="1"/>
  <c r="V3323" i="1"/>
  <c r="X3322" i="1"/>
  <c r="W3322" i="1"/>
  <c r="V3322" i="1"/>
  <c r="X3321" i="1"/>
  <c r="W3321" i="1"/>
  <c r="V3321" i="1"/>
  <c r="X3320" i="1"/>
  <c r="W3320" i="1"/>
  <c r="V3320" i="1"/>
  <c r="X3319" i="1"/>
  <c r="W3319" i="1"/>
  <c r="V3319" i="1"/>
  <c r="X3318" i="1"/>
  <c r="W3318" i="1"/>
  <c r="V3318" i="1"/>
  <c r="X3317" i="1"/>
  <c r="W3317" i="1"/>
  <c r="V3317" i="1"/>
  <c r="X3316" i="1"/>
  <c r="W3316" i="1"/>
  <c r="V3316" i="1"/>
  <c r="X3315" i="1"/>
  <c r="W3315" i="1"/>
  <c r="V3315" i="1"/>
  <c r="X3314" i="1"/>
  <c r="W3314" i="1"/>
  <c r="V3314" i="1"/>
  <c r="X3313" i="1"/>
  <c r="W3313" i="1"/>
  <c r="V3313" i="1"/>
  <c r="X3312" i="1"/>
  <c r="W3312" i="1"/>
  <c r="V3312" i="1"/>
  <c r="X3311" i="1"/>
  <c r="W3311" i="1"/>
  <c r="V3311" i="1"/>
  <c r="X3310" i="1"/>
  <c r="W3310" i="1"/>
  <c r="V3310" i="1"/>
  <c r="X3309" i="1"/>
  <c r="W3309" i="1"/>
  <c r="V3309" i="1"/>
  <c r="X3308" i="1"/>
  <c r="W3308" i="1"/>
  <c r="V3308" i="1"/>
  <c r="X3307" i="1"/>
  <c r="W3307" i="1"/>
  <c r="V3307" i="1"/>
  <c r="X3306" i="1"/>
  <c r="W3306" i="1"/>
  <c r="V3306" i="1"/>
  <c r="X3305" i="1"/>
  <c r="W3305" i="1"/>
  <c r="V3305" i="1"/>
  <c r="X3304" i="1"/>
  <c r="W3304" i="1"/>
  <c r="V3304" i="1"/>
  <c r="X3303" i="1"/>
  <c r="W3303" i="1"/>
  <c r="V3303" i="1"/>
  <c r="X3302" i="1"/>
  <c r="W3302" i="1"/>
  <c r="V3302" i="1"/>
  <c r="X3301" i="1"/>
  <c r="W3301" i="1"/>
  <c r="V3301" i="1"/>
  <c r="X3300" i="1"/>
  <c r="W3300" i="1"/>
  <c r="V3300" i="1"/>
  <c r="X3299" i="1"/>
  <c r="W3299" i="1"/>
  <c r="V3299" i="1"/>
  <c r="X3298" i="1"/>
  <c r="W3298" i="1"/>
  <c r="V3298" i="1"/>
  <c r="X3297" i="1"/>
  <c r="W3297" i="1"/>
  <c r="V3297" i="1"/>
  <c r="X3296" i="1"/>
  <c r="W3296" i="1"/>
  <c r="V3296" i="1"/>
  <c r="X3295" i="1"/>
  <c r="W3295" i="1"/>
  <c r="V3295" i="1"/>
  <c r="X3294" i="1"/>
  <c r="W3294" i="1"/>
  <c r="V3294" i="1"/>
  <c r="X3293" i="1"/>
  <c r="W3293" i="1"/>
  <c r="V3293" i="1"/>
  <c r="X3292" i="1"/>
  <c r="W3292" i="1"/>
  <c r="V3292" i="1"/>
  <c r="X3291" i="1"/>
  <c r="W3291" i="1"/>
  <c r="V3291" i="1"/>
  <c r="X3290" i="1"/>
  <c r="W3290" i="1"/>
  <c r="V3290" i="1"/>
  <c r="X3289" i="1"/>
  <c r="W3289" i="1"/>
  <c r="V3289" i="1"/>
  <c r="X3288" i="1"/>
  <c r="W3288" i="1"/>
  <c r="V3288" i="1"/>
  <c r="X3287" i="1"/>
  <c r="W3287" i="1"/>
  <c r="V3287" i="1"/>
  <c r="X3286" i="1"/>
  <c r="W3286" i="1"/>
  <c r="V3286" i="1"/>
  <c r="X3285" i="1"/>
  <c r="W3285" i="1"/>
  <c r="V3285" i="1"/>
  <c r="X3284" i="1"/>
  <c r="W3284" i="1"/>
  <c r="V3284" i="1"/>
  <c r="X3283" i="1"/>
  <c r="W3283" i="1"/>
  <c r="V3283" i="1"/>
  <c r="X3282" i="1"/>
  <c r="W3282" i="1"/>
  <c r="V3282" i="1"/>
  <c r="X3281" i="1"/>
  <c r="W3281" i="1"/>
  <c r="V3281" i="1"/>
  <c r="X3280" i="1"/>
  <c r="W3280" i="1"/>
  <c r="V3280" i="1"/>
  <c r="X3279" i="1"/>
  <c r="W3279" i="1"/>
  <c r="V3279" i="1"/>
  <c r="X3278" i="1"/>
  <c r="W3278" i="1"/>
  <c r="V3278" i="1"/>
  <c r="X3277" i="1"/>
  <c r="W3277" i="1"/>
  <c r="V3277" i="1"/>
  <c r="X3276" i="1"/>
  <c r="W3276" i="1"/>
  <c r="V3276" i="1"/>
  <c r="X3275" i="1"/>
  <c r="W3275" i="1"/>
  <c r="V3275" i="1"/>
  <c r="X3274" i="1"/>
  <c r="W3274" i="1"/>
  <c r="V3274" i="1"/>
  <c r="X3273" i="1"/>
  <c r="W3273" i="1"/>
  <c r="V3273" i="1"/>
  <c r="X3272" i="1"/>
  <c r="W3272" i="1"/>
  <c r="V3272" i="1"/>
  <c r="X3271" i="1"/>
  <c r="W3271" i="1"/>
  <c r="V3271" i="1"/>
  <c r="X3270" i="1"/>
  <c r="W3270" i="1"/>
  <c r="V3270" i="1"/>
  <c r="X3269" i="1"/>
  <c r="W3269" i="1"/>
  <c r="V3269" i="1"/>
  <c r="X3268" i="1"/>
  <c r="W3268" i="1"/>
  <c r="V3268" i="1"/>
  <c r="X3267" i="1"/>
  <c r="W3267" i="1"/>
  <c r="V3267" i="1"/>
  <c r="X3266" i="1"/>
  <c r="W3266" i="1"/>
  <c r="V3266" i="1"/>
  <c r="X3265" i="1"/>
  <c r="W3265" i="1"/>
  <c r="V3265" i="1"/>
  <c r="X3264" i="1"/>
  <c r="W3264" i="1"/>
  <c r="V3264" i="1"/>
  <c r="X3263" i="1"/>
  <c r="W3263" i="1"/>
  <c r="V3263" i="1"/>
  <c r="X3262" i="1"/>
  <c r="W3262" i="1"/>
  <c r="V3262" i="1"/>
  <c r="X3261" i="1"/>
  <c r="W3261" i="1"/>
  <c r="V3261" i="1"/>
  <c r="X3260" i="1"/>
  <c r="W3260" i="1"/>
  <c r="V3260" i="1"/>
  <c r="X3259" i="1"/>
  <c r="W3259" i="1"/>
  <c r="V3259" i="1"/>
  <c r="X3258" i="1"/>
  <c r="W3258" i="1"/>
  <c r="V3258" i="1"/>
  <c r="X3257" i="1"/>
  <c r="W3257" i="1"/>
  <c r="V3257" i="1"/>
  <c r="X3256" i="1"/>
  <c r="W3256" i="1"/>
  <c r="V3256" i="1"/>
  <c r="X3255" i="1"/>
  <c r="W3255" i="1"/>
  <c r="V3255" i="1"/>
  <c r="X3254" i="1"/>
  <c r="W3254" i="1"/>
  <c r="V3254" i="1"/>
  <c r="X3253" i="1"/>
  <c r="W3253" i="1"/>
  <c r="V3253" i="1"/>
  <c r="X3252" i="1"/>
  <c r="W3252" i="1"/>
  <c r="V3252" i="1"/>
  <c r="X3251" i="1"/>
  <c r="W3251" i="1"/>
  <c r="V3251" i="1"/>
  <c r="X3250" i="1"/>
  <c r="W3250" i="1"/>
  <c r="V3250" i="1"/>
  <c r="X3249" i="1"/>
  <c r="W3249" i="1"/>
  <c r="V3249" i="1"/>
  <c r="X3248" i="1"/>
  <c r="W3248" i="1"/>
  <c r="V3248" i="1"/>
  <c r="X3247" i="1"/>
  <c r="W3247" i="1"/>
  <c r="V3247" i="1"/>
  <c r="X3246" i="1"/>
  <c r="W3246" i="1"/>
  <c r="V3246" i="1"/>
  <c r="X3245" i="1"/>
  <c r="W3245" i="1"/>
  <c r="V3245" i="1"/>
  <c r="X3244" i="1"/>
  <c r="W3244" i="1"/>
  <c r="V3244" i="1"/>
  <c r="X3243" i="1"/>
  <c r="W3243" i="1"/>
  <c r="V3243" i="1"/>
  <c r="X3242" i="1"/>
  <c r="W3242" i="1"/>
  <c r="V3242" i="1"/>
  <c r="X3241" i="1"/>
  <c r="W3241" i="1"/>
  <c r="V3241" i="1"/>
  <c r="X3240" i="1"/>
  <c r="W3240" i="1"/>
  <c r="V3240" i="1"/>
  <c r="X3239" i="1"/>
  <c r="W3239" i="1"/>
  <c r="V3239" i="1"/>
  <c r="X3238" i="1"/>
  <c r="W3238" i="1"/>
  <c r="V3238" i="1"/>
  <c r="X3237" i="1"/>
  <c r="W3237" i="1"/>
  <c r="V3237" i="1"/>
  <c r="X3236" i="1"/>
  <c r="W3236" i="1"/>
  <c r="V3236" i="1"/>
  <c r="X3235" i="1"/>
  <c r="W3235" i="1"/>
  <c r="V3235" i="1"/>
  <c r="X3234" i="1"/>
  <c r="W3234" i="1"/>
  <c r="V3234" i="1"/>
  <c r="X3233" i="1"/>
  <c r="W3233" i="1"/>
  <c r="V3233" i="1"/>
  <c r="X3232" i="1"/>
  <c r="W3232" i="1"/>
  <c r="V3232" i="1"/>
  <c r="X3231" i="1"/>
  <c r="W3231" i="1"/>
  <c r="V3231" i="1"/>
  <c r="X3230" i="1"/>
  <c r="W3230" i="1"/>
  <c r="V3230" i="1"/>
  <c r="X3229" i="1"/>
  <c r="W3229" i="1"/>
  <c r="V3229" i="1"/>
  <c r="X3228" i="1"/>
  <c r="W3228" i="1"/>
  <c r="V3228" i="1"/>
  <c r="X3227" i="1"/>
  <c r="W3227" i="1"/>
  <c r="V3227" i="1"/>
  <c r="X3226" i="1"/>
  <c r="W3226" i="1"/>
  <c r="V3226" i="1"/>
  <c r="X3225" i="1"/>
  <c r="W3225" i="1"/>
  <c r="V3225" i="1"/>
  <c r="X3224" i="1"/>
  <c r="W3224" i="1"/>
  <c r="V3224" i="1"/>
  <c r="X3223" i="1"/>
  <c r="W3223" i="1"/>
  <c r="V3223" i="1"/>
  <c r="X3222" i="1"/>
  <c r="W3222" i="1"/>
  <c r="V3222" i="1"/>
  <c r="X3221" i="1"/>
  <c r="W3221" i="1"/>
  <c r="V3221" i="1"/>
  <c r="X3220" i="1"/>
  <c r="W3220" i="1"/>
  <c r="V3220" i="1"/>
  <c r="X3219" i="1"/>
  <c r="W3219" i="1"/>
  <c r="V3219" i="1"/>
  <c r="X3218" i="1"/>
  <c r="W3218" i="1"/>
  <c r="V3218" i="1"/>
  <c r="X3217" i="1"/>
  <c r="W3217" i="1"/>
  <c r="V3217" i="1"/>
  <c r="X3216" i="1"/>
  <c r="W3216" i="1"/>
  <c r="V3216" i="1"/>
  <c r="X3215" i="1"/>
  <c r="W3215" i="1"/>
  <c r="V3215" i="1"/>
  <c r="X3214" i="1"/>
  <c r="W3214" i="1"/>
  <c r="V3214" i="1"/>
  <c r="X3213" i="1"/>
  <c r="W3213" i="1"/>
  <c r="V3213" i="1"/>
  <c r="X3212" i="1"/>
  <c r="W3212" i="1"/>
  <c r="V3212" i="1"/>
  <c r="X3211" i="1"/>
  <c r="W3211" i="1"/>
  <c r="V3211" i="1"/>
  <c r="X3210" i="1"/>
  <c r="W3210" i="1"/>
  <c r="V3210" i="1"/>
  <c r="X3209" i="1"/>
  <c r="W3209" i="1"/>
  <c r="V3209" i="1"/>
  <c r="X3208" i="1"/>
  <c r="W3208" i="1"/>
  <c r="V3208" i="1"/>
  <c r="X3207" i="1"/>
  <c r="W3207" i="1"/>
  <c r="V3207" i="1"/>
  <c r="X3206" i="1"/>
  <c r="W3206" i="1"/>
  <c r="V3206" i="1"/>
  <c r="X3205" i="1"/>
  <c r="W3205" i="1"/>
  <c r="V3205" i="1"/>
  <c r="X3204" i="1"/>
  <c r="W3204" i="1"/>
  <c r="V3204" i="1"/>
  <c r="X3203" i="1"/>
  <c r="W3203" i="1"/>
  <c r="V3203" i="1"/>
  <c r="X3202" i="1"/>
  <c r="W3202" i="1"/>
  <c r="V3202" i="1"/>
  <c r="X3201" i="1"/>
  <c r="W3201" i="1"/>
  <c r="V3201" i="1"/>
  <c r="X3200" i="1"/>
  <c r="W3200" i="1"/>
  <c r="V3200" i="1"/>
  <c r="X3199" i="1"/>
  <c r="W3199" i="1"/>
  <c r="V3199" i="1"/>
  <c r="X3198" i="1"/>
  <c r="W3198" i="1"/>
  <c r="V3198" i="1"/>
  <c r="X3197" i="1"/>
  <c r="W3197" i="1"/>
  <c r="V3197" i="1"/>
  <c r="X3196" i="1"/>
  <c r="W3196" i="1"/>
  <c r="V3196" i="1"/>
  <c r="X3195" i="1"/>
  <c r="W3195" i="1"/>
  <c r="V3195" i="1"/>
  <c r="X3194" i="1"/>
  <c r="W3194" i="1"/>
  <c r="V3194" i="1"/>
  <c r="X3193" i="1"/>
  <c r="W3193" i="1"/>
  <c r="V3193" i="1"/>
  <c r="X3192" i="1"/>
  <c r="W3192" i="1"/>
  <c r="V3192" i="1"/>
  <c r="X3191" i="1"/>
  <c r="W3191" i="1"/>
  <c r="V3191" i="1"/>
  <c r="X3190" i="1"/>
  <c r="W3190" i="1"/>
  <c r="V3190" i="1"/>
  <c r="X3189" i="1"/>
  <c r="W3189" i="1"/>
  <c r="V3189" i="1"/>
  <c r="X3188" i="1"/>
  <c r="W3188" i="1"/>
  <c r="V3188" i="1"/>
  <c r="X3187" i="1"/>
  <c r="W3187" i="1"/>
  <c r="V3187" i="1"/>
  <c r="X3186" i="1"/>
  <c r="W3186" i="1"/>
  <c r="V3186" i="1"/>
  <c r="X3185" i="1"/>
  <c r="W3185" i="1"/>
  <c r="V3185" i="1"/>
  <c r="X3184" i="1"/>
  <c r="W3184" i="1"/>
  <c r="V3184" i="1"/>
  <c r="X3183" i="1"/>
  <c r="W3183" i="1"/>
  <c r="V3183" i="1"/>
  <c r="X3182" i="1"/>
  <c r="W3182" i="1"/>
  <c r="V3182" i="1"/>
  <c r="X3181" i="1"/>
  <c r="W3181" i="1"/>
  <c r="V3181" i="1"/>
  <c r="X3180" i="1"/>
  <c r="W3180" i="1"/>
  <c r="V3180" i="1"/>
  <c r="X3179" i="1"/>
  <c r="W3179" i="1"/>
  <c r="V3179" i="1"/>
  <c r="X3178" i="1"/>
  <c r="W3178" i="1"/>
  <c r="V3178" i="1"/>
  <c r="X3177" i="1"/>
  <c r="W3177" i="1"/>
  <c r="V3177" i="1"/>
  <c r="X3176" i="1"/>
  <c r="W3176" i="1"/>
  <c r="V3176" i="1"/>
  <c r="X3175" i="1"/>
  <c r="W3175" i="1"/>
  <c r="V3175" i="1"/>
  <c r="X3174" i="1"/>
  <c r="W3174" i="1"/>
  <c r="V3174" i="1"/>
  <c r="X3173" i="1"/>
  <c r="W3173" i="1"/>
  <c r="V3173" i="1"/>
  <c r="X3172" i="1"/>
  <c r="W3172" i="1"/>
  <c r="V3172" i="1"/>
  <c r="X3171" i="1"/>
  <c r="W3171" i="1"/>
  <c r="V3171" i="1"/>
  <c r="X3170" i="1"/>
  <c r="W3170" i="1"/>
  <c r="V3170" i="1"/>
  <c r="X3169" i="1"/>
  <c r="W3169" i="1"/>
  <c r="V3169" i="1"/>
  <c r="X3168" i="1"/>
  <c r="W3168" i="1"/>
  <c r="V3168" i="1"/>
  <c r="X3167" i="1"/>
  <c r="W3167" i="1"/>
  <c r="V3167" i="1"/>
  <c r="X3166" i="1"/>
  <c r="W3166" i="1"/>
  <c r="V3166" i="1"/>
  <c r="X3165" i="1"/>
  <c r="W3165" i="1"/>
  <c r="V3165" i="1"/>
  <c r="X3164" i="1"/>
  <c r="W3164" i="1"/>
  <c r="V3164" i="1"/>
  <c r="X3163" i="1"/>
  <c r="W3163" i="1"/>
  <c r="V3163" i="1"/>
  <c r="X3162" i="1"/>
  <c r="W3162" i="1"/>
  <c r="V3162" i="1"/>
  <c r="X3161" i="1"/>
  <c r="W3161" i="1"/>
  <c r="V3161" i="1"/>
  <c r="X3160" i="1"/>
  <c r="W3160" i="1"/>
  <c r="V3160" i="1"/>
  <c r="X3159" i="1"/>
  <c r="W3159" i="1"/>
  <c r="V3159" i="1"/>
  <c r="X3158" i="1"/>
  <c r="W3158" i="1"/>
  <c r="V3158" i="1"/>
  <c r="X3157" i="1"/>
  <c r="W3157" i="1"/>
  <c r="V3157" i="1"/>
  <c r="X3156" i="1"/>
  <c r="W3156" i="1"/>
  <c r="V3156" i="1"/>
  <c r="X3155" i="1"/>
  <c r="W3155" i="1"/>
  <c r="V3155" i="1"/>
  <c r="X3154" i="1"/>
  <c r="W3154" i="1"/>
  <c r="V3154" i="1"/>
  <c r="X3153" i="1"/>
  <c r="W3153" i="1"/>
  <c r="V3153" i="1"/>
  <c r="X3152" i="1"/>
  <c r="W3152" i="1"/>
  <c r="V3152" i="1"/>
  <c r="X3151" i="1"/>
  <c r="W3151" i="1"/>
  <c r="V3151" i="1"/>
  <c r="X3150" i="1"/>
  <c r="W3150" i="1"/>
  <c r="V3150" i="1"/>
  <c r="X3149" i="1"/>
  <c r="W3149" i="1"/>
  <c r="V3149" i="1"/>
  <c r="X3148" i="1"/>
  <c r="W3148" i="1"/>
  <c r="V3148" i="1"/>
  <c r="X3147" i="1"/>
  <c r="W3147" i="1"/>
  <c r="V3147" i="1"/>
  <c r="X3146" i="1"/>
  <c r="W3146" i="1"/>
  <c r="V3146" i="1"/>
  <c r="X3145" i="1"/>
  <c r="W3145" i="1"/>
  <c r="V3145" i="1"/>
  <c r="X3144" i="1"/>
  <c r="W3144" i="1"/>
  <c r="V3144" i="1"/>
  <c r="X3143" i="1"/>
  <c r="W3143" i="1"/>
  <c r="V3143" i="1"/>
  <c r="X3142" i="1"/>
  <c r="W3142" i="1"/>
  <c r="V3142" i="1"/>
  <c r="X3141" i="1"/>
  <c r="W3141" i="1"/>
  <c r="V3141" i="1"/>
  <c r="X3140" i="1"/>
  <c r="W3140" i="1"/>
  <c r="V3140" i="1"/>
  <c r="X3139" i="1"/>
  <c r="W3139" i="1"/>
  <c r="V3139" i="1"/>
  <c r="X3138" i="1"/>
  <c r="W3138" i="1"/>
  <c r="V3138" i="1"/>
  <c r="X3137" i="1"/>
  <c r="W3137" i="1"/>
  <c r="V3137" i="1"/>
  <c r="X3136" i="1"/>
  <c r="W3136" i="1"/>
  <c r="V3136" i="1"/>
  <c r="X3135" i="1"/>
  <c r="W3135" i="1"/>
  <c r="V3135" i="1"/>
  <c r="X3134" i="1"/>
  <c r="W3134" i="1"/>
  <c r="V3134" i="1"/>
  <c r="X3133" i="1"/>
  <c r="W3133" i="1"/>
  <c r="V3133" i="1"/>
  <c r="X3132" i="1"/>
  <c r="W3132" i="1"/>
  <c r="V3132" i="1"/>
  <c r="X3131" i="1"/>
  <c r="W3131" i="1"/>
  <c r="V3131" i="1"/>
  <c r="X3130" i="1"/>
  <c r="W3130" i="1"/>
  <c r="V3130" i="1"/>
  <c r="X3129" i="1"/>
  <c r="W3129" i="1"/>
  <c r="V3129" i="1"/>
  <c r="X3128" i="1"/>
  <c r="W3128" i="1"/>
  <c r="V3128" i="1"/>
  <c r="X3127" i="1"/>
  <c r="W3127" i="1"/>
  <c r="V3127" i="1"/>
  <c r="X3126" i="1"/>
  <c r="W3126" i="1"/>
  <c r="V3126" i="1"/>
  <c r="X3125" i="1"/>
  <c r="W3125" i="1"/>
  <c r="V3125" i="1"/>
  <c r="X3124" i="1"/>
  <c r="W3124" i="1"/>
  <c r="V3124" i="1"/>
  <c r="X3123" i="1"/>
  <c r="W3123" i="1"/>
  <c r="V3123" i="1"/>
  <c r="X3122" i="1"/>
  <c r="W3122" i="1"/>
  <c r="V3122" i="1"/>
  <c r="X3121" i="1"/>
  <c r="W3121" i="1"/>
  <c r="V3121" i="1"/>
  <c r="X3120" i="1"/>
  <c r="W3120" i="1"/>
  <c r="V3120" i="1"/>
  <c r="X3119" i="1"/>
  <c r="W3119" i="1"/>
  <c r="V3119" i="1"/>
  <c r="X3118" i="1"/>
  <c r="W3118" i="1"/>
  <c r="V3118" i="1"/>
  <c r="X3117" i="1"/>
  <c r="W3117" i="1"/>
  <c r="V3117" i="1"/>
  <c r="X3116" i="1"/>
  <c r="W3116" i="1"/>
  <c r="V3116" i="1"/>
  <c r="X3115" i="1"/>
  <c r="W3115" i="1"/>
  <c r="V3115" i="1"/>
  <c r="X3114" i="1"/>
  <c r="W3114" i="1"/>
  <c r="V3114" i="1"/>
  <c r="X3113" i="1"/>
  <c r="W3113" i="1"/>
  <c r="V3113" i="1"/>
  <c r="X3112" i="1"/>
  <c r="W3112" i="1"/>
  <c r="V3112" i="1"/>
  <c r="X3111" i="1"/>
  <c r="W3111" i="1"/>
  <c r="V3111" i="1"/>
  <c r="X3110" i="1"/>
  <c r="W3110" i="1"/>
  <c r="V3110" i="1"/>
  <c r="X3109" i="1"/>
  <c r="W3109" i="1"/>
  <c r="V3109" i="1"/>
  <c r="X3108" i="1"/>
  <c r="W3108" i="1"/>
  <c r="V3108" i="1"/>
  <c r="X3107" i="1"/>
  <c r="W3107" i="1"/>
  <c r="V3107" i="1"/>
  <c r="X3106" i="1"/>
  <c r="W3106" i="1"/>
  <c r="V3106" i="1"/>
  <c r="X3105" i="1"/>
  <c r="W3105" i="1"/>
  <c r="V3105" i="1"/>
  <c r="X3104" i="1"/>
  <c r="W3104" i="1"/>
  <c r="V3104" i="1"/>
  <c r="X3103" i="1"/>
  <c r="W3103" i="1"/>
  <c r="V3103" i="1"/>
  <c r="X3102" i="1"/>
  <c r="W3102" i="1"/>
  <c r="V3102" i="1"/>
  <c r="X3101" i="1"/>
  <c r="W3101" i="1"/>
  <c r="V3101" i="1"/>
  <c r="X3100" i="1"/>
  <c r="W3100" i="1"/>
  <c r="V3100" i="1"/>
  <c r="X3099" i="1"/>
  <c r="W3099" i="1"/>
  <c r="V3099" i="1"/>
  <c r="X3098" i="1"/>
  <c r="W3098" i="1"/>
  <c r="V3098" i="1"/>
  <c r="X3097" i="1"/>
  <c r="W3097" i="1"/>
  <c r="V3097" i="1"/>
  <c r="X3096" i="1"/>
  <c r="W3096" i="1"/>
  <c r="V3096" i="1"/>
  <c r="X3095" i="1"/>
  <c r="W3095" i="1"/>
  <c r="V3095" i="1"/>
  <c r="X3094" i="1"/>
  <c r="W3094" i="1"/>
  <c r="V3094" i="1"/>
  <c r="X3093" i="1"/>
  <c r="W3093" i="1"/>
  <c r="V3093" i="1"/>
  <c r="X3092" i="1"/>
  <c r="W3092" i="1"/>
  <c r="V3092" i="1"/>
  <c r="X3091" i="1"/>
  <c r="W3091" i="1"/>
  <c r="V3091" i="1"/>
  <c r="X3090" i="1"/>
  <c r="W3090" i="1"/>
  <c r="V3090" i="1"/>
  <c r="X3089" i="1"/>
  <c r="W3089" i="1"/>
  <c r="V3089" i="1"/>
  <c r="X3088" i="1"/>
  <c r="W3088" i="1"/>
  <c r="V3088" i="1"/>
  <c r="X3087" i="1"/>
  <c r="W3087" i="1"/>
  <c r="V3087" i="1"/>
  <c r="X3086" i="1"/>
  <c r="W3086" i="1"/>
  <c r="V3086" i="1"/>
  <c r="X3085" i="1"/>
  <c r="W3085" i="1"/>
  <c r="V3085" i="1"/>
  <c r="X3084" i="1"/>
  <c r="W3084" i="1"/>
  <c r="V3084" i="1"/>
  <c r="X3083" i="1"/>
  <c r="W3083" i="1"/>
  <c r="V3083" i="1"/>
  <c r="X3082" i="1"/>
  <c r="W3082" i="1"/>
  <c r="V3082" i="1"/>
  <c r="X3081" i="1"/>
  <c r="W3081" i="1"/>
  <c r="V3081" i="1"/>
  <c r="X3080" i="1"/>
  <c r="W3080" i="1"/>
  <c r="V3080" i="1"/>
  <c r="X3079" i="1"/>
  <c r="W3079" i="1"/>
  <c r="V3079" i="1"/>
  <c r="X3078" i="1"/>
  <c r="W3078" i="1"/>
  <c r="V3078" i="1"/>
  <c r="X3077" i="1"/>
  <c r="W3077" i="1"/>
  <c r="V3077" i="1"/>
  <c r="X3076" i="1"/>
  <c r="W3076" i="1"/>
  <c r="V3076" i="1"/>
  <c r="X3075" i="1"/>
  <c r="W3075" i="1"/>
  <c r="V3075" i="1"/>
  <c r="X3074" i="1"/>
  <c r="W3074" i="1"/>
  <c r="V3074" i="1"/>
  <c r="X3073" i="1"/>
  <c r="W3073" i="1"/>
  <c r="V3073" i="1"/>
  <c r="X3072" i="1"/>
  <c r="W3072" i="1"/>
  <c r="V3072" i="1"/>
  <c r="X3071" i="1"/>
  <c r="W3071" i="1"/>
  <c r="V3071" i="1"/>
  <c r="X3070" i="1"/>
  <c r="W3070" i="1"/>
  <c r="V3070" i="1"/>
  <c r="X3069" i="1"/>
  <c r="W3069" i="1"/>
  <c r="V3069" i="1"/>
  <c r="X3068" i="1"/>
  <c r="W3068" i="1"/>
  <c r="V3068" i="1"/>
  <c r="X3067" i="1"/>
  <c r="W3067" i="1"/>
  <c r="V3067" i="1"/>
  <c r="X3066" i="1"/>
  <c r="W3066" i="1"/>
  <c r="V3066" i="1"/>
  <c r="X3065" i="1"/>
  <c r="W3065" i="1"/>
  <c r="V3065" i="1"/>
  <c r="X3064" i="1"/>
  <c r="W3064" i="1"/>
  <c r="V3064" i="1"/>
  <c r="X3063" i="1"/>
  <c r="W3063" i="1"/>
  <c r="V3063" i="1"/>
  <c r="X3062" i="1"/>
  <c r="W3062" i="1"/>
  <c r="V3062" i="1"/>
  <c r="X3061" i="1"/>
  <c r="W3061" i="1"/>
  <c r="V3061" i="1"/>
  <c r="X3060" i="1"/>
  <c r="W3060" i="1"/>
  <c r="V3060" i="1"/>
  <c r="X3059" i="1"/>
  <c r="W3059" i="1"/>
  <c r="V3059" i="1"/>
  <c r="X3058" i="1"/>
  <c r="W3058" i="1"/>
  <c r="V3058" i="1"/>
  <c r="X3057" i="1"/>
  <c r="W3057" i="1"/>
  <c r="V3057" i="1"/>
  <c r="X3056" i="1"/>
  <c r="W3056" i="1"/>
  <c r="V3056" i="1"/>
  <c r="X3055" i="1"/>
  <c r="W3055" i="1"/>
  <c r="V3055" i="1"/>
  <c r="X3054" i="1"/>
  <c r="W3054" i="1"/>
  <c r="V3054" i="1"/>
  <c r="X3053" i="1"/>
  <c r="W3053" i="1"/>
  <c r="V3053" i="1"/>
  <c r="X3052" i="1"/>
  <c r="W3052" i="1"/>
  <c r="V3052" i="1"/>
  <c r="X3051" i="1"/>
  <c r="W3051" i="1"/>
  <c r="V3051" i="1"/>
  <c r="X3050" i="1"/>
  <c r="W3050" i="1"/>
  <c r="V3050" i="1"/>
  <c r="X3049" i="1"/>
  <c r="W3049" i="1"/>
  <c r="V3049" i="1"/>
  <c r="X3048" i="1"/>
  <c r="W3048" i="1"/>
  <c r="V3048" i="1"/>
  <c r="X3047" i="1"/>
  <c r="W3047" i="1"/>
  <c r="V3047" i="1"/>
  <c r="X3046" i="1"/>
  <c r="W3046" i="1"/>
  <c r="V3046" i="1"/>
  <c r="X3045" i="1"/>
  <c r="W3045" i="1"/>
  <c r="V3045" i="1"/>
  <c r="X3044" i="1"/>
  <c r="W3044" i="1"/>
  <c r="V3044" i="1"/>
  <c r="X3043" i="1"/>
  <c r="W3043" i="1"/>
  <c r="V3043" i="1"/>
  <c r="X3042" i="1"/>
  <c r="W3042" i="1"/>
  <c r="V3042" i="1"/>
  <c r="X3041" i="1"/>
  <c r="W3041" i="1"/>
  <c r="V3041" i="1"/>
  <c r="X3040" i="1"/>
  <c r="W3040" i="1"/>
  <c r="V3040" i="1"/>
  <c r="X3039" i="1"/>
  <c r="W3039" i="1"/>
  <c r="V3039" i="1"/>
  <c r="X3038" i="1"/>
  <c r="W3038" i="1"/>
  <c r="V3038" i="1"/>
  <c r="X3037" i="1"/>
  <c r="W3037" i="1"/>
  <c r="V3037" i="1"/>
  <c r="X3036" i="1"/>
  <c r="W3036" i="1"/>
  <c r="V3036" i="1"/>
  <c r="X3035" i="1"/>
  <c r="W3035" i="1"/>
  <c r="V3035" i="1"/>
  <c r="X3034" i="1"/>
  <c r="W3034" i="1"/>
  <c r="V3034" i="1"/>
  <c r="X3033" i="1"/>
  <c r="W3033" i="1"/>
  <c r="V3033" i="1"/>
  <c r="X3032" i="1"/>
  <c r="W3032" i="1"/>
  <c r="V3032" i="1"/>
  <c r="X3031" i="1"/>
  <c r="W3031" i="1"/>
  <c r="V3031" i="1"/>
  <c r="X3030" i="1"/>
  <c r="W3030" i="1"/>
  <c r="V3030" i="1"/>
  <c r="X3029" i="1"/>
  <c r="W3029" i="1"/>
  <c r="V3029" i="1"/>
  <c r="X3028" i="1"/>
  <c r="W3028" i="1"/>
  <c r="V3028" i="1"/>
  <c r="X3027" i="1"/>
  <c r="W3027" i="1"/>
  <c r="V3027" i="1"/>
  <c r="X3026" i="1"/>
  <c r="W3026" i="1"/>
  <c r="V3026" i="1"/>
  <c r="X3025" i="1"/>
  <c r="W3025" i="1"/>
  <c r="V3025" i="1"/>
  <c r="X3024" i="1"/>
  <c r="W3024" i="1"/>
  <c r="V3024" i="1"/>
  <c r="X3023" i="1"/>
  <c r="W3023" i="1"/>
  <c r="V3023" i="1"/>
  <c r="X3022" i="1"/>
  <c r="W3022" i="1"/>
  <c r="V3022" i="1"/>
  <c r="X3021" i="1"/>
  <c r="W3021" i="1"/>
  <c r="V3021" i="1"/>
  <c r="X3020" i="1"/>
  <c r="W3020" i="1"/>
  <c r="V3020" i="1"/>
  <c r="X3019" i="1"/>
  <c r="W3019" i="1"/>
  <c r="V3019" i="1"/>
  <c r="X3018" i="1"/>
  <c r="W3018" i="1"/>
  <c r="V3018" i="1"/>
  <c r="X3017" i="1"/>
  <c r="W3017" i="1"/>
  <c r="V3017" i="1"/>
  <c r="X3016" i="1"/>
  <c r="W3016" i="1"/>
  <c r="V3016" i="1"/>
  <c r="X3015" i="1"/>
  <c r="W3015" i="1"/>
  <c r="V3015" i="1"/>
  <c r="X3014" i="1"/>
  <c r="W3014" i="1"/>
  <c r="V3014" i="1"/>
  <c r="X3013" i="1"/>
  <c r="W3013" i="1"/>
  <c r="V3013" i="1"/>
  <c r="X3012" i="1"/>
  <c r="W3012" i="1"/>
  <c r="V3012" i="1"/>
  <c r="X3011" i="1"/>
  <c r="W3011" i="1"/>
  <c r="V3011" i="1"/>
  <c r="X3010" i="1"/>
  <c r="W3010" i="1"/>
  <c r="V3010" i="1"/>
  <c r="X3009" i="1"/>
  <c r="W3009" i="1"/>
  <c r="V3009" i="1"/>
  <c r="X3008" i="1"/>
  <c r="W3008" i="1"/>
  <c r="V3008" i="1"/>
  <c r="X3007" i="1"/>
  <c r="W3007" i="1"/>
  <c r="V3007" i="1"/>
  <c r="X3006" i="1"/>
  <c r="W3006" i="1"/>
  <c r="V3006" i="1"/>
  <c r="X3005" i="1"/>
  <c r="W3005" i="1"/>
  <c r="V3005" i="1"/>
  <c r="X3004" i="1"/>
  <c r="W3004" i="1"/>
  <c r="V3004" i="1"/>
  <c r="X3003" i="1"/>
  <c r="W3003" i="1"/>
  <c r="V3003" i="1"/>
  <c r="X3002" i="1"/>
  <c r="W3002" i="1"/>
  <c r="V3002" i="1"/>
  <c r="X3001" i="1"/>
  <c r="W3001" i="1"/>
  <c r="V3001" i="1"/>
  <c r="X3000" i="1"/>
  <c r="W3000" i="1"/>
  <c r="V3000" i="1"/>
  <c r="X2999" i="1"/>
  <c r="W2999" i="1"/>
  <c r="V2999" i="1"/>
  <c r="X2998" i="1"/>
  <c r="W2998" i="1"/>
  <c r="V2998" i="1"/>
  <c r="X2997" i="1"/>
  <c r="W2997" i="1"/>
  <c r="V2997" i="1"/>
  <c r="X2996" i="1"/>
  <c r="W2996" i="1"/>
  <c r="V2996" i="1"/>
  <c r="X2995" i="1"/>
  <c r="W2995" i="1"/>
  <c r="V2995" i="1"/>
  <c r="X2994" i="1"/>
  <c r="W2994" i="1"/>
  <c r="V2994" i="1"/>
  <c r="X2993" i="1"/>
  <c r="W2993" i="1"/>
  <c r="V2993" i="1"/>
  <c r="X2992" i="1"/>
  <c r="W2992" i="1"/>
  <c r="V2992" i="1"/>
  <c r="X2991" i="1"/>
  <c r="W2991" i="1"/>
  <c r="V2991" i="1"/>
  <c r="X2990" i="1"/>
  <c r="W2990" i="1"/>
  <c r="V2990" i="1"/>
  <c r="X2989" i="1"/>
  <c r="W2989" i="1"/>
  <c r="V2989" i="1"/>
  <c r="X2988" i="1"/>
  <c r="W2988" i="1"/>
  <c r="V2988" i="1"/>
  <c r="X2987" i="1"/>
  <c r="W2987" i="1"/>
  <c r="V2987" i="1"/>
  <c r="X2986" i="1"/>
  <c r="W2986" i="1"/>
  <c r="V2986" i="1"/>
  <c r="X2985" i="1"/>
  <c r="W2985" i="1"/>
  <c r="V2985" i="1"/>
  <c r="X2984" i="1"/>
  <c r="W2984" i="1"/>
  <c r="V2984" i="1"/>
  <c r="X2983" i="1"/>
  <c r="W2983" i="1"/>
  <c r="V2983" i="1"/>
  <c r="X2982" i="1"/>
  <c r="W2982" i="1"/>
  <c r="V2982" i="1"/>
  <c r="X2981" i="1"/>
  <c r="W2981" i="1"/>
  <c r="V2981" i="1"/>
  <c r="X2980" i="1"/>
  <c r="W2980" i="1"/>
  <c r="V2980" i="1"/>
  <c r="X2979" i="1"/>
  <c r="W2979" i="1"/>
  <c r="V2979" i="1"/>
  <c r="X2978" i="1"/>
  <c r="W2978" i="1"/>
  <c r="V2978" i="1"/>
  <c r="X2977" i="1"/>
  <c r="W2977" i="1"/>
  <c r="V2977" i="1"/>
  <c r="X2976" i="1"/>
  <c r="W2976" i="1"/>
  <c r="V2976" i="1"/>
  <c r="X2975" i="1"/>
  <c r="W2975" i="1"/>
  <c r="V2975" i="1"/>
  <c r="X2974" i="1"/>
  <c r="W2974" i="1"/>
  <c r="V2974" i="1"/>
  <c r="X2973" i="1"/>
  <c r="W2973" i="1"/>
  <c r="V2973" i="1"/>
  <c r="X2972" i="1"/>
  <c r="W2972" i="1"/>
  <c r="V2972" i="1"/>
  <c r="X2971" i="1"/>
  <c r="W2971" i="1"/>
  <c r="V2971" i="1"/>
  <c r="X2970" i="1"/>
  <c r="W2970" i="1"/>
  <c r="V2970" i="1"/>
  <c r="X2969" i="1"/>
  <c r="W2969" i="1"/>
  <c r="V2969" i="1"/>
  <c r="X2968" i="1"/>
  <c r="W2968" i="1"/>
  <c r="V2968" i="1"/>
  <c r="X2967" i="1"/>
  <c r="W2967" i="1"/>
  <c r="V2967" i="1"/>
  <c r="X2966" i="1"/>
  <c r="W2966" i="1"/>
  <c r="V2966" i="1"/>
  <c r="X2965" i="1"/>
  <c r="W2965" i="1"/>
  <c r="V2965" i="1"/>
  <c r="X2964" i="1"/>
  <c r="W2964" i="1"/>
  <c r="V2964" i="1"/>
  <c r="X2963" i="1"/>
  <c r="W2963" i="1"/>
  <c r="V2963" i="1"/>
  <c r="X2962" i="1"/>
  <c r="W2962" i="1"/>
  <c r="V2962" i="1"/>
  <c r="X2961" i="1"/>
  <c r="W2961" i="1"/>
  <c r="V2961" i="1"/>
  <c r="X2960" i="1"/>
  <c r="W2960" i="1"/>
  <c r="V2960" i="1"/>
  <c r="X2959" i="1"/>
  <c r="W2959" i="1"/>
  <c r="V2959" i="1"/>
  <c r="X2958" i="1"/>
  <c r="W2958" i="1"/>
  <c r="V2958" i="1"/>
  <c r="X2957" i="1"/>
  <c r="W2957" i="1"/>
  <c r="V2957" i="1"/>
  <c r="X2956" i="1"/>
  <c r="W2956" i="1"/>
  <c r="V2956" i="1"/>
  <c r="X2955" i="1"/>
  <c r="W2955" i="1"/>
  <c r="V2955" i="1"/>
  <c r="X2954" i="1"/>
  <c r="W2954" i="1"/>
  <c r="V2954" i="1"/>
  <c r="X2953" i="1"/>
  <c r="W2953" i="1"/>
  <c r="V2953" i="1"/>
  <c r="X2952" i="1"/>
  <c r="W2952" i="1"/>
  <c r="V2952" i="1"/>
  <c r="X2951" i="1"/>
  <c r="W2951" i="1"/>
  <c r="V2951" i="1"/>
  <c r="X2950" i="1"/>
  <c r="W2950" i="1"/>
  <c r="V2950" i="1"/>
  <c r="X2949" i="1"/>
  <c r="W2949" i="1"/>
  <c r="V2949" i="1"/>
  <c r="X2948" i="1"/>
  <c r="W2948" i="1"/>
  <c r="V2948" i="1"/>
  <c r="X2947" i="1"/>
  <c r="W2947" i="1"/>
  <c r="V2947" i="1"/>
  <c r="X2946" i="1"/>
  <c r="W2946" i="1"/>
  <c r="V2946" i="1"/>
  <c r="X2945" i="1"/>
  <c r="W2945" i="1"/>
  <c r="V2945" i="1"/>
  <c r="X2944" i="1"/>
  <c r="W2944" i="1"/>
  <c r="V2944" i="1"/>
  <c r="X2943" i="1"/>
  <c r="W2943" i="1"/>
  <c r="V2943" i="1"/>
  <c r="X2942" i="1"/>
  <c r="W2942" i="1"/>
  <c r="V2942" i="1"/>
  <c r="X2941" i="1"/>
  <c r="W2941" i="1"/>
  <c r="V2941" i="1"/>
  <c r="X2940" i="1"/>
  <c r="W2940" i="1"/>
  <c r="V2940" i="1"/>
  <c r="X2939" i="1"/>
  <c r="W2939" i="1"/>
  <c r="V2939" i="1"/>
  <c r="X2938" i="1"/>
  <c r="W2938" i="1"/>
  <c r="V2938" i="1"/>
  <c r="X2937" i="1"/>
  <c r="W2937" i="1"/>
  <c r="V2937" i="1"/>
  <c r="X2936" i="1"/>
  <c r="W2936" i="1"/>
  <c r="V2936" i="1"/>
  <c r="X2935" i="1"/>
  <c r="W2935" i="1"/>
  <c r="V2935" i="1"/>
  <c r="X2934" i="1"/>
  <c r="W2934" i="1"/>
  <c r="V2934" i="1"/>
  <c r="X2933" i="1"/>
  <c r="W2933" i="1"/>
  <c r="V2933" i="1"/>
  <c r="X2932" i="1"/>
  <c r="W2932" i="1"/>
  <c r="V2932" i="1"/>
  <c r="X2931" i="1"/>
  <c r="W2931" i="1"/>
  <c r="V2931" i="1"/>
  <c r="X2930" i="1"/>
  <c r="W2930" i="1"/>
  <c r="V2930" i="1"/>
  <c r="X2929" i="1"/>
  <c r="W2929" i="1"/>
  <c r="V2929" i="1"/>
  <c r="X2928" i="1"/>
  <c r="W2928" i="1"/>
  <c r="V2928" i="1"/>
  <c r="X2927" i="1"/>
  <c r="W2927" i="1"/>
  <c r="V2927" i="1"/>
  <c r="X2926" i="1"/>
  <c r="W2926" i="1"/>
  <c r="V2926" i="1"/>
  <c r="X2925" i="1"/>
  <c r="W2925" i="1"/>
  <c r="V2925" i="1"/>
  <c r="X2924" i="1"/>
  <c r="W2924" i="1"/>
  <c r="V2924" i="1"/>
  <c r="X2923" i="1"/>
  <c r="W2923" i="1"/>
  <c r="V2923" i="1"/>
  <c r="X2922" i="1"/>
  <c r="W2922" i="1"/>
  <c r="V2922" i="1"/>
  <c r="X2921" i="1"/>
  <c r="W2921" i="1"/>
  <c r="V2921" i="1"/>
  <c r="X2920" i="1"/>
  <c r="W2920" i="1"/>
  <c r="V2920" i="1"/>
  <c r="X2919" i="1"/>
  <c r="W2919" i="1"/>
  <c r="V2919" i="1"/>
  <c r="X2918" i="1"/>
  <c r="W2918" i="1"/>
  <c r="V2918" i="1"/>
  <c r="X2917" i="1"/>
  <c r="W2917" i="1"/>
  <c r="V2917" i="1"/>
  <c r="X2916" i="1"/>
  <c r="W2916" i="1"/>
  <c r="V2916" i="1"/>
  <c r="X2915" i="1"/>
  <c r="W2915" i="1"/>
  <c r="V2915" i="1"/>
  <c r="X2914" i="1"/>
  <c r="W2914" i="1"/>
  <c r="V2914" i="1"/>
  <c r="X2913" i="1"/>
  <c r="W2913" i="1"/>
  <c r="V2913" i="1"/>
  <c r="X2912" i="1"/>
  <c r="W2912" i="1"/>
  <c r="V2912" i="1"/>
  <c r="X2911" i="1"/>
  <c r="W2911" i="1"/>
  <c r="V2911" i="1"/>
  <c r="X2910" i="1"/>
  <c r="W2910" i="1"/>
  <c r="V2910" i="1"/>
  <c r="X2909" i="1"/>
  <c r="W2909" i="1"/>
  <c r="V2909" i="1"/>
  <c r="X2908" i="1"/>
  <c r="W2908" i="1"/>
  <c r="V2908" i="1"/>
  <c r="X2907" i="1"/>
  <c r="W2907" i="1"/>
  <c r="V2907" i="1"/>
  <c r="X2906" i="1"/>
  <c r="W2906" i="1"/>
  <c r="V2906" i="1"/>
  <c r="X2905" i="1"/>
  <c r="W2905" i="1"/>
  <c r="V2905" i="1"/>
  <c r="X2904" i="1"/>
  <c r="W2904" i="1"/>
  <c r="V2904" i="1"/>
  <c r="X2903" i="1"/>
  <c r="W2903" i="1"/>
  <c r="V2903" i="1"/>
  <c r="X2902" i="1"/>
  <c r="W2902" i="1"/>
  <c r="V2902" i="1"/>
  <c r="X2901" i="1"/>
  <c r="W2901" i="1"/>
  <c r="V2901" i="1"/>
  <c r="X2900" i="1"/>
  <c r="W2900" i="1"/>
  <c r="V2900" i="1"/>
  <c r="X2899" i="1"/>
  <c r="W2899" i="1"/>
  <c r="V2899" i="1"/>
  <c r="X2898" i="1"/>
  <c r="W2898" i="1"/>
  <c r="V2898" i="1"/>
  <c r="X2897" i="1"/>
  <c r="W2897" i="1"/>
  <c r="V2897" i="1"/>
  <c r="X2896" i="1"/>
  <c r="W2896" i="1"/>
  <c r="V2896" i="1"/>
  <c r="X2895" i="1"/>
  <c r="W2895" i="1"/>
  <c r="V2895" i="1"/>
  <c r="X2894" i="1"/>
  <c r="W2894" i="1"/>
  <c r="V2894" i="1"/>
  <c r="X2893" i="1"/>
  <c r="W2893" i="1"/>
  <c r="V2893" i="1"/>
  <c r="X2892" i="1"/>
  <c r="W2892" i="1"/>
  <c r="V2892" i="1"/>
  <c r="X2891" i="1"/>
  <c r="W2891" i="1"/>
  <c r="V2891" i="1"/>
  <c r="X2890" i="1"/>
  <c r="W2890" i="1"/>
  <c r="V2890" i="1"/>
  <c r="X2889" i="1"/>
  <c r="W2889" i="1"/>
  <c r="V2889" i="1"/>
  <c r="X2888" i="1"/>
  <c r="W2888" i="1"/>
  <c r="V2888" i="1"/>
  <c r="X2887" i="1"/>
  <c r="W2887" i="1"/>
  <c r="V2887" i="1"/>
  <c r="X2886" i="1"/>
  <c r="W2886" i="1"/>
  <c r="V2886" i="1"/>
  <c r="X2885" i="1"/>
  <c r="W2885" i="1"/>
  <c r="V2885" i="1"/>
  <c r="X2884" i="1"/>
  <c r="W2884" i="1"/>
  <c r="V2884" i="1"/>
  <c r="X2883" i="1"/>
  <c r="W2883" i="1"/>
  <c r="V2883" i="1"/>
  <c r="X2882" i="1"/>
  <c r="W2882" i="1"/>
  <c r="V2882" i="1"/>
  <c r="X2881" i="1"/>
  <c r="W2881" i="1"/>
  <c r="V2881" i="1"/>
  <c r="X2880" i="1"/>
  <c r="W2880" i="1"/>
  <c r="V2880" i="1"/>
  <c r="X2879" i="1"/>
  <c r="W2879" i="1"/>
  <c r="V2879" i="1"/>
  <c r="X2878" i="1"/>
  <c r="W2878" i="1"/>
  <c r="V2878" i="1"/>
  <c r="X2877" i="1"/>
  <c r="W2877" i="1"/>
  <c r="V2877" i="1"/>
  <c r="X2876" i="1"/>
  <c r="W2876" i="1"/>
  <c r="V2876" i="1"/>
  <c r="X2875" i="1"/>
  <c r="W2875" i="1"/>
  <c r="V2875" i="1"/>
  <c r="X2874" i="1"/>
  <c r="W2874" i="1"/>
  <c r="V2874" i="1"/>
  <c r="X2873" i="1"/>
  <c r="W2873" i="1"/>
  <c r="V2873" i="1"/>
  <c r="X2872" i="1"/>
  <c r="W2872" i="1"/>
  <c r="V2872" i="1"/>
  <c r="X2871" i="1"/>
  <c r="W2871" i="1"/>
  <c r="V2871" i="1"/>
  <c r="X2870" i="1"/>
  <c r="W2870" i="1"/>
  <c r="V2870" i="1"/>
  <c r="X2869" i="1"/>
  <c r="W2869" i="1"/>
  <c r="V2869" i="1"/>
  <c r="X2868" i="1"/>
  <c r="W2868" i="1"/>
  <c r="V2868" i="1"/>
  <c r="X2867" i="1"/>
  <c r="W2867" i="1"/>
  <c r="V2867" i="1"/>
  <c r="X2866" i="1"/>
  <c r="W2866" i="1"/>
  <c r="V2866" i="1"/>
  <c r="X2865" i="1"/>
  <c r="W2865" i="1"/>
  <c r="V2865" i="1"/>
  <c r="X2864" i="1"/>
  <c r="W2864" i="1"/>
  <c r="V2864" i="1"/>
  <c r="X2863" i="1"/>
  <c r="W2863" i="1"/>
  <c r="V2863" i="1"/>
  <c r="X2862" i="1"/>
  <c r="W2862" i="1"/>
  <c r="V2862" i="1"/>
  <c r="X2861" i="1"/>
  <c r="W2861" i="1"/>
  <c r="V2861" i="1"/>
  <c r="X2860" i="1"/>
  <c r="W2860" i="1"/>
  <c r="V2860" i="1"/>
  <c r="X2859" i="1"/>
  <c r="W2859" i="1"/>
  <c r="V2859" i="1"/>
  <c r="X2858" i="1"/>
  <c r="W2858" i="1"/>
  <c r="V2858" i="1"/>
  <c r="X2857" i="1"/>
  <c r="W2857" i="1"/>
  <c r="V2857" i="1"/>
  <c r="X2856" i="1"/>
  <c r="W2856" i="1"/>
  <c r="V2856" i="1"/>
  <c r="X2855" i="1"/>
  <c r="W2855" i="1"/>
  <c r="V2855" i="1"/>
  <c r="X2854" i="1"/>
  <c r="W2854" i="1"/>
  <c r="V2854" i="1"/>
  <c r="X2853" i="1"/>
  <c r="W2853" i="1"/>
  <c r="V2853" i="1"/>
  <c r="X2852" i="1"/>
  <c r="W2852" i="1"/>
  <c r="V2852" i="1"/>
  <c r="X2851" i="1"/>
  <c r="W2851" i="1"/>
  <c r="V2851" i="1"/>
  <c r="X2850" i="1"/>
  <c r="W2850" i="1"/>
  <c r="V2850" i="1"/>
  <c r="X2849" i="1"/>
  <c r="W2849" i="1"/>
  <c r="V2849" i="1"/>
  <c r="X2848" i="1"/>
  <c r="W2848" i="1"/>
  <c r="V2848" i="1"/>
  <c r="X2847" i="1"/>
  <c r="W2847" i="1"/>
  <c r="V2847" i="1"/>
  <c r="X2846" i="1"/>
  <c r="W2846" i="1"/>
  <c r="V2846" i="1"/>
  <c r="X2845" i="1"/>
  <c r="W2845" i="1"/>
  <c r="V2845" i="1"/>
  <c r="X2844" i="1"/>
  <c r="W2844" i="1"/>
  <c r="V2844" i="1"/>
  <c r="X2843" i="1"/>
  <c r="W2843" i="1"/>
  <c r="V2843" i="1"/>
  <c r="X2842" i="1"/>
  <c r="W2842" i="1"/>
  <c r="V2842" i="1"/>
  <c r="X2841" i="1"/>
  <c r="W2841" i="1"/>
  <c r="V2841" i="1"/>
  <c r="X2840" i="1"/>
  <c r="W2840" i="1"/>
  <c r="V2840" i="1"/>
  <c r="X2839" i="1"/>
  <c r="W2839" i="1"/>
  <c r="V2839" i="1"/>
  <c r="X2838" i="1"/>
  <c r="W2838" i="1"/>
  <c r="V2838" i="1"/>
  <c r="X2837" i="1"/>
  <c r="W2837" i="1"/>
  <c r="V2837" i="1"/>
  <c r="X2836" i="1"/>
  <c r="W2836" i="1"/>
  <c r="V2836" i="1"/>
  <c r="X2835" i="1"/>
  <c r="W2835" i="1"/>
  <c r="V2835" i="1"/>
  <c r="X2834" i="1"/>
  <c r="W2834" i="1"/>
  <c r="V2834" i="1"/>
  <c r="X2833" i="1"/>
  <c r="W2833" i="1"/>
  <c r="V2833" i="1"/>
  <c r="X2832" i="1"/>
  <c r="W2832" i="1"/>
  <c r="V2832" i="1"/>
  <c r="X2831" i="1"/>
  <c r="W2831" i="1"/>
  <c r="V2831" i="1"/>
  <c r="X2830" i="1"/>
  <c r="W2830" i="1"/>
  <c r="V2830" i="1"/>
  <c r="X2829" i="1"/>
  <c r="W2829" i="1"/>
  <c r="V2829" i="1"/>
  <c r="X2828" i="1"/>
  <c r="W2828" i="1"/>
  <c r="V2828" i="1"/>
  <c r="X2827" i="1"/>
  <c r="W2827" i="1"/>
  <c r="V2827" i="1"/>
  <c r="X2826" i="1"/>
  <c r="W2826" i="1"/>
  <c r="V2826" i="1"/>
  <c r="X2825" i="1"/>
  <c r="W2825" i="1"/>
  <c r="V2825" i="1"/>
  <c r="X2824" i="1"/>
  <c r="W2824" i="1"/>
  <c r="V2824" i="1"/>
  <c r="X2823" i="1"/>
  <c r="W2823" i="1"/>
  <c r="V2823" i="1"/>
  <c r="X2822" i="1"/>
  <c r="W2822" i="1"/>
  <c r="V2822" i="1"/>
  <c r="X2821" i="1"/>
  <c r="W2821" i="1"/>
  <c r="V2821" i="1"/>
  <c r="X2820" i="1"/>
  <c r="W2820" i="1"/>
  <c r="V2820" i="1"/>
  <c r="X2819" i="1"/>
  <c r="W2819" i="1"/>
  <c r="V2819" i="1"/>
  <c r="X2818" i="1"/>
  <c r="W2818" i="1"/>
  <c r="V2818" i="1"/>
  <c r="X2817" i="1"/>
  <c r="W2817" i="1"/>
  <c r="V2817" i="1"/>
  <c r="X2816" i="1"/>
  <c r="W2816" i="1"/>
  <c r="V2816" i="1"/>
  <c r="X2815" i="1"/>
  <c r="W2815" i="1"/>
  <c r="V2815" i="1"/>
  <c r="X2814" i="1"/>
  <c r="W2814" i="1"/>
  <c r="V2814" i="1"/>
  <c r="X2813" i="1"/>
  <c r="W2813" i="1"/>
  <c r="V2813" i="1"/>
  <c r="X2812" i="1"/>
  <c r="W2812" i="1"/>
  <c r="V2812" i="1"/>
  <c r="X2811" i="1"/>
  <c r="W2811" i="1"/>
  <c r="V2811" i="1"/>
  <c r="X2810" i="1"/>
  <c r="W2810" i="1"/>
  <c r="V2810" i="1"/>
  <c r="X2809" i="1"/>
  <c r="W2809" i="1"/>
  <c r="V2809" i="1"/>
  <c r="X2808" i="1"/>
  <c r="W2808" i="1"/>
  <c r="V2808" i="1"/>
  <c r="X2807" i="1"/>
  <c r="W2807" i="1"/>
  <c r="V2807" i="1"/>
  <c r="X2806" i="1"/>
  <c r="W2806" i="1"/>
  <c r="V2806" i="1"/>
  <c r="X2805" i="1"/>
  <c r="W2805" i="1"/>
  <c r="V2805" i="1"/>
  <c r="X2804" i="1"/>
  <c r="W2804" i="1"/>
  <c r="V2804" i="1"/>
  <c r="X2803" i="1"/>
  <c r="W2803" i="1"/>
  <c r="V2803" i="1"/>
  <c r="X2802" i="1"/>
  <c r="W2802" i="1"/>
  <c r="V2802" i="1"/>
  <c r="X2801" i="1"/>
  <c r="W2801" i="1"/>
  <c r="V2801" i="1"/>
  <c r="X2800" i="1"/>
  <c r="W2800" i="1"/>
  <c r="V2800" i="1"/>
  <c r="X2799" i="1"/>
  <c r="W2799" i="1"/>
  <c r="V2799" i="1"/>
  <c r="X2798" i="1"/>
  <c r="W2798" i="1"/>
  <c r="V2798" i="1"/>
  <c r="X2797" i="1"/>
  <c r="W2797" i="1"/>
  <c r="V2797" i="1"/>
  <c r="X2796" i="1"/>
  <c r="W2796" i="1"/>
  <c r="V2796" i="1"/>
  <c r="X2795" i="1"/>
  <c r="W2795" i="1"/>
  <c r="V2795" i="1"/>
  <c r="X2794" i="1"/>
  <c r="W2794" i="1"/>
  <c r="V2794" i="1"/>
  <c r="X2793" i="1"/>
  <c r="W2793" i="1"/>
  <c r="V2793" i="1"/>
  <c r="X2792" i="1"/>
  <c r="W2792" i="1"/>
  <c r="V2792" i="1"/>
  <c r="X2791" i="1"/>
  <c r="W2791" i="1"/>
  <c r="V2791" i="1"/>
  <c r="X2790" i="1"/>
  <c r="W2790" i="1"/>
  <c r="V2790" i="1"/>
  <c r="X2789" i="1"/>
  <c r="W2789" i="1"/>
  <c r="V2789" i="1"/>
  <c r="X2788" i="1"/>
  <c r="W2788" i="1"/>
  <c r="V2788" i="1"/>
  <c r="X2787" i="1"/>
  <c r="W2787" i="1"/>
  <c r="V2787" i="1"/>
  <c r="X2786" i="1"/>
  <c r="W2786" i="1"/>
  <c r="V2786" i="1"/>
  <c r="X2785" i="1"/>
  <c r="W2785" i="1"/>
  <c r="V2785" i="1"/>
  <c r="X2784" i="1"/>
  <c r="W2784" i="1"/>
  <c r="V2784" i="1"/>
  <c r="X2783" i="1"/>
  <c r="W2783" i="1"/>
  <c r="V2783" i="1"/>
  <c r="X2782" i="1"/>
  <c r="W2782" i="1"/>
  <c r="V2782" i="1"/>
  <c r="X2781" i="1"/>
  <c r="W2781" i="1"/>
  <c r="V2781" i="1"/>
  <c r="X2780" i="1"/>
  <c r="W2780" i="1"/>
  <c r="V2780" i="1"/>
  <c r="X2779" i="1"/>
  <c r="W2779" i="1"/>
  <c r="V2779" i="1"/>
  <c r="X2778" i="1"/>
  <c r="W2778" i="1"/>
  <c r="V2778" i="1"/>
  <c r="X2777" i="1"/>
  <c r="W2777" i="1"/>
  <c r="V2777" i="1"/>
  <c r="X2776" i="1"/>
  <c r="W2776" i="1"/>
  <c r="V2776" i="1"/>
  <c r="X2775" i="1"/>
  <c r="W2775" i="1"/>
  <c r="V2775" i="1"/>
  <c r="X2774" i="1"/>
  <c r="W2774" i="1"/>
  <c r="V2774" i="1"/>
  <c r="X2773" i="1"/>
  <c r="W2773" i="1"/>
  <c r="V2773" i="1"/>
  <c r="X2772" i="1"/>
  <c r="W2772" i="1"/>
  <c r="V2772" i="1"/>
  <c r="X2771" i="1"/>
  <c r="W2771" i="1"/>
  <c r="V2771" i="1"/>
  <c r="X2770" i="1"/>
  <c r="W2770" i="1"/>
  <c r="V2770" i="1"/>
  <c r="X2769" i="1"/>
  <c r="W2769" i="1"/>
  <c r="V2769" i="1"/>
  <c r="X2768" i="1"/>
  <c r="W2768" i="1"/>
  <c r="V2768" i="1"/>
  <c r="X2767" i="1"/>
  <c r="W2767" i="1"/>
  <c r="V2767" i="1"/>
  <c r="X2766" i="1"/>
  <c r="W2766" i="1"/>
  <c r="V2766" i="1"/>
  <c r="X2765" i="1"/>
  <c r="W2765" i="1"/>
  <c r="V2765" i="1"/>
  <c r="X2764" i="1"/>
  <c r="W2764" i="1"/>
  <c r="V2764" i="1"/>
  <c r="X2763" i="1"/>
  <c r="W2763" i="1"/>
  <c r="V2763" i="1"/>
  <c r="X2762" i="1"/>
  <c r="W2762" i="1"/>
  <c r="V2762" i="1"/>
  <c r="X2761" i="1"/>
  <c r="W2761" i="1"/>
  <c r="V2761" i="1"/>
  <c r="X2760" i="1"/>
  <c r="W2760" i="1"/>
  <c r="V2760" i="1"/>
  <c r="X2759" i="1"/>
  <c r="W2759" i="1"/>
  <c r="V2759" i="1"/>
  <c r="X2758" i="1"/>
  <c r="W2758" i="1"/>
  <c r="V2758" i="1"/>
  <c r="X2757" i="1"/>
  <c r="W2757" i="1"/>
  <c r="V2757" i="1"/>
  <c r="X2756" i="1"/>
  <c r="W2756" i="1"/>
  <c r="V2756" i="1"/>
  <c r="X2755" i="1"/>
  <c r="W2755" i="1"/>
  <c r="V2755" i="1"/>
  <c r="X2754" i="1"/>
  <c r="W2754" i="1"/>
  <c r="V2754" i="1"/>
  <c r="X2753" i="1"/>
  <c r="W2753" i="1"/>
  <c r="V2753" i="1"/>
  <c r="X2752" i="1"/>
  <c r="W2752" i="1"/>
  <c r="V2752" i="1"/>
  <c r="X2751" i="1"/>
  <c r="W2751" i="1"/>
  <c r="V2751" i="1"/>
  <c r="X2750" i="1"/>
  <c r="W2750" i="1"/>
  <c r="V2750" i="1"/>
  <c r="X2749" i="1"/>
  <c r="W2749" i="1"/>
  <c r="V2749" i="1"/>
  <c r="X2748" i="1"/>
  <c r="W2748" i="1"/>
  <c r="V2748" i="1"/>
  <c r="X2747" i="1"/>
  <c r="W2747" i="1"/>
  <c r="V2747" i="1"/>
  <c r="X2746" i="1"/>
  <c r="W2746" i="1"/>
  <c r="V2746" i="1"/>
  <c r="X2745" i="1"/>
  <c r="W2745" i="1"/>
  <c r="V2745" i="1"/>
  <c r="X2744" i="1"/>
  <c r="W2744" i="1"/>
  <c r="V2744" i="1"/>
  <c r="X2743" i="1"/>
  <c r="W2743" i="1"/>
  <c r="V2743" i="1"/>
  <c r="X2742" i="1"/>
  <c r="W2742" i="1"/>
  <c r="V2742" i="1"/>
  <c r="X2741" i="1"/>
  <c r="W2741" i="1"/>
  <c r="V2741" i="1"/>
  <c r="X2740" i="1"/>
  <c r="W2740" i="1"/>
  <c r="V2740" i="1"/>
  <c r="X2739" i="1"/>
  <c r="W2739" i="1"/>
  <c r="V2739" i="1"/>
  <c r="X2738" i="1"/>
  <c r="W2738" i="1"/>
  <c r="V2738" i="1"/>
  <c r="X2737" i="1"/>
  <c r="W2737" i="1"/>
  <c r="V2737" i="1"/>
  <c r="X2736" i="1"/>
  <c r="W2736" i="1"/>
  <c r="V2736" i="1"/>
  <c r="X2735" i="1"/>
  <c r="W2735" i="1"/>
  <c r="V2735" i="1"/>
  <c r="X2734" i="1"/>
  <c r="W2734" i="1"/>
  <c r="V2734" i="1"/>
  <c r="X2733" i="1"/>
  <c r="W2733" i="1"/>
  <c r="V2733" i="1"/>
  <c r="X2732" i="1"/>
  <c r="W2732" i="1"/>
  <c r="V2732" i="1"/>
  <c r="X2731" i="1"/>
  <c r="W2731" i="1"/>
  <c r="V2731" i="1"/>
  <c r="X2730" i="1"/>
  <c r="W2730" i="1"/>
  <c r="V2730" i="1"/>
  <c r="X2729" i="1"/>
  <c r="W2729" i="1"/>
  <c r="V2729" i="1"/>
  <c r="X2728" i="1"/>
  <c r="W2728" i="1"/>
  <c r="V2728" i="1"/>
  <c r="X2727" i="1"/>
  <c r="W2727" i="1"/>
  <c r="V2727" i="1"/>
  <c r="X2726" i="1"/>
  <c r="W2726" i="1"/>
  <c r="V2726" i="1"/>
  <c r="X2725" i="1"/>
  <c r="W2725" i="1"/>
  <c r="V2725" i="1"/>
  <c r="X2724" i="1"/>
  <c r="W2724" i="1"/>
  <c r="V2724" i="1"/>
  <c r="X2723" i="1"/>
  <c r="W2723" i="1"/>
  <c r="V2723" i="1"/>
  <c r="X2722" i="1"/>
  <c r="W2722" i="1"/>
  <c r="V2722" i="1"/>
  <c r="X2721" i="1"/>
  <c r="W2721" i="1"/>
  <c r="V2721" i="1"/>
  <c r="X2720" i="1"/>
  <c r="W2720" i="1"/>
  <c r="V2720" i="1"/>
  <c r="X2719" i="1"/>
  <c r="W2719" i="1"/>
  <c r="V2719" i="1"/>
  <c r="X2718" i="1"/>
  <c r="W2718" i="1"/>
  <c r="V2718" i="1"/>
  <c r="X2717" i="1"/>
  <c r="W2717" i="1"/>
  <c r="V2717" i="1"/>
  <c r="X2716" i="1"/>
  <c r="W2716" i="1"/>
  <c r="V2716" i="1"/>
  <c r="X2715" i="1"/>
  <c r="W2715" i="1"/>
  <c r="V2715" i="1"/>
  <c r="X2714" i="1"/>
  <c r="W2714" i="1"/>
  <c r="V2714" i="1"/>
  <c r="X2713" i="1"/>
  <c r="W2713" i="1"/>
  <c r="V2713" i="1"/>
  <c r="X2712" i="1"/>
  <c r="W2712" i="1"/>
  <c r="V2712" i="1"/>
  <c r="X2711" i="1"/>
  <c r="W2711" i="1"/>
  <c r="V2711" i="1"/>
  <c r="X2710" i="1"/>
  <c r="W2710" i="1"/>
  <c r="V2710" i="1"/>
  <c r="X2709" i="1"/>
  <c r="W2709" i="1"/>
  <c r="V2709" i="1"/>
  <c r="X2708" i="1"/>
  <c r="W2708" i="1"/>
  <c r="V2708" i="1"/>
  <c r="X2707" i="1"/>
  <c r="W2707" i="1"/>
  <c r="V2707" i="1"/>
  <c r="X2706" i="1"/>
  <c r="W2706" i="1"/>
  <c r="V2706" i="1"/>
  <c r="X2705" i="1"/>
  <c r="W2705" i="1"/>
  <c r="V2705" i="1"/>
  <c r="X2704" i="1"/>
  <c r="W2704" i="1"/>
  <c r="V2704" i="1"/>
  <c r="X2703" i="1"/>
  <c r="W2703" i="1"/>
  <c r="V2703" i="1"/>
  <c r="X2702" i="1"/>
  <c r="W2702" i="1"/>
  <c r="V2702" i="1"/>
  <c r="X2701" i="1"/>
  <c r="W2701" i="1"/>
  <c r="V2701" i="1"/>
  <c r="X2700" i="1"/>
  <c r="W2700" i="1"/>
  <c r="V2700" i="1"/>
  <c r="X2699" i="1"/>
  <c r="W2699" i="1"/>
  <c r="V2699" i="1"/>
  <c r="X2698" i="1"/>
  <c r="W2698" i="1"/>
  <c r="V2698" i="1"/>
  <c r="X2697" i="1"/>
  <c r="W2697" i="1"/>
  <c r="V2697" i="1"/>
  <c r="X2696" i="1"/>
  <c r="W2696" i="1"/>
  <c r="V2696" i="1"/>
  <c r="X2695" i="1"/>
  <c r="W2695" i="1"/>
  <c r="V2695" i="1"/>
  <c r="X2694" i="1"/>
  <c r="W2694" i="1"/>
  <c r="V2694" i="1"/>
  <c r="X2693" i="1"/>
  <c r="W2693" i="1"/>
  <c r="V2693" i="1"/>
  <c r="X2692" i="1"/>
  <c r="W2692" i="1"/>
  <c r="V2692" i="1"/>
  <c r="X2691" i="1"/>
  <c r="W2691" i="1"/>
  <c r="V2691" i="1"/>
  <c r="X2690" i="1"/>
  <c r="W2690" i="1"/>
  <c r="V2690" i="1"/>
  <c r="X2689" i="1"/>
  <c r="W2689" i="1"/>
  <c r="V2689" i="1"/>
  <c r="X2688" i="1"/>
  <c r="W2688" i="1"/>
  <c r="V2688" i="1"/>
  <c r="X2687" i="1"/>
  <c r="W2687" i="1"/>
  <c r="V2687" i="1"/>
  <c r="X2686" i="1"/>
  <c r="W2686" i="1"/>
  <c r="V2686" i="1"/>
  <c r="X2685" i="1"/>
  <c r="W2685" i="1"/>
  <c r="V2685" i="1"/>
  <c r="X2684" i="1"/>
  <c r="W2684" i="1"/>
  <c r="V2684" i="1"/>
  <c r="X2683" i="1"/>
  <c r="W2683" i="1"/>
  <c r="V2683" i="1"/>
  <c r="X2682" i="1"/>
  <c r="W2682" i="1"/>
  <c r="V2682" i="1"/>
  <c r="X2681" i="1"/>
  <c r="W2681" i="1"/>
  <c r="V2681" i="1"/>
  <c r="X2680" i="1"/>
  <c r="W2680" i="1"/>
  <c r="V2680" i="1"/>
  <c r="X2679" i="1"/>
  <c r="W2679" i="1"/>
  <c r="V2679" i="1"/>
  <c r="X2678" i="1"/>
  <c r="W2678" i="1"/>
  <c r="V2678" i="1"/>
  <c r="X2677" i="1"/>
  <c r="W2677" i="1"/>
  <c r="V2677" i="1"/>
  <c r="X2676" i="1"/>
  <c r="W2676" i="1"/>
  <c r="V2676" i="1"/>
  <c r="X2675" i="1"/>
  <c r="W2675" i="1"/>
  <c r="V2675" i="1"/>
  <c r="X2674" i="1"/>
  <c r="W2674" i="1"/>
  <c r="V2674" i="1"/>
  <c r="X2673" i="1"/>
  <c r="W2673" i="1"/>
  <c r="V2673" i="1"/>
  <c r="X2672" i="1"/>
  <c r="W2672" i="1"/>
  <c r="V2672" i="1"/>
  <c r="X2671" i="1"/>
  <c r="W2671" i="1"/>
  <c r="V2671" i="1"/>
  <c r="X2670" i="1"/>
  <c r="W2670" i="1"/>
  <c r="V2670" i="1"/>
  <c r="X2669" i="1"/>
  <c r="W2669" i="1"/>
  <c r="V2669" i="1"/>
  <c r="X2668" i="1"/>
  <c r="W2668" i="1"/>
  <c r="V2668" i="1"/>
  <c r="X2667" i="1"/>
  <c r="W2667" i="1"/>
  <c r="V2667" i="1"/>
  <c r="X2666" i="1"/>
  <c r="W2666" i="1"/>
  <c r="V2666" i="1"/>
  <c r="X2665" i="1"/>
  <c r="W2665" i="1"/>
  <c r="V2665" i="1"/>
  <c r="X2664" i="1"/>
  <c r="W2664" i="1"/>
  <c r="V2664" i="1"/>
  <c r="X2663" i="1"/>
  <c r="W2663" i="1"/>
  <c r="V2663" i="1"/>
  <c r="X2662" i="1"/>
  <c r="W2662" i="1"/>
  <c r="V2662" i="1"/>
  <c r="X2661" i="1"/>
  <c r="W2661" i="1"/>
  <c r="V2661" i="1"/>
  <c r="X2660" i="1"/>
  <c r="W2660" i="1"/>
  <c r="V2660" i="1"/>
  <c r="X2659" i="1"/>
  <c r="W2659" i="1"/>
  <c r="V2659" i="1"/>
  <c r="X2658" i="1"/>
  <c r="W2658" i="1"/>
  <c r="V2658" i="1"/>
  <c r="X2657" i="1"/>
  <c r="W2657" i="1"/>
  <c r="V2657" i="1"/>
  <c r="X2656" i="1"/>
  <c r="W2656" i="1"/>
  <c r="V2656" i="1"/>
  <c r="X2655" i="1"/>
  <c r="W2655" i="1"/>
  <c r="V2655" i="1"/>
  <c r="X2654" i="1"/>
  <c r="W2654" i="1"/>
  <c r="V2654" i="1"/>
  <c r="X2653" i="1"/>
  <c r="W2653" i="1"/>
  <c r="V2653" i="1"/>
  <c r="X2652" i="1"/>
  <c r="W2652" i="1"/>
  <c r="V2652" i="1"/>
  <c r="X2651" i="1"/>
  <c r="W2651" i="1"/>
  <c r="V2651" i="1"/>
  <c r="X2650" i="1"/>
  <c r="W2650" i="1"/>
  <c r="V2650" i="1"/>
  <c r="X2649" i="1"/>
  <c r="W2649" i="1"/>
  <c r="V2649" i="1"/>
  <c r="X2648" i="1"/>
  <c r="W2648" i="1"/>
  <c r="V2648" i="1"/>
  <c r="X2647" i="1"/>
  <c r="W2647" i="1"/>
  <c r="V2647" i="1"/>
  <c r="X2646" i="1"/>
  <c r="W2646" i="1"/>
  <c r="V2646" i="1"/>
  <c r="X2645" i="1"/>
  <c r="W2645" i="1"/>
  <c r="V2645" i="1"/>
  <c r="X2644" i="1"/>
  <c r="W2644" i="1"/>
  <c r="V2644" i="1"/>
  <c r="X2643" i="1"/>
  <c r="W2643" i="1"/>
  <c r="V2643" i="1"/>
  <c r="X2642" i="1"/>
  <c r="W2642" i="1"/>
  <c r="V2642" i="1"/>
  <c r="X2641" i="1"/>
  <c r="W2641" i="1"/>
  <c r="V2641" i="1"/>
  <c r="X2640" i="1"/>
  <c r="W2640" i="1"/>
  <c r="V2640" i="1"/>
  <c r="X2639" i="1"/>
  <c r="W2639" i="1"/>
  <c r="V2639" i="1"/>
  <c r="X2638" i="1"/>
  <c r="W2638" i="1"/>
  <c r="V2638" i="1"/>
  <c r="X2637" i="1"/>
  <c r="W2637" i="1"/>
  <c r="V2637" i="1"/>
  <c r="X2636" i="1"/>
  <c r="W2636" i="1"/>
  <c r="V2636" i="1"/>
  <c r="X2635" i="1"/>
  <c r="W2635" i="1"/>
  <c r="V2635" i="1"/>
  <c r="X2634" i="1"/>
  <c r="W2634" i="1"/>
  <c r="V2634" i="1"/>
  <c r="X2633" i="1"/>
  <c r="W2633" i="1"/>
  <c r="V2633" i="1"/>
  <c r="X2632" i="1"/>
  <c r="W2632" i="1"/>
  <c r="V2632" i="1"/>
  <c r="X2631" i="1"/>
  <c r="W2631" i="1"/>
  <c r="V2631" i="1"/>
  <c r="X2630" i="1"/>
  <c r="W2630" i="1"/>
  <c r="V2630" i="1"/>
  <c r="X2629" i="1"/>
  <c r="W2629" i="1"/>
  <c r="V2629" i="1"/>
  <c r="X2628" i="1"/>
  <c r="W2628" i="1"/>
  <c r="V2628" i="1"/>
  <c r="X2627" i="1"/>
  <c r="W2627" i="1"/>
  <c r="V2627" i="1"/>
  <c r="X2626" i="1"/>
  <c r="W2626" i="1"/>
  <c r="V2626" i="1"/>
  <c r="X2625" i="1"/>
  <c r="W2625" i="1"/>
  <c r="V2625" i="1"/>
  <c r="X2624" i="1"/>
  <c r="W2624" i="1"/>
  <c r="V2624" i="1"/>
  <c r="X2623" i="1"/>
  <c r="W2623" i="1"/>
  <c r="V2623" i="1"/>
  <c r="X2622" i="1"/>
  <c r="W2622" i="1"/>
  <c r="V2622" i="1"/>
  <c r="X2621" i="1"/>
  <c r="W2621" i="1"/>
  <c r="V2621" i="1"/>
  <c r="X2620" i="1"/>
  <c r="W2620" i="1"/>
  <c r="V2620" i="1"/>
  <c r="X2619" i="1"/>
  <c r="W2619" i="1"/>
  <c r="V2619" i="1"/>
  <c r="X2618" i="1"/>
  <c r="W2618" i="1"/>
  <c r="V2618" i="1"/>
  <c r="X2617" i="1"/>
  <c r="W2617" i="1"/>
  <c r="V2617" i="1"/>
  <c r="X2616" i="1"/>
  <c r="W2616" i="1"/>
  <c r="V2616" i="1"/>
  <c r="X2615" i="1"/>
  <c r="W2615" i="1"/>
  <c r="V2615" i="1"/>
  <c r="X2614" i="1"/>
  <c r="W2614" i="1"/>
  <c r="V2614" i="1"/>
  <c r="X2613" i="1"/>
  <c r="W2613" i="1"/>
  <c r="V2613" i="1"/>
  <c r="X2612" i="1"/>
  <c r="W2612" i="1"/>
  <c r="V2612" i="1"/>
  <c r="X2611" i="1"/>
  <c r="W2611" i="1"/>
  <c r="V2611" i="1"/>
  <c r="X2610" i="1"/>
  <c r="W2610" i="1"/>
  <c r="V2610" i="1"/>
  <c r="X2609" i="1"/>
  <c r="W2609" i="1"/>
  <c r="V2609" i="1"/>
  <c r="X2608" i="1"/>
  <c r="W2608" i="1"/>
  <c r="V2608" i="1"/>
  <c r="X2607" i="1"/>
  <c r="W2607" i="1"/>
  <c r="V2607" i="1"/>
  <c r="X2606" i="1"/>
  <c r="W2606" i="1"/>
  <c r="V2606" i="1"/>
  <c r="X2605" i="1"/>
  <c r="W2605" i="1"/>
  <c r="V2605" i="1"/>
  <c r="X2604" i="1"/>
  <c r="W2604" i="1"/>
  <c r="V2604" i="1"/>
  <c r="X2603" i="1"/>
  <c r="W2603" i="1"/>
  <c r="V2603" i="1"/>
  <c r="X2602" i="1"/>
  <c r="W2602" i="1"/>
  <c r="V2602" i="1"/>
  <c r="X2601" i="1"/>
  <c r="W2601" i="1"/>
  <c r="V2601" i="1"/>
  <c r="X2600" i="1"/>
  <c r="W2600" i="1"/>
  <c r="V2600" i="1"/>
  <c r="X2599" i="1"/>
  <c r="W2599" i="1"/>
  <c r="V2599" i="1"/>
  <c r="X2598" i="1"/>
  <c r="W2598" i="1"/>
  <c r="V2598" i="1"/>
  <c r="X2597" i="1"/>
  <c r="W2597" i="1"/>
  <c r="V2597" i="1"/>
  <c r="X2596" i="1"/>
  <c r="W2596" i="1"/>
  <c r="V2596" i="1"/>
  <c r="X2595" i="1"/>
  <c r="W2595" i="1"/>
  <c r="V2595" i="1"/>
  <c r="X2594" i="1"/>
  <c r="W2594" i="1"/>
  <c r="V2594" i="1"/>
  <c r="X2593" i="1"/>
  <c r="W2593" i="1"/>
  <c r="V2593" i="1"/>
  <c r="X2592" i="1"/>
  <c r="W2592" i="1"/>
  <c r="V2592" i="1"/>
  <c r="X2591" i="1"/>
  <c r="W2591" i="1"/>
  <c r="V2591" i="1"/>
  <c r="X2590" i="1"/>
  <c r="W2590" i="1"/>
  <c r="V2590" i="1"/>
  <c r="X2589" i="1"/>
  <c r="W2589" i="1"/>
  <c r="V2589" i="1"/>
  <c r="X2588" i="1"/>
  <c r="W2588" i="1"/>
  <c r="V2588" i="1"/>
  <c r="X2587" i="1"/>
  <c r="W2587" i="1"/>
  <c r="V2587" i="1"/>
  <c r="X2586" i="1"/>
  <c r="W2586" i="1"/>
  <c r="V2586" i="1"/>
  <c r="X2585" i="1"/>
  <c r="W2585" i="1"/>
  <c r="V2585" i="1"/>
  <c r="X2584" i="1"/>
  <c r="W2584" i="1"/>
  <c r="V2584" i="1"/>
  <c r="X2583" i="1"/>
  <c r="W2583" i="1"/>
  <c r="V2583" i="1"/>
  <c r="X2582" i="1"/>
  <c r="W2582" i="1"/>
  <c r="V2582" i="1"/>
  <c r="X2581" i="1"/>
  <c r="W2581" i="1"/>
  <c r="V2581" i="1"/>
  <c r="X2580" i="1"/>
  <c r="W2580" i="1"/>
  <c r="V2580" i="1"/>
  <c r="X2579" i="1"/>
  <c r="W2579" i="1"/>
  <c r="V2579" i="1"/>
  <c r="X2578" i="1"/>
  <c r="W2578" i="1"/>
  <c r="V2578" i="1"/>
  <c r="X2577" i="1"/>
  <c r="W2577" i="1"/>
  <c r="V2577" i="1"/>
  <c r="X2576" i="1"/>
  <c r="W2576" i="1"/>
  <c r="V2576" i="1"/>
  <c r="X2575" i="1"/>
  <c r="W2575" i="1"/>
  <c r="V2575" i="1"/>
  <c r="X2574" i="1"/>
  <c r="W2574" i="1"/>
  <c r="V2574" i="1"/>
  <c r="X2573" i="1"/>
  <c r="W2573" i="1"/>
  <c r="V2573" i="1"/>
  <c r="X2572" i="1"/>
  <c r="W2572" i="1"/>
  <c r="V2572" i="1"/>
  <c r="X2571" i="1"/>
  <c r="W2571" i="1"/>
  <c r="V2571" i="1"/>
  <c r="X2570" i="1"/>
  <c r="W2570" i="1"/>
  <c r="V2570" i="1"/>
  <c r="X2569" i="1"/>
  <c r="W2569" i="1"/>
  <c r="V2569" i="1"/>
  <c r="X2568" i="1"/>
  <c r="W2568" i="1"/>
  <c r="V2568" i="1"/>
  <c r="X2567" i="1"/>
  <c r="W2567" i="1"/>
  <c r="V2567" i="1"/>
  <c r="X2566" i="1"/>
  <c r="W2566" i="1"/>
  <c r="V2566" i="1"/>
  <c r="X2565" i="1"/>
  <c r="W2565" i="1"/>
  <c r="V2565" i="1"/>
  <c r="X2564" i="1"/>
  <c r="W2564" i="1"/>
  <c r="V2564" i="1"/>
  <c r="X2563" i="1"/>
  <c r="W2563" i="1"/>
  <c r="V2563" i="1"/>
  <c r="X2562" i="1"/>
  <c r="W2562" i="1"/>
  <c r="V2562" i="1"/>
  <c r="X2561" i="1"/>
  <c r="W2561" i="1"/>
  <c r="V2561" i="1"/>
  <c r="X2560" i="1"/>
  <c r="W2560" i="1"/>
  <c r="V2560" i="1"/>
  <c r="X2559" i="1"/>
  <c r="W2559" i="1"/>
  <c r="V2559" i="1"/>
  <c r="X2558" i="1"/>
  <c r="W2558" i="1"/>
  <c r="V2558" i="1"/>
  <c r="X2557" i="1"/>
  <c r="W2557" i="1"/>
  <c r="V2557" i="1"/>
  <c r="X2556" i="1"/>
  <c r="W2556" i="1"/>
  <c r="V2556" i="1"/>
  <c r="X2555" i="1"/>
  <c r="W2555" i="1"/>
  <c r="V2555" i="1"/>
  <c r="X2554" i="1"/>
  <c r="W2554" i="1"/>
  <c r="V2554" i="1"/>
  <c r="X2553" i="1"/>
  <c r="W2553" i="1"/>
  <c r="V2553" i="1"/>
  <c r="X2552" i="1"/>
  <c r="W2552" i="1"/>
  <c r="V2552" i="1"/>
  <c r="X2551" i="1"/>
  <c r="W2551" i="1"/>
  <c r="V2551" i="1"/>
  <c r="X2550" i="1"/>
  <c r="W2550" i="1"/>
  <c r="V2550" i="1"/>
  <c r="X2549" i="1"/>
  <c r="W2549" i="1"/>
  <c r="V2549" i="1"/>
  <c r="X2548" i="1"/>
  <c r="W2548" i="1"/>
  <c r="V2548" i="1"/>
  <c r="X2547" i="1"/>
  <c r="W2547" i="1"/>
  <c r="V2547" i="1"/>
  <c r="X2546" i="1"/>
  <c r="W2546" i="1"/>
  <c r="V2546" i="1"/>
  <c r="X2545" i="1"/>
  <c r="W2545" i="1"/>
  <c r="V2545" i="1"/>
  <c r="X2544" i="1"/>
  <c r="W2544" i="1"/>
  <c r="V2544" i="1"/>
  <c r="X2543" i="1"/>
  <c r="W2543" i="1"/>
  <c r="V2543" i="1"/>
  <c r="X2542" i="1"/>
  <c r="W2542" i="1"/>
  <c r="V2542" i="1"/>
  <c r="X2541" i="1"/>
  <c r="W2541" i="1"/>
  <c r="V2541" i="1"/>
  <c r="X2540" i="1"/>
  <c r="W2540" i="1"/>
  <c r="V2540" i="1"/>
  <c r="X2539" i="1"/>
  <c r="W2539" i="1"/>
  <c r="V2539" i="1"/>
  <c r="X2538" i="1"/>
  <c r="W2538" i="1"/>
  <c r="V2538" i="1"/>
  <c r="X2537" i="1"/>
  <c r="W2537" i="1"/>
  <c r="V2537" i="1"/>
  <c r="X2536" i="1"/>
  <c r="W2536" i="1"/>
  <c r="V2536" i="1"/>
  <c r="X2535" i="1"/>
  <c r="W2535" i="1"/>
  <c r="V2535" i="1"/>
  <c r="X2534" i="1"/>
  <c r="W2534" i="1"/>
  <c r="V2534" i="1"/>
  <c r="X2533" i="1"/>
  <c r="W2533" i="1"/>
  <c r="V2533" i="1"/>
  <c r="X2532" i="1"/>
  <c r="W2532" i="1"/>
  <c r="V2532" i="1"/>
  <c r="X2531" i="1"/>
  <c r="W2531" i="1"/>
  <c r="V2531" i="1"/>
  <c r="X2530" i="1"/>
  <c r="W2530" i="1"/>
  <c r="V2530" i="1"/>
  <c r="X2529" i="1"/>
  <c r="W2529" i="1"/>
  <c r="V2529" i="1"/>
  <c r="X2528" i="1"/>
  <c r="W2528" i="1"/>
  <c r="V2528" i="1"/>
  <c r="X2527" i="1"/>
  <c r="W2527" i="1"/>
  <c r="V2527" i="1"/>
  <c r="X2526" i="1"/>
  <c r="W2526" i="1"/>
  <c r="V2526" i="1"/>
  <c r="X2525" i="1"/>
  <c r="W2525" i="1"/>
  <c r="V2525" i="1"/>
  <c r="X2524" i="1"/>
  <c r="W2524" i="1"/>
  <c r="V2524" i="1"/>
  <c r="X2523" i="1"/>
  <c r="W2523" i="1"/>
  <c r="V2523" i="1"/>
  <c r="X2522" i="1"/>
  <c r="W2522" i="1"/>
  <c r="V2522" i="1"/>
  <c r="X2521" i="1"/>
  <c r="W2521" i="1"/>
  <c r="V2521" i="1"/>
  <c r="X2520" i="1"/>
  <c r="W2520" i="1"/>
  <c r="V2520" i="1"/>
  <c r="X2519" i="1"/>
  <c r="W2519" i="1"/>
  <c r="V2519" i="1"/>
  <c r="X2518" i="1"/>
  <c r="W2518" i="1"/>
  <c r="V2518" i="1"/>
  <c r="X2517" i="1"/>
  <c r="W2517" i="1"/>
  <c r="V2517" i="1"/>
  <c r="X2516" i="1"/>
  <c r="W2516" i="1"/>
  <c r="V2516" i="1"/>
  <c r="X2515" i="1"/>
  <c r="W2515" i="1"/>
  <c r="V2515" i="1"/>
  <c r="X2514" i="1"/>
  <c r="W2514" i="1"/>
  <c r="V2514" i="1"/>
  <c r="X2513" i="1"/>
  <c r="W2513" i="1"/>
  <c r="V2513" i="1"/>
  <c r="X2512" i="1"/>
  <c r="W2512" i="1"/>
  <c r="V2512" i="1"/>
  <c r="X2511" i="1"/>
  <c r="W2511" i="1"/>
  <c r="V2511" i="1"/>
  <c r="X2510" i="1"/>
  <c r="W2510" i="1"/>
  <c r="V2510" i="1"/>
  <c r="X2509" i="1"/>
  <c r="W2509" i="1"/>
  <c r="V2509" i="1"/>
  <c r="X2508" i="1"/>
  <c r="W2508" i="1"/>
  <c r="V2508" i="1"/>
  <c r="X2507" i="1"/>
  <c r="W2507" i="1"/>
  <c r="V2507" i="1"/>
  <c r="X2506" i="1"/>
  <c r="W2506" i="1"/>
  <c r="V2506" i="1"/>
  <c r="X2505" i="1"/>
  <c r="W2505" i="1"/>
  <c r="V2505" i="1"/>
  <c r="X2504" i="1"/>
  <c r="W2504" i="1"/>
  <c r="V2504" i="1"/>
  <c r="X2503" i="1"/>
  <c r="W2503" i="1"/>
  <c r="V2503" i="1"/>
  <c r="X2502" i="1"/>
  <c r="W2502" i="1"/>
  <c r="V2502" i="1"/>
  <c r="X2501" i="1"/>
  <c r="W2501" i="1"/>
  <c r="V2501" i="1"/>
  <c r="X2500" i="1"/>
  <c r="W2500" i="1"/>
  <c r="V2500" i="1"/>
  <c r="X2499" i="1"/>
  <c r="W2499" i="1"/>
  <c r="V2499" i="1"/>
  <c r="X2498" i="1"/>
  <c r="W2498" i="1"/>
  <c r="V2498" i="1"/>
  <c r="X2497" i="1"/>
  <c r="W2497" i="1"/>
  <c r="V2497" i="1"/>
  <c r="X2496" i="1"/>
  <c r="W2496" i="1"/>
  <c r="V2496" i="1"/>
  <c r="X2495" i="1"/>
  <c r="W2495" i="1"/>
  <c r="V2495" i="1"/>
  <c r="X2494" i="1"/>
  <c r="W2494" i="1"/>
  <c r="V2494" i="1"/>
  <c r="X2493" i="1"/>
  <c r="W2493" i="1"/>
  <c r="V2493" i="1"/>
  <c r="X2492" i="1"/>
  <c r="W2492" i="1"/>
  <c r="V2492" i="1"/>
  <c r="X2491" i="1"/>
  <c r="W2491" i="1"/>
  <c r="V2491" i="1"/>
  <c r="X2490" i="1"/>
  <c r="W2490" i="1"/>
  <c r="V2490" i="1"/>
  <c r="X2489" i="1"/>
  <c r="W2489" i="1"/>
  <c r="V2489" i="1"/>
  <c r="X2488" i="1"/>
  <c r="W2488" i="1"/>
  <c r="V2488" i="1"/>
  <c r="X2487" i="1"/>
  <c r="W2487" i="1"/>
  <c r="V2487" i="1"/>
  <c r="X2486" i="1"/>
  <c r="W2486" i="1"/>
  <c r="V2486" i="1"/>
  <c r="X2485" i="1"/>
  <c r="W2485" i="1"/>
  <c r="V2485" i="1"/>
  <c r="X2484" i="1"/>
  <c r="W2484" i="1"/>
  <c r="V2484" i="1"/>
  <c r="X2483" i="1"/>
  <c r="W2483" i="1"/>
  <c r="V2483" i="1"/>
  <c r="X2482" i="1"/>
  <c r="W2482" i="1"/>
  <c r="V2482" i="1"/>
  <c r="X2481" i="1"/>
  <c r="W2481" i="1"/>
  <c r="V2481" i="1"/>
  <c r="X2480" i="1"/>
  <c r="W2480" i="1"/>
  <c r="V2480" i="1"/>
  <c r="X2479" i="1"/>
  <c r="W2479" i="1"/>
  <c r="V2479" i="1"/>
  <c r="X2478" i="1"/>
  <c r="W2478" i="1"/>
  <c r="V2478" i="1"/>
  <c r="X2477" i="1"/>
  <c r="W2477" i="1"/>
  <c r="V2477" i="1"/>
  <c r="X2476" i="1"/>
  <c r="W2476" i="1"/>
  <c r="V2476" i="1"/>
  <c r="X2475" i="1"/>
  <c r="W2475" i="1"/>
  <c r="V2475" i="1"/>
  <c r="X2474" i="1"/>
  <c r="W2474" i="1"/>
  <c r="V2474" i="1"/>
  <c r="X2473" i="1"/>
  <c r="W2473" i="1"/>
  <c r="V2473" i="1"/>
  <c r="X2472" i="1"/>
  <c r="W2472" i="1"/>
  <c r="V2472" i="1"/>
  <c r="X2471" i="1"/>
  <c r="W2471" i="1"/>
  <c r="V2471" i="1"/>
  <c r="X2470" i="1"/>
  <c r="W2470" i="1"/>
  <c r="V2470" i="1"/>
  <c r="X2469" i="1"/>
  <c r="W2469" i="1"/>
  <c r="V2469" i="1"/>
  <c r="X2468" i="1"/>
  <c r="W2468" i="1"/>
  <c r="V2468" i="1"/>
  <c r="X2467" i="1"/>
  <c r="W2467" i="1"/>
  <c r="V2467" i="1"/>
  <c r="X2466" i="1"/>
  <c r="W2466" i="1"/>
  <c r="V2466" i="1"/>
  <c r="X2465" i="1"/>
  <c r="W2465" i="1"/>
  <c r="V2465" i="1"/>
  <c r="X2464" i="1"/>
  <c r="W2464" i="1"/>
  <c r="V2464" i="1"/>
  <c r="X2463" i="1"/>
  <c r="W2463" i="1"/>
  <c r="V2463" i="1"/>
  <c r="X2462" i="1"/>
  <c r="W2462" i="1"/>
  <c r="V2462" i="1"/>
  <c r="X2461" i="1"/>
  <c r="W2461" i="1"/>
  <c r="V2461" i="1"/>
  <c r="X2460" i="1"/>
  <c r="W2460" i="1"/>
  <c r="V2460" i="1"/>
  <c r="X2459" i="1"/>
  <c r="W2459" i="1"/>
  <c r="V2459" i="1"/>
  <c r="X2458" i="1"/>
  <c r="W2458" i="1"/>
  <c r="V2458" i="1"/>
  <c r="X2457" i="1"/>
  <c r="W2457" i="1"/>
  <c r="V2457" i="1"/>
  <c r="X2456" i="1"/>
  <c r="W2456" i="1"/>
  <c r="V2456" i="1"/>
  <c r="X2455" i="1"/>
  <c r="W2455" i="1"/>
  <c r="V2455" i="1"/>
  <c r="X2454" i="1"/>
  <c r="W2454" i="1"/>
  <c r="V2454" i="1"/>
  <c r="X2453" i="1"/>
  <c r="W2453" i="1"/>
  <c r="V2453" i="1"/>
  <c r="X2452" i="1"/>
  <c r="W2452" i="1"/>
  <c r="V2452" i="1"/>
  <c r="X2451" i="1"/>
  <c r="W2451" i="1"/>
  <c r="V2451" i="1"/>
  <c r="X2450" i="1"/>
  <c r="W2450" i="1"/>
  <c r="V2450" i="1"/>
  <c r="X2449" i="1"/>
  <c r="W2449" i="1"/>
  <c r="V2449" i="1"/>
  <c r="X2448" i="1"/>
  <c r="W2448" i="1"/>
  <c r="V2448" i="1"/>
  <c r="X2447" i="1"/>
  <c r="W2447" i="1"/>
  <c r="V2447" i="1"/>
  <c r="X2446" i="1"/>
  <c r="W2446" i="1"/>
  <c r="V2446" i="1"/>
  <c r="X2445" i="1"/>
  <c r="W2445" i="1"/>
  <c r="V2445" i="1"/>
  <c r="X2444" i="1"/>
  <c r="W2444" i="1"/>
  <c r="V2444" i="1"/>
  <c r="X2443" i="1"/>
  <c r="W2443" i="1"/>
  <c r="V2443" i="1"/>
  <c r="X2442" i="1"/>
  <c r="W2442" i="1"/>
  <c r="V2442" i="1"/>
  <c r="X2441" i="1"/>
  <c r="W2441" i="1"/>
  <c r="V2441" i="1"/>
  <c r="X2440" i="1"/>
  <c r="W2440" i="1"/>
  <c r="V2440" i="1"/>
  <c r="X2439" i="1"/>
  <c r="W2439" i="1"/>
  <c r="V2439" i="1"/>
  <c r="X2438" i="1"/>
  <c r="W2438" i="1"/>
  <c r="V2438" i="1"/>
  <c r="X2437" i="1"/>
  <c r="W2437" i="1"/>
  <c r="V2437" i="1"/>
  <c r="X2436" i="1"/>
  <c r="W2436" i="1"/>
  <c r="V2436" i="1"/>
  <c r="X2435" i="1"/>
  <c r="W2435" i="1"/>
  <c r="V2435" i="1"/>
  <c r="X2434" i="1"/>
  <c r="W2434" i="1"/>
  <c r="V2434" i="1"/>
  <c r="X2433" i="1"/>
  <c r="W2433" i="1"/>
  <c r="V2433" i="1"/>
  <c r="X2432" i="1"/>
  <c r="W2432" i="1"/>
  <c r="V2432" i="1"/>
  <c r="X2431" i="1"/>
  <c r="W2431" i="1"/>
  <c r="V2431" i="1"/>
  <c r="X2430" i="1"/>
  <c r="W2430" i="1"/>
  <c r="V2430" i="1"/>
  <c r="X2429" i="1"/>
  <c r="W2429" i="1"/>
  <c r="V2429" i="1"/>
  <c r="X2428" i="1"/>
  <c r="W2428" i="1"/>
  <c r="V2428" i="1"/>
  <c r="X2427" i="1"/>
  <c r="W2427" i="1"/>
  <c r="V2427" i="1"/>
  <c r="X2426" i="1"/>
  <c r="W2426" i="1"/>
  <c r="V2426" i="1"/>
  <c r="X2425" i="1"/>
  <c r="W2425" i="1"/>
  <c r="V2425" i="1"/>
  <c r="X2424" i="1"/>
  <c r="W2424" i="1"/>
  <c r="V2424" i="1"/>
  <c r="X2423" i="1"/>
  <c r="W2423" i="1"/>
  <c r="V2423" i="1"/>
  <c r="X2422" i="1"/>
  <c r="W2422" i="1"/>
  <c r="V2422" i="1"/>
  <c r="X2421" i="1"/>
  <c r="W2421" i="1"/>
  <c r="V2421" i="1"/>
  <c r="X2420" i="1"/>
  <c r="W2420" i="1"/>
  <c r="V2420" i="1"/>
  <c r="X2419" i="1"/>
  <c r="W2419" i="1"/>
  <c r="V2419" i="1"/>
  <c r="X2418" i="1"/>
  <c r="W2418" i="1"/>
  <c r="V2418" i="1"/>
  <c r="X2417" i="1"/>
  <c r="W2417" i="1"/>
  <c r="V2417" i="1"/>
  <c r="X2416" i="1"/>
  <c r="W2416" i="1"/>
  <c r="V2416" i="1"/>
  <c r="X2415" i="1"/>
  <c r="W2415" i="1"/>
  <c r="V2415" i="1"/>
  <c r="X2414" i="1"/>
  <c r="W2414" i="1"/>
  <c r="V2414" i="1"/>
  <c r="X2413" i="1"/>
  <c r="W2413" i="1"/>
  <c r="V2413" i="1"/>
  <c r="X2412" i="1"/>
  <c r="W2412" i="1"/>
  <c r="V2412" i="1"/>
  <c r="X2411" i="1"/>
  <c r="W2411" i="1"/>
  <c r="V2411" i="1"/>
  <c r="X2410" i="1"/>
  <c r="W2410" i="1"/>
  <c r="V2410" i="1"/>
  <c r="X2409" i="1"/>
  <c r="W2409" i="1"/>
  <c r="V2409" i="1"/>
  <c r="X2408" i="1"/>
  <c r="W2408" i="1"/>
  <c r="V2408" i="1"/>
  <c r="X2407" i="1"/>
  <c r="W2407" i="1"/>
  <c r="V2407" i="1"/>
  <c r="X2406" i="1"/>
  <c r="W2406" i="1"/>
  <c r="V2406" i="1"/>
  <c r="X2405" i="1"/>
  <c r="W2405" i="1"/>
  <c r="V2405" i="1"/>
  <c r="X2404" i="1"/>
  <c r="W2404" i="1"/>
  <c r="V2404" i="1"/>
  <c r="X2403" i="1"/>
  <c r="W2403" i="1"/>
  <c r="V2403" i="1"/>
  <c r="X2402" i="1"/>
  <c r="W2402" i="1"/>
  <c r="V2402" i="1"/>
  <c r="X2401" i="1"/>
  <c r="W2401" i="1"/>
  <c r="V2401" i="1"/>
  <c r="X2400" i="1"/>
  <c r="W2400" i="1"/>
  <c r="V2400" i="1"/>
  <c r="X2399" i="1"/>
  <c r="W2399" i="1"/>
  <c r="V2399" i="1"/>
  <c r="X2398" i="1"/>
  <c r="W2398" i="1"/>
  <c r="V2398" i="1"/>
  <c r="X2397" i="1"/>
  <c r="W2397" i="1"/>
  <c r="V2397" i="1"/>
  <c r="X2396" i="1"/>
  <c r="W2396" i="1"/>
  <c r="V2396" i="1"/>
  <c r="X2395" i="1"/>
  <c r="W2395" i="1"/>
  <c r="V2395" i="1"/>
  <c r="X2394" i="1"/>
  <c r="W2394" i="1"/>
  <c r="V2394" i="1"/>
  <c r="X2393" i="1"/>
  <c r="W2393" i="1"/>
  <c r="V2393" i="1"/>
  <c r="X2392" i="1"/>
  <c r="W2392" i="1"/>
  <c r="V2392" i="1"/>
  <c r="X2391" i="1"/>
  <c r="W2391" i="1"/>
  <c r="V2391" i="1"/>
  <c r="X2390" i="1"/>
  <c r="W2390" i="1"/>
  <c r="V2390" i="1"/>
  <c r="X2389" i="1"/>
  <c r="W2389" i="1"/>
  <c r="V2389" i="1"/>
  <c r="X2388" i="1"/>
  <c r="W2388" i="1"/>
  <c r="V2388" i="1"/>
  <c r="X2387" i="1"/>
  <c r="W2387" i="1"/>
  <c r="V2387" i="1"/>
  <c r="X2386" i="1"/>
  <c r="W2386" i="1"/>
  <c r="V2386" i="1"/>
  <c r="X2385" i="1"/>
  <c r="W2385" i="1"/>
  <c r="V2385" i="1"/>
  <c r="X2384" i="1"/>
  <c r="W2384" i="1"/>
  <c r="V2384" i="1"/>
  <c r="X2383" i="1"/>
  <c r="W2383" i="1"/>
  <c r="V2383" i="1"/>
  <c r="X2382" i="1"/>
  <c r="W2382" i="1"/>
  <c r="V2382" i="1"/>
  <c r="X2381" i="1"/>
  <c r="W2381" i="1"/>
  <c r="V2381" i="1"/>
  <c r="X2380" i="1"/>
  <c r="W2380" i="1"/>
  <c r="V2380" i="1"/>
  <c r="X2379" i="1"/>
  <c r="W2379" i="1"/>
  <c r="V2379" i="1"/>
  <c r="X2378" i="1"/>
  <c r="W2378" i="1"/>
  <c r="V2378" i="1"/>
  <c r="X2377" i="1"/>
  <c r="W2377" i="1"/>
  <c r="V2377" i="1"/>
  <c r="X2376" i="1"/>
  <c r="W2376" i="1"/>
  <c r="V2376" i="1"/>
  <c r="X2375" i="1"/>
  <c r="W2375" i="1"/>
  <c r="V2375" i="1"/>
  <c r="X2374" i="1"/>
  <c r="W2374" i="1"/>
  <c r="V2374" i="1"/>
  <c r="X2373" i="1"/>
  <c r="W2373" i="1"/>
  <c r="V2373" i="1"/>
  <c r="X2372" i="1"/>
  <c r="W2372" i="1"/>
  <c r="V2372" i="1"/>
  <c r="X2371" i="1"/>
  <c r="W2371" i="1"/>
  <c r="V2371" i="1"/>
  <c r="X2370" i="1"/>
  <c r="W2370" i="1"/>
  <c r="V2370" i="1"/>
  <c r="X2369" i="1"/>
  <c r="W2369" i="1"/>
  <c r="V2369" i="1"/>
  <c r="X2368" i="1"/>
  <c r="W2368" i="1"/>
  <c r="V2368" i="1"/>
  <c r="X2367" i="1"/>
  <c r="W2367" i="1"/>
  <c r="V2367" i="1"/>
  <c r="X2366" i="1"/>
  <c r="W2366" i="1"/>
  <c r="V2366" i="1"/>
  <c r="X2365" i="1"/>
  <c r="W2365" i="1"/>
  <c r="V2365" i="1"/>
  <c r="X2364" i="1"/>
  <c r="W2364" i="1"/>
  <c r="V2364" i="1"/>
  <c r="X2363" i="1"/>
  <c r="W2363" i="1"/>
  <c r="V2363" i="1"/>
  <c r="X2362" i="1"/>
  <c r="W2362" i="1"/>
  <c r="V2362" i="1"/>
  <c r="X2361" i="1"/>
  <c r="W2361" i="1"/>
  <c r="V2361" i="1"/>
  <c r="X2360" i="1"/>
  <c r="W2360" i="1"/>
  <c r="V2360" i="1"/>
  <c r="X2359" i="1"/>
  <c r="W2359" i="1"/>
  <c r="V2359" i="1"/>
  <c r="X2358" i="1"/>
  <c r="W2358" i="1"/>
  <c r="V2358" i="1"/>
  <c r="X2357" i="1"/>
  <c r="W2357" i="1"/>
  <c r="V2357" i="1"/>
  <c r="X2356" i="1"/>
  <c r="W2356" i="1"/>
  <c r="V2356" i="1"/>
  <c r="X2355" i="1"/>
  <c r="W2355" i="1"/>
  <c r="V2355" i="1"/>
  <c r="X2354" i="1"/>
  <c r="W2354" i="1"/>
  <c r="V2354" i="1"/>
  <c r="X2353" i="1"/>
  <c r="W2353" i="1"/>
  <c r="V2353" i="1"/>
  <c r="X2352" i="1"/>
  <c r="W2352" i="1"/>
  <c r="V2352" i="1"/>
  <c r="X2351" i="1"/>
  <c r="W2351" i="1"/>
  <c r="V2351" i="1"/>
  <c r="X2350" i="1"/>
  <c r="W2350" i="1"/>
  <c r="V2350" i="1"/>
  <c r="X2349" i="1"/>
  <c r="W2349" i="1"/>
  <c r="V2349" i="1"/>
  <c r="X2348" i="1"/>
  <c r="W2348" i="1"/>
  <c r="V2348" i="1"/>
  <c r="X2347" i="1"/>
  <c r="W2347" i="1"/>
  <c r="V2347" i="1"/>
  <c r="X2346" i="1"/>
  <c r="W2346" i="1"/>
  <c r="V2346" i="1"/>
  <c r="X2345" i="1"/>
  <c r="W2345" i="1"/>
  <c r="V2345" i="1"/>
  <c r="X2344" i="1"/>
  <c r="W2344" i="1"/>
  <c r="V2344" i="1"/>
  <c r="X2343" i="1"/>
  <c r="W2343" i="1"/>
  <c r="V2343" i="1"/>
  <c r="X2342" i="1"/>
  <c r="W2342" i="1"/>
  <c r="V2342" i="1"/>
  <c r="X2341" i="1"/>
  <c r="W2341" i="1"/>
  <c r="V2341" i="1"/>
  <c r="X2340" i="1"/>
  <c r="W2340" i="1"/>
  <c r="V2340" i="1"/>
  <c r="X2339" i="1"/>
  <c r="W2339" i="1"/>
  <c r="V2339" i="1"/>
  <c r="X2338" i="1"/>
  <c r="W2338" i="1"/>
  <c r="V2338" i="1"/>
  <c r="X2337" i="1"/>
  <c r="W2337" i="1"/>
  <c r="V2337" i="1"/>
  <c r="X2336" i="1"/>
  <c r="W2336" i="1"/>
  <c r="V2336" i="1"/>
  <c r="X2335" i="1"/>
  <c r="W2335" i="1"/>
  <c r="V2335" i="1"/>
  <c r="X2334" i="1"/>
  <c r="W2334" i="1"/>
  <c r="V2334" i="1"/>
  <c r="X2333" i="1"/>
  <c r="W2333" i="1"/>
  <c r="V2333" i="1"/>
  <c r="X2332" i="1"/>
  <c r="W2332" i="1"/>
  <c r="V2332" i="1"/>
  <c r="X2331" i="1"/>
  <c r="W2331" i="1"/>
  <c r="V2331" i="1"/>
  <c r="X2330" i="1"/>
  <c r="W2330" i="1"/>
  <c r="V2330" i="1"/>
  <c r="X2329" i="1"/>
  <c r="W2329" i="1"/>
  <c r="V2329" i="1"/>
  <c r="X2328" i="1"/>
  <c r="W2328" i="1"/>
  <c r="V2328" i="1"/>
  <c r="X2327" i="1"/>
  <c r="W2327" i="1"/>
  <c r="V2327" i="1"/>
  <c r="X2326" i="1"/>
  <c r="W2326" i="1"/>
  <c r="V2326" i="1"/>
  <c r="X2325" i="1"/>
  <c r="W2325" i="1"/>
  <c r="V2325" i="1"/>
  <c r="X2324" i="1"/>
  <c r="W2324" i="1"/>
  <c r="V2324" i="1"/>
  <c r="X2323" i="1"/>
  <c r="W2323" i="1"/>
  <c r="V2323" i="1"/>
  <c r="X2322" i="1"/>
  <c r="W2322" i="1"/>
  <c r="V2322" i="1"/>
  <c r="X2321" i="1"/>
  <c r="W2321" i="1"/>
  <c r="V2321" i="1"/>
  <c r="X2320" i="1"/>
  <c r="W2320" i="1"/>
  <c r="V2320" i="1"/>
  <c r="X2319" i="1"/>
  <c r="W2319" i="1"/>
  <c r="V2319" i="1"/>
  <c r="X2318" i="1"/>
  <c r="W2318" i="1"/>
  <c r="V2318" i="1"/>
  <c r="X2317" i="1"/>
  <c r="W2317" i="1"/>
  <c r="V2317" i="1"/>
  <c r="X2316" i="1"/>
  <c r="W2316" i="1"/>
  <c r="V2316" i="1"/>
  <c r="X2315" i="1"/>
  <c r="W2315" i="1"/>
  <c r="V2315" i="1"/>
  <c r="X2314" i="1"/>
  <c r="W2314" i="1"/>
  <c r="V2314" i="1"/>
  <c r="X2313" i="1"/>
  <c r="W2313" i="1"/>
  <c r="V2313" i="1"/>
  <c r="X2312" i="1"/>
  <c r="W2312" i="1"/>
  <c r="V2312" i="1"/>
  <c r="X2311" i="1"/>
  <c r="W2311" i="1"/>
  <c r="V2311" i="1"/>
  <c r="X2310" i="1"/>
  <c r="W2310" i="1"/>
  <c r="V2310" i="1"/>
  <c r="X2309" i="1"/>
  <c r="W2309" i="1"/>
  <c r="V2309" i="1"/>
  <c r="X2308" i="1"/>
  <c r="W2308" i="1"/>
  <c r="V2308" i="1"/>
  <c r="X2307" i="1"/>
  <c r="W2307" i="1"/>
  <c r="V2307" i="1"/>
  <c r="X2306" i="1"/>
  <c r="W2306" i="1"/>
  <c r="V2306" i="1"/>
  <c r="X2305" i="1"/>
  <c r="W2305" i="1"/>
  <c r="V2305" i="1"/>
  <c r="X2304" i="1"/>
  <c r="W2304" i="1"/>
  <c r="V2304" i="1"/>
  <c r="X2303" i="1"/>
  <c r="W2303" i="1"/>
  <c r="V2303" i="1"/>
  <c r="X2302" i="1"/>
  <c r="W2302" i="1"/>
  <c r="V2302" i="1"/>
  <c r="X2301" i="1"/>
  <c r="W2301" i="1"/>
  <c r="V2301" i="1"/>
  <c r="X2300" i="1"/>
  <c r="W2300" i="1"/>
  <c r="V2300" i="1"/>
  <c r="X2299" i="1"/>
  <c r="W2299" i="1"/>
  <c r="V2299" i="1"/>
  <c r="X2298" i="1"/>
  <c r="W2298" i="1"/>
  <c r="V2298" i="1"/>
  <c r="X2297" i="1"/>
  <c r="W2297" i="1"/>
  <c r="V2297" i="1"/>
  <c r="X2296" i="1"/>
  <c r="W2296" i="1"/>
  <c r="V2296" i="1"/>
  <c r="X2295" i="1"/>
  <c r="W2295" i="1"/>
  <c r="V2295" i="1"/>
  <c r="X2294" i="1"/>
  <c r="W2294" i="1"/>
  <c r="V2294" i="1"/>
  <c r="X2293" i="1"/>
  <c r="W2293" i="1"/>
  <c r="V2293" i="1"/>
  <c r="X2292" i="1"/>
  <c r="W2292" i="1"/>
  <c r="V2292" i="1"/>
  <c r="X2291" i="1"/>
  <c r="W2291" i="1"/>
  <c r="V2291" i="1"/>
  <c r="X2290" i="1"/>
  <c r="W2290" i="1"/>
  <c r="V2290" i="1"/>
  <c r="X2289" i="1"/>
  <c r="W2289" i="1"/>
  <c r="V2289" i="1"/>
  <c r="X2288" i="1"/>
  <c r="W2288" i="1"/>
  <c r="V2288" i="1"/>
  <c r="X2287" i="1"/>
  <c r="W2287" i="1"/>
  <c r="V2287" i="1"/>
  <c r="X2286" i="1"/>
  <c r="W2286" i="1"/>
  <c r="V2286" i="1"/>
  <c r="X2285" i="1"/>
  <c r="W2285" i="1"/>
  <c r="V2285" i="1"/>
  <c r="X2284" i="1"/>
  <c r="W2284" i="1"/>
  <c r="V2284" i="1"/>
  <c r="X2283" i="1"/>
  <c r="W2283" i="1"/>
  <c r="V2283" i="1"/>
  <c r="X2282" i="1"/>
  <c r="W2282" i="1"/>
  <c r="V2282" i="1"/>
  <c r="X2281" i="1"/>
  <c r="W2281" i="1"/>
  <c r="V2281" i="1"/>
  <c r="X2280" i="1"/>
  <c r="W2280" i="1"/>
  <c r="V2280" i="1"/>
  <c r="X2279" i="1"/>
  <c r="W2279" i="1"/>
  <c r="V2279" i="1"/>
  <c r="X2278" i="1"/>
  <c r="W2278" i="1"/>
  <c r="V2278" i="1"/>
  <c r="X2277" i="1"/>
  <c r="W2277" i="1"/>
  <c r="V2277" i="1"/>
  <c r="X2276" i="1"/>
  <c r="W2276" i="1"/>
  <c r="V2276" i="1"/>
  <c r="X2275" i="1"/>
  <c r="W2275" i="1"/>
  <c r="V2275" i="1"/>
  <c r="X2274" i="1"/>
  <c r="W2274" i="1"/>
  <c r="V2274" i="1"/>
  <c r="X2273" i="1"/>
  <c r="W2273" i="1"/>
  <c r="V2273" i="1"/>
  <c r="X2272" i="1"/>
  <c r="W2272" i="1"/>
  <c r="V2272" i="1"/>
  <c r="X2271" i="1"/>
  <c r="W2271" i="1"/>
  <c r="V2271" i="1"/>
  <c r="X2270" i="1"/>
  <c r="W2270" i="1"/>
  <c r="V2270" i="1"/>
  <c r="X2269" i="1"/>
  <c r="W2269" i="1"/>
  <c r="V2269" i="1"/>
  <c r="X2268" i="1"/>
  <c r="W2268" i="1"/>
  <c r="V2268" i="1"/>
  <c r="X2267" i="1"/>
  <c r="W2267" i="1"/>
  <c r="V2267" i="1"/>
  <c r="X2266" i="1"/>
  <c r="W2266" i="1"/>
  <c r="V2266" i="1"/>
  <c r="X2265" i="1"/>
  <c r="W2265" i="1"/>
  <c r="V2265" i="1"/>
  <c r="X2264" i="1"/>
  <c r="W2264" i="1"/>
  <c r="V2264" i="1"/>
  <c r="X2263" i="1"/>
  <c r="W2263" i="1"/>
  <c r="V2263" i="1"/>
  <c r="X2262" i="1"/>
  <c r="W2262" i="1"/>
  <c r="V2262" i="1"/>
  <c r="X2261" i="1"/>
  <c r="W2261" i="1"/>
  <c r="V2261" i="1"/>
  <c r="X2260" i="1"/>
  <c r="W2260" i="1"/>
  <c r="V2260" i="1"/>
  <c r="X2259" i="1"/>
  <c r="W2259" i="1"/>
  <c r="V2259" i="1"/>
  <c r="X2258" i="1"/>
  <c r="W2258" i="1"/>
  <c r="V2258" i="1"/>
  <c r="X2257" i="1"/>
  <c r="W2257" i="1"/>
  <c r="V2257" i="1"/>
  <c r="X2256" i="1"/>
  <c r="W2256" i="1"/>
  <c r="V2256" i="1"/>
  <c r="X2255" i="1"/>
  <c r="W2255" i="1"/>
  <c r="V2255" i="1"/>
  <c r="X2254" i="1"/>
  <c r="W2254" i="1"/>
  <c r="V2254" i="1"/>
  <c r="X2253" i="1"/>
  <c r="W2253" i="1"/>
  <c r="V2253" i="1"/>
  <c r="X2252" i="1"/>
  <c r="W2252" i="1"/>
  <c r="V2252" i="1"/>
  <c r="X2251" i="1"/>
  <c r="W2251" i="1"/>
  <c r="V2251" i="1"/>
  <c r="X2250" i="1"/>
  <c r="W2250" i="1"/>
  <c r="V2250" i="1"/>
  <c r="X2249" i="1"/>
  <c r="W2249" i="1"/>
  <c r="V2249" i="1"/>
  <c r="X2248" i="1"/>
  <c r="W2248" i="1"/>
  <c r="V2248" i="1"/>
  <c r="X2247" i="1"/>
  <c r="W2247" i="1"/>
  <c r="V2247" i="1"/>
  <c r="X2246" i="1"/>
  <c r="W2246" i="1"/>
  <c r="V2246" i="1"/>
  <c r="X2245" i="1"/>
  <c r="W2245" i="1"/>
  <c r="V2245" i="1"/>
  <c r="X2244" i="1"/>
  <c r="W2244" i="1"/>
  <c r="V2244" i="1"/>
  <c r="X2243" i="1"/>
  <c r="W2243" i="1"/>
  <c r="V2243" i="1"/>
  <c r="X2242" i="1"/>
  <c r="W2242" i="1"/>
  <c r="V2242" i="1"/>
  <c r="X2241" i="1"/>
  <c r="W2241" i="1"/>
  <c r="V2241" i="1"/>
  <c r="X2240" i="1"/>
  <c r="W2240" i="1"/>
  <c r="V2240" i="1"/>
  <c r="X2239" i="1"/>
  <c r="W2239" i="1"/>
  <c r="V2239" i="1"/>
  <c r="X2238" i="1"/>
  <c r="W2238" i="1"/>
  <c r="V2238" i="1"/>
  <c r="X2237" i="1"/>
  <c r="W2237" i="1"/>
  <c r="V2237" i="1"/>
  <c r="X2236" i="1"/>
  <c r="W2236" i="1"/>
  <c r="V2236" i="1"/>
  <c r="X2235" i="1"/>
  <c r="W2235" i="1"/>
  <c r="V2235" i="1"/>
  <c r="X2234" i="1"/>
  <c r="W2234" i="1"/>
  <c r="V2234" i="1"/>
  <c r="X2233" i="1"/>
  <c r="W2233" i="1"/>
  <c r="V2233" i="1"/>
  <c r="X2232" i="1"/>
  <c r="W2232" i="1"/>
  <c r="V2232" i="1"/>
  <c r="X2231" i="1"/>
  <c r="W2231" i="1"/>
  <c r="V2231" i="1"/>
  <c r="X2230" i="1"/>
  <c r="W2230" i="1"/>
  <c r="V2230" i="1"/>
  <c r="X2229" i="1"/>
  <c r="W2229" i="1"/>
  <c r="V2229" i="1"/>
  <c r="X2228" i="1"/>
  <c r="W2228" i="1"/>
  <c r="V2228" i="1"/>
  <c r="X2227" i="1"/>
  <c r="W2227" i="1"/>
  <c r="V2227" i="1"/>
  <c r="X2226" i="1"/>
  <c r="W2226" i="1"/>
  <c r="V2226" i="1"/>
  <c r="X2225" i="1"/>
  <c r="W2225" i="1"/>
  <c r="V2225" i="1"/>
  <c r="X2224" i="1"/>
  <c r="W2224" i="1"/>
  <c r="V2224" i="1"/>
  <c r="X2223" i="1"/>
  <c r="W2223" i="1"/>
  <c r="V2223" i="1"/>
  <c r="X2222" i="1"/>
  <c r="W2222" i="1"/>
  <c r="V2222" i="1"/>
  <c r="X2221" i="1"/>
  <c r="W2221" i="1"/>
  <c r="V2221" i="1"/>
  <c r="X2220" i="1"/>
  <c r="W2220" i="1"/>
  <c r="V2220" i="1"/>
  <c r="X2219" i="1"/>
  <c r="W2219" i="1"/>
  <c r="V2219" i="1"/>
  <c r="X2218" i="1"/>
  <c r="W2218" i="1"/>
  <c r="V2218" i="1"/>
  <c r="X2217" i="1"/>
  <c r="W2217" i="1"/>
  <c r="V2217" i="1"/>
  <c r="X2216" i="1"/>
  <c r="W2216" i="1"/>
  <c r="V2216" i="1"/>
  <c r="X2215" i="1"/>
  <c r="W2215" i="1"/>
  <c r="V2215" i="1"/>
  <c r="X2214" i="1"/>
  <c r="W2214" i="1"/>
  <c r="V2214" i="1"/>
  <c r="X2213" i="1"/>
  <c r="W2213" i="1"/>
  <c r="V2213" i="1"/>
  <c r="X2212" i="1"/>
  <c r="W2212" i="1"/>
  <c r="V2212" i="1"/>
  <c r="X2211" i="1"/>
  <c r="W2211" i="1"/>
  <c r="V2211" i="1"/>
  <c r="X2210" i="1"/>
  <c r="W2210" i="1"/>
  <c r="V2210" i="1"/>
  <c r="X2209" i="1"/>
  <c r="W2209" i="1"/>
  <c r="V2209" i="1"/>
  <c r="X2208" i="1"/>
  <c r="W2208" i="1"/>
  <c r="V2208" i="1"/>
  <c r="X2207" i="1"/>
  <c r="W2207" i="1"/>
  <c r="V2207" i="1"/>
  <c r="X2206" i="1"/>
  <c r="W2206" i="1"/>
  <c r="V2206" i="1"/>
  <c r="X2205" i="1"/>
  <c r="W2205" i="1"/>
  <c r="V2205" i="1"/>
  <c r="X2204" i="1"/>
  <c r="W2204" i="1"/>
  <c r="V2204" i="1"/>
  <c r="X2203" i="1"/>
  <c r="W2203" i="1"/>
  <c r="V2203" i="1"/>
  <c r="X2202" i="1"/>
  <c r="W2202" i="1"/>
  <c r="V2202" i="1"/>
  <c r="X2201" i="1"/>
  <c r="W2201" i="1"/>
  <c r="V2201" i="1"/>
  <c r="X2200" i="1"/>
  <c r="W2200" i="1"/>
  <c r="V2200" i="1"/>
  <c r="X2199" i="1"/>
  <c r="W2199" i="1"/>
  <c r="V2199" i="1"/>
  <c r="X2198" i="1"/>
  <c r="W2198" i="1"/>
  <c r="V2198" i="1"/>
  <c r="X2197" i="1"/>
  <c r="W2197" i="1"/>
  <c r="V2197" i="1"/>
  <c r="X2196" i="1"/>
  <c r="W2196" i="1"/>
  <c r="V2196" i="1"/>
  <c r="X2195" i="1"/>
  <c r="W2195" i="1"/>
  <c r="V2195" i="1"/>
  <c r="X2194" i="1"/>
  <c r="W2194" i="1"/>
  <c r="V2194" i="1"/>
  <c r="X2193" i="1"/>
  <c r="W2193" i="1"/>
  <c r="V2193" i="1"/>
  <c r="X2192" i="1"/>
  <c r="W2192" i="1"/>
  <c r="V2192" i="1"/>
  <c r="X2191" i="1"/>
  <c r="W2191" i="1"/>
  <c r="V2191" i="1"/>
  <c r="X2190" i="1"/>
  <c r="W2190" i="1"/>
  <c r="V2190" i="1"/>
  <c r="X2189" i="1"/>
  <c r="W2189" i="1"/>
  <c r="V2189" i="1"/>
  <c r="X2188" i="1"/>
  <c r="W2188" i="1"/>
  <c r="V2188" i="1"/>
  <c r="X2187" i="1"/>
  <c r="W2187" i="1"/>
  <c r="V2187" i="1"/>
  <c r="X2186" i="1"/>
  <c r="W2186" i="1"/>
  <c r="V2186" i="1"/>
  <c r="X2185" i="1"/>
  <c r="W2185" i="1"/>
  <c r="V2185" i="1"/>
  <c r="X2184" i="1"/>
  <c r="W2184" i="1"/>
  <c r="V2184" i="1"/>
  <c r="X2183" i="1"/>
  <c r="W2183" i="1"/>
  <c r="V2183" i="1"/>
  <c r="X2182" i="1"/>
  <c r="W2182" i="1"/>
  <c r="V2182" i="1"/>
  <c r="X2181" i="1"/>
  <c r="W2181" i="1"/>
  <c r="V2181" i="1"/>
  <c r="X2180" i="1"/>
  <c r="W2180" i="1"/>
  <c r="V2180" i="1"/>
  <c r="X2179" i="1"/>
  <c r="W2179" i="1"/>
  <c r="V2179" i="1"/>
  <c r="X2178" i="1"/>
  <c r="W2178" i="1"/>
  <c r="V2178" i="1"/>
  <c r="X2177" i="1"/>
  <c r="W2177" i="1"/>
  <c r="V2177" i="1"/>
  <c r="X2176" i="1"/>
  <c r="W2176" i="1"/>
  <c r="V2176" i="1"/>
  <c r="X2175" i="1"/>
  <c r="W2175" i="1"/>
  <c r="V2175" i="1"/>
  <c r="X2174" i="1"/>
  <c r="W2174" i="1"/>
  <c r="V2174" i="1"/>
  <c r="X2173" i="1"/>
  <c r="W2173" i="1"/>
  <c r="V2173" i="1"/>
  <c r="X2172" i="1"/>
  <c r="W2172" i="1"/>
  <c r="V2172" i="1"/>
  <c r="X2171" i="1"/>
  <c r="W2171" i="1"/>
  <c r="V2171" i="1"/>
  <c r="X2170" i="1"/>
  <c r="W2170" i="1"/>
  <c r="V2170" i="1"/>
  <c r="X2169" i="1"/>
  <c r="W2169" i="1"/>
  <c r="V2169" i="1"/>
  <c r="X2168" i="1"/>
  <c r="W2168" i="1"/>
  <c r="V2168" i="1"/>
  <c r="X2167" i="1"/>
  <c r="W2167" i="1"/>
  <c r="V2167" i="1"/>
  <c r="X2166" i="1"/>
  <c r="W2166" i="1"/>
  <c r="V2166" i="1"/>
  <c r="X2165" i="1"/>
  <c r="W2165" i="1"/>
  <c r="V2165" i="1"/>
  <c r="X2164" i="1"/>
  <c r="W2164" i="1"/>
  <c r="V2164" i="1"/>
  <c r="X2163" i="1"/>
  <c r="W2163" i="1"/>
  <c r="V2163" i="1"/>
  <c r="X2162" i="1"/>
  <c r="W2162" i="1"/>
  <c r="V2162" i="1"/>
  <c r="X2161" i="1"/>
  <c r="W2161" i="1"/>
  <c r="V2161" i="1"/>
  <c r="X2160" i="1"/>
  <c r="W2160" i="1"/>
  <c r="V2160" i="1"/>
  <c r="X2159" i="1"/>
  <c r="W2159" i="1"/>
  <c r="V2159" i="1"/>
  <c r="X2158" i="1"/>
  <c r="W2158" i="1"/>
  <c r="V2158" i="1"/>
  <c r="X2157" i="1"/>
  <c r="W2157" i="1"/>
  <c r="V2157" i="1"/>
  <c r="X2156" i="1"/>
  <c r="W2156" i="1"/>
  <c r="V2156" i="1"/>
  <c r="X2155" i="1"/>
  <c r="W2155" i="1"/>
  <c r="V2155" i="1"/>
  <c r="X2154" i="1"/>
  <c r="W2154" i="1"/>
  <c r="V2154" i="1"/>
  <c r="X2153" i="1"/>
  <c r="W2153" i="1"/>
  <c r="V2153" i="1"/>
  <c r="X2152" i="1"/>
  <c r="W2152" i="1"/>
  <c r="V2152" i="1"/>
  <c r="X2151" i="1"/>
  <c r="W2151" i="1"/>
  <c r="V2151" i="1"/>
  <c r="X2150" i="1"/>
  <c r="W2150" i="1"/>
  <c r="V2150" i="1"/>
  <c r="X2149" i="1"/>
  <c r="W2149" i="1"/>
  <c r="V2149" i="1"/>
  <c r="X2148" i="1"/>
  <c r="W2148" i="1"/>
  <c r="V2148" i="1"/>
  <c r="X2147" i="1"/>
  <c r="W2147" i="1"/>
  <c r="V2147" i="1"/>
  <c r="X2146" i="1"/>
  <c r="W2146" i="1"/>
  <c r="V2146" i="1"/>
  <c r="X2145" i="1"/>
  <c r="W2145" i="1"/>
  <c r="V2145" i="1"/>
  <c r="X2144" i="1"/>
  <c r="W2144" i="1"/>
  <c r="V2144" i="1"/>
  <c r="X2143" i="1"/>
  <c r="W2143" i="1"/>
  <c r="V2143" i="1"/>
  <c r="X2142" i="1"/>
  <c r="W2142" i="1"/>
  <c r="V2142" i="1"/>
  <c r="X2141" i="1"/>
  <c r="W2141" i="1"/>
  <c r="V2141" i="1"/>
  <c r="X2140" i="1"/>
  <c r="W2140" i="1"/>
  <c r="V2140" i="1"/>
  <c r="X2139" i="1"/>
  <c r="W2139" i="1"/>
  <c r="V2139" i="1"/>
  <c r="X2138" i="1"/>
  <c r="W2138" i="1"/>
  <c r="V2138" i="1"/>
  <c r="X2137" i="1"/>
  <c r="W2137" i="1"/>
  <c r="V2137" i="1"/>
  <c r="X2136" i="1"/>
  <c r="W2136" i="1"/>
  <c r="V2136" i="1"/>
  <c r="X2135" i="1"/>
  <c r="W2135" i="1"/>
  <c r="V2135" i="1"/>
  <c r="X2134" i="1"/>
  <c r="W2134" i="1"/>
  <c r="V2134" i="1"/>
  <c r="X2133" i="1"/>
  <c r="W2133" i="1"/>
  <c r="V2133" i="1"/>
  <c r="X2132" i="1"/>
  <c r="W2132" i="1"/>
  <c r="V2132" i="1"/>
  <c r="X2131" i="1"/>
  <c r="W2131" i="1"/>
  <c r="V2131" i="1"/>
  <c r="X2130" i="1"/>
  <c r="W2130" i="1"/>
  <c r="V2130" i="1"/>
  <c r="X2129" i="1"/>
  <c r="W2129" i="1"/>
  <c r="V2129" i="1"/>
  <c r="X2128" i="1"/>
  <c r="W2128" i="1"/>
  <c r="V2128" i="1"/>
  <c r="X2127" i="1"/>
  <c r="W2127" i="1"/>
  <c r="V2127" i="1"/>
  <c r="X2126" i="1"/>
  <c r="W2126" i="1"/>
  <c r="V2126" i="1"/>
  <c r="X2125" i="1"/>
  <c r="W2125" i="1"/>
  <c r="V2125" i="1"/>
  <c r="X2124" i="1"/>
  <c r="W2124" i="1"/>
  <c r="V2124" i="1"/>
  <c r="X2123" i="1"/>
  <c r="W2123" i="1"/>
  <c r="V2123" i="1"/>
  <c r="X2122" i="1"/>
  <c r="W2122" i="1"/>
  <c r="V2122" i="1"/>
  <c r="X2121" i="1"/>
  <c r="W2121" i="1"/>
  <c r="V2121" i="1"/>
  <c r="X2120" i="1"/>
  <c r="W2120" i="1"/>
  <c r="V2120" i="1"/>
  <c r="X2119" i="1"/>
  <c r="W2119" i="1"/>
  <c r="V2119" i="1"/>
  <c r="X2118" i="1"/>
  <c r="W2118" i="1"/>
  <c r="V2118" i="1"/>
  <c r="X2117" i="1"/>
  <c r="W2117" i="1"/>
  <c r="V2117" i="1"/>
  <c r="X2116" i="1"/>
  <c r="W2116" i="1"/>
  <c r="V2116" i="1"/>
  <c r="X2115" i="1"/>
  <c r="W2115" i="1"/>
  <c r="V2115" i="1"/>
  <c r="X2114" i="1"/>
  <c r="W2114" i="1"/>
  <c r="V2114" i="1"/>
  <c r="X2113" i="1"/>
  <c r="W2113" i="1"/>
  <c r="V2113" i="1"/>
  <c r="X2112" i="1"/>
  <c r="W2112" i="1"/>
  <c r="V2112" i="1"/>
  <c r="X2111" i="1"/>
  <c r="W2111" i="1"/>
  <c r="V2111" i="1"/>
  <c r="X2110" i="1"/>
  <c r="W2110" i="1"/>
  <c r="V2110" i="1"/>
  <c r="X2109" i="1"/>
  <c r="W2109" i="1"/>
  <c r="V2109" i="1"/>
  <c r="X2108" i="1"/>
  <c r="W2108" i="1"/>
  <c r="V2108" i="1"/>
  <c r="X2107" i="1"/>
  <c r="W2107" i="1"/>
  <c r="V2107" i="1"/>
  <c r="X2106" i="1"/>
  <c r="W2106" i="1"/>
  <c r="V2106" i="1"/>
  <c r="X2105" i="1"/>
  <c r="W2105" i="1"/>
  <c r="V2105" i="1"/>
  <c r="X2104" i="1"/>
  <c r="W2104" i="1"/>
  <c r="V2104" i="1"/>
  <c r="X2103" i="1"/>
  <c r="W2103" i="1"/>
  <c r="V2103" i="1"/>
  <c r="X2102" i="1"/>
  <c r="W2102" i="1"/>
  <c r="V2102" i="1"/>
  <c r="X2101" i="1"/>
  <c r="W2101" i="1"/>
  <c r="V2101" i="1"/>
  <c r="X2100" i="1"/>
  <c r="W2100" i="1"/>
  <c r="V2100" i="1"/>
  <c r="X2099" i="1"/>
  <c r="W2099" i="1"/>
  <c r="V2099" i="1"/>
  <c r="X2098" i="1"/>
  <c r="W2098" i="1"/>
  <c r="V2098" i="1"/>
  <c r="X2097" i="1"/>
  <c r="W2097" i="1"/>
  <c r="V2097" i="1"/>
  <c r="X2096" i="1"/>
  <c r="W2096" i="1"/>
  <c r="V2096" i="1"/>
  <c r="X2095" i="1"/>
  <c r="W2095" i="1"/>
  <c r="V2095" i="1"/>
  <c r="X2094" i="1"/>
  <c r="W2094" i="1"/>
  <c r="V2094" i="1"/>
  <c r="X2093" i="1"/>
  <c r="W2093" i="1"/>
  <c r="V2093" i="1"/>
  <c r="X2092" i="1"/>
  <c r="W2092" i="1"/>
  <c r="V2092" i="1"/>
  <c r="X2091" i="1"/>
  <c r="W2091" i="1"/>
  <c r="V2091" i="1"/>
  <c r="X2090" i="1"/>
  <c r="W2090" i="1"/>
  <c r="V2090" i="1"/>
  <c r="X2089" i="1"/>
  <c r="W2089" i="1"/>
  <c r="V2089" i="1"/>
  <c r="X2088" i="1"/>
  <c r="W2088" i="1"/>
  <c r="V2088" i="1"/>
  <c r="X2087" i="1"/>
  <c r="W2087" i="1"/>
  <c r="V2087" i="1"/>
  <c r="X2086" i="1"/>
  <c r="W2086" i="1"/>
  <c r="V2086" i="1"/>
  <c r="X2085" i="1"/>
  <c r="W2085" i="1"/>
  <c r="V2085" i="1"/>
  <c r="X2084" i="1"/>
  <c r="W2084" i="1"/>
  <c r="V2084" i="1"/>
  <c r="X2083" i="1"/>
  <c r="W2083" i="1"/>
  <c r="V2083" i="1"/>
  <c r="X2082" i="1"/>
  <c r="W2082" i="1"/>
  <c r="V2082" i="1"/>
  <c r="X2081" i="1"/>
  <c r="W2081" i="1"/>
  <c r="V2081" i="1"/>
  <c r="X2080" i="1"/>
  <c r="W2080" i="1"/>
  <c r="V2080" i="1"/>
  <c r="X2079" i="1"/>
  <c r="W2079" i="1"/>
  <c r="V2079" i="1"/>
  <c r="X2078" i="1"/>
  <c r="W2078" i="1"/>
  <c r="V2078" i="1"/>
  <c r="X2077" i="1"/>
  <c r="W2077" i="1"/>
  <c r="V2077" i="1"/>
  <c r="X2076" i="1"/>
  <c r="W2076" i="1"/>
  <c r="V2076" i="1"/>
  <c r="X2075" i="1"/>
  <c r="W2075" i="1"/>
  <c r="V2075" i="1"/>
  <c r="X2074" i="1"/>
  <c r="W2074" i="1"/>
  <c r="V2074" i="1"/>
  <c r="X2073" i="1"/>
  <c r="W2073" i="1"/>
  <c r="V2073" i="1"/>
  <c r="X2072" i="1"/>
  <c r="W2072" i="1"/>
  <c r="V2072" i="1"/>
  <c r="X2071" i="1"/>
  <c r="W2071" i="1"/>
  <c r="V2071" i="1"/>
  <c r="X2070" i="1"/>
  <c r="W2070" i="1"/>
  <c r="V2070" i="1"/>
  <c r="X2069" i="1"/>
  <c r="W2069" i="1"/>
  <c r="V2069" i="1"/>
  <c r="X2068" i="1"/>
  <c r="W2068" i="1"/>
  <c r="V2068" i="1"/>
  <c r="X2067" i="1"/>
  <c r="W2067" i="1"/>
  <c r="V2067" i="1"/>
  <c r="X2066" i="1"/>
  <c r="W2066" i="1"/>
  <c r="V2066" i="1"/>
  <c r="X2065" i="1"/>
  <c r="W2065" i="1"/>
  <c r="V2065" i="1"/>
  <c r="X2064" i="1"/>
  <c r="W2064" i="1"/>
  <c r="V2064" i="1"/>
  <c r="X2063" i="1"/>
  <c r="W2063" i="1"/>
  <c r="V2063" i="1"/>
  <c r="X2062" i="1"/>
  <c r="W2062" i="1"/>
  <c r="V2062" i="1"/>
  <c r="X2061" i="1"/>
  <c r="W2061" i="1"/>
  <c r="V2061" i="1"/>
  <c r="X2060" i="1"/>
  <c r="W2060" i="1"/>
  <c r="V2060" i="1"/>
  <c r="X2059" i="1"/>
  <c r="W2059" i="1"/>
  <c r="V2059" i="1"/>
  <c r="X2058" i="1"/>
  <c r="W2058" i="1"/>
  <c r="V2058" i="1"/>
  <c r="X2057" i="1"/>
  <c r="W2057" i="1"/>
  <c r="V2057" i="1"/>
  <c r="X2056" i="1"/>
  <c r="W2056" i="1"/>
  <c r="V2056" i="1"/>
  <c r="X2055" i="1"/>
  <c r="W2055" i="1"/>
  <c r="V2055" i="1"/>
  <c r="X2054" i="1"/>
  <c r="W2054" i="1"/>
  <c r="V2054" i="1"/>
  <c r="X2053" i="1"/>
  <c r="W2053" i="1"/>
  <c r="V2053" i="1"/>
  <c r="X2052" i="1"/>
  <c r="W2052" i="1"/>
  <c r="V2052" i="1"/>
  <c r="X2051" i="1"/>
  <c r="W2051" i="1"/>
  <c r="V2051" i="1"/>
  <c r="X2050" i="1"/>
  <c r="W2050" i="1"/>
  <c r="V2050" i="1"/>
  <c r="X2049" i="1"/>
  <c r="W2049" i="1"/>
  <c r="V2049" i="1"/>
  <c r="X2048" i="1"/>
  <c r="W2048" i="1"/>
  <c r="V2048" i="1"/>
  <c r="X2047" i="1"/>
  <c r="W2047" i="1"/>
  <c r="V2047" i="1"/>
  <c r="X2046" i="1"/>
  <c r="W2046" i="1"/>
  <c r="V2046" i="1"/>
  <c r="X2045" i="1"/>
  <c r="W2045" i="1"/>
  <c r="V2045" i="1"/>
  <c r="X2044" i="1"/>
  <c r="W2044" i="1"/>
  <c r="V2044" i="1"/>
  <c r="X2043" i="1"/>
  <c r="W2043" i="1"/>
  <c r="V2043" i="1"/>
  <c r="X2042" i="1"/>
  <c r="W2042" i="1"/>
  <c r="V2042" i="1"/>
  <c r="X2041" i="1"/>
  <c r="W2041" i="1"/>
  <c r="V2041" i="1"/>
  <c r="X2040" i="1"/>
  <c r="W2040" i="1"/>
  <c r="V2040" i="1"/>
  <c r="X2039" i="1"/>
  <c r="W2039" i="1"/>
  <c r="V2039" i="1"/>
  <c r="X2038" i="1"/>
  <c r="W2038" i="1"/>
  <c r="V2038" i="1"/>
  <c r="X2037" i="1"/>
  <c r="W2037" i="1"/>
  <c r="V2037" i="1"/>
  <c r="X2036" i="1"/>
  <c r="W2036" i="1"/>
  <c r="V2036" i="1"/>
  <c r="X2035" i="1"/>
  <c r="W2035" i="1"/>
  <c r="V2035" i="1"/>
  <c r="X2034" i="1"/>
  <c r="W2034" i="1"/>
  <c r="V2034" i="1"/>
  <c r="X2033" i="1"/>
  <c r="W2033" i="1"/>
  <c r="V2033" i="1"/>
  <c r="X2032" i="1"/>
  <c r="W2032" i="1"/>
  <c r="V2032" i="1"/>
  <c r="X2031" i="1"/>
  <c r="W2031" i="1"/>
  <c r="V2031" i="1"/>
  <c r="X2030" i="1"/>
  <c r="W2030" i="1"/>
  <c r="V2030" i="1"/>
  <c r="X2029" i="1"/>
  <c r="W2029" i="1"/>
  <c r="V2029" i="1"/>
  <c r="X2028" i="1"/>
  <c r="W2028" i="1"/>
  <c r="V2028" i="1"/>
  <c r="X2027" i="1"/>
  <c r="W2027" i="1"/>
  <c r="V2027" i="1"/>
  <c r="X2026" i="1"/>
  <c r="W2026" i="1"/>
  <c r="V2026" i="1"/>
  <c r="X2025" i="1"/>
  <c r="W2025" i="1"/>
  <c r="V2025" i="1"/>
  <c r="X2024" i="1"/>
  <c r="W2024" i="1"/>
  <c r="V2024" i="1"/>
  <c r="X2023" i="1"/>
  <c r="W2023" i="1"/>
  <c r="V2023" i="1"/>
  <c r="X2022" i="1"/>
  <c r="W2022" i="1"/>
  <c r="V2022" i="1"/>
  <c r="X2021" i="1"/>
  <c r="W2021" i="1"/>
  <c r="V2021" i="1"/>
  <c r="X2020" i="1"/>
  <c r="W2020" i="1"/>
  <c r="V2020" i="1"/>
  <c r="X2019" i="1"/>
  <c r="W2019" i="1"/>
  <c r="V2019" i="1"/>
  <c r="X2018" i="1"/>
  <c r="W2018" i="1"/>
  <c r="V2018" i="1"/>
  <c r="X2017" i="1"/>
  <c r="W2017" i="1"/>
  <c r="V2017" i="1"/>
  <c r="X2016" i="1"/>
  <c r="W2016" i="1"/>
  <c r="V2016" i="1"/>
  <c r="X2015" i="1"/>
  <c r="W2015" i="1"/>
  <c r="V2015" i="1"/>
  <c r="X2014" i="1"/>
  <c r="W2014" i="1"/>
  <c r="V2014" i="1"/>
  <c r="X2013" i="1"/>
  <c r="W2013" i="1"/>
  <c r="V2013" i="1"/>
  <c r="X2012" i="1"/>
  <c r="W2012" i="1"/>
  <c r="V2012" i="1"/>
  <c r="X2011" i="1"/>
  <c r="W2011" i="1"/>
  <c r="V2011" i="1"/>
  <c r="X2010" i="1"/>
  <c r="W2010" i="1"/>
  <c r="V2010" i="1"/>
  <c r="X2009" i="1"/>
  <c r="W2009" i="1"/>
  <c r="V2009" i="1"/>
  <c r="X2008" i="1"/>
  <c r="W2008" i="1"/>
  <c r="V2008" i="1"/>
  <c r="X2007" i="1"/>
  <c r="W2007" i="1"/>
  <c r="V2007" i="1"/>
  <c r="X2006" i="1"/>
  <c r="W2006" i="1"/>
  <c r="V2006" i="1"/>
  <c r="X2005" i="1"/>
  <c r="W2005" i="1"/>
  <c r="V2005" i="1"/>
  <c r="X2004" i="1"/>
  <c r="W2004" i="1"/>
  <c r="V2004" i="1"/>
  <c r="X2003" i="1"/>
  <c r="W2003" i="1"/>
  <c r="V2003" i="1"/>
  <c r="X2002" i="1"/>
  <c r="W2002" i="1"/>
  <c r="V2002" i="1"/>
  <c r="X2001" i="1"/>
  <c r="W2001" i="1"/>
  <c r="V2001" i="1"/>
  <c r="X2000" i="1"/>
  <c r="W2000" i="1"/>
  <c r="V2000" i="1"/>
  <c r="X1999" i="1"/>
  <c r="W1999" i="1"/>
  <c r="V1999" i="1"/>
  <c r="X1998" i="1"/>
  <c r="W1998" i="1"/>
  <c r="V1998" i="1"/>
  <c r="X1997" i="1"/>
  <c r="W1997" i="1"/>
  <c r="V1997" i="1"/>
  <c r="X1996" i="1"/>
  <c r="W1996" i="1"/>
  <c r="V1996" i="1"/>
  <c r="X1995" i="1"/>
  <c r="W1995" i="1"/>
  <c r="V1995" i="1"/>
  <c r="X1994" i="1"/>
  <c r="W1994" i="1"/>
  <c r="V1994" i="1"/>
  <c r="X1993" i="1"/>
  <c r="W1993" i="1"/>
  <c r="V1993" i="1"/>
  <c r="X1992" i="1"/>
  <c r="W1992" i="1"/>
  <c r="V1992" i="1"/>
  <c r="X1991" i="1"/>
  <c r="W1991" i="1"/>
  <c r="V1991" i="1"/>
  <c r="X1990" i="1"/>
  <c r="W1990" i="1"/>
  <c r="V1990" i="1"/>
  <c r="X1989" i="1"/>
  <c r="W1989" i="1"/>
  <c r="V1989" i="1"/>
  <c r="X1988" i="1"/>
  <c r="W1988" i="1"/>
  <c r="V1988" i="1"/>
  <c r="X1987" i="1"/>
  <c r="W1987" i="1"/>
  <c r="V1987" i="1"/>
  <c r="X1986" i="1"/>
  <c r="W1986" i="1"/>
  <c r="V1986" i="1"/>
  <c r="X1985" i="1"/>
  <c r="W1985" i="1"/>
  <c r="V1985" i="1"/>
  <c r="X1984" i="1"/>
  <c r="W1984" i="1"/>
  <c r="V1984" i="1"/>
  <c r="X1983" i="1"/>
  <c r="W1983" i="1"/>
  <c r="V1983" i="1"/>
  <c r="X1982" i="1"/>
  <c r="W1982" i="1"/>
  <c r="V1982" i="1"/>
  <c r="X1981" i="1"/>
  <c r="W1981" i="1"/>
  <c r="V1981" i="1"/>
  <c r="X1980" i="1"/>
  <c r="W1980" i="1"/>
  <c r="V1980" i="1"/>
  <c r="X1979" i="1"/>
  <c r="W1979" i="1"/>
  <c r="V1979" i="1"/>
  <c r="X1978" i="1"/>
  <c r="W1978" i="1"/>
  <c r="V1978" i="1"/>
  <c r="X1977" i="1"/>
  <c r="W1977" i="1"/>
  <c r="V1977" i="1"/>
  <c r="X1976" i="1"/>
  <c r="W1976" i="1"/>
  <c r="V1976" i="1"/>
  <c r="X1975" i="1"/>
  <c r="W1975" i="1"/>
  <c r="V1975" i="1"/>
  <c r="X1974" i="1"/>
  <c r="W1974" i="1"/>
  <c r="V1974" i="1"/>
  <c r="X1973" i="1"/>
  <c r="W1973" i="1"/>
  <c r="V1973" i="1"/>
  <c r="X1972" i="1"/>
  <c r="W1972" i="1"/>
  <c r="V1972" i="1"/>
  <c r="X1971" i="1"/>
  <c r="W1971" i="1"/>
  <c r="V1971" i="1"/>
  <c r="X1970" i="1"/>
  <c r="W1970" i="1"/>
  <c r="V1970" i="1"/>
  <c r="X1969" i="1"/>
  <c r="W1969" i="1"/>
  <c r="V1969" i="1"/>
  <c r="X1968" i="1"/>
  <c r="W1968" i="1"/>
  <c r="V1968" i="1"/>
  <c r="X1967" i="1"/>
  <c r="W1967" i="1"/>
  <c r="V1967" i="1"/>
  <c r="X1966" i="1"/>
  <c r="W1966" i="1"/>
  <c r="V1966" i="1"/>
  <c r="X1965" i="1"/>
  <c r="W1965" i="1"/>
  <c r="V1965" i="1"/>
  <c r="X1964" i="1"/>
  <c r="W1964" i="1"/>
  <c r="V1964" i="1"/>
  <c r="X1963" i="1"/>
  <c r="W1963" i="1"/>
  <c r="V1963" i="1"/>
  <c r="X1962" i="1"/>
  <c r="W1962" i="1"/>
  <c r="V1962" i="1"/>
  <c r="X1961" i="1"/>
  <c r="W1961" i="1"/>
  <c r="V1961" i="1"/>
  <c r="X1960" i="1"/>
  <c r="W1960" i="1"/>
  <c r="V1960" i="1"/>
  <c r="X1959" i="1"/>
  <c r="W1959" i="1"/>
  <c r="V1959" i="1"/>
  <c r="X1958" i="1"/>
  <c r="W1958" i="1"/>
  <c r="V1958" i="1"/>
  <c r="X1957" i="1"/>
  <c r="W1957" i="1"/>
  <c r="V1957" i="1"/>
  <c r="X1956" i="1"/>
  <c r="W1956" i="1"/>
  <c r="V1956" i="1"/>
  <c r="X1955" i="1"/>
  <c r="W1955" i="1"/>
  <c r="V1955" i="1"/>
  <c r="X1954" i="1"/>
  <c r="W1954" i="1"/>
  <c r="V1954" i="1"/>
  <c r="X1953" i="1"/>
  <c r="W1953" i="1"/>
  <c r="V1953" i="1"/>
  <c r="X1952" i="1"/>
  <c r="W1952" i="1"/>
  <c r="V1952" i="1"/>
  <c r="X1951" i="1"/>
  <c r="W1951" i="1"/>
  <c r="V1951" i="1"/>
  <c r="X1950" i="1"/>
  <c r="W1950" i="1"/>
  <c r="V1950" i="1"/>
  <c r="X1949" i="1"/>
  <c r="W1949" i="1"/>
  <c r="V1949" i="1"/>
  <c r="X1948" i="1"/>
  <c r="W1948" i="1"/>
  <c r="V1948" i="1"/>
  <c r="X1947" i="1"/>
  <c r="W1947" i="1"/>
  <c r="V1947" i="1"/>
  <c r="X1946" i="1"/>
  <c r="W1946" i="1"/>
  <c r="V1946" i="1"/>
  <c r="X1945" i="1"/>
  <c r="W1945" i="1"/>
  <c r="V1945" i="1"/>
  <c r="X1944" i="1"/>
  <c r="W1944" i="1"/>
  <c r="V1944" i="1"/>
  <c r="X1943" i="1"/>
  <c r="W1943" i="1"/>
  <c r="V1943" i="1"/>
  <c r="X1942" i="1"/>
  <c r="W1942" i="1"/>
  <c r="V1942" i="1"/>
  <c r="X1941" i="1"/>
  <c r="W1941" i="1"/>
  <c r="V1941" i="1"/>
  <c r="X1940" i="1"/>
  <c r="W1940" i="1"/>
  <c r="V1940" i="1"/>
  <c r="X1939" i="1"/>
  <c r="W1939" i="1"/>
  <c r="V1939" i="1"/>
  <c r="X1938" i="1"/>
  <c r="W1938" i="1"/>
  <c r="V1938" i="1"/>
  <c r="X1937" i="1"/>
  <c r="W1937" i="1"/>
  <c r="V1937" i="1"/>
  <c r="X1936" i="1"/>
  <c r="W1936" i="1"/>
  <c r="V1936" i="1"/>
  <c r="X1935" i="1"/>
  <c r="W1935" i="1"/>
  <c r="V1935" i="1"/>
  <c r="X1934" i="1"/>
  <c r="W1934" i="1"/>
  <c r="V1934" i="1"/>
  <c r="X1933" i="1"/>
  <c r="W1933" i="1"/>
  <c r="V1933" i="1"/>
  <c r="X1932" i="1"/>
  <c r="W1932" i="1"/>
  <c r="V1932" i="1"/>
  <c r="X1931" i="1"/>
  <c r="W1931" i="1"/>
  <c r="V1931" i="1"/>
  <c r="X1930" i="1"/>
  <c r="W1930" i="1"/>
  <c r="V1930" i="1"/>
  <c r="X1929" i="1"/>
  <c r="W1929" i="1"/>
  <c r="V1929" i="1"/>
  <c r="X1928" i="1"/>
  <c r="W1928" i="1"/>
  <c r="V1928" i="1"/>
  <c r="X1927" i="1"/>
  <c r="W1927" i="1"/>
  <c r="V1927" i="1"/>
  <c r="X1926" i="1"/>
  <c r="W1926" i="1"/>
  <c r="V1926" i="1"/>
  <c r="X1925" i="1"/>
  <c r="W1925" i="1"/>
  <c r="V1925" i="1"/>
  <c r="X1924" i="1"/>
  <c r="W1924" i="1"/>
  <c r="V1924" i="1"/>
  <c r="X1923" i="1"/>
  <c r="W1923" i="1"/>
  <c r="V1923" i="1"/>
  <c r="X1922" i="1"/>
  <c r="W1922" i="1"/>
  <c r="V1922" i="1"/>
  <c r="X1921" i="1"/>
  <c r="W1921" i="1"/>
  <c r="V1921" i="1"/>
  <c r="X1920" i="1"/>
  <c r="W1920" i="1"/>
  <c r="V1920" i="1"/>
  <c r="X1919" i="1"/>
  <c r="W1919" i="1"/>
  <c r="V1919" i="1"/>
  <c r="X1918" i="1"/>
  <c r="W1918" i="1"/>
  <c r="V1918" i="1"/>
  <c r="X1917" i="1"/>
  <c r="W1917" i="1"/>
  <c r="V1917" i="1"/>
  <c r="X1916" i="1"/>
  <c r="W1916" i="1"/>
  <c r="V1916" i="1"/>
  <c r="X1915" i="1"/>
  <c r="W1915" i="1"/>
  <c r="V1915" i="1"/>
  <c r="X1914" i="1"/>
  <c r="W1914" i="1"/>
  <c r="V1914" i="1"/>
  <c r="X1913" i="1"/>
  <c r="W1913" i="1"/>
  <c r="V1913" i="1"/>
  <c r="X1912" i="1"/>
  <c r="W1912" i="1"/>
  <c r="V1912" i="1"/>
  <c r="X1911" i="1"/>
  <c r="W1911" i="1"/>
  <c r="V1911" i="1"/>
  <c r="X1910" i="1"/>
  <c r="W1910" i="1"/>
  <c r="V1910" i="1"/>
  <c r="X1909" i="1"/>
  <c r="W1909" i="1"/>
  <c r="V1909" i="1"/>
  <c r="X1908" i="1"/>
  <c r="W1908" i="1"/>
  <c r="V1908" i="1"/>
  <c r="X1907" i="1"/>
  <c r="W1907" i="1"/>
  <c r="V1907" i="1"/>
  <c r="X1906" i="1"/>
  <c r="W1906" i="1"/>
  <c r="V1906" i="1"/>
  <c r="X1905" i="1"/>
  <c r="W1905" i="1"/>
  <c r="V1905" i="1"/>
  <c r="X1904" i="1"/>
  <c r="W1904" i="1"/>
  <c r="V1904" i="1"/>
  <c r="X1903" i="1"/>
  <c r="W1903" i="1"/>
  <c r="V1903" i="1"/>
  <c r="X1902" i="1"/>
  <c r="W1902" i="1"/>
  <c r="V1902" i="1"/>
  <c r="X1901" i="1"/>
  <c r="W1901" i="1"/>
  <c r="V1901" i="1"/>
  <c r="X1900" i="1"/>
  <c r="W1900" i="1"/>
  <c r="V1900" i="1"/>
  <c r="X1899" i="1"/>
  <c r="W1899" i="1"/>
  <c r="V1899" i="1"/>
  <c r="X1898" i="1"/>
  <c r="W1898" i="1"/>
  <c r="V1898" i="1"/>
  <c r="X1897" i="1"/>
  <c r="W1897" i="1"/>
  <c r="V1897" i="1"/>
  <c r="X1896" i="1"/>
  <c r="W1896" i="1"/>
  <c r="V1896" i="1"/>
  <c r="X1895" i="1"/>
  <c r="W1895" i="1"/>
  <c r="V1895" i="1"/>
  <c r="X1894" i="1"/>
  <c r="W1894" i="1"/>
  <c r="V1894" i="1"/>
  <c r="X1893" i="1"/>
  <c r="W1893" i="1"/>
  <c r="V1893" i="1"/>
  <c r="X1892" i="1"/>
  <c r="W1892" i="1"/>
  <c r="V1892" i="1"/>
  <c r="X1891" i="1"/>
  <c r="W1891" i="1"/>
  <c r="V1891" i="1"/>
  <c r="X1890" i="1"/>
  <c r="W1890" i="1"/>
  <c r="V1890" i="1"/>
  <c r="X1889" i="1"/>
  <c r="W1889" i="1"/>
  <c r="V1889" i="1"/>
  <c r="X1888" i="1"/>
  <c r="W1888" i="1"/>
  <c r="V1888" i="1"/>
  <c r="X1887" i="1"/>
  <c r="W1887" i="1"/>
  <c r="V1887" i="1"/>
  <c r="X1886" i="1"/>
  <c r="W1886" i="1"/>
  <c r="V1886" i="1"/>
  <c r="X1885" i="1"/>
  <c r="W1885" i="1"/>
  <c r="V1885" i="1"/>
  <c r="X1884" i="1"/>
  <c r="W1884" i="1"/>
  <c r="V1884" i="1"/>
  <c r="X1883" i="1"/>
  <c r="W1883" i="1"/>
  <c r="V1883" i="1"/>
  <c r="X1882" i="1"/>
  <c r="W1882" i="1"/>
  <c r="V1882" i="1"/>
  <c r="X1881" i="1"/>
  <c r="W1881" i="1"/>
  <c r="V1881" i="1"/>
  <c r="X1880" i="1"/>
  <c r="W1880" i="1"/>
  <c r="V1880" i="1"/>
  <c r="X1879" i="1"/>
  <c r="W1879" i="1"/>
  <c r="V1879" i="1"/>
  <c r="X1878" i="1"/>
  <c r="W1878" i="1"/>
  <c r="V1878" i="1"/>
  <c r="X1877" i="1"/>
  <c r="W1877" i="1"/>
  <c r="V1877" i="1"/>
  <c r="X1876" i="1"/>
  <c r="W1876" i="1"/>
  <c r="V1876" i="1"/>
  <c r="X1875" i="1"/>
  <c r="W1875" i="1"/>
  <c r="V1875" i="1"/>
  <c r="X1874" i="1"/>
  <c r="W1874" i="1"/>
  <c r="V1874" i="1"/>
  <c r="X1873" i="1"/>
  <c r="W1873" i="1"/>
  <c r="V1873" i="1"/>
  <c r="X1872" i="1"/>
  <c r="W1872" i="1"/>
  <c r="V1872" i="1"/>
  <c r="X1871" i="1"/>
  <c r="W1871" i="1"/>
  <c r="V1871" i="1"/>
  <c r="X1870" i="1"/>
  <c r="W1870" i="1"/>
  <c r="V1870" i="1"/>
  <c r="X1869" i="1"/>
  <c r="W1869" i="1"/>
  <c r="V1869" i="1"/>
  <c r="X1868" i="1"/>
  <c r="W1868" i="1"/>
  <c r="V1868" i="1"/>
  <c r="X1867" i="1"/>
  <c r="W1867" i="1"/>
  <c r="V1867" i="1"/>
  <c r="X1866" i="1"/>
  <c r="W1866" i="1"/>
  <c r="V1866" i="1"/>
  <c r="X1865" i="1"/>
  <c r="W1865" i="1"/>
  <c r="V1865" i="1"/>
  <c r="X1864" i="1"/>
  <c r="W1864" i="1"/>
  <c r="V1864" i="1"/>
  <c r="X1863" i="1"/>
  <c r="W1863" i="1"/>
  <c r="V1863" i="1"/>
  <c r="X1862" i="1"/>
  <c r="W1862" i="1"/>
  <c r="V1862" i="1"/>
  <c r="X1861" i="1"/>
  <c r="W1861" i="1"/>
  <c r="V1861" i="1"/>
  <c r="X1860" i="1"/>
  <c r="W1860" i="1"/>
  <c r="V1860" i="1"/>
  <c r="X1859" i="1"/>
  <c r="W1859" i="1"/>
  <c r="V1859" i="1"/>
  <c r="X1858" i="1"/>
  <c r="W1858" i="1"/>
  <c r="V1858" i="1"/>
  <c r="X1857" i="1"/>
  <c r="W1857" i="1"/>
  <c r="V1857" i="1"/>
  <c r="X1856" i="1"/>
  <c r="W1856" i="1"/>
  <c r="V1856" i="1"/>
  <c r="X1855" i="1"/>
  <c r="W1855" i="1"/>
  <c r="V1855" i="1"/>
  <c r="X1854" i="1"/>
  <c r="W1854" i="1"/>
  <c r="V1854" i="1"/>
  <c r="X1853" i="1"/>
  <c r="W1853" i="1"/>
  <c r="V1853" i="1"/>
  <c r="X1852" i="1"/>
  <c r="W1852" i="1"/>
  <c r="V1852" i="1"/>
  <c r="X1851" i="1"/>
  <c r="W1851" i="1"/>
  <c r="V1851" i="1"/>
  <c r="X1850" i="1"/>
  <c r="W1850" i="1"/>
  <c r="V1850" i="1"/>
  <c r="X1849" i="1"/>
  <c r="W1849" i="1"/>
  <c r="V1849" i="1"/>
  <c r="X1848" i="1"/>
  <c r="W1848" i="1"/>
  <c r="V1848" i="1"/>
  <c r="X1847" i="1"/>
  <c r="W1847" i="1"/>
  <c r="V1847" i="1"/>
  <c r="X1846" i="1"/>
  <c r="W1846" i="1"/>
  <c r="V1846" i="1"/>
  <c r="X1845" i="1"/>
  <c r="W1845" i="1"/>
  <c r="V1845" i="1"/>
  <c r="X1844" i="1"/>
  <c r="W1844" i="1"/>
  <c r="V1844" i="1"/>
  <c r="X1843" i="1"/>
  <c r="W1843" i="1"/>
  <c r="V1843" i="1"/>
  <c r="X1842" i="1"/>
  <c r="W1842" i="1"/>
  <c r="V1842" i="1"/>
  <c r="X1841" i="1"/>
  <c r="W1841" i="1"/>
  <c r="V1841" i="1"/>
  <c r="X1840" i="1"/>
  <c r="W1840" i="1"/>
  <c r="V1840" i="1"/>
  <c r="X1839" i="1"/>
  <c r="W1839" i="1"/>
  <c r="V1839" i="1"/>
  <c r="X1838" i="1"/>
  <c r="W1838" i="1"/>
  <c r="V1838" i="1"/>
  <c r="X1837" i="1"/>
  <c r="W1837" i="1"/>
  <c r="V1837" i="1"/>
  <c r="X1836" i="1"/>
  <c r="W1836" i="1"/>
  <c r="V1836" i="1"/>
  <c r="X1835" i="1"/>
  <c r="W1835" i="1"/>
  <c r="V1835" i="1"/>
  <c r="X1834" i="1"/>
  <c r="W1834" i="1"/>
  <c r="V1834" i="1"/>
  <c r="X1833" i="1"/>
  <c r="W1833" i="1"/>
  <c r="V1833" i="1"/>
  <c r="X1832" i="1"/>
  <c r="W1832" i="1"/>
  <c r="V1832" i="1"/>
  <c r="X1831" i="1"/>
  <c r="W1831" i="1"/>
  <c r="V1831" i="1"/>
  <c r="X1830" i="1"/>
  <c r="W1830" i="1"/>
  <c r="V1830" i="1"/>
  <c r="X1829" i="1"/>
  <c r="W1829" i="1"/>
  <c r="V1829" i="1"/>
  <c r="X1828" i="1"/>
  <c r="W1828" i="1"/>
  <c r="V1828" i="1"/>
  <c r="X1827" i="1"/>
  <c r="W1827" i="1"/>
  <c r="V1827" i="1"/>
  <c r="X1826" i="1"/>
  <c r="W1826" i="1"/>
  <c r="V1826" i="1"/>
  <c r="X1825" i="1"/>
  <c r="W1825" i="1"/>
  <c r="V1825" i="1"/>
  <c r="X1824" i="1"/>
  <c r="W1824" i="1"/>
  <c r="V1824" i="1"/>
  <c r="X1823" i="1"/>
  <c r="W1823" i="1"/>
  <c r="V1823" i="1"/>
  <c r="X1822" i="1"/>
  <c r="W1822" i="1"/>
  <c r="V1822" i="1"/>
  <c r="X1821" i="1"/>
  <c r="W1821" i="1"/>
  <c r="V1821" i="1"/>
  <c r="X1820" i="1"/>
  <c r="W1820" i="1"/>
  <c r="V1820" i="1"/>
  <c r="X1819" i="1"/>
  <c r="W1819" i="1"/>
  <c r="V1819" i="1"/>
  <c r="X1818" i="1"/>
  <c r="W1818" i="1"/>
  <c r="V1818" i="1"/>
  <c r="X1817" i="1"/>
  <c r="W1817" i="1"/>
  <c r="V1817" i="1"/>
  <c r="X1816" i="1"/>
  <c r="W1816" i="1"/>
  <c r="V1816" i="1"/>
  <c r="X1815" i="1"/>
  <c r="W1815" i="1"/>
  <c r="V1815" i="1"/>
  <c r="X1814" i="1"/>
  <c r="W1814" i="1"/>
  <c r="V1814" i="1"/>
  <c r="X1813" i="1"/>
  <c r="W1813" i="1"/>
  <c r="V1813" i="1"/>
  <c r="X1812" i="1"/>
  <c r="W1812" i="1"/>
  <c r="V1812" i="1"/>
  <c r="X1811" i="1"/>
  <c r="W1811" i="1"/>
  <c r="V1811" i="1"/>
  <c r="X1810" i="1"/>
  <c r="W1810" i="1"/>
  <c r="V1810" i="1"/>
  <c r="X1809" i="1"/>
  <c r="W1809" i="1"/>
  <c r="V1809" i="1"/>
  <c r="X1808" i="1"/>
  <c r="W1808" i="1"/>
  <c r="V1808" i="1"/>
  <c r="X1807" i="1"/>
  <c r="W1807" i="1"/>
  <c r="V1807" i="1"/>
  <c r="X1806" i="1"/>
  <c r="W1806" i="1"/>
  <c r="V1806" i="1"/>
  <c r="X1805" i="1"/>
  <c r="W1805" i="1"/>
  <c r="V1805" i="1"/>
  <c r="X1804" i="1"/>
  <c r="W1804" i="1"/>
  <c r="V1804" i="1"/>
  <c r="X1803" i="1"/>
  <c r="W1803" i="1"/>
  <c r="V1803" i="1"/>
  <c r="X1802" i="1"/>
  <c r="W1802" i="1"/>
  <c r="V1802" i="1"/>
  <c r="X1801" i="1"/>
  <c r="W1801" i="1"/>
  <c r="V1801" i="1"/>
  <c r="X1800" i="1"/>
  <c r="W1800" i="1"/>
  <c r="V1800" i="1"/>
  <c r="X1799" i="1"/>
  <c r="W1799" i="1"/>
  <c r="V1799" i="1"/>
  <c r="X1798" i="1"/>
  <c r="W1798" i="1"/>
  <c r="V1798" i="1"/>
  <c r="X1797" i="1"/>
  <c r="W1797" i="1"/>
  <c r="V1797" i="1"/>
  <c r="X1796" i="1"/>
  <c r="W1796" i="1"/>
  <c r="V1796" i="1"/>
  <c r="X1795" i="1"/>
  <c r="W1795" i="1"/>
  <c r="V1795" i="1"/>
  <c r="X1794" i="1"/>
  <c r="W1794" i="1"/>
  <c r="V1794" i="1"/>
  <c r="X1793" i="1"/>
  <c r="W1793" i="1"/>
  <c r="V1793" i="1"/>
  <c r="X1792" i="1"/>
  <c r="W1792" i="1"/>
  <c r="V1792" i="1"/>
  <c r="X1791" i="1"/>
  <c r="W1791" i="1"/>
  <c r="V1791" i="1"/>
  <c r="X1790" i="1"/>
  <c r="W1790" i="1"/>
  <c r="V1790" i="1"/>
  <c r="X1789" i="1"/>
  <c r="W1789" i="1"/>
  <c r="V1789" i="1"/>
  <c r="X1788" i="1"/>
  <c r="W1788" i="1"/>
  <c r="V1788" i="1"/>
  <c r="X1787" i="1"/>
  <c r="W1787" i="1"/>
  <c r="V1787" i="1"/>
  <c r="X1786" i="1"/>
  <c r="W1786" i="1"/>
  <c r="V1786" i="1"/>
  <c r="X1785" i="1"/>
  <c r="W1785" i="1"/>
  <c r="V1785" i="1"/>
  <c r="X1784" i="1"/>
  <c r="W1784" i="1"/>
  <c r="V1784" i="1"/>
  <c r="X1783" i="1"/>
  <c r="W1783" i="1"/>
  <c r="V1783" i="1"/>
  <c r="X1782" i="1"/>
  <c r="W1782" i="1"/>
  <c r="V1782" i="1"/>
  <c r="X1781" i="1"/>
  <c r="W1781" i="1"/>
  <c r="V1781" i="1"/>
  <c r="X1780" i="1"/>
  <c r="W1780" i="1"/>
  <c r="V1780" i="1"/>
  <c r="X1779" i="1"/>
  <c r="W1779" i="1"/>
  <c r="V1779" i="1"/>
  <c r="X1778" i="1"/>
  <c r="W1778" i="1"/>
  <c r="V1778" i="1"/>
  <c r="X1777" i="1"/>
  <c r="W1777" i="1"/>
  <c r="V1777" i="1"/>
  <c r="X1776" i="1"/>
  <c r="W1776" i="1"/>
  <c r="V1776" i="1"/>
  <c r="X1775" i="1"/>
  <c r="W1775" i="1"/>
  <c r="V1775" i="1"/>
  <c r="X1774" i="1"/>
  <c r="W1774" i="1"/>
  <c r="V1774" i="1"/>
  <c r="X1773" i="1"/>
  <c r="W1773" i="1"/>
  <c r="V1773" i="1"/>
  <c r="X1772" i="1"/>
  <c r="W1772" i="1"/>
  <c r="V1772" i="1"/>
  <c r="X1771" i="1"/>
  <c r="W1771" i="1"/>
  <c r="V1771" i="1"/>
  <c r="X1770" i="1"/>
  <c r="W1770" i="1"/>
  <c r="V1770" i="1"/>
  <c r="X1769" i="1"/>
  <c r="W1769" i="1"/>
  <c r="V1769" i="1"/>
  <c r="X1768" i="1"/>
  <c r="W1768" i="1"/>
  <c r="V1768" i="1"/>
  <c r="X1767" i="1"/>
  <c r="W1767" i="1"/>
  <c r="V1767" i="1"/>
  <c r="X1766" i="1"/>
  <c r="W1766" i="1"/>
  <c r="V1766" i="1"/>
  <c r="X1765" i="1"/>
  <c r="W1765" i="1"/>
  <c r="V1765" i="1"/>
  <c r="X1764" i="1"/>
  <c r="W1764" i="1"/>
  <c r="V1764" i="1"/>
  <c r="X1763" i="1"/>
  <c r="W1763" i="1"/>
  <c r="V1763" i="1"/>
  <c r="X1762" i="1"/>
  <c r="W1762" i="1"/>
  <c r="V1762" i="1"/>
  <c r="X1761" i="1"/>
  <c r="W1761" i="1"/>
  <c r="V1761" i="1"/>
  <c r="X1760" i="1"/>
  <c r="W1760" i="1"/>
  <c r="V1760" i="1"/>
  <c r="X1759" i="1"/>
  <c r="W1759" i="1"/>
  <c r="V1759" i="1"/>
  <c r="X1758" i="1"/>
  <c r="W1758" i="1"/>
  <c r="V1758" i="1"/>
  <c r="X1757" i="1"/>
  <c r="W1757" i="1"/>
  <c r="V1757" i="1"/>
  <c r="X1756" i="1"/>
  <c r="W1756" i="1"/>
  <c r="V1756" i="1"/>
  <c r="X1755" i="1"/>
  <c r="W1755" i="1"/>
  <c r="V1755" i="1"/>
  <c r="X1754" i="1"/>
  <c r="W1754" i="1"/>
  <c r="V1754" i="1"/>
  <c r="X1753" i="1"/>
  <c r="W1753" i="1"/>
  <c r="V1753" i="1"/>
  <c r="X1752" i="1"/>
  <c r="W1752" i="1"/>
  <c r="V1752" i="1"/>
  <c r="X1751" i="1"/>
  <c r="W1751" i="1"/>
  <c r="V1751" i="1"/>
  <c r="X1750" i="1"/>
  <c r="W1750" i="1"/>
  <c r="V1750" i="1"/>
  <c r="X1749" i="1"/>
  <c r="W1749" i="1"/>
  <c r="V1749" i="1"/>
  <c r="X1748" i="1"/>
  <c r="W1748" i="1"/>
  <c r="V1748" i="1"/>
  <c r="X1747" i="1"/>
  <c r="W1747" i="1"/>
  <c r="V1747" i="1"/>
  <c r="X1746" i="1"/>
  <c r="W1746" i="1"/>
  <c r="V1746" i="1"/>
  <c r="X1745" i="1"/>
  <c r="W1745" i="1"/>
  <c r="V1745" i="1"/>
  <c r="X1744" i="1"/>
  <c r="W1744" i="1"/>
  <c r="V1744" i="1"/>
  <c r="X1743" i="1"/>
  <c r="W1743" i="1"/>
  <c r="V1743" i="1"/>
  <c r="X1742" i="1"/>
  <c r="W1742" i="1"/>
  <c r="V1742" i="1"/>
  <c r="X1741" i="1"/>
  <c r="W1741" i="1"/>
  <c r="V1741" i="1"/>
  <c r="X1740" i="1"/>
  <c r="W1740" i="1"/>
  <c r="V1740" i="1"/>
  <c r="X1739" i="1"/>
  <c r="W1739" i="1"/>
  <c r="V1739" i="1"/>
  <c r="X1738" i="1"/>
  <c r="W1738" i="1"/>
  <c r="V1738" i="1"/>
  <c r="X1737" i="1"/>
  <c r="W1737" i="1"/>
  <c r="V1737" i="1"/>
  <c r="X1736" i="1"/>
  <c r="W1736" i="1"/>
  <c r="V1736" i="1"/>
  <c r="X1735" i="1"/>
  <c r="W1735" i="1"/>
  <c r="V1735" i="1"/>
  <c r="X1734" i="1"/>
  <c r="W1734" i="1"/>
  <c r="V1734" i="1"/>
  <c r="X1733" i="1"/>
  <c r="W1733" i="1"/>
  <c r="V1733" i="1"/>
  <c r="X1732" i="1"/>
  <c r="W1732" i="1"/>
  <c r="V1732" i="1"/>
  <c r="X1731" i="1"/>
  <c r="W1731" i="1"/>
  <c r="V1731" i="1"/>
  <c r="X1730" i="1"/>
  <c r="W1730" i="1"/>
  <c r="V1730" i="1"/>
  <c r="X1729" i="1"/>
  <c r="W1729" i="1"/>
  <c r="V1729" i="1"/>
  <c r="X1728" i="1"/>
  <c r="W1728" i="1"/>
  <c r="V1728" i="1"/>
  <c r="X1727" i="1"/>
  <c r="W1727" i="1"/>
  <c r="V1727" i="1"/>
  <c r="X1726" i="1"/>
  <c r="W1726" i="1"/>
  <c r="V1726" i="1"/>
  <c r="X1725" i="1"/>
  <c r="W1725" i="1"/>
  <c r="V1725" i="1"/>
  <c r="X1724" i="1"/>
  <c r="W1724" i="1"/>
  <c r="V1724" i="1"/>
  <c r="X1723" i="1"/>
  <c r="W1723" i="1"/>
  <c r="V1723" i="1"/>
  <c r="X1722" i="1"/>
  <c r="W1722" i="1"/>
  <c r="V1722" i="1"/>
  <c r="X1721" i="1"/>
  <c r="W1721" i="1"/>
  <c r="V1721" i="1"/>
  <c r="X1720" i="1"/>
  <c r="W1720" i="1"/>
  <c r="V1720" i="1"/>
  <c r="X1719" i="1"/>
  <c r="W1719" i="1"/>
  <c r="V1719" i="1"/>
  <c r="X1718" i="1"/>
  <c r="W1718" i="1"/>
  <c r="V1718" i="1"/>
  <c r="X1717" i="1"/>
  <c r="W1717" i="1"/>
  <c r="V1717" i="1"/>
  <c r="X1716" i="1"/>
  <c r="W1716" i="1"/>
  <c r="V1716" i="1"/>
  <c r="X1715" i="1"/>
  <c r="W1715" i="1"/>
  <c r="V1715" i="1"/>
  <c r="X1714" i="1"/>
  <c r="W1714" i="1"/>
  <c r="V1714" i="1"/>
  <c r="X1713" i="1"/>
  <c r="W1713" i="1"/>
  <c r="V1713" i="1"/>
  <c r="X1712" i="1"/>
  <c r="W1712" i="1"/>
  <c r="V1712" i="1"/>
  <c r="X1711" i="1"/>
  <c r="W1711" i="1"/>
  <c r="V1711" i="1"/>
  <c r="X1710" i="1"/>
  <c r="W1710" i="1"/>
  <c r="V1710" i="1"/>
  <c r="X1709" i="1"/>
  <c r="W1709" i="1"/>
  <c r="V1709" i="1"/>
  <c r="X1708" i="1"/>
  <c r="W1708" i="1"/>
  <c r="V1708" i="1"/>
  <c r="X1707" i="1"/>
  <c r="W1707" i="1"/>
  <c r="V1707" i="1"/>
  <c r="X1706" i="1"/>
  <c r="W1706" i="1"/>
  <c r="V1706" i="1"/>
  <c r="X1705" i="1"/>
  <c r="W1705" i="1"/>
  <c r="V1705" i="1"/>
  <c r="X1704" i="1"/>
  <c r="W1704" i="1"/>
  <c r="V1704" i="1"/>
  <c r="X1703" i="1"/>
  <c r="W1703" i="1"/>
  <c r="V1703" i="1"/>
  <c r="X1702" i="1"/>
  <c r="W1702" i="1"/>
  <c r="V1702" i="1"/>
  <c r="X1701" i="1"/>
  <c r="W1701" i="1"/>
  <c r="V1701" i="1"/>
  <c r="X1700" i="1"/>
  <c r="W1700" i="1"/>
  <c r="V1700" i="1"/>
  <c r="X1699" i="1"/>
  <c r="W1699" i="1"/>
  <c r="V1699" i="1"/>
  <c r="X1698" i="1"/>
  <c r="W1698" i="1"/>
  <c r="V1698" i="1"/>
  <c r="X1697" i="1"/>
  <c r="W1697" i="1"/>
  <c r="V1697" i="1"/>
  <c r="X1696" i="1"/>
  <c r="W1696" i="1"/>
  <c r="V1696" i="1"/>
  <c r="X1695" i="1"/>
  <c r="W1695" i="1"/>
  <c r="V1695" i="1"/>
  <c r="X1694" i="1"/>
  <c r="W1694" i="1"/>
  <c r="V1694" i="1"/>
  <c r="X1693" i="1"/>
  <c r="W1693" i="1"/>
  <c r="V1693" i="1"/>
  <c r="X1692" i="1"/>
  <c r="W1692" i="1"/>
  <c r="V1692" i="1"/>
  <c r="X1691" i="1"/>
  <c r="W1691" i="1"/>
  <c r="V1691" i="1"/>
  <c r="X1690" i="1"/>
  <c r="W1690" i="1"/>
  <c r="V1690" i="1"/>
  <c r="X1689" i="1"/>
  <c r="W1689" i="1"/>
  <c r="V1689" i="1"/>
  <c r="X1688" i="1"/>
  <c r="W1688" i="1"/>
  <c r="V1688" i="1"/>
  <c r="X1687" i="1"/>
  <c r="W1687" i="1"/>
  <c r="V1687" i="1"/>
  <c r="X1686" i="1"/>
  <c r="W1686" i="1"/>
  <c r="V1686" i="1"/>
  <c r="X1685" i="1"/>
  <c r="W1685" i="1"/>
  <c r="V1685" i="1"/>
  <c r="X1684" i="1"/>
  <c r="W1684" i="1"/>
  <c r="V1684" i="1"/>
  <c r="X1683" i="1"/>
  <c r="W1683" i="1"/>
  <c r="V1683" i="1"/>
  <c r="X1682" i="1"/>
  <c r="W1682" i="1"/>
  <c r="V1682" i="1"/>
  <c r="X1681" i="1"/>
  <c r="W1681" i="1"/>
  <c r="V1681" i="1"/>
  <c r="X1680" i="1"/>
  <c r="W1680" i="1"/>
  <c r="V1680" i="1"/>
  <c r="X1679" i="1"/>
  <c r="W1679" i="1"/>
  <c r="V1679" i="1"/>
  <c r="X1678" i="1"/>
  <c r="W1678" i="1"/>
  <c r="V1678" i="1"/>
  <c r="X1677" i="1"/>
  <c r="W1677" i="1"/>
  <c r="V1677" i="1"/>
  <c r="X1676" i="1"/>
  <c r="W1676" i="1"/>
  <c r="V1676" i="1"/>
  <c r="X1675" i="1"/>
  <c r="W1675" i="1"/>
  <c r="V1675" i="1"/>
  <c r="X1674" i="1"/>
  <c r="W1674" i="1"/>
  <c r="V1674" i="1"/>
  <c r="X1673" i="1"/>
  <c r="W1673" i="1"/>
  <c r="V1673" i="1"/>
  <c r="X1672" i="1"/>
  <c r="W1672" i="1"/>
  <c r="V1672" i="1"/>
  <c r="X1671" i="1"/>
  <c r="W1671" i="1"/>
  <c r="V1671" i="1"/>
  <c r="X1670" i="1"/>
  <c r="W1670" i="1"/>
  <c r="V1670" i="1"/>
  <c r="X1669" i="1"/>
  <c r="W1669" i="1"/>
  <c r="V1669" i="1"/>
  <c r="X1668" i="1"/>
  <c r="W1668" i="1"/>
  <c r="V1668" i="1"/>
  <c r="X1667" i="1"/>
  <c r="W1667" i="1"/>
  <c r="V1667" i="1"/>
  <c r="X1666" i="1"/>
  <c r="W1666" i="1"/>
  <c r="V1666" i="1"/>
  <c r="X1665" i="1"/>
  <c r="W1665" i="1"/>
  <c r="V1665" i="1"/>
  <c r="X1664" i="1"/>
  <c r="W1664" i="1"/>
  <c r="V1664" i="1"/>
  <c r="X1663" i="1"/>
  <c r="W1663" i="1"/>
  <c r="V1663" i="1"/>
  <c r="X1662" i="1"/>
  <c r="W1662" i="1"/>
  <c r="V1662" i="1"/>
  <c r="X1661" i="1"/>
  <c r="W1661" i="1"/>
  <c r="V1661" i="1"/>
  <c r="X1660" i="1"/>
  <c r="W1660" i="1"/>
  <c r="V1660" i="1"/>
  <c r="X1659" i="1"/>
  <c r="W1659" i="1"/>
  <c r="V1659" i="1"/>
  <c r="X1658" i="1"/>
  <c r="W1658" i="1"/>
  <c r="V1658" i="1"/>
  <c r="X1657" i="1"/>
  <c r="W1657" i="1"/>
  <c r="V1657" i="1"/>
  <c r="X1656" i="1"/>
  <c r="W1656" i="1"/>
  <c r="V1656" i="1"/>
  <c r="X1655" i="1"/>
  <c r="W1655" i="1"/>
  <c r="V1655" i="1"/>
  <c r="X1654" i="1"/>
  <c r="W1654" i="1"/>
  <c r="V1654" i="1"/>
  <c r="X1653" i="1"/>
  <c r="W1653" i="1"/>
  <c r="V1653" i="1"/>
  <c r="X1652" i="1"/>
  <c r="W1652" i="1"/>
  <c r="V1652" i="1"/>
  <c r="X1651" i="1"/>
  <c r="W1651" i="1"/>
  <c r="V1651" i="1"/>
  <c r="X1650" i="1"/>
  <c r="W1650" i="1"/>
  <c r="V1650" i="1"/>
  <c r="X1649" i="1"/>
  <c r="W1649" i="1"/>
  <c r="V1649" i="1"/>
  <c r="X1648" i="1"/>
  <c r="W1648" i="1"/>
  <c r="V1648" i="1"/>
  <c r="X1647" i="1"/>
  <c r="W1647" i="1"/>
  <c r="V1647" i="1"/>
  <c r="X1646" i="1"/>
  <c r="W1646" i="1"/>
  <c r="V1646" i="1"/>
  <c r="X1645" i="1"/>
  <c r="W1645" i="1"/>
  <c r="V1645" i="1"/>
  <c r="X1644" i="1"/>
  <c r="W1644" i="1"/>
  <c r="V1644" i="1"/>
  <c r="X1643" i="1"/>
  <c r="W1643" i="1"/>
  <c r="V1643" i="1"/>
  <c r="X1642" i="1"/>
  <c r="W1642" i="1"/>
  <c r="V1642" i="1"/>
  <c r="X1641" i="1"/>
  <c r="W1641" i="1"/>
  <c r="V1641" i="1"/>
  <c r="X1640" i="1"/>
  <c r="W1640" i="1"/>
  <c r="V1640" i="1"/>
  <c r="X1639" i="1"/>
  <c r="W1639" i="1"/>
  <c r="V1639" i="1"/>
  <c r="X1638" i="1"/>
  <c r="W1638" i="1"/>
  <c r="V1638" i="1"/>
  <c r="X1637" i="1"/>
  <c r="W1637" i="1"/>
  <c r="V1637" i="1"/>
  <c r="X1636" i="1"/>
  <c r="W1636" i="1"/>
  <c r="V1636" i="1"/>
  <c r="X1635" i="1"/>
  <c r="W1635" i="1"/>
  <c r="V1635" i="1"/>
  <c r="X1634" i="1"/>
  <c r="W1634" i="1"/>
  <c r="V1634" i="1"/>
  <c r="X1633" i="1"/>
  <c r="W1633" i="1"/>
  <c r="V1633" i="1"/>
  <c r="X1632" i="1"/>
  <c r="W1632" i="1"/>
  <c r="V1632" i="1"/>
  <c r="X1631" i="1"/>
  <c r="W1631" i="1"/>
  <c r="V1631" i="1"/>
  <c r="X1630" i="1"/>
  <c r="W1630" i="1"/>
  <c r="V1630" i="1"/>
  <c r="X1629" i="1"/>
  <c r="W1629" i="1"/>
  <c r="V1629" i="1"/>
  <c r="X1628" i="1"/>
  <c r="W1628" i="1"/>
  <c r="V1628" i="1"/>
  <c r="X1627" i="1"/>
  <c r="W1627" i="1"/>
  <c r="V1627" i="1"/>
  <c r="X1626" i="1"/>
  <c r="W1626" i="1"/>
  <c r="V1626" i="1"/>
  <c r="X1625" i="1"/>
  <c r="W1625" i="1"/>
  <c r="V1625" i="1"/>
  <c r="X1624" i="1"/>
  <c r="W1624" i="1"/>
  <c r="V1624" i="1"/>
  <c r="X1623" i="1"/>
  <c r="W1623" i="1"/>
  <c r="V1623" i="1"/>
  <c r="X1622" i="1"/>
  <c r="W1622" i="1"/>
  <c r="V1622" i="1"/>
  <c r="X1621" i="1"/>
  <c r="W1621" i="1"/>
  <c r="V1621" i="1"/>
  <c r="X1620" i="1"/>
  <c r="W1620" i="1"/>
  <c r="V1620" i="1"/>
  <c r="X1619" i="1"/>
  <c r="W1619" i="1"/>
  <c r="V1619" i="1"/>
  <c r="X1618" i="1"/>
  <c r="W1618" i="1"/>
  <c r="V1618" i="1"/>
  <c r="X1617" i="1"/>
  <c r="W1617" i="1"/>
  <c r="V1617" i="1"/>
  <c r="X1616" i="1"/>
  <c r="W1616" i="1"/>
  <c r="V1616" i="1"/>
  <c r="X1615" i="1"/>
  <c r="W1615" i="1"/>
  <c r="V1615" i="1"/>
  <c r="X1614" i="1"/>
  <c r="W1614" i="1"/>
  <c r="V1614" i="1"/>
  <c r="X1613" i="1"/>
  <c r="W1613" i="1"/>
  <c r="V1613" i="1"/>
  <c r="X1612" i="1"/>
  <c r="W1612" i="1"/>
  <c r="V1612" i="1"/>
  <c r="X1611" i="1"/>
  <c r="W1611" i="1"/>
  <c r="V1611" i="1"/>
  <c r="X1610" i="1"/>
  <c r="W1610" i="1"/>
  <c r="V1610" i="1"/>
  <c r="X1609" i="1"/>
  <c r="W1609" i="1"/>
  <c r="V1609" i="1"/>
  <c r="X1608" i="1"/>
  <c r="W1608" i="1"/>
  <c r="V1608" i="1"/>
  <c r="X1607" i="1"/>
  <c r="W1607" i="1"/>
  <c r="V1607" i="1"/>
  <c r="X1606" i="1"/>
  <c r="W1606" i="1"/>
  <c r="V1606" i="1"/>
  <c r="X1605" i="1"/>
  <c r="W1605" i="1"/>
  <c r="V1605" i="1"/>
  <c r="X1604" i="1"/>
  <c r="W1604" i="1"/>
  <c r="V1604" i="1"/>
  <c r="X1603" i="1"/>
  <c r="W1603" i="1"/>
  <c r="V1603" i="1"/>
  <c r="X1602" i="1"/>
  <c r="W1602" i="1"/>
  <c r="V1602" i="1"/>
  <c r="X1601" i="1"/>
  <c r="W1601" i="1"/>
  <c r="V1601" i="1"/>
  <c r="X1600" i="1"/>
  <c r="W1600" i="1"/>
  <c r="V1600" i="1"/>
  <c r="X1599" i="1"/>
  <c r="W1599" i="1"/>
  <c r="V1599" i="1"/>
  <c r="X1598" i="1"/>
  <c r="W1598" i="1"/>
  <c r="V1598" i="1"/>
  <c r="X1597" i="1"/>
  <c r="W1597" i="1"/>
  <c r="V1597" i="1"/>
  <c r="X1596" i="1"/>
  <c r="W1596" i="1"/>
  <c r="V1596" i="1"/>
  <c r="X1595" i="1"/>
  <c r="W1595" i="1"/>
  <c r="V1595" i="1"/>
  <c r="X1594" i="1"/>
  <c r="W1594" i="1"/>
  <c r="V1594" i="1"/>
  <c r="X1593" i="1"/>
  <c r="W1593" i="1"/>
  <c r="V1593" i="1"/>
  <c r="X1592" i="1"/>
  <c r="W1592" i="1"/>
  <c r="V1592" i="1"/>
  <c r="X1591" i="1"/>
  <c r="W1591" i="1"/>
  <c r="V1591" i="1"/>
  <c r="X1590" i="1"/>
  <c r="W1590" i="1"/>
  <c r="V1590" i="1"/>
  <c r="X1589" i="1"/>
  <c r="W1589" i="1"/>
  <c r="V1589" i="1"/>
  <c r="X1588" i="1"/>
  <c r="W1588" i="1"/>
  <c r="V1588" i="1"/>
  <c r="X1587" i="1"/>
  <c r="W1587" i="1"/>
  <c r="V1587" i="1"/>
  <c r="X1586" i="1"/>
  <c r="W1586" i="1"/>
  <c r="V1586" i="1"/>
  <c r="X1585" i="1"/>
  <c r="W1585" i="1"/>
  <c r="V1585" i="1"/>
  <c r="X1584" i="1"/>
  <c r="W1584" i="1"/>
  <c r="V1584" i="1"/>
  <c r="X1583" i="1"/>
  <c r="W1583" i="1"/>
  <c r="V1583" i="1"/>
  <c r="X1582" i="1"/>
  <c r="W1582" i="1"/>
  <c r="V1582" i="1"/>
  <c r="X1581" i="1"/>
  <c r="W1581" i="1"/>
  <c r="V1581" i="1"/>
  <c r="X1580" i="1"/>
  <c r="W1580" i="1"/>
  <c r="V1580" i="1"/>
  <c r="X1579" i="1"/>
  <c r="W1579" i="1"/>
  <c r="V1579" i="1"/>
  <c r="X1578" i="1"/>
  <c r="W1578" i="1"/>
  <c r="V1578" i="1"/>
  <c r="X1577" i="1"/>
  <c r="W1577" i="1"/>
  <c r="V1577" i="1"/>
  <c r="X1576" i="1"/>
  <c r="W1576" i="1"/>
  <c r="V1576" i="1"/>
  <c r="X1575" i="1"/>
  <c r="W1575" i="1"/>
  <c r="V1575" i="1"/>
  <c r="X1574" i="1"/>
  <c r="W1574" i="1"/>
  <c r="V1574" i="1"/>
  <c r="X1573" i="1"/>
  <c r="W1573" i="1"/>
  <c r="V1573" i="1"/>
  <c r="X1572" i="1"/>
  <c r="W1572" i="1"/>
  <c r="V1572" i="1"/>
  <c r="X1571" i="1"/>
  <c r="W1571" i="1"/>
  <c r="V1571" i="1"/>
  <c r="X1570" i="1"/>
  <c r="W1570" i="1"/>
  <c r="V1570" i="1"/>
  <c r="X1569" i="1"/>
  <c r="W1569" i="1"/>
  <c r="V1569" i="1"/>
  <c r="X1568" i="1"/>
  <c r="W1568" i="1"/>
  <c r="V1568" i="1"/>
  <c r="X1567" i="1"/>
  <c r="W1567" i="1"/>
  <c r="V1567" i="1"/>
  <c r="X1566" i="1"/>
  <c r="W1566" i="1"/>
  <c r="V1566" i="1"/>
  <c r="X1565" i="1"/>
  <c r="W1565" i="1"/>
  <c r="V1565" i="1"/>
  <c r="X1564" i="1"/>
  <c r="W1564" i="1"/>
  <c r="V1564" i="1"/>
  <c r="X1563" i="1"/>
  <c r="W1563" i="1"/>
  <c r="V1563" i="1"/>
  <c r="X1562" i="1"/>
  <c r="W1562" i="1"/>
  <c r="V1562" i="1"/>
  <c r="X1561" i="1"/>
  <c r="W1561" i="1"/>
  <c r="V1561" i="1"/>
  <c r="X1560" i="1"/>
  <c r="W1560" i="1"/>
  <c r="V1560" i="1"/>
  <c r="X1559" i="1"/>
  <c r="W1559" i="1"/>
  <c r="V1559" i="1"/>
  <c r="X1558" i="1"/>
  <c r="W1558" i="1"/>
  <c r="V1558" i="1"/>
  <c r="X1557" i="1"/>
  <c r="W1557" i="1"/>
  <c r="V1557" i="1"/>
  <c r="X1556" i="1"/>
  <c r="W1556" i="1"/>
  <c r="V1556" i="1"/>
  <c r="X1555" i="1"/>
  <c r="W1555" i="1"/>
  <c r="V1555" i="1"/>
  <c r="X1554" i="1"/>
  <c r="W1554" i="1"/>
  <c r="V1554" i="1"/>
  <c r="X1553" i="1"/>
  <c r="W1553" i="1"/>
  <c r="V1553" i="1"/>
  <c r="X1552" i="1"/>
  <c r="W1552" i="1"/>
  <c r="V1552" i="1"/>
  <c r="X1551" i="1"/>
  <c r="W1551" i="1"/>
  <c r="V1551" i="1"/>
  <c r="X1550" i="1"/>
  <c r="W1550" i="1"/>
  <c r="V1550" i="1"/>
  <c r="X1549" i="1"/>
  <c r="W1549" i="1"/>
  <c r="V1549" i="1"/>
  <c r="X1548" i="1"/>
  <c r="W1548" i="1"/>
  <c r="V1548" i="1"/>
  <c r="X1547" i="1"/>
  <c r="W1547" i="1"/>
  <c r="V1547" i="1"/>
  <c r="X1546" i="1"/>
  <c r="W1546" i="1"/>
  <c r="V1546" i="1"/>
  <c r="X1545" i="1"/>
  <c r="W1545" i="1"/>
  <c r="V1545" i="1"/>
  <c r="X1544" i="1"/>
  <c r="W1544" i="1"/>
  <c r="V1544" i="1"/>
  <c r="X1543" i="1"/>
  <c r="W1543" i="1"/>
  <c r="V1543" i="1"/>
  <c r="X1542" i="1"/>
  <c r="W1542" i="1"/>
  <c r="V1542" i="1"/>
  <c r="X1541" i="1"/>
  <c r="W1541" i="1"/>
  <c r="V1541" i="1"/>
  <c r="X1540" i="1"/>
  <c r="W1540" i="1"/>
  <c r="V1540" i="1"/>
  <c r="X1539" i="1"/>
  <c r="W1539" i="1"/>
  <c r="V1539" i="1"/>
  <c r="X1538" i="1"/>
  <c r="W1538" i="1"/>
  <c r="V1538" i="1"/>
  <c r="X1537" i="1"/>
  <c r="W1537" i="1"/>
  <c r="V1537" i="1"/>
  <c r="X1536" i="1"/>
  <c r="W1536" i="1"/>
  <c r="V1536" i="1"/>
  <c r="X1535" i="1"/>
  <c r="W1535" i="1"/>
  <c r="V1535" i="1"/>
  <c r="X1534" i="1"/>
  <c r="W1534" i="1"/>
  <c r="V1534" i="1"/>
  <c r="X1533" i="1"/>
  <c r="W1533" i="1"/>
  <c r="V1533" i="1"/>
  <c r="X1532" i="1"/>
  <c r="W1532" i="1"/>
  <c r="V1532" i="1"/>
  <c r="X1531" i="1"/>
  <c r="W1531" i="1"/>
  <c r="V1531" i="1"/>
  <c r="X1530" i="1"/>
  <c r="W1530" i="1"/>
  <c r="V1530" i="1"/>
  <c r="X1529" i="1"/>
  <c r="W1529" i="1"/>
  <c r="V1529" i="1"/>
  <c r="X1528" i="1"/>
  <c r="W1528" i="1"/>
  <c r="V1528" i="1"/>
  <c r="X1527" i="1"/>
  <c r="W1527" i="1"/>
  <c r="V1527" i="1"/>
  <c r="X1526" i="1"/>
  <c r="W1526" i="1"/>
  <c r="V1526" i="1"/>
  <c r="X1525" i="1"/>
  <c r="W1525" i="1"/>
  <c r="V1525" i="1"/>
  <c r="X1524" i="1"/>
  <c r="W1524" i="1"/>
  <c r="V1524" i="1"/>
  <c r="X1523" i="1"/>
  <c r="W1523" i="1"/>
  <c r="V1523" i="1"/>
  <c r="X1522" i="1"/>
  <c r="W1522" i="1"/>
  <c r="V1522" i="1"/>
  <c r="X1521" i="1"/>
  <c r="W1521" i="1"/>
  <c r="V1521" i="1"/>
  <c r="X1520" i="1"/>
  <c r="W1520" i="1"/>
  <c r="V1520" i="1"/>
  <c r="X1519" i="1"/>
  <c r="W1519" i="1"/>
  <c r="V1519" i="1"/>
  <c r="X1518" i="1"/>
  <c r="W1518" i="1"/>
  <c r="V1518" i="1"/>
  <c r="X1517" i="1"/>
  <c r="W1517" i="1"/>
  <c r="V1517" i="1"/>
  <c r="X1516" i="1"/>
  <c r="W1516" i="1"/>
  <c r="V1516" i="1"/>
  <c r="X1515" i="1"/>
  <c r="W1515" i="1"/>
  <c r="V1515" i="1"/>
  <c r="X1514" i="1"/>
  <c r="W1514" i="1"/>
  <c r="V1514" i="1"/>
  <c r="X1513" i="1"/>
  <c r="W1513" i="1"/>
  <c r="V1513" i="1"/>
  <c r="X1512" i="1"/>
  <c r="W1512" i="1"/>
  <c r="V1512" i="1"/>
  <c r="X1511" i="1"/>
  <c r="W1511" i="1"/>
  <c r="V1511" i="1"/>
  <c r="X1510" i="1"/>
  <c r="W1510" i="1"/>
  <c r="V1510" i="1"/>
  <c r="X1509" i="1"/>
  <c r="W1509" i="1"/>
  <c r="V1509" i="1"/>
  <c r="X1508" i="1"/>
  <c r="W1508" i="1"/>
  <c r="V1508" i="1"/>
  <c r="X1507" i="1"/>
  <c r="W1507" i="1"/>
  <c r="V1507" i="1"/>
  <c r="X1506" i="1"/>
  <c r="W1506" i="1"/>
  <c r="V1506" i="1"/>
  <c r="X1505" i="1"/>
  <c r="W1505" i="1"/>
  <c r="V1505" i="1"/>
  <c r="X1504" i="1"/>
  <c r="W1504" i="1"/>
  <c r="V1504" i="1"/>
  <c r="X1503" i="1"/>
  <c r="W1503" i="1"/>
  <c r="V1503" i="1"/>
  <c r="X1502" i="1"/>
  <c r="W1502" i="1"/>
  <c r="V1502" i="1"/>
  <c r="X1501" i="1"/>
  <c r="W1501" i="1"/>
  <c r="V1501" i="1"/>
  <c r="X1500" i="1"/>
  <c r="W1500" i="1"/>
  <c r="V1500" i="1"/>
  <c r="X1499" i="1"/>
  <c r="W1499" i="1"/>
  <c r="V1499" i="1"/>
  <c r="X1498" i="1"/>
  <c r="W1498" i="1"/>
  <c r="V1498" i="1"/>
  <c r="X1497" i="1"/>
  <c r="W1497" i="1"/>
  <c r="V1497" i="1"/>
  <c r="X1496" i="1"/>
  <c r="W1496" i="1"/>
  <c r="V1496" i="1"/>
  <c r="X1495" i="1"/>
  <c r="W1495" i="1"/>
  <c r="V1495" i="1"/>
  <c r="X1494" i="1"/>
  <c r="W1494" i="1"/>
  <c r="V1494" i="1"/>
  <c r="X1493" i="1"/>
  <c r="W1493" i="1"/>
  <c r="V1493" i="1"/>
  <c r="X1492" i="1"/>
  <c r="W1492" i="1"/>
  <c r="V1492" i="1"/>
  <c r="X1491" i="1"/>
  <c r="W1491" i="1"/>
  <c r="V1491" i="1"/>
  <c r="X1490" i="1"/>
  <c r="W1490" i="1"/>
  <c r="V1490" i="1"/>
  <c r="X1489" i="1"/>
  <c r="W1489" i="1"/>
  <c r="V1489" i="1"/>
  <c r="X1488" i="1"/>
  <c r="W1488" i="1"/>
  <c r="V1488" i="1"/>
  <c r="X1487" i="1"/>
  <c r="W1487" i="1"/>
  <c r="V1487" i="1"/>
  <c r="X1486" i="1"/>
  <c r="W1486" i="1"/>
  <c r="V1486" i="1"/>
  <c r="X1485" i="1"/>
  <c r="W1485" i="1"/>
  <c r="V1485" i="1"/>
  <c r="X1484" i="1"/>
  <c r="W1484" i="1"/>
  <c r="V1484" i="1"/>
  <c r="X1483" i="1"/>
  <c r="W1483" i="1"/>
  <c r="V1483" i="1"/>
  <c r="X1482" i="1"/>
  <c r="W1482" i="1"/>
  <c r="V1482" i="1"/>
  <c r="X1481" i="1"/>
  <c r="W1481" i="1"/>
  <c r="V1481" i="1"/>
  <c r="X1480" i="1"/>
  <c r="W1480" i="1"/>
  <c r="V1480" i="1"/>
  <c r="X1479" i="1"/>
  <c r="W1479" i="1"/>
  <c r="V1479" i="1"/>
  <c r="X1478" i="1"/>
  <c r="W1478" i="1"/>
  <c r="V1478" i="1"/>
  <c r="X1477" i="1"/>
  <c r="W1477" i="1"/>
  <c r="V1477" i="1"/>
  <c r="X1476" i="1"/>
  <c r="W1476" i="1"/>
  <c r="V1476" i="1"/>
  <c r="X1475" i="1"/>
  <c r="W1475" i="1"/>
  <c r="V1475" i="1"/>
  <c r="X1474" i="1"/>
  <c r="W1474" i="1"/>
  <c r="V1474" i="1"/>
  <c r="X1473" i="1"/>
  <c r="W1473" i="1"/>
  <c r="V1473" i="1"/>
  <c r="X1472" i="1"/>
  <c r="W1472" i="1"/>
  <c r="V1472" i="1"/>
  <c r="X1471" i="1"/>
  <c r="W1471" i="1"/>
  <c r="V1471" i="1"/>
  <c r="X1470" i="1"/>
  <c r="W1470" i="1"/>
  <c r="V1470" i="1"/>
  <c r="X1469" i="1"/>
  <c r="W1469" i="1"/>
  <c r="V1469" i="1"/>
  <c r="X1468" i="1"/>
  <c r="W1468" i="1"/>
  <c r="V1468" i="1"/>
  <c r="X1467" i="1"/>
  <c r="W1467" i="1"/>
  <c r="V1467" i="1"/>
  <c r="X1466" i="1"/>
  <c r="W1466" i="1"/>
  <c r="V1466" i="1"/>
  <c r="X1465" i="1"/>
  <c r="W1465" i="1"/>
  <c r="V1465" i="1"/>
  <c r="X1464" i="1"/>
  <c r="W1464" i="1"/>
  <c r="V1464" i="1"/>
  <c r="X1463" i="1"/>
  <c r="W1463" i="1"/>
  <c r="V1463" i="1"/>
  <c r="X1462" i="1"/>
  <c r="W1462" i="1"/>
  <c r="V1462" i="1"/>
  <c r="X1461" i="1"/>
  <c r="W1461" i="1"/>
  <c r="V1461" i="1"/>
  <c r="X1460" i="1"/>
  <c r="W1460" i="1"/>
  <c r="V1460" i="1"/>
  <c r="X1459" i="1"/>
  <c r="W1459" i="1"/>
  <c r="V1459" i="1"/>
  <c r="X1458" i="1"/>
  <c r="W1458" i="1"/>
  <c r="V1458" i="1"/>
  <c r="X1457" i="1"/>
  <c r="W1457" i="1"/>
  <c r="V1457" i="1"/>
  <c r="X1456" i="1"/>
  <c r="W1456" i="1"/>
  <c r="V1456" i="1"/>
  <c r="X1455" i="1"/>
  <c r="W1455" i="1"/>
  <c r="V1455" i="1"/>
  <c r="X1454" i="1"/>
  <c r="W1454" i="1"/>
  <c r="V1454" i="1"/>
  <c r="X1453" i="1"/>
  <c r="W1453" i="1"/>
  <c r="V1453" i="1"/>
  <c r="X1452" i="1"/>
  <c r="W1452" i="1"/>
  <c r="V1452" i="1"/>
  <c r="X1451" i="1"/>
  <c r="W1451" i="1"/>
  <c r="V1451" i="1"/>
  <c r="X1450" i="1"/>
  <c r="W1450" i="1"/>
  <c r="V1450" i="1"/>
  <c r="X1449" i="1"/>
  <c r="W1449" i="1"/>
  <c r="V1449" i="1"/>
  <c r="X1448" i="1"/>
  <c r="W1448" i="1"/>
  <c r="V1448" i="1"/>
  <c r="X1447" i="1"/>
  <c r="W1447" i="1"/>
  <c r="V1447" i="1"/>
  <c r="X1446" i="1"/>
  <c r="W1446" i="1"/>
  <c r="V1446" i="1"/>
  <c r="X1445" i="1"/>
  <c r="W1445" i="1"/>
  <c r="V1445" i="1"/>
  <c r="X1444" i="1"/>
  <c r="W1444" i="1"/>
  <c r="V1444" i="1"/>
  <c r="X1443" i="1"/>
  <c r="W1443" i="1"/>
  <c r="V1443" i="1"/>
  <c r="X1442" i="1"/>
  <c r="W1442" i="1"/>
  <c r="V1442" i="1"/>
  <c r="X1441" i="1"/>
  <c r="W1441" i="1"/>
  <c r="V1441" i="1"/>
  <c r="X1440" i="1"/>
  <c r="W1440" i="1"/>
  <c r="V1440" i="1"/>
  <c r="X1439" i="1"/>
  <c r="W1439" i="1"/>
  <c r="V1439" i="1"/>
  <c r="X1438" i="1"/>
  <c r="W1438" i="1"/>
  <c r="V1438" i="1"/>
  <c r="X1437" i="1"/>
  <c r="W1437" i="1"/>
  <c r="V1437" i="1"/>
  <c r="X1436" i="1"/>
  <c r="W1436" i="1"/>
  <c r="V1436" i="1"/>
  <c r="X1435" i="1"/>
  <c r="W1435" i="1"/>
  <c r="V1435" i="1"/>
  <c r="X1434" i="1"/>
  <c r="W1434" i="1"/>
  <c r="V1434" i="1"/>
  <c r="X1433" i="1"/>
  <c r="W1433" i="1"/>
  <c r="V1433" i="1"/>
  <c r="X1432" i="1"/>
  <c r="W1432" i="1"/>
  <c r="V1432" i="1"/>
  <c r="X1431" i="1"/>
  <c r="W1431" i="1"/>
  <c r="V1431" i="1"/>
  <c r="X1430" i="1"/>
  <c r="W1430" i="1"/>
  <c r="V1430" i="1"/>
  <c r="X1429" i="1"/>
  <c r="W1429" i="1"/>
  <c r="V1429" i="1"/>
  <c r="X1428" i="1"/>
  <c r="W1428" i="1"/>
  <c r="V1428" i="1"/>
  <c r="X1427" i="1"/>
  <c r="W1427" i="1"/>
  <c r="V1427" i="1"/>
  <c r="X1426" i="1"/>
  <c r="W1426" i="1"/>
  <c r="V1426" i="1"/>
  <c r="X1425" i="1"/>
  <c r="W1425" i="1"/>
  <c r="V1425" i="1"/>
  <c r="X1424" i="1"/>
  <c r="W1424" i="1"/>
  <c r="V1424" i="1"/>
  <c r="X1423" i="1"/>
  <c r="W1423" i="1"/>
  <c r="V1423" i="1"/>
  <c r="X1422" i="1"/>
  <c r="W1422" i="1"/>
  <c r="V1422" i="1"/>
  <c r="X1421" i="1"/>
  <c r="W1421" i="1"/>
  <c r="V1421" i="1"/>
  <c r="X1420" i="1"/>
  <c r="W1420" i="1"/>
  <c r="V1420" i="1"/>
  <c r="X1419" i="1"/>
  <c r="W1419" i="1"/>
  <c r="V1419" i="1"/>
  <c r="X1418" i="1"/>
  <c r="W1418" i="1"/>
  <c r="V1418" i="1"/>
  <c r="X1417" i="1"/>
  <c r="W1417" i="1"/>
  <c r="V1417" i="1"/>
  <c r="X1416" i="1"/>
  <c r="W1416" i="1"/>
  <c r="V1416" i="1"/>
  <c r="X1415" i="1"/>
  <c r="W1415" i="1"/>
  <c r="V1415" i="1"/>
  <c r="X1414" i="1"/>
  <c r="W1414" i="1"/>
  <c r="V1414" i="1"/>
  <c r="X1413" i="1"/>
  <c r="W1413" i="1"/>
  <c r="V1413" i="1"/>
  <c r="X1412" i="1"/>
  <c r="W1412" i="1"/>
  <c r="V1412" i="1"/>
  <c r="X1411" i="1"/>
  <c r="W1411" i="1"/>
  <c r="V1411" i="1"/>
  <c r="X1410" i="1"/>
  <c r="W1410" i="1"/>
  <c r="V1410" i="1"/>
  <c r="X1409" i="1"/>
  <c r="W1409" i="1"/>
  <c r="V1409" i="1"/>
  <c r="X1408" i="1"/>
  <c r="W1408" i="1"/>
  <c r="V1408" i="1"/>
  <c r="X1407" i="1"/>
  <c r="W1407" i="1"/>
  <c r="V1407" i="1"/>
  <c r="X1406" i="1"/>
  <c r="W1406" i="1"/>
  <c r="V1406" i="1"/>
  <c r="X1405" i="1"/>
  <c r="W1405" i="1"/>
  <c r="V1405" i="1"/>
  <c r="X1404" i="1"/>
  <c r="W1404" i="1"/>
  <c r="V1404" i="1"/>
  <c r="X1403" i="1"/>
  <c r="W1403" i="1"/>
  <c r="V1403" i="1"/>
  <c r="X1402" i="1"/>
  <c r="W1402" i="1"/>
  <c r="V1402" i="1"/>
  <c r="X1401" i="1"/>
  <c r="W1401" i="1"/>
  <c r="V1401" i="1"/>
  <c r="X1400" i="1"/>
  <c r="W1400" i="1"/>
  <c r="V1400" i="1"/>
  <c r="X1399" i="1"/>
  <c r="W1399" i="1"/>
  <c r="V1399" i="1"/>
  <c r="X1398" i="1"/>
  <c r="W1398" i="1"/>
  <c r="V1398" i="1"/>
  <c r="X1397" i="1"/>
  <c r="W1397" i="1"/>
  <c r="V1397" i="1"/>
  <c r="X1396" i="1"/>
  <c r="W1396" i="1"/>
  <c r="V1396" i="1"/>
  <c r="X1395" i="1"/>
  <c r="W1395" i="1"/>
  <c r="V1395" i="1"/>
  <c r="X1394" i="1"/>
  <c r="W1394" i="1"/>
  <c r="V1394" i="1"/>
  <c r="X1393" i="1"/>
  <c r="W1393" i="1"/>
  <c r="V1393" i="1"/>
  <c r="X1392" i="1"/>
  <c r="W1392" i="1"/>
  <c r="V1392" i="1"/>
  <c r="X1391" i="1"/>
  <c r="W1391" i="1"/>
  <c r="V1391" i="1"/>
  <c r="X1390" i="1"/>
  <c r="W1390" i="1"/>
  <c r="V1390" i="1"/>
  <c r="X1389" i="1"/>
  <c r="W1389" i="1"/>
  <c r="V1389" i="1"/>
  <c r="X1388" i="1"/>
  <c r="W1388" i="1"/>
  <c r="V1388" i="1"/>
  <c r="X1387" i="1"/>
  <c r="W1387" i="1"/>
  <c r="V1387" i="1"/>
  <c r="X1386" i="1"/>
  <c r="W1386" i="1"/>
  <c r="V1386" i="1"/>
  <c r="X1385" i="1"/>
  <c r="W1385" i="1"/>
  <c r="V1385" i="1"/>
  <c r="X1384" i="1"/>
  <c r="W1384" i="1"/>
  <c r="V1384" i="1"/>
  <c r="X1383" i="1"/>
  <c r="W1383" i="1"/>
  <c r="V1383" i="1"/>
  <c r="X1382" i="1"/>
  <c r="W1382" i="1"/>
  <c r="V1382" i="1"/>
  <c r="X1381" i="1"/>
  <c r="W1381" i="1"/>
  <c r="V1381" i="1"/>
  <c r="X1380" i="1"/>
  <c r="W1380" i="1"/>
  <c r="V1380" i="1"/>
  <c r="X1379" i="1"/>
  <c r="W1379" i="1"/>
  <c r="V1379" i="1"/>
  <c r="X1378" i="1"/>
  <c r="W1378" i="1"/>
  <c r="V1378" i="1"/>
  <c r="X1377" i="1"/>
  <c r="W1377" i="1"/>
  <c r="V1377" i="1"/>
  <c r="X1376" i="1"/>
  <c r="W1376" i="1"/>
  <c r="V1376" i="1"/>
  <c r="X1375" i="1"/>
  <c r="W1375" i="1"/>
  <c r="V1375" i="1"/>
  <c r="X1374" i="1"/>
  <c r="W1374" i="1"/>
  <c r="V1374" i="1"/>
  <c r="X1373" i="1"/>
  <c r="W1373" i="1"/>
  <c r="V1373" i="1"/>
  <c r="X1372" i="1"/>
  <c r="W1372" i="1"/>
  <c r="V1372" i="1"/>
  <c r="X1371" i="1"/>
  <c r="W1371" i="1"/>
  <c r="V1371" i="1"/>
  <c r="X1370" i="1"/>
  <c r="W1370" i="1"/>
  <c r="V1370" i="1"/>
  <c r="X1369" i="1"/>
  <c r="W1369" i="1"/>
  <c r="V1369" i="1"/>
  <c r="X1368" i="1"/>
  <c r="W1368" i="1"/>
  <c r="V1368" i="1"/>
  <c r="X1367" i="1"/>
  <c r="W1367" i="1"/>
  <c r="V1367" i="1"/>
  <c r="X1366" i="1"/>
  <c r="W1366" i="1"/>
  <c r="V1366" i="1"/>
  <c r="X1365" i="1"/>
  <c r="W1365" i="1"/>
  <c r="V1365" i="1"/>
  <c r="X1364" i="1"/>
  <c r="W1364" i="1"/>
  <c r="V1364" i="1"/>
  <c r="X1363" i="1"/>
  <c r="W1363" i="1"/>
  <c r="V1363" i="1"/>
  <c r="X1362" i="1"/>
  <c r="W1362" i="1"/>
  <c r="V1362" i="1"/>
  <c r="X1361" i="1"/>
  <c r="W1361" i="1"/>
  <c r="V1361" i="1"/>
  <c r="X1360" i="1"/>
  <c r="W1360" i="1"/>
  <c r="V1360" i="1"/>
  <c r="X1359" i="1"/>
  <c r="W1359" i="1"/>
  <c r="V1359" i="1"/>
  <c r="X1358" i="1"/>
  <c r="W1358" i="1"/>
  <c r="V1358" i="1"/>
  <c r="X1357" i="1"/>
  <c r="W1357" i="1"/>
  <c r="V1357" i="1"/>
  <c r="X1356" i="1"/>
  <c r="W1356" i="1"/>
  <c r="V1356" i="1"/>
  <c r="X1355" i="1"/>
  <c r="W1355" i="1"/>
  <c r="V1355" i="1"/>
  <c r="X1354" i="1"/>
  <c r="W1354" i="1"/>
  <c r="V1354" i="1"/>
  <c r="X1353" i="1"/>
  <c r="W1353" i="1"/>
  <c r="V1353" i="1"/>
  <c r="X1352" i="1"/>
  <c r="W1352" i="1"/>
  <c r="V1352" i="1"/>
  <c r="X1351" i="1"/>
  <c r="W1351" i="1"/>
  <c r="V1351" i="1"/>
  <c r="X1350" i="1"/>
  <c r="W1350" i="1"/>
  <c r="V1350" i="1"/>
  <c r="X1349" i="1"/>
  <c r="W1349" i="1"/>
  <c r="V1349" i="1"/>
  <c r="X1348" i="1"/>
  <c r="W1348" i="1"/>
  <c r="V1348" i="1"/>
  <c r="X1347" i="1"/>
  <c r="W1347" i="1"/>
  <c r="V1347" i="1"/>
  <c r="X1346" i="1"/>
  <c r="W1346" i="1"/>
  <c r="V1346" i="1"/>
  <c r="X1345" i="1"/>
  <c r="W1345" i="1"/>
  <c r="V1345" i="1"/>
  <c r="X1344" i="1"/>
  <c r="W1344" i="1"/>
  <c r="V1344" i="1"/>
  <c r="X1343" i="1"/>
  <c r="W1343" i="1"/>
  <c r="V1343" i="1"/>
  <c r="X1342" i="1"/>
  <c r="W1342" i="1"/>
  <c r="V1342" i="1"/>
  <c r="X1341" i="1"/>
  <c r="W1341" i="1"/>
  <c r="V1341" i="1"/>
  <c r="X1340" i="1"/>
  <c r="W1340" i="1"/>
  <c r="V1340" i="1"/>
  <c r="X1339" i="1"/>
  <c r="W1339" i="1"/>
  <c r="V1339" i="1"/>
  <c r="X1338" i="1"/>
  <c r="W1338" i="1"/>
  <c r="V1338" i="1"/>
  <c r="X1337" i="1"/>
  <c r="W1337" i="1"/>
  <c r="V1337" i="1"/>
  <c r="X1336" i="1"/>
  <c r="W1336" i="1"/>
  <c r="V1336" i="1"/>
  <c r="X1335" i="1"/>
  <c r="W1335" i="1"/>
  <c r="V1335" i="1"/>
  <c r="X1334" i="1"/>
  <c r="W1334" i="1"/>
  <c r="V1334" i="1"/>
  <c r="X1333" i="1"/>
  <c r="W1333" i="1"/>
  <c r="V1333" i="1"/>
  <c r="X1332" i="1"/>
  <c r="W1332" i="1"/>
  <c r="V1332" i="1"/>
  <c r="X1331" i="1"/>
  <c r="W1331" i="1"/>
  <c r="V1331" i="1"/>
  <c r="X1330" i="1"/>
  <c r="W1330" i="1"/>
  <c r="V1330" i="1"/>
  <c r="X1329" i="1"/>
  <c r="W1329" i="1"/>
  <c r="V1329" i="1"/>
  <c r="X1328" i="1"/>
  <c r="W1328" i="1"/>
  <c r="V1328" i="1"/>
  <c r="X1327" i="1"/>
  <c r="W1327" i="1"/>
  <c r="V1327" i="1"/>
  <c r="X1326" i="1"/>
  <c r="W1326" i="1"/>
  <c r="V1326" i="1"/>
  <c r="X1325" i="1"/>
  <c r="W1325" i="1"/>
  <c r="V1325" i="1"/>
  <c r="X1324" i="1"/>
  <c r="W1324" i="1"/>
  <c r="V1324" i="1"/>
  <c r="X1323" i="1"/>
  <c r="W1323" i="1"/>
  <c r="V1323" i="1"/>
  <c r="X1322" i="1"/>
  <c r="W1322" i="1"/>
  <c r="V1322" i="1"/>
  <c r="X1321" i="1"/>
  <c r="W1321" i="1"/>
  <c r="V1321" i="1"/>
  <c r="X1320" i="1"/>
  <c r="W1320" i="1"/>
  <c r="V1320" i="1"/>
  <c r="X1319" i="1"/>
  <c r="W1319" i="1"/>
  <c r="V1319" i="1"/>
  <c r="X1318" i="1"/>
  <c r="W1318" i="1"/>
  <c r="V1318" i="1"/>
  <c r="X1317" i="1"/>
  <c r="W1317" i="1"/>
  <c r="V1317" i="1"/>
  <c r="X1316" i="1"/>
  <c r="W1316" i="1"/>
  <c r="V1316" i="1"/>
  <c r="X1315" i="1"/>
  <c r="W1315" i="1"/>
  <c r="V1315" i="1"/>
  <c r="X1314" i="1"/>
  <c r="W1314" i="1"/>
  <c r="V1314" i="1"/>
  <c r="X1313" i="1"/>
  <c r="W1313" i="1"/>
  <c r="V1313" i="1"/>
  <c r="X1312" i="1"/>
  <c r="W1312" i="1"/>
  <c r="V1312" i="1"/>
  <c r="X1311" i="1"/>
  <c r="W1311" i="1"/>
  <c r="V1311" i="1"/>
  <c r="X1310" i="1"/>
  <c r="W1310" i="1"/>
  <c r="V1310" i="1"/>
  <c r="X1309" i="1"/>
  <c r="W1309" i="1"/>
  <c r="V1309" i="1"/>
  <c r="X1308" i="1"/>
  <c r="W1308" i="1"/>
  <c r="V1308" i="1"/>
  <c r="X1307" i="1"/>
  <c r="W1307" i="1"/>
  <c r="V1307" i="1"/>
  <c r="X1306" i="1"/>
  <c r="W1306" i="1"/>
  <c r="V1306" i="1"/>
  <c r="X1305" i="1"/>
  <c r="W1305" i="1"/>
  <c r="V1305" i="1"/>
  <c r="X1304" i="1"/>
  <c r="W1304" i="1"/>
  <c r="V1304" i="1"/>
  <c r="X1303" i="1"/>
  <c r="W1303" i="1"/>
  <c r="V1303" i="1"/>
  <c r="X1302" i="1"/>
  <c r="W1302" i="1"/>
  <c r="V1302" i="1"/>
  <c r="X1301" i="1"/>
  <c r="W1301" i="1"/>
  <c r="V1301" i="1"/>
  <c r="X1300" i="1"/>
  <c r="W1300" i="1"/>
  <c r="V1300" i="1"/>
  <c r="X1299" i="1"/>
  <c r="W1299" i="1"/>
  <c r="V1299" i="1"/>
  <c r="X1298" i="1"/>
  <c r="W1298" i="1"/>
  <c r="V1298" i="1"/>
  <c r="X1297" i="1"/>
  <c r="W1297" i="1"/>
  <c r="V1297" i="1"/>
  <c r="X1296" i="1"/>
  <c r="W1296" i="1"/>
  <c r="V1296" i="1"/>
  <c r="X1295" i="1"/>
  <c r="W1295" i="1"/>
  <c r="V1295" i="1"/>
  <c r="X1294" i="1"/>
  <c r="W1294" i="1"/>
  <c r="V1294" i="1"/>
  <c r="X1293" i="1"/>
  <c r="W1293" i="1"/>
  <c r="V1293" i="1"/>
  <c r="X1292" i="1"/>
  <c r="W1292" i="1"/>
  <c r="V1292" i="1"/>
  <c r="X1291" i="1"/>
  <c r="W1291" i="1"/>
  <c r="V1291" i="1"/>
  <c r="X1290" i="1"/>
  <c r="W1290" i="1"/>
  <c r="V1290" i="1"/>
  <c r="X1289" i="1"/>
  <c r="W1289" i="1"/>
  <c r="V1289" i="1"/>
  <c r="X1288" i="1"/>
  <c r="W1288" i="1"/>
  <c r="V1288" i="1"/>
  <c r="X1287" i="1"/>
  <c r="W1287" i="1"/>
  <c r="V1287" i="1"/>
  <c r="X1286" i="1"/>
  <c r="W1286" i="1"/>
  <c r="V1286" i="1"/>
  <c r="X1285" i="1"/>
  <c r="W1285" i="1"/>
  <c r="V1285" i="1"/>
  <c r="X1284" i="1"/>
  <c r="W1284" i="1"/>
  <c r="V1284" i="1"/>
  <c r="X1283" i="1"/>
  <c r="W1283" i="1"/>
  <c r="V1283" i="1"/>
  <c r="X1282" i="1"/>
  <c r="W1282" i="1"/>
  <c r="V1282" i="1"/>
  <c r="X1281" i="1"/>
  <c r="W1281" i="1"/>
  <c r="V1281" i="1"/>
  <c r="X1280" i="1"/>
  <c r="W1280" i="1"/>
  <c r="V1280" i="1"/>
  <c r="X1279" i="1"/>
  <c r="W1279" i="1"/>
  <c r="V1279" i="1"/>
  <c r="X1278" i="1"/>
  <c r="W1278" i="1"/>
  <c r="V1278" i="1"/>
  <c r="X1277" i="1"/>
  <c r="W1277" i="1"/>
  <c r="V1277" i="1"/>
  <c r="X1276" i="1"/>
  <c r="W1276" i="1"/>
  <c r="V1276" i="1"/>
  <c r="X1275" i="1"/>
  <c r="W1275" i="1"/>
  <c r="V1275" i="1"/>
  <c r="X1274" i="1"/>
  <c r="W1274" i="1"/>
  <c r="V1274" i="1"/>
  <c r="X1273" i="1"/>
  <c r="W1273" i="1"/>
  <c r="V1273" i="1"/>
  <c r="X1272" i="1"/>
  <c r="W1272" i="1"/>
  <c r="V1272" i="1"/>
  <c r="X1271" i="1"/>
  <c r="W1271" i="1"/>
  <c r="V1271" i="1"/>
  <c r="X1270" i="1"/>
  <c r="W1270" i="1"/>
  <c r="V1270" i="1"/>
  <c r="X1269" i="1"/>
  <c r="W1269" i="1"/>
  <c r="V1269" i="1"/>
  <c r="X1268" i="1"/>
  <c r="W1268" i="1"/>
  <c r="V1268" i="1"/>
  <c r="X1267" i="1"/>
  <c r="W1267" i="1"/>
  <c r="V1267" i="1"/>
  <c r="X1266" i="1"/>
  <c r="W1266" i="1"/>
  <c r="V1266" i="1"/>
  <c r="X1265" i="1"/>
  <c r="W1265" i="1"/>
  <c r="V1265" i="1"/>
  <c r="X1264" i="1"/>
  <c r="W1264" i="1"/>
  <c r="V1264" i="1"/>
  <c r="X1263" i="1"/>
  <c r="W1263" i="1"/>
  <c r="V1263" i="1"/>
  <c r="X1262" i="1"/>
  <c r="W1262" i="1"/>
  <c r="V1262" i="1"/>
  <c r="X1261" i="1"/>
  <c r="W1261" i="1"/>
  <c r="V1261" i="1"/>
  <c r="X1260" i="1"/>
  <c r="W1260" i="1"/>
  <c r="V1260" i="1"/>
  <c r="X1259" i="1"/>
  <c r="W1259" i="1"/>
  <c r="V1259" i="1"/>
  <c r="X1258" i="1"/>
  <c r="W1258" i="1"/>
  <c r="V1258" i="1"/>
  <c r="X1257" i="1"/>
  <c r="W1257" i="1"/>
  <c r="V1257" i="1"/>
  <c r="X1256" i="1"/>
  <c r="W1256" i="1"/>
  <c r="V1256" i="1"/>
  <c r="X1255" i="1"/>
  <c r="W1255" i="1"/>
  <c r="V1255" i="1"/>
  <c r="X1254" i="1"/>
  <c r="W1254" i="1"/>
  <c r="V1254" i="1"/>
  <c r="X1253" i="1"/>
  <c r="W1253" i="1"/>
  <c r="V1253" i="1"/>
  <c r="X1252" i="1"/>
  <c r="W1252" i="1"/>
  <c r="V1252" i="1"/>
  <c r="X1251" i="1"/>
  <c r="W1251" i="1"/>
  <c r="V1251" i="1"/>
  <c r="X1250" i="1"/>
  <c r="W1250" i="1"/>
  <c r="V1250" i="1"/>
  <c r="X1249" i="1"/>
  <c r="W1249" i="1"/>
  <c r="V1249" i="1"/>
  <c r="X1248" i="1"/>
  <c r="W1248" i="1"/>
  <c r="V1248" i="1"/>
  <c r="X1247" i="1"/>
  <c r="W1247" i="1"/>
  <c r="V1247" i="1"/>
  <c r="X1246" i="1"/>
  <c r="W1246" i="1"/>
  <c r="V1246" i="1"/>
  <c r="X1245" i="1"/>
  <c r="W1245" i="1"/>
  <c r="V1245" i="1"/>
  <c r="X1244" i="1"/>
  <c r="W1244" i="1"/>
  <c r="V1244" i="1"/>
  <c r="X1243" i="1"/>
  <c r="W1243" i="1"/>
  <c r="V1243" i="1"/>
  <c r="X1242" i="1"/>
  <c r="W1242" i="1"/>
  <c r="V1242" i="1"/>
  <c r="X1241" i="1"/>
  <c r="W1241" i="1"/>
  <c r="V1241" i="1"/>
  <c r="X1240" i="1"/>
  <c r="W1240" i="1"/>
  <c r="V1240" i="1"/>
  <c r="X1239" i="1"/>
  <c r="W1239" i="1"/>
  <c r="V1239" i="1"/>
  <c r="X1238" i="1"/>
  <c r="W1238" i="1"/>
  <c r="V1238" i="1"/>
  <c r="X1237" i="1"/>
  <c r="W1237" i="1"/>
  <c r="V1237" i="1"/>
  <c r="X1236" i="1"/>
  <c r="W1236" i="1"/>
  <c r="V1236" i="1"/>
  <c r="X1235" i="1"/>
  <c r="W1235" i="1"/>
  <c r="V1235" i="1"/>
  <c r="X1234" i="1"/>
  <c r="W1234" i="1"/>
  <c r="V1234" i="1"/>
  <c r="X1233" i="1"/>
  <c r="W1233" i="1"/>
  <c r="V1233" i="1"/>
  <c r="X1232" i="1"/>
  <c r="W1232" i="1"/>
  <c r="V1232" i="1"/>
  <c r="X1231" i="1"/>
  <c r="W1231" i="1"/>
  <c r="V1231" i="1"/>
  <c r="X1230" i="1"/>
  <c r="W1230" i="1"/>
  <c r="V1230" i="1"/>
  <c r="X1229" i="1"/>
  <c r="W1229" i="1"/>
  <c r="V1229" i="1"/>
  <c r="X1228" i="1"/>
  <c r="W1228" i="1"/>
  <c r="V1228" i="1"/>
  <c r="X1227" i="1"/>
  <c r="W1227" i="1"/>
  <c r="V1227" i="1"/>
  <c r="X1226" i="1"/>
  <c r="W1226" i="1"/>
  <c r="V1226" i="1"/>
  <c r="X1225" i="1"/>
  <c r="W1225" i="1"/>
  <c r="V1225" i="1"/>
  <c r="X1224" i="1"/>
  <c r="W1224" i="1"/>
  <c r="V1224" i="1"/>
  <c r="X1223" i="1"/>
  <c r="W1223" i="1"/>
  <c r="V1223" i="1"/>
  <c r="X1222" i="1"/>
  <c r="W1222" i="1"/>
  <c r="V1222" i="1"/>
  <c r="X1221" i="1"/>
  <c r="W1221" i="1"/>
  <c r="V1221" i="1"/>
  <c r="X1220" i="1"/>
  <c r="W1220" i="1"/>
  <c r="V1220" i="1"/>
  <c r="X1219" i="1"/>
  <c r="W1219" i="1"/>
  <c r="V1219" i="1"/>
  <c r="X1218" i="1"/>
  <c r="W1218" i="1"/>
  <c r="V1218" i="1"/>
  <c r="X1217" i="1"/>
  <c r="W1217" i="1"/>
  <c r="V1217" i="1"/>
  <c r="X1216" i="1"/>
  <c r="W1216" i="1"/>
  <c r="V1216" i="1"/>
  <c r="X1215" i="1"/>
  <c r="W1215" i="1"/>
  <c r="V1215" i="1"/>
  <c r="X1214" i="1"/>
  <c r="W1214" i="1"/>
  <c r="V1214" i="1"/>
  <c r="X1213" i="1"/>
  <c r="W1213" i="1"/>
  <c r="V1213" i="1"/>
  <c r="X1212" i="1"/>
  <c r="W1212" i="1"/>
  <c r="V1212" i="1"/>
  <c r="X1211" i="1"/>
  <c r="W1211" i="1"/>
  <c r="V1211" i="1"/>
  <c r="X1210" i="1"/>
  <c r="W1210" i="1"/>
  <c r="V1210" i="1"/>
  <c r="X1209" i="1"/>
  <c r="W1209" i="1"/>
  <c r="V1209" i="1"/>
  <c r="X1208" i="1"/>
  <c r="W1208" i="1"/>
  <c r="V1208" i="1"/>
  <c r="X1207" i="1"/>
  <c r="W1207" i="1"/>
  <c r="V1207" i="1"/>
  <c r="X1206" i="1"/>
  <c r="W1206" i="1"/>
  <c r="V1206" i="1"/>
  <c r="X1205" i="1"/>
  <c r="W1205" i="1"/>
  <c r="V1205" i="1"/>
  <c r="X1204" i="1"/>
  <c r="W1204" i="1"/>
  <c r="V1204" i="1"/>
  <c r="X1203" i="1"/>
  <c r="W1203" i="1"/>
  <c r="V1203" i="1"/>
  <c r="X1202" i="1"/>
  <c r="W1202" i="1"/>
  <c r="V1202" i="1"/>
  <c r="X1201" i="1"/>
  <c r="W1201" i="1"/>
  <c r="V1201" i="1"/>
  <c r="X1200" i="1"/>
  <c r="W1200" i="1"/>
  <c r="V1200" i="1"/>
  <c r="X1199" i="1"/>
  <c r="W1199" i="1"/>
  <c r="V1199" i="1"/>
  <c r="X1198" i="1"/>
  <c r="W1198" i="1"/>
  <c r="V1198" i="1"/>
  <c r="X1197" i="1"/>
  <c r="W1197" i="1"/>
  <c r="V1197" i="1"/>
  <c r="X1196" i="1"/>
  <c r="W1196" i="1"/>
  <c r="V1196" i="1"/>
  <c r="X1195" i="1"/>
  <c r="W1195" i="1"/>
  <c r="V1195" i="1"/>
  <c r="X1194" i="1"/>
  <c r="W1194" i="1"/>
  <c r="V1194" i="1"/>
  <c r="X1193" i="1"/>
  <c r="W1193" i="1"/>
  <c r="V1193" i="1"/>
  <c r="X1192" i="1"/>
  <c r="W1192" i="1"/>
  <c r="V1192" i="1"/>
  <c r="X1191" i="1"/>
  <c r="W1191" i="1"/>
  <c r="V1191" i="1"/>
  <c r="X1190" i="1"/>
  <c r="W1190" i="1"/>
  <c r="V1190" i="1"/>
  <c r="X1189" i="1"/>
  <c r="W1189" i="1"/>
  <c r="V1189" i="1"/>
  <c r="X1188" i="1"/>
  <c r="W1188" i="1"/>
  <c r="V1188" i="1"/>
  <c r="X1187" i="1"/>
  <c r="W1187" i="1"/>
  <c r="V1187" i="1"/>
  <c r="X1186" i="1"/>
  <c r="W1186" i="1"/>
  <c r="V1186" i="1"/>
  <c r="X1185" i="1"/>
  <c r="W1185" i="1"/>
  <c r="V1185" i="1"/>
  <c r="X1184" i="1"/>
  <c r="W1184" i="1"/>
  <c r="V1184" i="1"/>
  <c r="X1183" i="1"/>
  <c r="W1183" i="1"/>
  <c r="V1183" i="1"/>
  <c r="X1182" i="1"/>
  <c r="W1182" i="1"/>
  <c r="V1182" i="1"/>
  <c r="X1181" i="1"/>
  <c r="W1181" i="1"/>
  <c r="V1181" i="1"/>
  <c r="X1180" i="1"/>
  <c r="W1180" i="1"/>
  <c r="V1180" i="1"/>
  <c r="X1179" i="1"/>
  <c r="W1179" i="1"/>
  <c r="V1179" i="1"/>
  <c r="X1178" i="1"/>
  <c r="W1178" i="1"/>
  <c r="V1178" i="1"/>
  <c r="X1177" i="1"/>
  <c r="W1177" i="1"/>
  <c r="V1177" i="1"/>
  <c r="X1176" i="1"/>
  <c r="W1176" i="1"/>
  <c r="V1176" i="1"/>
  <c r="X1175" i="1"/>
  <c r="W1175" i="1"/>
  <c r="V1175" i="1"/>
  <c r="X1174" i="1"/>
  <c r="W1174" i="1"/>
  <c r="V1174" i="1"/>
  <c r="X1173" i="1"/>
  <c r="W1173" i="1"/>
  <c r="V1173" i="1"/>
  <c r="X1172" i="1"/>
  <c r="W1172" i="1"/>
  <c r="V1172" i="1"/>
  <c r="X1171" i="1"/>
  <c r="W1171" i="1"/>
  <c r="V1171" i="1"/>
  <c r="X1170" i="1"/>
  <c r="W1170" i="1"/>
  <c r="V1170" i="1"/>
  <c r="X1169" i="1"/>
  <c r="W1169" i="1"/>
  <c r="V1169" i="1"/>
  <c r="X1168" i="1"/>
  <c r="W1168" i="1"/>
  <c r="V1168" i="1"/>
  <c r="X1167" i="1"/>
  <c r="W1167" i="1"/>
  <c r="V1167" i="1"/>
  <c r="X1166" i="1"/>
  <c r="W1166" i="1"/>
  <c r="V1166" i="1"/>
  <c r="X1165" i="1"/>
  <c r="W1165" i="1"/>
  <c r="V1165" i="1"/>
  <c r="X1164" i="1"/>
  <c r="W1164" i="1"/>
  <c r="V1164" i="1"/>
  <c r="X1163" i="1"/>
  <c r="W1163" i="1"/>
  <c r="V1163" i="1"/>
  <c r="X1162" i="1"/>
  <c r="W1162" i="1"/>
  <c r="V1162" i="1"/>
  <c r="X1161" i="1"/>
  <c r="W1161" i="1"/>
  <c r="V1161" i="1"/>
  <c r="X1160" i="1"/>
  <c r="W1160" i="1"/>
  <c r="V1160" i="1"/>
  <c r="X1159" i="1"/>
  <c r="W1159" i="1"/>
  <c r="V1159" i="1"/>
  <c r="X1158" i="1"/>
  <c r="W1158" i="1"/>
  <c r="V1158" i="1"/>
  <c r="X1157" i="1"/>
  <c r="W1157" i="1"/>
  <c r="V1157" i="1"/>
  <c r="X1156" i="1"/>
  <c r="W1156" i="1"/>
  <c r="V1156" i="1"/>
  <c r="X1155" i="1"/>
  <c r="W1155" i="1"/>
  <c r="V1155" i="1"/>
  <c r="X1154" i="1"/>
  <c r="W1154" i="1"/>
  <c r="V1154" i="1"/>
  <c r="X1153" i="1"/>
  <c r="W1153" i="1"/>
  <c r="V1153" i="1"/>
  <c r="X1152" i="1"/>
  <c r="W1152" i="1"/>
  <c r="V1152" i="1"/>
  <c r="X1151" i="1"/>
  <c r="W1151" i="1"/>
  <c r="V1151" i="1"/>
  <c r="X1150" i="1"/>
  <c r="W1150" i="1"/>
  <c r="V1150" i="1"/>
  <c r="X1149" i="1"/>
  <c r="W1149" i="1"/>
  <c r="V1149" i="1"/>
  <c r="X1148" i="1"/>
  <c r="W1148" i="1"/>
  <c r="V1148" i="1"/>
  <c r="X1147" i="1"/>
  <c r="W1147" i="1"/>
  <c r="V1147" i="1"/>
  <c r="X1146" i="1"/>
  <c r="W1146" i="1"/>
  <c r="V1146" i="1"/>
  <c r="X1145" i="1"/>
  <c r="W1145" i="1"/>
  <c r="V1145" i="1"/>
  <c r="X1144" i="1"/>
  <c r="W1144" i="1"/>
  <c r="V1144" i="1"/>
  <c r="X1143" i="1"/>
  <c r="W1143" i="1"/>
  <c r="V1143" i="1"/>
  <c r="X1142" i="1"/>
  <c r="W1142" i="1"/>
  <c r="V1142" i="1"/>
  <c r="X1141" i="1"/>
  <c r="W1141" i="1"/>
  <c r="V1141" i="1"/>
  <c r="X1140" i="1"/>
  <c r="W1140" i="1"/>
  <c r="V1140" i="1"/>
  <c r="X1139" i="1"/>
  <c r="W1139" i="1"/>
  <c r="V1139" i="1"/>
  <c r="X1138" i="1"/>
  <c r="W1138" i="1"/>
  <c r="V1138" i="1"/>
  <c r="X1137" i="1"/>
  <c r="W1137" i="1"/>
  <c r="V1137" i="1"/>
  <c r="X1136" i="1"/>
  <c r="W1136" i="1"/>
  <c r="V1136" i="1"/>
  <c r="X1135" i="1"/>
  <c r="W1135" i="1"/>
  <c r="V1135" i="1"/>
  <c r="X1134" i="1"/>
  <c r="W1134" i="1"/>
  <c r="V1134" i="1"/>
  <c r="X1133" i="1"/>
  <c r="W1133" i="1"/>
  <c r="V1133" i="1"/>
  <c r="X1132" i="1"/>
  <c r="W1132" i="1"/>
  <c r="V1132" i="1"/>
  <c r="X1131" i="1"/>
  <c r="W1131" i="1"/>
  <c r="V1131" i="1"/>
  <c r="X1130" i="1"/>
  <c r="W1130" i="1"/>
  <c r="V1130" i="1"/>
  <c r="X1129" i="1"/>
  <c r="W1129" i="1"/>
  <c r="V1129" i="1"/>
  <c r="X1128" i="1"/>
  <c r="W1128" i="1"/>
  <c r="V1128" i="1"/>
  <c r="X1127" i="1"/>
  <c r="W1127" i="1"/>
  <c r="V1127" i="1"/>
  <c r="X1126" i="1"/>
  <c r="W1126" i="1"/>
  <c r="V1126" i="1"/>
  <c r="X1125" i="1"/>
  <c r="W1125" i="1"/>
  <c r="V1125" i="1"/>
  <c r="X1124" i="1"/>
  <c r="W1124" i="1"/>
  <c r="V1124" i="1"/>
  <c r="X1123" i="1"/>
  <c r="W1123" i="1"/>
  <c r="V1123" i="1"/>
  <c r="X1122" i="1"/>
  <c r="W1122" i="1"/>
  <c r="V1122" i="1"/>
  <c r="X1121" i="1"/>
  <c r="W1121" i="1"/>
  <c r="V1121" i="1"/>
  <c r="X1120" i="1"/>
  <c r="W1120" i="1"/>
  <c r="V1120" i="1"/>
  <c r="X1119" i="1"/>
  <c r="W1119" i="1"/>
  <c r="V1119" i="1"/>
  <c r="X1118" i="1"/>
  <c r="W1118" i="1"/>
  <c r="V1118" i="1"/>
  <c r="X1117" i="1"/>
  <c r="W1117" i="1"/>
  <c r="V1117" i="1"/>
  <c r="X1116" i="1"/>
  <c r="W1116" i="1"/>
  <c r="V1116" i="1"/>
  <c r="X1115" i="1"/>
  <c r="W1115" i="1"/>
  <c r="V1115" i="1"/>
  <c r="X1114" i="1"/>
  <c r="W1114" i="1"/>
  <c r="V1114" i="1"/>
  <c r="X1113" i="1"/>
  <c r="W1113" i="1"/>
  <c r="V1113" i="1"/>
  <c r="X1112" i="1"/>
  <c r="W1112" i="1"/>
  <c r="V1112" i="1"/>
  <c r="X1111" i="1"/>
  <c r="W1111" i="1"/>
  <c r="V1111" i="1"/>
  <c r="X1110" i="1"/>
  <c r="W1110" i="1"/>
  <c r="V1110" i="1"/>
  <c r="X1109" i="1"/>
  <c r="W1109" i="1"/>
  <c r="V1109" i="1"/>
  <c r="X1108" i="1"/>
  <c r="W1108" i="1"/>
  <c r="V1108" i="1"/>
  <c r="X1107" i="1"/>
  <c r="W1107" i="1"/>
  <c r="V1107" i="1"/>
  <c r="X1106" i="1"/>
  <c r="W1106" i="1"/>
  <c r="V1106" i="1"/>
  <c r="X1105" i="1"/>
  <c r="W1105" i="1"/>
  <c r="V1105" i="1"/>
  <c r="X1104" i="1"/>
  <c r="W1104" i="1"/>
  <c r="V1104" i="1"/>
  <c r="X1103" i="1"/>
  <c r="W1103" i="1"/>
  <c r="V1103" i="1"/>
  <c r="X1102" i="1"/>
  <c r="W1102" i="1"/>
  <c r="V1102" i="1"/>
  <c r="X1101" i="1"/>
  <c r="W1101" i="1"/>
  <c r="V1101" i="1"/>
  <c r="X1100" i="1"/>
  <c r="W1100" i="1"/>
  <c r="V1100" i="1"/>
  <c r="X1099" i="1"/>
  <c r="W1099" i="1"/>
  <c r="V1099" i="1"/>
  <c r="X1098" i="1"/>
  <c r="W1098" i="1"/>
  <c r="V1098" i="1"/>
  <c r="X1097" i="1"/>
  <c r="W1097" i="1"/>
  <c r="V1097" i="1"/>
  <c r="X1096" i="1"/>
  <c r="W1096" i="1"/>
  <c r="V1096" i="1"/>
  <c r="X1095" i="1"/>
  <c r="W1095" i="1"/>
  <c r="V1095" i="1"/>
  <c r="X1094" i="1"/>
  <c r="W1094" i="1"/>
  <c r="V1094" i="1"/>
  <c r="X1093" i="1"/>
  <c r="W1093" i="1"/>
  <c r="V1093" i="1"/>
  <c r="X1092" i="1"/>
  <c r="W1092" i="1"/>
  <c r="V1092" i="1"/>
  <c r="X1091" i="1"/>
  <c r="W1091" i="1"/>
  <c r="V1091" i="1"/>
  <c r="X1090" i="1"/>
  <c r="W1090" i="1"/>
  <c r="V1090" i="1"/>
  <c r="X1089" i="1"/>
  <c r="W1089" i="1"/>
  <c r="V1089" i="1"/>
  <c r="X1088" i="1"/>
  <c r="W1088" i="1"/>
  <c r="V1088" i="1"/>
  <c r="X1087" i="1"/>
  <c r="W1087" i="1"/>
  <c r="V1087" i="1"/>
  <c r="X1086" i="1"/>
  <c r="W1086" i="1"/>
  <c r="V1086" i="1"/>
  <c r="X1085" i="1"/>
  <c r="W1085" i="1"/>
  <c r="V1085" i="1"/>
  <c r="X1084" i="1"/>
  <c r="W1084" i="1"/>
  <c r="V1084" i="1"/>
  <c r="X1083" i="1"/>
  <c r="W1083" i="1"/>
  <c r="V1083" i="1"/>
  <c r="X1082" i="1"/>
  <c r="W1082" i="1"/>
  <c r="V1082" i="1"/>
  <c r="X1081" i="1"/>
  <c r="W1081" i="1"/>
  <c r="V1081" i="1"/>
  <c r="X1080" i="1"/>
  <c r="W1080" i="1"/>
  <c r="V1080" i="1"/>
  <c r="X1079" i="1"/>
  <c r="W1079" i="1"/>
  <c r="V1079" i="1"/>
  <c r="X1078" i="1"/>
  <c r="W1078" i="1"/>
  <c r="V1078" i="1"/>
  <c r="X1077" i="1"/>
  <c r="W1077" i="1"/>
  <c r="V1077" i="1"/>
  <c r="X1076" i="1"/>
  <c r="W1076" i="1"/>
  <c r="V1076" i="1"/>
  <c r="X1075" i="1"/>
  <c r="W1075" i="1"/>
  <c r="V1075" i="1"/>
  <c r="X1074" i="1"/>
  <c r="W1074" i="1"/>
  <c r="V1074" i="1"/>
  <c r="X1073" i="1"/>
  <c r="W1073" i="1"/>
  <c r="V1073" i="1"/>
  <c r="X1072" i="1"/>
  <c r="W1072" i="1"/>
  <c r="V1072" i="1"/>
  <c r="X1071" i="1"/>
  <c r="W1071" i="1"/>
  <c r="V1071" i="1"/>
  <c r="X1070" i="1"/>
  <c r="W1070" i="1"/>
  <c r="V1070" i="1"/>
  <c r="X1069" i="1"/>
  <c r="W1069" i="1"/>
  <c r="V1069" i="1"/>
  <c r="X1068" i="1"/>
  <c r="W1068" i="1"/>
  <c r="V1068" i="1"/>
  <c r="X1067" i="1"/>
  <c r="W1067" i="1"/>
  <c r="V1067" i="1"/>
  <c r="X1066" i="1"/>
  <c r="W1066" i="1"/>
  <c r="V1066" i="1"/>
  <c r="X1065" i="1"/>
  <c r="W1065" i="1"/>
  <c r="V1065" i="1"/>
  <c r="X1064" i="1"/>
  <c r="W1064" i="1"/>
  <c r="V1064" i="1"/>
  <c r="X1063" i="1"/>
  <c r="W1063" i="1"/>
  <c r="V1063" i="1"/>
  <c r="X1062" i="1"/>
  <c r="W1062" i="1"/>
  <c r="V1062" i="1"/>
  <c r="X1061" i="1"/>
  <c r="W1061" i="1"/>
  <c r="V1061" i="1"/>
  <c r="X1060" i="1"/>
  <c r="W1060" i="1"/>
  <c r="V1060" i="1"/>
  <c r="X1059" i="1"/>
  <c r="W1059" i="1"/>
  <c r="V1059" i="1"/>
  <c r="X1058" i="1"/>
  <c r="W1058" i="1"/>
  <c r="V1058" i="1"/>
  <c r="X1057" i="1"/>
  <c r="W1057" i="1"/>
  <c r="V1057" i="1"/>
  <c r="X1056" i="1"/>
  <c r="W1056" i="1"/>
  <c r="V1056" i="1"/>
  <c r="X1055" i="1"/>
  <c r="W1055" i="1"/>
  <c r="V1055" i="1"/>
  <c r="X1054" i="1"/>
  <c r="W1054" i="1"/>
  <c r="V1054" i="1"/>
  <c r="X1053" i="1"/>
  <c r="W1053" i="1"/>
  <c r="V1053" i="1"/>
  <c r="X1052" i="1"/>
  <c r="W1052" i="1"/>
  <c r="V1052" i="1"/>
  <c r="X1051" i="1"/>
  <c r="W1051" i="1"/>
  <c r="V1051" i="1"/>
  <c r="X1050" i="1"/>
  <c r="W1050" i="1"/>
  <c r="V1050" i="1"/>
  <c r="X1049" i="1"/>
  <c r="W1049" i="1"/>
  <c r="V1049" i="1"/>
  <c r="X1048" i="1"/>
  <c r="W1048" i="1"/>
  <c r="V1048" i="1"/>
  <c r="X1047" i="1"/>
  <c r="W1047" i="1"/>
  <c r="V1047" i="1"/>
  <c r="X1046" i="1"/>
  <c r="W1046" i="1"/>
  <c r="V1046" i="1"/>
  <c r="X1045" i="1"/>
  <c r="W1045" i="1"/>
  <c r="V1045" i="1"/>
  <c r="X1044" i="1"/>
  <c r="W1044" i="1"/>
  <c r="V1044" i="1"/>
  <c r="X1043" i="1"/>
  <c r="W1043" i="1"/>
  <c r="V1043" i="1"/>
  <c r="X1042" i="1"/>
  <c r="W1042" i="1"/>
  <c r="V1042" i="1"/>
  <c r="X1041" i="1"/>
  <c r="W1041" i="1"/>
  <c r="V1041" i="1"/>
  <c r="X1040" i="1"/>
  <c r="W1040" i="1"/>
  <c r="V1040" i="1"/>
  <c r="X1039" i="1"/>
  <c r="W1039" i="1"/>
  <c r="V1039" i="1"/>
  <c r="X1038" i="1"/>
  <c r="W1038" i="1"/>
  <c r="V1038" i="1"/>
  <c r="X1037" i="1"/>
  <c r="W1037" i="1"/>
  <c r="V1037" i="1"/>
  <c r="X1036" i="1"/>
  <c r="W1036" i="1"/>
  <c r="V1036" i="1"/>
  <c r="X1035" i="1"/>
  <c r="W1035" i="1"/>
  <c r="V1035" i="1"/>
  <c r="X1034" i="1"/>
  <c r="W1034" i="1"/>
  <c r="V1034" i="1"/>
  <c r="X1033" i="1"/>
  <c r="W1033" i="1"/>
  <c r="V1033" i="1"/>
  <c r="X1032" i="1"/>
  <c r="W1032" i="1"/>
  <c r="V1032" i="1"/>
  <c r="X1031" i="1"/>
  <c r="W1031" i="1"/>
  <c r="V1031" i="1"/>
  <c r="X1030" i="1"/>
  <c r="W1030" i="1"/>
  <c r="V1030" i="1"/>
  <c r="X1029" i="1"/>
  <c r="W1029" i="1"/>
  <c r="V1029" i="1"/>
  <c r="X1028" i="1"/>
  <c r="W1028" i="1"/>
  <c r="V1028" i="1"/>
  <c r="X1027" i="1"/>
  <c r="W1027" i="1"/>
  <c r="V1027" i="1"/>
  <c r="X1026" i="1"/>
  <c r="W1026" i="1"/>
  <c r="V1026" i="1"/>
  <c r="X1025" i="1"/>
  <c r="W1025" i="1"/>
  <c r="V1025" i="1"/>
  <c r="X1024" i="1"/>
  <c r="W1024" i="1"/>
  <c r="V1024" i="1"/>
  <c r="X1023" i="1"/>
  <c r="W1023" i="1"/>
  <c r="V1023" i="1"/>
  <c r="X1022" i="1"/>
  <c r="W1022" i="1"/>
  <c r="V1022" i="1"/>
  <c r="X1021" i="1"/>
  <c r="W1021" i="1"/>
  <c r="V1021" i="1"/>
  <c r="X1020" i="1"/>
  <c r="W1020" i="1"/>
  <c r="V1020" i="1"/>
  <c r="X1019" i="1"/>
  <c r="W1019" i="1"/>
  <c r="V1019" i="1"/>
  <c r="X1018" i="1"/>
  <c r="W1018" i="1"/>
  <c r="V1018" i="1"/>
  <c r="X1017" i="1"/>
  <c r="W1017" i="1"/>
  <c r="V1017" i="1"/>
  <c r="X1016" i="1"/>
  <c r="W1016" i="1"/>
  <c r="V1016" i="1"/>
  <c r="X1015" i="1"/>
  <c r="W1015" i="1"/>
  <c r="V1015" i="1"/>
  <c r="X1014" i="1"/>
  <c r="W1014" i="1"/>
  <c r="V1014" i="1"/>
  <c r="X1013" i="1"/>
  <c r="W1013" i="1"/>
  <c r="V1013" i="1"/>
  <c r="X1012" i="1"/>
  <c r="W1012" i="1"/>
  <c r="V1012" i="1"/>
  <c r="X1011" i="1"/>
  <c r="W1011" i="1"/>
  <c r="V1011" i="1"/>
  <c r="X1010" i="1"/>
  <c r="W1010" i="1"/>
  <c r="V1010" i="1"/>
  <c r="X1009" i="1"/>
  <c r="W1009" i="1"/>
  <c r="V1009" i="1"/>
  <c r="X1008" i="1"/>
  <c r="W1008" i="1"/>
  <c r="V1008" i="1"/>
  <c r="X1007" i="1"/>
  <c r="W1007" i="1"/>
  <c r="V1007" i="1"/>
  <c r="X1006" i="1"/>
  <c r="W1006" i="1"/>
  <c r="V1006" i="1"/>
  <c r="X1005" i="1"/>
  <c r="W1005" i="1"/>
  <c r="V1005" i="1"/>
  <c r="X1004" i="1"/>
  <c r="W1004" i="1"/>
  <c r="V1004" i="1"/>
  <c r="X1003" i="1"/>
  <c r="W1003" i="1"/>
  <c r="V1003" i="1"/>
  <c r="X1002" i="1"/>
  <c r="W1002" i="1"/>
  <c r="V1002" i="1"/>
  <c r="X1001" i="1"/>
  <c r="W1001" i="1"/>
  <c r="V1001" i="1"/>
  <c r="X1000" i="1"/>
  <c r="W1000" i="1"/>
  <c r="V1000" i="1"/>
  <c r="X999" i="1"/>
  <c r="W999" i="1"/>
  <c r="V999" i="1"/>
  <c r="X998" i="1"/>
  <c r="W998" i="1"/>
  <c r="V998" i="1"/>
  <c r="X997" i="1"/>
  <c r="W997" i="1"/>
  <c r="V997" i="1"/>
  <c r="X996" i="1"/>
  <c r="W996" i="1"/>
  <c r="V996" i="1"/>
  <c r="X995" i="1"/>
  <c r="W995" i="1"/>
  <c r="V995" i="1"/>
  <c r="X994" i="1"/>
  <c r="W994" i="1"/>
  <c r="V994" i="1"/>
  <c r="X993" i="1"/>
  <c r="W993" i="1"/>
  <c r="V993" i="1"/>
  <c r="X992" i="1"/>
  <c r="W992" i="1"/>
  <c r="V992" i="1"/>
  <c r="X991" i="1"/>
  <c r="W991" i="1"/>
  <c r="V991" i="1"/>
  <c r="X990" i="1"/>
  <c r="W990" i="1"/>
  <c r="V990" i="1"/>
  <c r="X989" i="1"/>
  <c r="W989" i="1"/>
  <c r="V989" i="1"/>
  <c r="X988" i="1"/>
  <c r="W988" i="1"/>
  <c r="V988" i="1"/>
  <c r="X987" i="1"/>
  <c r="W987" i="1"/>
  <c r="V987" i="1"/>
  <c r="X986" i="1"/>
  <c r="W986" i="1"/>
  <c r="V986" i="1"/>
  <c r="X985" i="1"/>
  <c r="W985" i="1"/>
  <c r="V985" i="1"/>
  <c r="X984" i="1"/>
  <c r="W984" i="1"/>
  <c r="V984" i="1"/>
  <c r="X983" i="1"/>
  <c r="W983" i="1"/>
  <c r="V983" i="1"/>
  <c r="X982" i="1"/>
  <c r="W982" i="1"/>
  <c r="V982" i="1"/>
  <c r="X981" i="1"/>
  <c r="W981" i="1"/>
  <c r="V981" i="1"/>
  <c r="X980" i="1"/>
  <c r="W980" i="1"/>
  <c r="V980" i="1"/>
  <c r="X979" i="1"/>
  <c r="W979" i="1"/>
  <c r="V979" i="1"/>
  <c r="X978" i="1"/>
  <c r="W978" i="1"/>
  <c r="V978" i="1"/>
  <c r="X977" i="1"/>
  <c r="W977" i="1"/>
  <c r="V977" i="1"/>
  <c r="X976" i="1"/>
  <c r="W976" i="1"/>
  <c r="V976" i="1"/>
  <c r="X975" i="1"/>
  <c r="W975" i="1"/>
  <c r="V975" i="1"/>
  <c r="X974" i="1"/>
  <c r="W974" i="1"/>
  <c r="V974" i="1"/>
  <c r="X973" i="1"/>
  <c r="W973" i="1"/>
  <c r="V973" i="1"/>
  <c r="X972" i="1"/>
  <c r="W972" i="1"/>
  <c r="V972" i="1"/>
  <c r="X971" i="1"/>
  <c r="W971" i="1"/>
  <c r="V971" i="1"/>
  <c r="X970" i="1"/>
  <c r="W970" i="1"/>
  <c r="V970" i="1"/>
  <c r="X969" i="1"/>
  <c r="W969" i="1"/>
  <c r="V969" i="1"/>
  <c r="X968" i="1"/>
  <c r="W968" i="1"/>
  <c r="V968" i="1"/>
  <c r="X967" i="1"/>
  <c r="W967" i="1"/>
  <c r="V967" i="1"/>
  <c r="X966" i="1"/>
  <c r="W966" i="1"/>
  <c r="V966" i="1"/>
  <c r="X965" i="1"/>
  <c r="W965" i="1"/>
  <c r="V965" i="1"/>
  <c r="X964" i="1"/>
  <c r="W964" i="1"/>
  <c r="V964" i="1"/>
  <c r="X963" i="1"/>
  <c r="W963" i="1"/>
  <c r="V963" i="1"/>
  <c r="X962" i="1"/>
  <c r="W962" i="1"/>
  <c r="V962" i="1"/>
  <c r="X961" i="1"/>
  <c r="W961" i="1"/>
  <c r="V961" i="1"/>
  <c r="X960" i="1"/>
  <c r="W960" i="1"/>
  <c r="V960" i="1"/>
  <c r="X959" i="1"/>
  <c r="W959" i="1"/>
  <c r="V959" i="1"/>
  <c r="X958" i="1"/>
  <c r="W958" i="1"/>
  <c r="V958" i="1"/>
  <c r="X957" i="1"/>
  <c r="W957" i="1"/>
  <c r="V957" i="1"/>
  <c r="X956" i="1"/>
  <c r="W956" i="1"/>
  <c r="V956" i="1"/>
  <c r="X955" i="1"/>
  <c r="W955" i="1"/>
  <c r="V955" i="1"/>
  <c r="X954" i="1"/>
  <c r="W954" i="1"/>
  <c r="V954" i="1"/>
  <c r="X953" i="1"/>
  <c r="W953" i="1"/>
  <c r="V953" i="1"/>
  <c r="X952" i="1"/>
  <c r="W952" i="1"/>
  <c r="V952" i="1"/>
  <c r="X951" i="1"/>
  <c r="W951" i="1"/>
  <c r="V951" i="1"/>
  <c r="X950" i="1"/>
  <c r="W950" i="1"/>
  <c r="V950" i="1"/>
  <c r="X949" i="1"/>
  <c r="W949" i="1"/>
  <c r="V949" i="1"/>
  <c r="X948" i="1"/>
  <c r="W948" i="1"/>
  <c r="V948" i="1"/>
  <c r="X947" i="1"/>
  <c r="W947" i="1"/>
  <c r="V947" i="1"/>
  <c r="X946" i="1"/>
  <c r="W946" i="1"/>
  <c r="V946" i="1"/>
  <c r="X945" i="1"/>
  <c r="W945" i="1"/>
  <c r="V945" i="1"/>
  <c r="X944" i="1"/>
  <c r="W944" i="1"/>
  <c r="V944" i="1"/>
  <c r="X943" i="1"/>
  <c r="W943" i="1"/>
  <c r="V943" i="1"/>
  <c r="X942" i="1"/>
  <c r="W942" i="1"/>
  <c r="V942" i="1"/>
  <c r="X941" i="1"/>
  <c r="W941" i="1"/>
  <c r="V941" i="1"/>
  <c r="X940" i="1"/>
  <c r="W940" i="1"/>
  <c r="V940" i="1"/>
  <c r="X939" i="1"/>
  <c r="W939" i="1"/>
  <c r="V939" i="1"/>
  <c r="X938" i="1"/>
  <c r="W938" i="1"/>
  <c r="V938" i="1"/>
  <c r="X937" i="1"/>
  <c r="W937" i="1"/>
  <c r="V937" i="1"/>
  <c r="X936" i="1"/>
  <c r="W936" i="1"/>
  <c r="V936" i="1"/>
  <c r="X935" i="1"/>
  <c r="W935" i="1"/>
  <c r="V935" i="1"/>
  <c r="X934" i="1"/>
  <c r="W934" i="1"/>
  <c r="V934" i="1"/>
  <c r="X933" i="1"/>
  <c r="W933" i="1"/>
  <c r="V933" i="1"/>
  <c r="X932" i="1"/>
  <c r="W932" i="1"/>
  <c r="V932" i="1"/>
  <c r="X931" i="1"/>
  <c r="W931" i="1"/>
  <c r="V931" i="1"/>
  <c r="X930" i="1"/>
  <c r="W930" i="1"/>
  <c r="V930" i="1"/>
  <c r="X929" i="1"/>
  <c r="W929" i="1"/>
  <c r="V929" i="1"/>
  <c r="X928" i="1"/>
  <c r="W928" i="1"/>
  <c r="V928" i="1"/>
  <c r="X927" i="1"/>
  <c r="W927" i="1"/>
  <c r="V927" i="1"/>
  <c r="X926" i="1"/>
  <c r="W926" i="1"/>
  <c r="V926" i="1"/>
  <c r="X925" i="1"/>
  <c r="W925" i="1"/>
  <c r="V925" i="1"/>
  <c r="X924" i="1"/>
  <c r="W924" i="1"/>
  <c r="V924" i="1"/>
  <c r="X923" i="1"/>
  <c r="W923" i="1"/>
  <c r="V923" i="1"/>
  <c r="X922" i="1"/>
  <c r="W922" i="1"/>
  <c r="V922" i="1"/>
  <c r="X921" i="1"/>
  <c r="W921" i="1"/>
  <c r="V921" i="1"/>
  <c r="X920" i="1"/>
  <c r="W920" i="1"/>
  <c r="V920" i="1"/>
  <c r="X919" i="1"/>
  <c r="W919" i="1"/>
  <c r="V919" i="1"/>
  <c r="X918" i="1"/>
  <c r="W918" i="1"/>
  <c r="V918" i="1"/>
  <c r="X917" i="1"/>
  <c r="W917" i="1"/>
  <c r="V917" i="1"/>
  <c r="X916" i="1"/>
  <c r="W916" i="1"/>
  <c r="V916" i="1"/>
  <c r="X915" i="1"/>
  <c r="W915" i="1"/>
  <c r="V915" i="1"/>
  <c r="X914" i="1"/>
  <c r="W914" i="1"/>
  <c r="V914" i="1"/>
  <c r="X913" i="1"/>
  <c r="W913" i="1"/>
  <c r="V913" i="1"/>
  <c r="X912" i="1"/>
  <c r="W912" i="1"/>
  <c r="V912" i="1"/>
  <c r="X911" i="1"/>
  <c r="W911" i="1"/>
  <c r="V911" i="1"/>
  <c r="X910" i="1"/>
  <c r="W910" i="1"/>
  <c r="V910" i="1"/>
  <c r="X909" i="1"/>
  <c r="W909" i="1"/>
  <c r="V909" i="1"/>
  <c r="X908" i="1"/>
  <c r="W908" i="1"/>
  <c r="V908" i="1"/>
  <c r="X907" i="1"/>
  <c r="W907" i="1"/>
  <c r="V907" i="1"/>
  <c r="X906" i="1"/>
  <c r="W906" i="1"/>
  <c r="V906" i="1"/>
  <c r="X905" i="1"/>
  <c r="W905" i="1"/>
  <c r="V905" i="1"/>
  <c r="X904" i="1"/>
  <c r="W904" i="1"/>
  <c r="V904" i="1"/>
  <c r="X903" i="1"/>
  <c r="W903" i="1"/>
  <c r="V903" i="1"/>
  <c r="X902" i="1"/>
  <c r="W902" i="1"/>
  <c r="V902" i="1"/>
  <c r="X901" i="1"/>
  <c r="W901" i="1"/>
  <c r="V901" i="1"/>
  <c r="X900" i="1"/>
  <c r="W900" i="1"/>
  <c r="V900" i="1"/>
  <c r="X899" i="1"/>
  <c r="W899" i="1"/>
  <c r="V899" i="1"/>
  <c r="X898" i="1"/>
  <c r="W898" i="1"/>
  <c r="V898" i="1"/>
  <c r="X897" i="1"/>
  <c r="W897" i="1"/>
  <c r="V897" i="1"/>
  <c r="X896" i="1"/>
  <c r="W896" i="1"/>
  <c r="V896" i="1"/>
  <c r="X895" i="1"/>
  <c r="W895" i="1"/>
  <c r="V895" i="1"/>
  <c r="X894" i="1"/>
  <c r="W894" i="1"/>
  <c r="V894" i="1"/>
  <c r="X893" i="1"/>
  <c r="W893" i="1"/>
  <c r="V893" i="1"/>
  <c r="X892" i="1"/>
  <c r="W892" i="1"/>
  <c r="V892" i="1"/>
  <c r="X891" i="1"/>
  <c r="W891" i="1"/>
  <c r="V891" i="1"/>
  <c r="X890" i="1"/>
  <c r="W890" i="1"/>
  <c r="V890" i="1"/>
  <c r="X889" i="1"/>
  <c r="W889" i="1"/>
  <c r="V889" i="1"/>
  <c r="X888" i="1"/>
  <c r="W888" i="1"/>
  <c r="V888" i="1"/>
  <c r="X887" i="1"/>
  <c r="W887" i="1"/>
  <c r="V887" i="1"/>
  <c r="X886" i="1"/>
  <c r="W886" i="1"/>
  <c r="V886" i="1"/>
  <c r="X885" i="1"/>
  <c r="W885" i="1"/>
  <c r="V885" i="1"/>
  <c r="X884" i="1"/>
  <c r="W884" i="1"/>
  <c r="V884" i="1"/>
  <c r="X883" i="1"/>
  <c r="W883" i="1"/>
  <c r="V883" i="1"/>
  <c r="X882" i="1"/>
  <c r="W882" i="1"/>
  <c r="V882" i="1"/>
  <c r="X881" i="1"/>
  <c r="W881" i="1"/>
  <c r="V881" i="1"/>
  <c r="X880" i="1"/>
  <c r="W880" i="1"/>
  <c r="V880" i="1"/>
  <c r="X879" i="1"/>
  <c r="W879" i="1"/>
  <c r="V879" i="1"/>
  <c r="X878" i="1"/>
  <c r="W878" i="1"/>
  <c r="V878" i="1"/>
  <c r="X877" i="1"/>
  <c r="W877" i="1"/>
  <c r="V877" i="1"/>
  <c r="X876" i="1"/>
  <c r="W876" i="1"/>
  <c r="V876" i="1"/>
  <c r="X875" i="1"/>
  <c r="W875" i="1"/>
  <c r="V875" i="1"/>
  <c r="X874" i="1"/>
  <c r="W874" i="1"/>
  <c r="V874" i="1"/>
  <c r="X873" i="1"/>
  <c r="W873" i="1"/>
  <c r="V873" i="1"/>
  <c r="X872" i="1"/>
  <c r="W872" i="1"/>
  <c r="V872" i="1"/>
  <c r="X871" i="1"/>
  <c r="W871" i="1"/>
  <c r="V871" i="1"/>
  <c r="X870" i="1"/>
  <c r="W870" i="1"/>
  <c r="V870" i="1"/>
  <c r="X869" i="1"/>
  <c r="W869" i="1"/>
  <c r="V869" i="1"/>
  <c r="X868" i="1"/>
  <c r="W868" i="1"/>
  <c r="V868" i="1"/>
  <c r="X867" i="1"/>
  <c r="W867" i="1"/>
  <c r="V867" i="1"/>
  <c r="X866" i="1"/>
  <c r="W866" i="1"/>
  <c r="V866" i="1"/>
  <c r="X865" i="1"/>
  <c r="W865" i="1"/>
  <c r="V865" i="1"/>
  <c r="X864" i="1"/>
  <c r="W864" i="1"/>
  <c r="V864" i="1"/>
  <c r="X863" i="1"/>
  <c r="W863" i="1"/>
  <c r="V863" i="1"/>
  <c r="X862" i="1"/>
  <c r="W862" i="1"/>
  <c r="V862" i="1"/>
  <c r="X861" i="1"/>
  <c r="W861" i="1"/>
  <c r="V861" i="1"/>
  <c r="X860" i="1"/>
  <c r="W860" i="1"/>
  <c r="V860" i="1"/>
  <c r="X859" i="1"/>
  <c r="W859" i="1"/>
  <c r="V859" i="1"/>
  <c r="X858" i="1"/>
  <c r="W858" i="1"/>
  <c r="V858" i="1"/>
  <c r="X857" i="1"/>
  <c r="W857" i="1"/>
  <c r="V857" i="1"/>
  <c r="X856" i="1"/>
  <c r="W856" i="1"/>
  <c r="V856" i="1"/>
  <c r="X855" i="1"/>
  <c r="W855" i="1"/>
  <c r="V855" i="1"/>
  <c r="X854" i="1"/>
  <c r="W854" i="1"/>
  <c r="V854" i="1"/>
  <c r="X853" i="1"/>
  <c r="W853" i="1"/>
  <c r="V853" i="1"/>
  <c r="X852" i="1"/>
  <c r="W852" i="1"/>
  <c r="V852" i="1"/>
  <c r="X851" i="1"/>
  <c r="W851" i="1"/>
  <c r="V851" i="1"/>
  <c r="X850" i="1"/>
  <c r="W850" i="1"/>
  <c r="V850" i="1"/>
  <c r="X849" i="1"/>
  <c r="W849" i="1"/>
  <c r="V849" i="1"/>
  <c r="X848" i="1"/>
  <c r="W848" i="1"/>
  <c r="V848" i="1"/>
  <c r="X847" i="1"/>
  <c r="W847" i="1"/>
  <c r="V847" i="1"/>
  <c r="X846" i="1"/>
  <c r="W846" i="1"/>
  <c r="V846" i="1"/>
  <c r="X845" i="1"/>
  <c r="W845" i="1"/>
  <c r="V845" i="1"/>
  <c r="X844" i="1"/>
  <c r="W844" i="1"/>
  <c r="V844" i="1"/>
  <c r="X843" i="1"/>
  <c r="W843" i="1"/>
  <c r="V843" i="1"/>
  <c r="X842" i="1"/>
  <c r="W842" i="1"/>
  <c r="V842" i="1"/>
  <c r="X841" i="1"/>
  <c r="W841" i="1"/>
  <c r="V841" i="1"/>
  <c r="X840" i="1"/>
  <c r="W840" i="1"/>
  <c r="V840" i="1"/>
  <c r="X839" i="1"/>
  <c r="W839" i="1"/>
  <c r="V839" i="1"/>
  <c r="X838" i="1"/>
  <c r="W838" i="1"/>
  <c r="V838" i="1"/>
  <c r="X837" i="1"/>
  <c r="W837" i="1"/>
  <c r="V837" i="1"/>
  <c r="X836" i="1"/>
  <c r="W836" i="1"/>
  <c r="V836" i="1"/>
  <c r="X835" i="1"/>
  <c r="W835" i="1"/>
  <c r="V835" i="1"/>
  <c r="X834" i="1"/>
  <c r="W834" i="1"/>
  <c r="V834" i="1"/>
  <c r="X833" i="1"/>
  <c r="W833" i="1"/>
  <c r="V833" i="1"/>
  <c r="X832" i="1"/>
  <c r="W832" i="1"/>
  <c r="V832" i="1"/>
  <c r="X831" i="1"/>
  <c r="W831" i="1"/>
  <c r="V831" i="1"/>
  <c r="X830" i="1"/>
  <c r="W830" i="1"/>
  <c r="V830" i="1"/>
  <c r="X829" i="1"/>
  <c r="W829" i="1"/>
  <c r="V829" i="1"/>
  <c r="X828" i="1"/>
  <c r="W828" i="1"/>
  <c r="V828" i="1"/>
  <c r="X827" i="1"/>
  <c r="W827" i="1"/>
  <c r="V827" i="1"/>
  <c r="X826" i="1"/>
  <c r="W826" i="1"/>
  <c r="V826" i="1"/>
  <c r="X825" i="1"/>
  <c r="W825" i="1"/>
  <c r="V825" i="1"/>
  <c r="X824" i="1"/>
  <c r="W824" i="1"/>
  <c r="V824" i="1"/>
  <c r="X823" i="1"/>
  <c r="W823" i="1"/>
  <c r="V823" i="1"/>
  <c r="X822" i="1"/>
  <c r="W822" i="1"/>
  <c r="V822" i="1"/>
  <c r="X821" i="1"/>
  <c r="W821" i="1"/>
  <c r="V821" i="1"/>
  <c r="X820" i="1"/>
  <c r="W820" i="1"/>
  <c r="V820" i="1"/>
  <c r="X819" i="1"/>
  <c r="W819" i="1"/>
  <c r="V819" i="1"/>
  <c r="X818" i="1"/>
  <c r="W818" i="1"/>
  <c r="V818" i="1"/>
  <c r="X817" i="1"/>
  <c r="W817" i="1"/>
  <c r="V817" i="1"/>
  <c r="X816" i="1"/>
  <c r="W816" i="1"/>
  <c r="V816" i="1"/>
  <c r="X815" i="1"/>
  <c r="W815" i="1"/>
  <c r="V815" i="1"/>
  <c r="X814" i="1"/>
  <c r="W814" i="1"/>
  <c r="V814" i="1"/>
  <c r="X813" i="1"/>
  <c r="W813" i="1"/>
  <c r="V813" i="1"/>
  <c r="X812" i="1"/>
  <c r="W812" i="1"/>
  <c r="V812" i="1"/>
  <c r="X811" i="1"/>
  <c r="W811" i="1"/>
  <c r="V811" i="1"/>
  <c r="X810" i="1"/>
  <c r="W810" i="1"/>
  <c r="V810" i="1"/>
  <c r="X809" i="1"/>
  <c r="W809" i="1"/>
  <c r="V809" i="1"/>
  <c r="X808" i="1"/>
  <c r="W808" i="1"/>
  <c r="V808" i="1"/>
  <c r="X807" i="1"/>
  <c r="W807" i="1"/>
  <c r="V807" i="1"/>
  <c r="X806" i="1"/>
  <c r="W806" i="1"/>
  <c r="V806" i="1"/>
  <c r="X805" i="1"/>
  <c r="W805" i="1"/>
  <c r="V805" i="1"/>
  <c r="X804" i="1"/>
  <c r="W804" i="1"/>
  <c r="V804" i="1"/>
  <c r="X803" i="1"/>
  <c r="W803" i="1"/>
  <c r="V803" i="1"/>
  <c r="X802" i="1"/>
  <c r="W802" i="1"/>
  <c r="V802" i="1"/>
  <c r="X801" i="1"/>
  <c r="W801" i="1"/>
  <c r="V801" i="1"/>
  <c r="X800" i="1"/>
  <c r="W800" i="1"/>
  <c r="V800" i="1"/>
  <c r="X799" i="1"/>
  <c r="W799" i="1"/>
  <c r="V799" i="1"/>
  <c r="X798" i="1"/>
  <c r="W798" i="1"/>
  <c r="V798" i="1"/>
  <c r="X797" i="1"/>
  <c r="W797" i="1"/>
  <c r="V797" i="1"/>
  <c r="X796" i="1"/>
  <c r="W796" i="1"/>
  <c r="V796" i="1"/>
  <c r="X795" i="1"/>
  <c r="W795" i="1"/>
  <c r="V795" i="1"/>
  <c r="X794" i="1"/>
  <c r="W794" i="1"/>
  <c r="V794" i="1"/>
  <c r="X793" i="1"/>
  <c r="W793" i="1"/>
  <c r="V793" i="1"/>
  <c r="X792" i="1"/>
  <c r="W792" i="1"/>
  <c r="V792" i="1"/>
  <c r="X791" i="1"/>
  <c r="W791" i="1"/>
  <c r="V791" i="1"/>
  <c r="X790" i="1"/>
  <c r="W790" i="1"/>
  <c r="V790" i="1"/>
  <c r="X789" i="1"/>
  <c r="W789" i="1"/>
  <c r="V789" i="1"/>
  <c r="X788" i="1"/>
  <c r="W788" i="1"/>
  <c r="V788" i="1"/>
  <c r="X787" i="1"/>
  <c r="W787" i="1"/>
  <c r="V787" i="1"/>
  <c r="X786" i="1"/>
  <c r="W786" i="1"/>
  <c r="V786" i="1"/>
  <c r="X785" i="1"/>
  <c r="W785" i="1"/>
  <c r="V785" i="1"/>
  <c r="X784" i="1"/>
  <c r="W784" i="1"/>
  <c r="V784" i="1"/>
  <c r="X783" i="1"/>
  <c r="W783" i="1"/>
  <c r="V783" i="1"/>
  <c r="X782" i="1"/>
  <c r="W782" i="1"/>
  <c r="V782" i="1"/>
  <c r="X781" i="1"/>
  <c r="W781" i="1"/>
  <c r="V781" i="1"/>
  <c r="X780" i="1"/>
  <c r="W780" i="1"/>
  <c r="V780" i="1"/>
  <c r="X779" i="1"/>
  <c r="W779" i="1"/>
  <c r="V779" i="1"/>
  <c r="X778" i="1"/>
  <c r="W778" i="1"/>
  <c r="V778" i="1"/>
  <c r="X777" i="1"/>
  <c r="W777" i="1"/>
  <c r="V777" i="1"/>
  <c r="X776" i="1"/>
  <c r="W776" i="1"/>
  <c r="V776" i="1"/>
  <c r="X775" i="1"/>
  <c r="W775" i="1"/>
  <c r="V775" i="1"/>
  <c r="X774" i="1"/>
  <c r="W774" i="1"/>
  <c r="V774" i="1"/>
  <c r="X773" i="1"/>
  <c r="W773" i="1"/>
  <c r="V773" i="1"/>
  <c r="X772" i="1"/>
  <c r="W772" i="1"/>
  <c r="V772" i="1"/>
  <c r="X771" i="1"/>
  <c r="W771" i="1"/>
  <c r="V771" i="1"/>
  <c r="X770" i="1"/>
  <c r="W770" i="1"/>
  <c r="V770" i="1"/>
  <c r="X769" i="1"/>
  <c r="W769" i="1"/>
  <c r="V769" i="1"/>
  <c r="X768" i="1"/>
  <c r="W768" i="1"/>
  <c r="V768" i="1"/>
  <c r="X767" i="1"/>
  <c r="W767" i="1"/>
  <c r="V767" i="1"/>
  <c r="X766" i="1"/>
  <c r="W766" i="1"/>
  <c r="V766" i="1"/>
  <c r="X765" i="1"/>
  <c r="W765" i="1"/>
  <c r="V765" i="1"/>
  <c r="X764" i="1"/>
  <c r="W764" i="1"/>
  <c r="V764" i="1"/>
  <c r="X763" i="1"/>
  <c r="W763" i="1"/>
  <c r="V763" i="1"/>
  <c r="X762" i="1"/>
  <c r="W762" i="1"/>
  <c r="V762" i="1"/>
  <c r="X761" i="1"/>
  <c r="W761" i="1"/>
  <c r="V761" i="1"/>
  <c r="X760" i="1"/>
  <c r="W760" i="1"/>
  <c r="V760" i="1"/>
  <c r="X759" i="1"/>
  <c r="W759" i="1"/>
  <c r="V759" i="1"/>
  <c r="X758" i="1"/>
  <c r="W758" i="1"/>
  <c r="V758" i="1"/>
  <c r="X757" i="1"/>
  <c r="W757" i="1"/>
  <c r="V757" i="1"/>
  <c r="X756" i="1"/>
  <c r="W756" i="1"/>
  <c r="V756" i="1"/>
  <c r="X755" i="1"/>
  <c r="W755" i="1"/>
  <c r="V755" i="1"/>
  <c r="X754" i="1"/>
  <c r="W754" i="1"/>
  <c r="V754" i="1"/>
  <c r="X753" i="1"/>
  <c r="W753" i="1"/>
  <c r="V753" i="1"/>
  <c r="X752" i="1"/>
  <c r="W752" i="1"/>
  <c r="V752" i="1"/>
  <c r="X751" i="1"/>
  <c r="W751" i="1"/>
  <c r="V751" i="1"/>
  <c r="X750" i="1"/>
  <c r="W750" i="1"/>
  <c r="V750" i="1"/>
  <c r="X749" i="1"/>
  <c r="W749" i="1"/>
  <c r="V749" i="1"/>
  <c r="X748" i="1"/>
  <c r="W748" i="1"/>
  <c r="V748" i="1"/>
  <c r="X747" i="1"/>
  <c r="W747" i="1"/>
  <c r="V747" i="1"/>
  <c r="X746" i="1"/>
  <c r="W746" i="1"/>
  <c r="V746" i="1"/>
  <c r="X745" i="1"/>
  <c r="W745" i="1"/>
  <c r="V745" i="1"/>
  <c r="X744" i="1"/>
  <c r="W744" i="1"/>
  <c r="V744" i="1"/>
  <c r="X743" i="1"/>
  <c r="W743" i="1"/>
  <c r="V743" i="1"/>
  <c r="X742" i="1"/>
  <c r="W742" i="1"/>
  <c r="V742" i="1"/>
  <c r="X741" i="1"/>
  <c r="W741" i="1"/>
  <c r="V741" i="1"/>
  <c r="X740" i="1"/>
  <c r="W740" i="1"/>
  <c r="V740" i="1"/>
  <c r="X739" i="1"/>
  <c r="W739" i="1"/>
  <c r="V739" i="1"/>
  <c r="X738" i="1"/>
  <c r="W738" i="1"/>
  <c r="V738" i="1"/>
  <c r="X737" i="1"/>
  <c r="W737" i="1"/>
  <c r="V737" i="1"/>
  <c r="X736" i="1"/>
  <c r="W736" i="1"/>
  <c r="V736" i="1"/>
  <c r="X735" i="1"/>
  <c r="W735" i="1"/>
  <c r="V735" i="1"/>
  <c r="X734" i="1"/>
  <c r="W734" i="1"/>
  <c r="V734" i="1"/>
  <c r="X733" i="1"/>
  <c r="W733" i="1"/>
  <c r="V733" i="1"/>
  <c r="X732" i="1"/>
  <c r="W732" i="1"/>
  <c r="V732" i="1"/>
  <c r="X731" i="1"/>
  <c r="W731" i="1"/>
  <c r="V731" i="1"/>
  <c r="X730" i="1"/>
  <c r="W730" i="1"/>
  <c r="V730" i="1"/>
  <c r="X729" i="1"/>
  <c r="W729" i="1"/>
  <c r="V729" i="1"/>
  <c r="X728" i="1"/>
  <c r="W728" i="1"/>
  <c r="V728" i="1"/>
  <c r="X727" i="1"/>
  <c r="W727" i="1"/>
  <c r="V727" i="1"/>
  <c r="X726" i="1"/>
  <c r="W726" i="1"/>
  <c r="V726" i="1"/>
  <c r="X725" i="1"/>
  <c r="W725" i="1"/>
  <c r="V725" i="1"/>
  <c r="X724" i="1"/>
  <c r="W724" i="1"/>
  <c r="V724" i="1"/>
  <c r="X723" i="1"/>
  <c r="W723" i="1"/>
  <c r="V723" i="1"/>
  <c r="X722" i="1"/>
  <c r="W722" i="1"/>
  <c r="V722" i="1"/>
  <c r="X721" i="1"/>
  <c r="W721" i="1"/>
  <c r="V721" i="1"/>
  <c r="X720" i="1"/>
  <c r="W720" i="1"/>
  <c r="V720" i="1"/>
  <c r="X719" i="1"/>
  <c r="W719" i="1"/>
  <c r="V719" i="1"/>
  <c r="X718" i="1"/>
  <c r="W718" i="1"/>
  <c r="V718" i="1"/>
  <c r="X717" i="1"/>
  <c r="W717" i="1"/>
  <c r="V717" i="1"/>
  <c r="X716" i="1"/>
  <c r="W716" i="1"/>
  <c r="V716" i="1"/>
  <c r="X715" i="1"/>
  <c r="W715" i="1"/>
  <c r="V715" i="1"/>
  <c r="X714" i="1"/>
  <c r="W714" i="1"/>
  <c r="V714" i="1"/>
  <c r="X713" i="1"/>
  <c r="W713" i="1"/>
  <c r="V713" i="1"/>
  <c r="X712" i="1"/>
  <c r="W712" i="1"/>
  <c r="V712" i="1"/>
  <c r="X711" i="1"/>
  <c r="W711" i="1"/>
  <c r="V711" i="1"/>
  <c r="X710" i="1"/>
  <c r="W710" i="1"/>
  <c r="V710" i="1"/>
  <c r="X709" i="1"/>
  <c r="W709" i="1"/>
  <c r="V709" i="1"/>
  <c r="X708" i="1"/>
  <c r="W708" i="1"/>
  <c r="V708" i="1"/>
  <c r="X707" i="1"/>
  <c r="W707" i="1"/>
  <c r="V707" i="1"/>
  <c r="X706" i="1"/>
  <c r="W706" i="1"/>
  <c r="V706" i="1"/>
  <c r="X705" i="1"/>
  <c r="W705" i="1"/>
  <c r="V705" i="1"/>
  <c r="X704" i="1"/>
  <c r="W704" i="1"/>
  <c r="V704" i="1"/>
  <c r="X703" i="1"/>
  <c r="W703" i="1"/>
  <c r="V703" i="1"/>
  <c r="X702" i="1"/>
  <c r="W702" i="1"/>
  <c r="V702" i="1"/>
  <c r="X701" i="1"/>
  <c r="W701" i="1"/>
  <c r="V701" i="1"/>
  <c r="X700" i="1"/>
  <c r="W700" i="1"/>
  <c r="V700" i="1"/>
  <c r="X699" i="1"/>
  <c r="W699" i="1"/>
  <c r="V699" i="1"/>
  <c r="X698" i="1"/>
  <c r="W698" i="1"/>
  <c r="V698" i="1"/>
  <c r="X697" i="1"/>
  <c r="W697" i="1"/>
  <c r="V697" i="1"/>
  <c r="X696" i="1"/>
  <c r="W696" i="1"/>
  <c r="V696" i="1"/>
  <c r="X695" i="1"/>
  <c r="W695" i="1"/>
  <c r="V695" i="1"/>
  <c r="X694" i="1"/>
  <c r="W694" i="1"/>
  <c r="V694" i="1"/>
  <c r="X693" i="1"/>
  <c r="W693" i="1"/>
  <c r="V693" i="1"/>
  <c r="X692" i="1"/>
  <c r="W692" i="1"/>
  <c r="V692" i="1"/>
  <c r="X691" i="1"/>
  <c r="W691" i="1"/>
  <c r="V691" i="1"/>
  <c r="X690" i="1"/>
  <c r="W690" i="1"/>
  <c r="V690" i="1"/>
  <c r="X689" i="1"/>
  <c r="W689" i="1"/>
  <c r="V689" i="1"/>
  <c r="X688" i="1"/>
  <c r="W688" i="1"/>
  <c r="V688" i="1"/>
  <c r="X687" i="1"/>
  <c r="W687" i="1"/>
  <c r="V687" i="1"/>
  <c r="X686" i="1"/>
  <c r="W686" i="1"/>
  <c r="V686" i="1"/>
  <c r="X685" i="1"/>
  <c r="W685" i="1"/>
  <c r="V685" i="1"/>
  <c r="X684" i="1"/>
  <c r="W684" i="1"/>
  <c r="V684" i="1"/>
  <c r="X683" i="1"/>
  <c r="W683" i="1"/>
  <c r="V683" i="1"/>
  <c r="X682" i="1"/>
  <c r="W682" i="1"/>
  <c r="V682" i="1"/>
  <c r="X681" i="1"/>
  <c r="W681" i="1"/>
  <c r="V681" i="1"/>
  <c r="X680" i="1"/>
  <c r="W680" i="1"/>
  <c r="V680" i="1"/>
  <c r="X679" i="1"/>
  <c r="W679" i="1"/>
  <c r="V679" i="1"/>
  <c r="X678" i="1"/>
  <c r="W678" i="1"/>
  <c r="V678" i="1"/>
  <c r="X677" i="1"/>
  <c r="W677" i="1"/>
  <c r="V677" i="1"/>
  <c r="X676" i="1"/>
  <c r="W676" i="1"/>
  <c r="V676" i="1"/>
  <c r="X675" i="1"/>
  <c r="W675" i="1"/>
  <c r="V675" i="1"/>
  <c r="X674" i="1"/>
  <c r="W674" i="1"/>
  <c r="V674" i="1"/>
  <c r="X673" i="1"/>
  <c r="W673" i="1"/>
  <c r="V673" i="1"/>
  <c r="X672" i="1"/>
  <c r="W672" i="1"/>
  <c r="V672" i="1"/>
  <c r="X671" i="1"/>
  <c r="W671" i="1"/>
  <c r="V671" i="1"/>
  <c r="X670" i="1"/>
  <c r="W670" i="1"/>
  <c r="V670" i="1"/>
  <c r="X669" i="1"/>
  <c r="W669" i="1"/>
  <c r="V669" i="1"/>
  <c r="X668" i="1"/>
  <c r="W668" i="1"/>
  <c r="V668" i="1"/>
  <c r="X667" i="1"/>
  <c r="W667" i="1"/>
  <c r="V667" i="1"/>
  <c r="X666" i="1"/>
  <c r="W666" i="1"/>
  <c r="V666" i="1"/>
  <c r="X665" i="1"/>
  <c r="W665" i="1"/>
  <c r="V665" i="1"/>
  <c r="X664" i="1"/>
  <c r="W664" i="1"/>
  <c r="V664" i="1"/>
  <c r="X663" i="1"/>
  <c r="W663" i="1"/>
  <c r="V663" i="1"/>
  <c r="X662" i="1"/>
  <c r="W662" i="1"/>
  <c r="V662" i="1"/>
  <c r="X661" i="1"/>
  <c r="W661" i="1"/>
  <c r="V661" i="1"/>
  <c r="X660" i="1"/>
  <c r="W660" i="1"/>
  <c r="V660" i="1"/>
  <c r="X659" i="1"/>
  <c r="W659" i="1"/>
  <c r="V659" i="1"/>
  <c r="X658" i="1"/>
  <c r="W658" i="1"/>
  <c r="V658" i="1"/>
  <c r="X657" i="1"/>
  <c r="W657" i="1"/>
  <c r="V657" i="1"/>
  <c r="X656" i="1"/>
  <c r="W656" i="1"/>
  <c r="V656" i="1"/>
  <c r="X655" i="1"/>
  <c r="W655" i="1"/>
  <c r="V655" i="1"/>
  <c r="X654" i="1"/>
  <c r="W654" i="1"/>
  <c r="V654" i="1"/>
  <c r="X653" i="1"/>
  <c r="W653" i="1"/>
  <c r="V653" i="1"/>
  <c r="X652" i="1"/>
  <c r="W652" i="1"/>
  <c r="V652" i="1"/>
  <c r="X651" i="1"/>
  <c r="W651" i="1"/>
  <c r="V651" i="1"/>
  <c r="X650" i="1"/>
  <c r="W650" i="1"/>
  <c r="V650" i="1"/>
  <c r="X649" i="1"/>
  <c r="W649" i="1"/>
  <c r="V649" i="1"/>
  <c r="X648" i="1"/>
  <c r="W648" i="1"/>
  <c r="V648" i="1"/>
  <c r="X647" i="1"/>
  <c r="W647" i="1"/>
  <c r="V647" i="1"/>
  <c r="X646" i="1"/>
  <c r="W646" i="1"/>
  <c r="V646" i="1"/>
  <c r="X645" i="1"/>
  <c r="W645" i="1"/>
  <c r="V645" i="1"/>
  <c r="X644" i="1"/>
  <c r="W644" i="1"/>
  <c r="V644" i="1"/>
  <c r="X643" i="1"/>
  <c r="W643" i="1"/>
  <c r="V643" i="1"/>
  <c r="X642" i="1"/>
  <c r="W642" i="1"/>
  <c r="V642" i="1"/>
  <c r="X641" i="1"/>
  <c r="W641" i="1"/>
  <c r="V641" i="1"/>
  <c r="X640" i="1"/>
  <c r="W640" i="1"/>
  <c r="V640" i="1"/>
  <c r="X639" i="1"/>
  <c r="W639" i="1"/>
  <c r="V639" i="1"/>
  <c r="X638" i="1"/>
  <c r="W638" i="1"/>
  <c r="V638" i="1"/>
  <c r="X637" i="1"/>
  <c r="W637" i="1"/>
  <c r="V637" i="1"/>
  <c r="X636" i="1"/>
  <c r="W636" i="1"/>
  <c r="V636" i="1"/>
  <c r="X635" i="1"/>
  <c r="W635" i="1"/>
  <c r="V635" i="1"/>
  <c r="X634" i="1"/>
  <c r="W634" i="1"/>
  <c r="V634" i="1"/>
  <c r="X633" i="1"/>
  <c r="W633" i="1"/>
  <c r="V633" i="1"/>
  <c r="X632" i="1"/>
  <c r="W632" i="1"/>
  <c r="V632" i="1"/>
  <c r="X631" i="1"/>
  <c r="W631" i="1"/>
  <c r="V631" i="1"/>
  <c r="X630" i="1"/>
  <c r="W630" i="1"/>
  <c r="V630" i="1"/>
  <c r="X629" i="1"/>
  <c r="W629" i="1"/>
  <c r="V629" i="1"/>
  <c r="X628" i="1"/>
  <c r="W628" i="1"/>
  <c r="V628" i="1"/>
  <c r="X627" i="1"/>
  <c r="W627" i="1"/>
  <c r="V627" i="1"/>
  <c r="X626" i="1"/>
  <c r="W626" i="1"/>
  <c r="V626" i="1"/>
  <c r="X625" i="1"/>
  <c r="W625" i="1"/>
  <c r="V625" i="1"/>
  <c r="X624" i="1"/>
  <c r="W624" i="1"/>
  <c r="V624" i="1"/>
  <c r="X623" i="1"/>
  <c r="W623" i="1"/>
  <c r="V623" i="1"/>
  <c r="X622" i="1"/>
  <c r="W622" i="1"/>
  <c r="V622" i="1"/>
  <c r="X621" i="1"/>
  <c r="W621" i="1"/>
  <c r="V621" i="1"/>
  <c r="X620" i="1"/>
  <c r="W620" i="1"/>
  <c r="V620" i="1"/>
  <c r="X619" i="1"/>
  <c r="W619" i="1"/>
  <c r="V619" i="1"/>
  <c r="X618" i="1"/>
  <c r="W618" i="1"/>
  <c r="V618" i="1"/>
  <c r="X617" i="1"/>
  <c r="W617" i="1"/>
  <c r="V617" i="1"/>
  <c r="X616" i="1"/>
  <c r="W616" i="1"/>
  <c r="V616" i="1"/>
  <c r="X615" i="1"/>
  <c r="W615" i="1"/>
  <c r="V615" i="1"/>
  <c r="X614" i="1"/>
  <c r="W614" i="1"/>
  <c r="V614" i="1"/>
  <c r="X613" i="1"/>
  <c r="W613" i="1"/>
  <c r="V613" i="1"/>
  <c r="X612" i="1"/>
  <c r="W612" i="1"/>
  <c r="V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X607" i="1"/>
  <c r="W607" i="1"/>
  <c r="V607" i="1"/>
  <c r="X606" i="1"/>
  <c r="W606" i="1"/>
  <c r="V606" i="1"/>
  <c r="X605" i="1"/>
  <c r="W605" i="1"/>
  <c r="V605" i="1"/>
  <c r="X604" i="1"/>
  <c r="W604" i="1"/>
  <c r="V604" i="1"/>
  <c r="X603" i="1"/>
  <c r="W603" i="1"/>
  <c r="V603" i="1"/>
  <c r="X602" i="1"/>
  <c r="W602" i="1"/>
  <c r="V602" i="1"/>
  <c r="X601" i="1"/>
  <c r="W601" i="1"/>
  <c r="V601" i="1"/>
  <c r="X600" i="1"/>
  <c r="W600" i="1"/>
  <c r="V600" i="1"/>
  <c r="X599" i="1"/>
  <c r="W599" i="1"/>
  <c r="V599" i="1"/>
  <c r="X598" i="1"/>
  <c r="W598" i="1"/>
  <c r="V598" i="1"/>
  <c r="X597" i="1"/>
  <c r="W597" i="1"/>
  <c r="V597" i="1"/>
  <c r="X596" i="1"/>
  <c r="W596" i="1"/>
  <c r="V596" i="1"/>
  <c r="X595" i="1"/>
  <c r="W595" i="1"/>
  <c r="V595" i="1"/>
  <c r="X594" i="1"/>
  <c r="W594" i="1"/>
  <c r="V594" i="1"/>
  <c r="X593" i="1"/>
  <c r="W593" i="1"/>
  <c r="V593" i="1"/>
  <c r="X592" i="1"/>
  <c r="W592" i="1"/>
  <c r="V592" i="1"/>
  <c r="X591" i="1"/>
  <c r="W591" i="1"/>
  <c r="V591" i="1"/>
  <c r="X590" i="1"/>
  <c r="W590" i="1"/>
  <c r="V590" i="1"/>
  <c r="X589" i="1"/>
  <c r="W589" i="1"/>
  <c r="V589" i="1"/>
  <c r="X588" i="1"/>
  <c r="W588" i="1"/>
  <c r="V588" i="1"/>
  <c r="X587" i="1"/>
  <c r="W587" i="1"/>
  <c r="V587" i="1"/>
  <c r="X586" i="1"/>
  <c r="W586" i="1"/>
  <c r="V586" i="1"/>
  <c r="X585" i="1"/>
  <c r="W585" i="1"/>
  <c r="V585" i="1"/>
  <c r="X584" i="1"/>
  <c r="W584" i="1"/>
  <c r="V584" i="1"/>
  <c r="X583" i="1"/>
  <c r="W583" i="1"/>
  <c r="V583" i="1"/>
  <c r="X582" i="1"/>
  <c r="W582" i="1"/>
  <c r="V582" i="1"/>
  <c r="X581" i="1"/>
  <c r="W581" i="1"/>
  <c r="V581" i="1"/>
  <c r="X580" i="1"/>
  <c r="W580" i="1"/>
  <c r="V580" i="1"/>
  <c r="X579" i="1"/>
  <c r="W579" i="1"/>
  <c r="V579" i="1"/>
  <c r="X578" i="1"/>
  <c r="W578" i="1"/>
  <c r="V578" i="1"/>
  <c r="X577" i="1"/>
  <c r="W577" i="1"/>
  <c r="V577" i="1"/>
  <c r="X576" i="1"/>
  <c r="W576" i="1"/>
  <c r="V576" i="1"/>
  <c r="X575" i="1"/>
  <c r="W575" i="1"/>
  <c r="V575" i="1"/>
  <c r="X574" i="1"/>
  <c r="W574" i="1"/>
  <c r="V574" i="1"/>
  <c r="X573" i="1"/>
  <c r="W573" i="1"/>
  <c r="V573" i="1"/>
  <c r="X572" i="1"/>
  <c r="W572" i="1"/>
  <c r="V572" i="1"/>
  <c r="X571" i="1"/>
  <c r="W571" i="1"/>
  <c r="V571" i="1"/>
  <c r="X570" i="1"/>
  <c r="W570" i="1"/>
  <c r="V570" i="1"/>
  <c r="X569" i="1"/>
  <c r="W569" i="1"/>
  <c r="V569" i="1"/>
  <c r="X568" i="1"/>
  <c r="W568" i="1"/>
  <c r="V568" i="1"/>
  <c r="X567" i="1"/>
  <c r="W567" i="1"/>
  <c r="V567" i="1"/>
  <c r="X566" i="1"/>
  <c r="W566" i="1"/>
  <c r="V566" i="1"/>
  <c r="X565" i="1"/>
  <c r="W565" i="1"/>
  <c r="V565" i="1"/>
  <c r="X564" i="1"/>
  <c r="W564" i="1"/>
  <c r="V564" i="1"/>
  <c r="X563" i="1"/>
  <c r="W563" i="1"/>
  <c r="V563" i="1"/>
  <c r="X562" i="1"/>
  <c r="W562" i="1"/>
  <c r="V562" i="1"/>
  <c r="X561" i="1"/>
  <c r="W561" i="1"/>
  <c r="V561" i="1"/>
  <c r="X560" i="1"/>
  <c r="W560" i="1"/>
  <c r="V560" i="1"/>
  <c r="X559" i="1"/>
  <c r="W559" i="1"/>
  <c r="V559" i="1"/>
  <c r="X558" i="1"/>
  <c r="W558" i="1"/>
  <c r="V558" i="1"/>
  <c r="X557" i="1"/>
  <c r="W557" i="1"/>
  <c r="V557" i="1"/>
  <c r="X556" i="1"/>
  <c r="W556" i="1"/>
  <c r="V556" i="1"/>
  <c r="X555" i="1"/>
  <c r="W555" i="1"/>
  <c r="V555" i="1"/>
  <c r="X554" i="1"/>
  <c r="W554" i="1"/>
  <c r="V554" i="1"/>
  <c r="X553" i="1"/>
  <c r="W553" i="1"/>
  <c r="V553" i="1"/>
  <c r="X552" i="1"/>
  <c r="W552" i="1"/>
  <c r="V552" i="1"/>
  <c r="X551" i="1"/>
  <c r="W551" i="1"/>
  <c r="V551" i="1"/>
  <c r="X550" i="1"/>
  <c r="W550" i="1"/>
  <c r="V550" i="1"/>
  <c r="X549" i="1"/>
  <c r="W549" i="1"/>
  <c r="V549" i="1"/>
  <c r="X548" i="1"/>
  <c r="W548" i="1"/>
  <c r="V548" i="1"/>
  <c r="X547" i="1"/>
  <c r="W547" i="1"/>
  <c r="V547" i="1"/>
  <c r="X546" i="1"/>
  <c r="W546" i="1"/>
  <c r="V546" i="1"/>
  <c r="X545" i="1"/>
  <c r="W545" i="1"/>
  <c r="V545" i="1"/>
  <c r="X544" i="1"/>
  <c r="W544" i="1"/>
  <c r="V544" i="1"/>
  <c r="X543" i="1"/>
  <c r="W543" i="1"/>
  <c r="V543" i="1"/>
  <c r="X542" i="1"/>
  <c r="W542" i="1"/>
  <c r="V542" i="1"/>
  <c r="X541" i="1"/>
  <c r="W541" i="1"/>
  <c r="V541" i="1"/>
  <c r="X540" i="1"/>
  <c r="W540" i="1"/>
  <c r="V540" i="1"/>
  <c r="X539" i="1"/>
  <c r="W539" i="1"/>
  <c r="V539" i="1"/>
  <c r="X538" i="1"/>
  <c r="W538" i="1"/>
  <c r="V538" i="1"/>
  <c r="X537" i="1"/>
  <c r="W537" i="1"/>
  <c r="V537" i="1"/>
  <c r="X536" i="1"/>
  <c r="W536" i="1"/>
  <c r="V536" i="1"/>
  <c r="X535" i="1"/>
  <c r="W535" i="1"/>
  <c r="V535" i="1"/>
  <c r="X534" i="1"/>
  <c r="W534" i="1"/>
  <c r="V534" i="1"/>
  <c r="X533" i="1"/>
  <c r="W533" i="1"/>
  <c r="V533" i="1"/>
  <c r="X532" i="1"/>
  <c r="W532" i="1"/>
  <c r="V532" i="1"/>
  <c r="X531" i="1"/>
  <c r="W531" i="1"/>
  <c r="V531" i="1"/>
  <c r="X530" i="1"/>
  <c r="W530" i="1"/>
  <c r="V530" i="1"/>
  <c r="X529" i="1"/>
  <c r="W529" i="1"/>
  <c r="V529" i="1"/>
  <c r="X528" i="1"/>
  <c r="W528" i="1"/>
  <c r="V528" i="1"/>
  <c r="X527" i="1"/>
  <c r="W527" i="1"/>
  <c r="V527" i="1"/>
  <c r="X526" i="1"/>
  <c r="W526" i="1"/>
  <c r="V526" i="1"/>
  <c r="X525" i="1"/>
  <c r="W525" i="1"/>
  <c r="V525" i="1"/>
  <c r="X524" i="1"/>
  <c r="W524" i="1"/>
  <c r="V524" i="1"/>
  <c r="X523" i="1"/>
  <c r="W523" i="1"/>
  <c r="V523" i="1"/>
  <c r="X522" i="1"/>
  <c r="W522" i="1"/>
  <c r="V522" i="1"/>
  <c r="X521" i="1"/>
  <c r="W521" i="1"/>
  <c r="V521" i="1"/>
  <c r="X520" i="1"/>
  <c r="W520" i="1"/>
  <c r="V520" i="1"/>
  <c r="X519" i="1"/>
  <c r="W519" i="1"/>
  <c r="V519" i="1"/>
  <c r="X518" i="1"/>
  <c r="W518" i="1"/>
  <c r="V518" i="1"/>
  <c r="X517" i="1"/>
  <c r="W517" i="1"/>
  <c r="V517" i="1"/>
  <c r="X516" i="1"/>
  <c r="W516" i="1"/>
  <c r="V516" i="1"/>
  <c r="X515" i="1"/>
  <c r="W515" i="1"/>
  <c r="V515" i="1"/>
  <c r="X514" i="1"/>
  <c r="W514" i="1"/>
  <c r="V514" i="1"/>
  <c r="X513" i="1"/>
  <c r="W513" i="1"/>
  <c r="V513" i="1"/>
  <c r="X512" i="1"/>
  <c r="W512" i="1"/>
  <c r="V512" i="1"/>
  <c r="X511" i="1"/>
  <c r="W511" i="1"/>
  <c r="V511" i="1"/>
  <c r="X510" i="1"/>
  <c r="W510" i="1"/>
  <c r="V510" i="1"/>
  <c r="X509" i="1"/>
  <c r="W509" i="1"/>
  <c r="V509" i="1"/>
  <c r="X508" i="1"/>
  <c r="W508" i="1"/>
  <c r="V508" i="1"/>
  <c r="X507" i="1"/>
  <c r="W507" i="1"/>
  <c r="V507" i="1"/>
  <c r="X506" i="1"/>
  <c r="W506" i="1"/>
  <c r="V506" i="1"/>
  <c r="X505" i="1"/>
  <c r="W505" i="1"/>
  <c r="V505" i="1"/>
  <c r="X504" i="1"/>
  <c r="W504" i="1"/>
  <c r="V504" i="1"/>
  <c r="X503" i="1"/>
  <c r="W503" i="1"/>
  <c r="V503" i="1"/>
  <c r="X502" i="1"/>
  <c r="W502" i="1"/>
  <c r="V502" i="1"/>
  <c r="X501" i="1"/>
  <c r="W501" i="1"/>
  <c r="V501" i="1"/>
  <c r="X500" i="1"/>
  <c r="W500" i="1"/>
  <c r="V500" i="1"/>
  <c r="X499" i="1"/>
  <c r="W499" i="1"/>
  <c r="V499" i="1"/>
  <c r="X498" i="1"/>
  <c r="W498" i="1"/>
  <c r="V498" i="1"/>
  <c r="X497" i="1"/>
  <c r="W497" i="1"/>
  <c r="V497" i="1"/>
  <c r="X496" i="1"/>
  <c r="W496" i="1"/>
  <c r="V496" i="1"/>
  <c r="X495" i="1"/>
  <c r="W495" i="1"/>
  <c r="V495" i="1"/>
  <c r="X494" i="1"/>
  <c r="W494" i="1"/>
  <c r="V494" i="1"/>
  <c r="X493" i="1"/>
  <c r="W493" i="1"/>
  <c r="V493" i="1"/>
  <c r="X492" i="1"/>
  <c r="W492" i="1"/>
  <c r="V492" i="1"/>
  <c r="X491" i="1"/>
  <c r="W491" i="1"/>
  <c r="V491" i="1"/>
  <c r="X490" i="1"/>
  <c r="W490" i="1"/>
  <c r="V490" i="1"/>
  <c r="X489" i="1"/>
  <c r="W489" i="1"/>
  <c r="V489" i="1"/>
  <c r="X488" i="1"/>
  <c r="W488" i="1"/>
  <c r="V488" i="1"/>
  <c r="X487" i="1"/>
  <c r="W487" i="1"/>
  <c r="V487" i="1"/>
  <c r="X486" i="1"/>
  <c r="W486" i="1"/>
  <c r="V486" i="1"/>
  <c r="X485" i="1"/>
  <c r="W485" i="1"/>
  <c r="V485" i="1"/>
  <c r="X484" i="1"/>
  <c r="W484" i="1"/>
  <c r="V484" i="1"/>
  <c r="X483" i="1"/>
  <c r="W483" i="1"/>
  <c r="V483" i="1"/>
  <c r="X482" i="1"/>
  <c r="W482" i="1"/>
  <c r="V482" i="1"/>
  <c r="X481" i="1"/>
  <c r="W481" i="1"/>
  <c r="V481" i="1"/>
  <c r="X480" i="1"/>
  <c r="W480" i="1"/>
  <c r="V480" i="1"/>
  <c r="X479" i="1"/>
  <c r="W479" i="1"/>
  <c r="V479" i="1"/>
  <c r="X478" i="1"/>
  <c r="W478" i="1"/>
  <c r="V478" i="1"/>
  <c r="X477" i="1"/>
  <c r="W477" i="1"/>
  <c r="V477" i="1"/>
  <c r="X476" i="1"/>
  <c r="W476" i="1"/>
  <c r="V476" i="1"/>
  <c r="X475" i="1"/>
  <c r="W475" i="1"/>
  <c r="V475" i="1"/>
  <c r="X474" i="1"/>
  <c r="W474" i="1"/>
  <c r="V474" i="1"/>
  <c r="X473" i="1"/>
  <c r="W473" i="1"/>
  <c r="V473" i="1"/>
  <c r="X472" i="1"/>
  <c r="W472" i="1"/>
  <c r="V472" i="1"/>
  <c r="X471" i="1"/>
  <c r="W471" i="1"/>
  <c r="V471" i="1"/>
  <c r="X470" i="1"/>
  <c r="W470" i="1"/>
  <c r="V470" i="1"/>
  <c r="X469" i="1"/>
  <c r="W469" i="1"/>
  <c r="V469" i="1"/>
  <c r="X468" i="1"/>
  <c r="W468" i="1"/>
  <c r="V468" i="1"/>
  <c r="X467" i="1"/>
  <c r="W467" i="1"/>
  <c r="V467" i="1"/>
  <c r="X466" i="1"/>
  <c r="W466" i="1"/>
  <c r="V466" i="1"/>
  <c r="X465" i="1"/>
  <c r="W465" i="1"/>
  <c r="V465" i="1"/>
  <c r="X464" i="1"/>
  <c r="W464" i="1"/>
  <c r="V464" i="1"/>
  <c r="X463" i="1"/>
  <c r="W463" i="1"/>
  <c r="V463" i="1"/>
  <c r="X462" i="1"/>
  <c r="W462" i="1"/>
  <c r="V462" i="1"/>
  <c r="X461" i="1"/>
  <c r="W461" i="1"/>
  <c r="V461" i="1"/>
  <c r="X460" i="1"/>
  <c r="W460" i="1"/>
  <c r="V460" i="1"/>
  <c r="X459" i="1"/>
  <c r="W459" i="1"/>
  <c r="V459" i="1"/>
  <c r="X458" i="1"/>
  <c r="W458" i="1"/>
  <c r="V458" i="1"/>
  <c r="X457" i="1"/>
  <c r="W457" i="1"/>
  <c r="V457" i="1"/>
  <c r="X456" i="1"/>
  <c r="W456" i="1"/>
  <c r="V456" i="1"/>
  <c r="X455" i="1"/>
  <c r="W455" i="1"/>
  <c r="V455" i="1"/>
  <c r="X454" i="1"/>
  <c r="W454" i="1"/>
  <c r="V454" i="1"/>
  <c r="X453" i="1"/>
  <c r="W453" i="1"/>
  <c r="V453" i="1"/>
  <c r="X452" i="1"/>
  <c r="W452" i="1"/>
  <c r="V452" i="1"/>
  <c r="X451" i="1"/>
  <c r="W451" i="1"/>
  <c r="V451" i="1"/>
  <c r="X450" i="1"/>
  <c r="W450" i="1"/>
  <c r="V450" i="1"/>
  <c r="X449" i="1"/>
  <c r="W449" i="1"/>
  <c r="V449" i="1"/>
  <c r="X448" i="1"/>
  <c r="W448" i="1"/>
  <c r="V448" i="1"/>
  <c r="X447" i="1"/>
  <c r="W447" i="1"/>
  <c r="V447" i="1"/>
  <c r="X446" i="1"/>
  <c r="W446" i="1"/>
  <c r="V446" i="1"/>
  <c r="X445" i="1"/>
  <c r="W445" i="1"/>
  <c r="V445" i="1"/>
  <c r="X444" i="1"/>
  <c r="W444" i="1"/>
  <c r="V444" i="1"/>
  <c r="X443" i="1"/>
  <c r="W443" i="1"/>
  <c r="V443" i="1"/>
  <c r="X442" i="1"/>
  <c r="W442" i="1"/>
  <c r="V442" i="1"/>
  <c r="X441" i="1"/>
  <c r="W441" i="1"/>
  <c r="V441" i="1"/>
  <c r="X440" i="1"/>
  <c r="W440" i="1"/>
  <c r="V440" i="1"/>
  <c r="X439" i="1"/>
  <c r="W439" i="1"/>
  <c r="V439" i="1"/>
  <c r="X438" i="1"/>
  <c r="W438" i="1"/>
  <c r="V438" i="1"/>
  <c r="X437" i="1"/>
  <c r="W437" i="1"/>
  <c r="V437" i="1"/>
  <c r="X436" i="1"/>
  <c r="W436" i="1"/>
  <c r="V436" i="1"/>
  <c r="X435" i="1"/>
  <c r="W435" i="1"/>
  <c r="V435" i="1"/>
  <c r="X434" i="1"/>
  <c r="W434" i="1"/>
  <c r="V434" i="1"/>
  <c r="X433" i="1"/>
  <c r="W433" i="1"/>
  <c r="V433" i="1"/>
  <c r="X432" i="1"/>
  <c r="W432" i="1"/>
  <c r="V432" i="1"/>
  <c r="X431" i="1"/>
  <c r="W431" i="1"/>
  <c r="V431" i="1"/>
  <c r="X430" i="1"/>
  <c r="W430" i="1"/>
  <c r="V430" i="1"/>
  <c r="X429" i="1"/>
  <c r="W429" i="1"/>
  <c r="V429" i="1"/>
  <c r="X428" i="1"/>
  <c r="W428" i="1"/>
  <c r="V428" i="1"/>
  <c r="X427" i="1"/>
  <c r="W427" i="1"/>
  <c r="V427" i="1"/>
  <c r="X426" i="1"/>
  <c r="W426" i="1"/>
  <c r="V426" i="1"/>
  <c r="X425" i="1"/>
  <c r="W425" i="1"/>
  <c r="V425" i="1"/>
  <c r="X424" i="1"/>
  <c r="W424" i="1"/>
  <c r="V424" i="1"/>
  <c r="X423" i="1"/>
  <c r="W423" i="1"/>
  <c r="V423" i="1"/>
  <c r="X422" i="1"/>
  <c r="W422" i="1"/>
  <c r="V422" i="1"/>
  <c r="X421" i="1"/>
  <c r="W421" i="1"/>
  <c r="V421" i="1"/>
  <c r="X420" i="1"/>
  <c r="W420" i="1"/>
  <c r="V420" i="1"/>
  <c r="X419" i="1"/>
  <c r="W419" i="1"/>
  <c r="V419" i="1"/>
  <c r="X418" i="1"/>
  <c r="W418" i="1"/>
  <c r="V418" i="1"/>
  <c r="X417" i="1"/>
  <c r="W417" i="1"/>
  <c r="V417" i="1"/>
  <c r="X416" i="1"/>
  <c r="W416" i="1"/>
  <c r="V416" i="1"/>
  <c r="X415" i="1"/>
  <c r="W415" i="1"/>
  <c r="V415" i="1"/>
  <c r="X414" i="1"/>
  <c r="W414" i="1"/>
  <c r="V414" i="1"/>
  <c r="X413" i="1"/>
  <c r="W413" i="1"/>
  <c r="V413" i="1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  <c r="X120" i="1"/>
  <c r="W120" i="1"/>
  <c r="V120" i="1"/>
  <c r="X119" i="1"/>
  <c r="W119" i="1"/>
  <c r="V119" i="1"/>
  <c r="X118" i="1"/>
  <c r="W118" i="1"/>
  <c r="V118" i="1"/>
  <c r="X117" i="1"/>
  <c r="W117" i="1"/>
  <c r="V117" i="1"/>
  <c r="X116" i="1"/>
  <c r="W116" i="1"/>
  <c r="V116" i="1"/>
  <c r="X115" i="1"/>
  <c r="W115" i="1"/>
  <c r="V115" i="1"/>
  <c r="X114" i="1"/>
  <c r="W114" i="1"/>
  <c r="V114" i="1"/>
  <c r="X113" i="1"/>
  <c r="W113" i="1"/>
  <c r="V113" i="1"/>
  <c r="X112" i="1"/>
  <c r="W112" i="1"/>
  <c r="V112" i="1"/>
  <c r="X111" i="1"/>
  <c r="W111" i="1"/>
  <c r="V111" i="1"/>
  <c r="X110" i="1"/>
  <c r="W110" i="1"/>
  <c r="V110" i="1"/>
  <c r="X109" i="1"/>
  <c r="W109" i="1"/>
  <c r="V109" i="1"/>
  <c r="X108" i="1"/>
  <c r="W108" i="1"/>
  <c r="V108" i="1"/>
  <c r="X107" i="1"/>
  <c r="W107" i="1"/>
  <c r="V107" i="1"/>
  <c r="X106" i="1"/>
  <c r="W106" i="1"/>
  <c r="V106" i="1"/>
  <c r="X105" i="1"/>
  <c r="W105" i="1"/>
  <c r="V105" i="1"/>
  <c r="X104" i="1"/>
  <c r="W104" i="1"/>
  <c r="V104" i="1"/>
  <c r="X103" i="1"/>
  <c r="W103" i="1"/>
  <c r="V103" i="1"/>
  <c r="X102" i="1"/>
  <c r="W102" i="1"/>
  <c r="V102" i="1"/>
  <c r="X101" i="1"/>
  <c r="W101" i="1"/>
  <c r="V101" i="1"/>
  <c r="X100" i="1"/>
  <c r="W100" i="1"/>
  <c r="V100" i="1"/>
  <c r="X99" i="1"/>
  <c r="W99" i="1"/>
  <c r="V99" i="1"/>
  <c r="X98" i="1"/>
  <c r="W98" i="1"/>
  <c r="V98" i="1"/>
  <c r="X97" i="1"/>
  <c r="W97" i="1"/>
  <c r="V97" i="1"/>
  <c r="X96" i="1"/>
  <c r="W96" i="1"/>
  <c r="V96" i="1"/>
  <c r="X95" i="1"/>
  <c r="W95" i="1"/>
  <c r="V95" i="1"/>
  <c r="X94" i="1"/>
  <c r="W94" i="1"/>
  <c r="V94" i="1"/>
  <c r="X93" i="1"/>
  <c r="W93" i="1"/>
  <c r="V93" i="1"/>
  <c r="X92" i="1"/>
  <c r="W92" i="1"/>
  <c r="V92" i="1"/>
  <c r="X91" i="1"/>
  <c r="W91" i="1"/>
  <c r="V91" i="1"/>
  <c r="X90" i="1"/>
  <c r="W90" i="1"/>
  <c r="V90" i="1"/>
  <c r="X89" i="1"/>
  <c r="W89" i="1"/>
  <c r="V89" i="1"/>
  <c r="X88" i="1"/>
  <c r="W88" i="1"/>
  <c r="V88" i="1"/>
  <c r="X87" i="1"/>
  <c r="W87" i="1"/>
  <c r="V87" i="1"/>
  <c r="X86" i="1"/>
  <c r="W86" i="1"/>
  <c r="V86" i="1"/>
  <c r="X85" i="1"/>
  <c r="W85" i="1"/>
  <c r="V85" i="1"/>
  <c r="X84" i="1"/>
  <c r="W84" i="1"/>
  <c r="V84" i="1"/>
  <c r="X83" i="1"/>
  <c r="W83" i="1"/>
  <c r="V83" i="1"/>
  <c r="X82" i="1"/>
  <c r="W82" i="1"/>
  <c r="V82" i="1"/>
  <c r="X81" i="1"/>
  <c r="W81" i="1"/>
  <c r="V81" i="1"/>
  <c r="X80" i="1"/>
  <c r="W80" i="1"/>
  <c r="V80" i="1"/>
  <c r="X79" i="1"/>
  <c r="W79" i="1"/>
  <c r="V79" i="1"/>
  <c r="X78" i="1"/>
  <c r="W78" i="1"/>
  <c r="V78" i="1"/>
  <c r="X77" i="1"/>
  <c r="W77" i="1"/>
  <c r="V77" i="1"/>
  <c r="X76" i="1"/>
  <c r="W76" i="1"/>
  <c r="V76" i="1"/>
  <c r="X75" i="1"/>
  <c r="W75" i="1"/>
  <c r="V75" i="1"/>
  <c r="X74" i="1"/>
  <c r="W74" i="1"/>
  <c r="V74" i="1"/>
  <c r="X73" i="1"/>
  <c r="W73" i="1"/>
  <c r="V73" i="1"/>
  <c r="X72" i="1"/>
  <c r="W72" i="1"/>
  <c r="V72" i="1"/>
  <c r="X71" i="1"/>
  <c r="W71" i="1"/>
  <c r="V71" i="1"/>
  <c r="X70" i="1"/>
  <c r="W70" i="1"/>
  <c r="V70" i="1"/>
  <c r="X69" i="1"/>
  <c r="W69" i="1"/>
  <c r="V69" i="1"/>
  <c r="X68" i="1"/>
  <c r="W68" i="1"/>
  <c r="V68" i="1"/>
  <c r="X67" i="1"/>
  <c r="W67" i="1"/>
  <c r="V67" i="1"/>
  <c r="X66" i="1"/>
  <c r="W66" i="1"/>
  <c r="V66" i="1"/>
  <c r="X65" i="1"/>
  <c r="W65" i="1"/>
  <c r="V65" i="1"/>
  <c r="X64" i="1"/>
  <c r="W64" i="1"/>
  <c r="V64" i="1"/>
  <c r="X63" i="1"/>
  <c r="W63" i="1"/>
  <c r="V63" i="1"/>
  <c r="X62" i="1"/>
  <c r="W62" i="1"/>
  <c r="V62" i="1"/>
  <c r="X61" i="1"/>
  <c r="W61" i="1"/>
  <c r="V61" i="1"/>
  <c r="X60" i="1"/>
  <c r="W60" i="1"/>
  <c r="V60" i="1"/>
  <c r="X59" i="1"/>
  <c r="W59" i="1"/>
  <c r="V59" i="1"/>
  <c r="X58" i="1"/>
  <c r="W58" i="1"/>
  <c r="V58" i="1"/>
  <c r="X57" i="1"/>
  <c r="W57" i="1"/>
  <c r="V57" i="1"/>
  <c r="X56" i="1"/>
  <c r="W56" i="1"/>
  <c r="V56" i="1"/>
  <c r="X55" i="1"/>
  <c r="W55" i="1"/>
  <c r="V55" i="1"/>
  <c r="X54" i="1"/>
  <c r="W54" i="1"/>
  <c r="V54" i="1"/>
  <c r="X53" i="1"/>
  <c r="W53" i="1"/>
  <c r="V53" i="1"/>
  <c r="X52" i="1"/>
  <c r="W52" i="1"/>
  <c r="V52" i="1"/>
  <c r="X51" i="1"/>
  <c r="W51" i="1"/>
  <c r="V51" i="1"/>
  <c r="X50" i="1"/>
  <c r="W50" i="1"/>
  <c r="V50" i="1"/>
  <c r="X49" i="1"/>
  <c r="W49" i="1"/>
  <c r="V49" i="1"/>
  <c r="X48" i="1"/>
  <c r="W48" i="1"/>
  <c r="V48" i="1"/>
  <c r="X47" i="1"/>
  <c r="W47" i="1"/>
  <c r="V47" i="1"/>
  <c r="X46" i="1"/>
  <c r="W46" i="1"/>
  <c r="V46" i="1"/>
  <c r="X45" i="1"/>
  <c r="W45" i="1"/>
  <c r="V45" i="1"/>
  <c r="X44" i="1"/>
  <c r="W44" i="1"/>
  <c r="V44" i="1"/>
  <c r="X43" i="1"/>
  <c r="W43" i="1"/>
  <c r="V43" i="1"/>
  <c r="X42" i="1"/>
  <c r="W42" i="1"/>
  <c r="V42" i="1"/>
  <c r="X41" i="1"/>
  <c r="W41" i="1"/>
  <c r="V41" i="1"/>
  <c r="X40" i="1"/>
  <c r="W40" i="1"/>
  <c r="V40" i="1"/>
  <c r="X39" i="1"/>
  <c r="W39" i="1"/>
  <c r="V39" i="1"/>
  <c r="X38" i="1"/>
  <c r="W38" i="1"/>
  <c r="V38" i="1"/>
  <c r="X37" i="1"/>
  <c r="W37" i="1"/>
  <c r="V37" i="1"/>
  <c r="X36" i="1"/>
  <c r="W36" i="1"/>
  <c r="V36" i="1"/>
  <c r="X35" i="1"/>
  <c r="W35" i="1"/>
  <c r="V35" i="1"/>
  <c r="X34" i="1"/>
  <c r="W34" i="1"/>
  <c r="V34" i="1"/>
  <c r="X33" i="1"/>
  <c r="W33" i="1"/>
  <c r="V33" i="1"/>
  <c r="X32" i="1"/>
  <c r="W32" i="1"/>
  <c r="V32" i="1"/>
  <c r="X31" i="1"/>
  <c r="W31" i="1"/>
  <c r="V31" i="1"/>
  <c r="X30" i="1"/>
  <c r="W30" i="1"/>
  <c r="V30" i="1"/>
  <c r="X29" i="1"/>
  <c r="W29" i="1"/>
  <c r="V29" i="1"/>
  <c r="X28" i="1"/>
  <c r="W28" i="1"/>
  <c r="V28" i="1"/>
  <c r="X27" i="1"/>
  <c r="W27" i="1"/>
  <c r="V27" i="1"/>
  <c r="X26" i="1"/>
  <c r="W26" i="1"/>
  <c r="V26" i="1"/>
  <c r="X25" i="1"/>
  <c r="W25" i="1"/>
  <c r="V25" i="1"/>
  <c r="X24" i="1"/>
  <c r="W24" i="1"/>
  <c r="V24" i="1"/>
  <c r="X23" i="1"/>
  <c r="W23" i="1"/>
  <c r="V23" i="1"/>
  <c r="X22" i="1"/>
  <c r="W22" i="1"/>
  <c r="V22" i="1"/>
  <c r="X21" i="1"/>
  <c r="W21" i="1"/>
  <c r="V21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X3" i="1"/>
  <c r="W3" i="1"/>
  <c r="V3" i="1"/>
  <c r="X2" i="1"/>
  <c r="W2" i="1"/>
  <c r="V2" i="1"/>
  <c r="U10" i="4"/>
  <c r="O6" i="5" s="1"/>
  <c r="T10" i="4"/>
  <c r="S10" i="4"/>
  <c r="R10" i="4"/>
  <c r="M6" i="5" s="1"/>
  <c r="Q10" i="4"/>
  <c r="P10" i="4"/>
  <c r="O10" i="4"/>
  <c r="K6" i="5" s="1"/>
  <c r="N10" i="4"/>
  <c r="F6" i="5" s="1"/>
  <c r="M10" i="4"/>
  <c r="H6" i="5" s="1"/>
  <c r="N9" i="4"/>
  <c r="M9" i="4"/>
</calcChain>
</file>

<file path=xl/comments1.xml><?xml version="1.0" encoding="utf-8"?>
<comments xmlns="http://schemas.openxmlformats.org/spreadsheetml/2006/main">
  <authors>
    <author>User</author>
  </authors>
  <commentList>
    <comment ref="O6" author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vs previous year</t>
        </r>
      </text>
    </comment>
  </commentList>
</comments>
</file>

<file path=xl/sharedStrings.xml><?xml version="1.0" encoding="utf-8"?>
<sst xmlns="http://schemas.openxmlformats.org/spreadsheetml/2006/main" count="132607" uniqueCount="10999">
  <si>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</si>
  <si>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</si>
  <si>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</si>
  <si>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</si>
  <si>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</si>
  <si>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</si>
  <si>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</si>
  <si>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</si>
  <si>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</si>
  <si>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</si>
  <si>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</si>
  <si>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</si>
  <si>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</si>
  <si>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</si>
  <si>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</si>
  <si>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</si>
  <si>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</si>
  <si>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</si>
  <si>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</si>
  <si>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</si>
  <si>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</si>
  <si>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</si>
  <si>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</si>
  <si>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</si>
  <si>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</si>
  <si>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</si>
  <si>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</si>
  <si>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</si>
  <si>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</si>
  <si>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</si>
  <si>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</si>
  <si>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</si>
  <si>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</si>
  <si>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</si>
  <si>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</si>
  <si>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</si>
  <si>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</si>
  <si>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</si>
  <si>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</si>
  <si>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</si>
  <si>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</si>
  <si>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</si>
  <si>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</si>
  <si>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</si>
  <si>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</si>
  <si>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</si>
  <si>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</si>
  <si>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</si>
  <si>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</si>
  <si>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</si>
  <si>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</si>
  <si>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</si>
  <si>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</si>
  <si>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</si>
  <si>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</si>
  <si>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</si>
  <si>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</si>
  <si>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</si>
  <si>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</si>
  <si>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</si>
  <si>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</si>
  <si>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</si>
  <si>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</si>
  <si>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</si>
  <si>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</si>
  <si>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</si>
  <si>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</si>
  <si>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</si>
  <si>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</si>
  <si>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</si>
  <si>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</si>
  <si>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</si>
  <si>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</si>
  <si>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</si>
  <si>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</si>
  <si>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</si>
  <si>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</si>
  <si>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</si>
  <si>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</si>
  <si>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</si>
  <si>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</si>
  <si>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</si>
  <si>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</si>
  <si>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</si>
  <si>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</si>
  <si>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</si>
  <si>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</si>
  <si>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</si>
  <si>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</si>
  <si>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</si>
  <si>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</si>
  <si>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</si>
  <si>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</si>
  <si>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</si>
  <si>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</si>
  <si>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</si>
  <si>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</si>
  <si>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</si>
  <si>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</si>
  <si>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</si>
  <si>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</si>
  <si>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</si>
  <si>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</si>
  <si>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</si>
  <si>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</si>
  <si>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</si>
  <si>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</si>
  <si>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</si>
  <si>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</si>
  <si>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</si>
  <si>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</si>
  <si>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</si>
  <si>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</si>
  <si>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</si>
  <si>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</si>
  <si>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</si>
  <si>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</si>
  <si>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</si>
  <si>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</si>
  <si>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</si>
  <si>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</si>
  <si>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</si>
  <si>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</si>
  <si>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</si>
  <si>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</si>
  <si>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</si>
  <si>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</si>
  <si>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</si>
  <si>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</si>
  <si>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</si>
  <si>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</si>
  <si>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</si>
  <si>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</si>
  <si>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</si>
  <si>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</si>
  <si>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</si>
  <si>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</si>
  <si>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</si>
  <si>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</si>
  <si>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</si>
  <si>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</si>
  <si>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</si>
  <si>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</si>
  <si>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</si>
  <si>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</si>
  <si>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</si>
  <si>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</si>
  <si>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</si>
  <si>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</si>
  <si>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</si>
  <si>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</si>
  <si>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</si>
  <si>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</si>
  <si>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</si>
  <si>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</si>
  <si>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</si>
  <si>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</si>
  <si>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</si>
  <si>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</si>
  <si>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</si>
  <si>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</si>
  <si>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</si>
  <si>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</si>
  <si>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</si>
  <si>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</si>
  <si>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</si>
  <si>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</si>
  <si>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</si>
  <si>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</si>
  <si>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</si>
  <si>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</si>
  <si>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</si>
  <si>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</si>
  <si>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</si>
  <si>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</si>
  <si>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</si>
  <si>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</si>
  <si>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</si>
  <si>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</si>
  <si>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</si>
  <si>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</si>
  <si>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</si>
  <si>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</si>
  <si>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</si>
  <si>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</si>
  <si>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</si>
  <si>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</si>
  <si>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</si>
  <si>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</si>
  <si>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</si>
  <si>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</si>
  <si>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</si>
  <si>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</si>
  <si>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</si>
  <si>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</si>
  <si>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</si>
  <si>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</si>
  <si>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</si>
  <si>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</si>
  <si>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</si>
  <si>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</si>
  <si>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</si>
  <si>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</si>
  <si>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</si>
  <si>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</si>
  <si>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</si>
  <si>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</si>
  <si>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</si>
  <si>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</si>
  <si>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</si>
  <si>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</si>
  <si>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</si>
  <si>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</si>
  <si>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</si>
  <si>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</si>
  <si>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</si>
  <si>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</si>
  <si>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</si>
  <si>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</si>
  <si>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</si>
  <si>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</si>
  <si>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</si>
  <si>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</si>
  <si>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</si>
  <si>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</si>
  <si>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</si>
  <si>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</si>
  <si>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</si>
  <si>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</si>
  <si>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</si>
  <si>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</si>
  <si>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</si>
  <si>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</si>
  <si>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</si>
  <si>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</si>
  <si>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</si>
  <si>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</si>
  <si>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</si>
  <si>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</si>
  <si>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</si>
  <si>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</si>
  <si>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</si>
  <si>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</si>
  <si>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</si>
  <si>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</si>
  <si>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</si>
  <si>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</si>
  <si>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</si>
  <si>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</si>
  <si>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</si>
  <si>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</si>
  <si>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</si>
  <si>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</si>
  <si>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</si>
  <si>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</si>
  <si>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</si>
  <si>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</si>
  <si>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</si>
  <si>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</si>
  <si>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</si>
  <si>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</si>
  <si>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</si>
  <si>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</si>
  <si>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</si>
  <si>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</si>
  <si>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</si>
  <si>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</si>
  <si>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</si>
  <si>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</si>
  <si>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</si>
  <si>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</si>
  <si>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</si>
  <si>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</si>
  <si>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</si>
  <si>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</si>
  <si>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</si>
  <si>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</si>
  <si>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</si>
  <si>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</si>
  <si>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</si>
  <si>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</si>
  <si>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</si>
  <si>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</si>
  <si>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</si>
  <si>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</si>
  <si>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</si>
  <si>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</si>
  <si>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</si>
  <si>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</si>
  <si>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</si>
  <si>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</si>
  <si>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</si>
  <si>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</si>
  <si>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</si>
  <si>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</si>
  <si>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</si>
  <si>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</si>
  <si>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</si>
  <si>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</si>
  <si>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</si>
  <si>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</si>
  <si>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</si>
  <si>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</si>
  <si>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</si>
  <si>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</si>
  <si>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</si>
  <si>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</si>
  <si>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</si>
  <si>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</si>
  <si>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</si>
  <si>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</si>
  <si>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</si>
  <si>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</si>
  <si>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</si>
  <si>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</si>
  <si>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</si>
  <si>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</si>
  <si>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</si>
  <si>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</si>
  <si>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</si>
  <si>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</si>
  <si>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</si>
  <si>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</si>
  <si>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</si>
  <si>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</si>
  <si>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</si>
  <si>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</si>
  <si>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</si>
  <si>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</si>
  <si>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</si>
  <si>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</si>
  <si>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</si>
  <si>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</si>
  <si>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</si>
  <si>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</si>
  <si>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</si>
  <si>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</si>
  <si>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</si>
  <si>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</si>
  <si>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</si>
  <si>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</si>
  <si>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</si>
  <si>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</si>
  <si>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</si>
  <si>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</si>
  <si>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</si>
  <si>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</si>
  <si>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</si>
  <si>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</si>
  <si>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</si>
  <si>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</si>
  <si>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</si>
  <si>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</si>
  <si>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</si>
  <si>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</si>
  <si>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</si>
  <si>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</si>
  <si>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</si>
  <si>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</si>
  <si>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</si>
  <si>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</si>
  <si>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</si>
  <si>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</si>
  <si>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</si>
  <si>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</si>
  <si>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</si>
  <si>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</si>
  <si>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</si>
  <si>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</si>
  <si>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</si>
  <si>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</si>
  <si>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</si>
  <si>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</si>
  <si>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</si>
  <si>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</si>
  <si>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</si>
  <si>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</si>
  <si>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</si>
  <si>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</si>
  <si>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</si>
  <si>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</si>
  <si>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</si>
  <si>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</si>
  <si>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</si>
  <si>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</si>
  <si>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</si>
  <si>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</si>
  <si>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</si>
  <si>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</si>
  <si>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</si>
  <si>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</si>
  <si>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</si>
  <si>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</si>
  <si>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</si>
  <si>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</si>
  <si>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</si>
  <si>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</si>
  <si>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</si>
  <si>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</si>
  <si>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</si>
  <si>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</si>
  <si>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</si>
  <si>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</si>
  <si>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</si>
  <si>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</si>
  <si>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</si>
  <si>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</si>
  <si>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</si>
  <si>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</si>
  <si>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</si>
  <si>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</si>
  <si>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</si>
  <si>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</si>
  <si>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</si>
  <si>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</si>
  <si>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</si>
  <si>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</si>
  <si>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</si>
  <si>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</si>
  <si>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</si>
  <si>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</si>
  <si>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</si>
  <si>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</si>
  <si>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</si>
  <si>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</si>
  <si>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</si>
  <si>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</si>
  <si>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</si>
  <si>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</si>
  <si>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</si>
  <si>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</si>
  <si>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</si>
  <si>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</si>
  <si>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</si>
  <si>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</si>
  <si>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</si>
  <si>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</si>
  <si>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</si>
  <si>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</si>
  <si>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</si>
  <si>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</si>
  <si>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</si>
  <si>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</si>
  <si>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</si>
  <si>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</si>
  <si>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</si>
  <si>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</si>
  <si>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</si>
  <si>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</si>
  <si>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</si>
  <si>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</si>
  <si>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</si>
  <si>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</si>
  <si>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</si>
  <si>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</si>
  <si>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</si>
  <si>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</si>
  <si>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</si>
  <si>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</si>
  <si>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</si>
  <si>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</si>
  <si>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</si>
  <si>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</si>
  <si>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</si>
  <si>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</si>
  <si>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</si>
  <si>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</si>
  <si>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</si>
  <si>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</si>
  <si>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</si>
  <si>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</si>
  <si>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</si>
  <si>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</si>
  <si>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</si>
  <si>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</si>
  <si>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</si>
  <si>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</si>
  <si>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</si>
  <si>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</si>
  <si>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</si>
  <si>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</si>
  <si>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</si>
  <si>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</si>
  <si>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</si>
  <si>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</si>
  <si>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</si>
  <si>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</si>
  <si>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</si>
  <si>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</si>
  <si>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</si>
  <si>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</si>
  <si>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</si>
  <si>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</si>
  <si>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</si>
  <si>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</si>
  <si>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</si>
  <si>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</si>
  <si>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</si>
  <si>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</si>
  <si>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</si>
  <si>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</si>
  <si>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</si>
  <si>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</si>
  <si>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</si>
  <si>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</si>
  <si>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</si>
  <si>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</si>
  <si>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</si>
  <si>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</si>
  <si>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</si>
  <si>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</si>
  <si>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</si>
  <si>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</si>
  <si>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</si>
  <si>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</si>
  <si>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</si>
  <si>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</si>
  <si>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</si>
  <si>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</si>
  <si>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</si>
  <si>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</si>
  <si>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</si>
  <si>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</si>
  <si>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</si>
  <si>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</si>
  <si>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</si>
  <si>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</si>
  <si>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</si>
  <si>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</si>
  <si>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</si>
  <si>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</si>
  <si>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</si>
  <si>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</si>
  <si>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</si>
  <si>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</si>
  <si>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</si>
  <si>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</si>
  <si>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</si>
  <si>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</si>
  <si>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</si>
  <si>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</si>
  <si>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</si>
  <si>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</si>
  <si>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</si>
  <si>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</si>
  <si>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</si>
  <si>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</si>
  <si>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</si>
  <si>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</si>
  <si>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</si>
  <si>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</si>
  <si>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</si>
  <si>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</si>
  <si>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</si>
  <si>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</si>
  <si>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</si>
  <si>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</si>
  <si>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</si>
  <si>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</si>
  <si>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</si>
  <si>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</si>
  <si>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</si>
  <si>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</si>
  <si>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</si>
  <si>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</si>
  <si>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</si>
  <si>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</si>
  <si>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</si>
  <si>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</si>
  <si>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</si>
  <si>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</si>
  <si>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</si>
  <si>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</si>
  <si>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</si>
  <si>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</si>
  <si>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</si>
  <si>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</si>
  <si>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</si>
  <si>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</si>
  <si>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</si>
  <si>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</si>
  <si>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</si>
  <si>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</si>
  <si>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</si>
  <si>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</si>
  <si>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</si>
  <si>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</si>
  <si>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</si>
  <si>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</si>
  <si>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</si>
  <si>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</si>
  <si>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</si>
  <si>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</si>
  <si>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</si>
  <si>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</si>
  <si>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</si>
  <si>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</si>
  <si>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</si>
  <si>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</si>
  <si>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</si>
  <si>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</si>
  <si>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</si>
  <si>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</si>
  <si>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</si>
  <si>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</si>
  <si>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</si>
  <si>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</si>
  <si>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</si>
  <si>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</si>
  <si>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</si>
  <si>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</si>
  <si>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</si>
  <si>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</si>
  <si>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</si>
  <si>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</si>
  <si>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</si>
  <si>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</si>
  <si>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</si>
  <si>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</si>
  <si>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</si>
  <si>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</si>
  <si>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</si>
  <si>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</si>
  <si>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</si>
  <si>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</si>
  <si>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</si>
  <si>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</si>
  <si>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</si>
  <si>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</si>
  <si>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</si>
  <si>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</si>
  <si>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</si>
  <si>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</si>
  <si>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</si>
  <si>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</si>
  <si>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</si>
  <si>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</si>
  <si>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</si>
  <si>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</si>
  <si>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</si>
  <si>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</si>
  <si>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</si>
  <si>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</si>
  <si>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</si>
  <si>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</si>
  <si>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</si>
  <si>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</si>
  <si>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</si>
  <si>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</si>
  <si>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</si>
  <si>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</si>
  <si>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</si>
  <si>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</si>
  <si>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</si>
  <si>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</si>
  <si>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</si>
  <si>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</si>
  <si>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</si>
  <si>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</si>
  <si>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</si>
  <si>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</si>
  <si>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</si>
  <si>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</si>
  <si>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</si>
  <si>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</si>
  <si>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</si>
  <si>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</si>
  <si>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</si>
  <si>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</si>
  <si>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</si>
  <si>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</si>
  <si>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</si>
  <si>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</si>
  <si>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</si>
  <si>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</si>
  <si>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</si>
  <si>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</si>
  <si>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</si>
  <si>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</si>
  <si>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</si>
  <si>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</si>
  <si>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</si>
  <si>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</si>
  <si>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</si>
  <si>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</si>
  <si>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</si>
  <si>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</si>
  <si>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</si>
  <si>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</si>
  <si>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</si>
  <si>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</si>
  <si>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</si>
  <si>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</si>
  <si>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</si>
  <si>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</si>
  <si>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</si>
  <si>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</si>
  <si>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</si>
  <si>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</si>
  <si>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</si>
  <si>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</si>
  <si>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</si>
  <si>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</si>
  <si>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</si>
  <si>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</si>
  <si>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</si>
  <si>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</si>
  <si>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</si>
  <si>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</si>
  <si>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</si>
  <si>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</si>
  <si>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</si>
  <si>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</si>
  <si>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</si>
  <si>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</si>
  <si>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</si>
  <si>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</si>
  <si>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</si>
  <si>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</si>
  <si>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</si>
  <si>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</si>
  <si>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</si>
  <si>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</si>
  <si>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</si>
  <si>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</si>
  <si>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</si>
  <si>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</si>
  <si>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</si>
  <si>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</si>
  <si>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</si>
  <si>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</si>
  <si>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</si>
  <si>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</si>
  <si>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</si>
  <si>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</si>
  <si>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</si>
  <si>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</si>
  <si>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</si>
  <si>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</si>
  <si>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</si>
  <si>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</si>
  <si>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</si>
  <si>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</si>
  <si>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</si>
  <si>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</si>
  <si>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</si>
  <si>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</si>
  <si>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</si>
  <si>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</si>
  <si>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</si>
  <si>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</si>
  <si>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</si>
  <si>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</si>
  <si>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</si>
  <si>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</si>
  <si>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</si>
  <si>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</si>
  <si>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</si>
  <si>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</si>
  <si>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</si>
  <si>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</si>
  <si>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</si>
  <si>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</si>
  <si>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</si>
  <si>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</si>
  <si>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</si>
  <si>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</si>
  <si>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</si>
  <si>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</si>
  <si>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</si>
  <si>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</si>
  <si>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</si>
  <si>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</si>
  <si>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</si>
  <si>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</si>
  <si>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</si>
  <si>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</si>
  <si>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</si>
  <si>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</si>
  <si>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</si>
  <si>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</si>
  <si>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</si>
  <si>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</si>
  <si>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</si>
  <si>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</si>
  <si>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</si>
  <si>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</si>
  <si>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</si>
  <si>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</si>
  <si>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</si>
  <si>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</si>
  <si>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</si>
  <si>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</si>
  <si>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</si>
  <si>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</si>
  <si>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</si>
  <si>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</si>
  <si>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</si>
  <si>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</si>
  <si>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</si>
  <si>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</si>
  <si>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</si>
  <si>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</si>
  <si>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</si>
  <si>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</si>
  <si>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</si>
  <si>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</si>
  <si>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</si>
  <si>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</si>
  <si>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</si>
  <si>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</si>
  <si>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</si>
  <si>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</si>
  <si>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</si>
  <si>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</si>
  <si>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</si>
  <si>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</si>
  <si>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</si>
  <si>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</si>
  <si>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</si>
  <si>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</si>
  <si>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</si>
  <si>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</si>
  <si>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</si>
  <si>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</si>
  <si>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</si>
  <si>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</si>
  <si>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</si>
  <si>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</si>
  <si>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</si>
  <si>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</si>
  <si>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</si>
  <si>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</si>
  <si>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</si>
  <si>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</si>
  <si>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</si>
  <si>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</si>
  <si>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</si>
  <si>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</si>
  <si>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</si>
  <si>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</si>
  <si>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</si>
  <si>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</si>
  <si>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</si>
  <si>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</si>
  <si>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</si>
  <si>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</si>
  <si>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</si>
  <si>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</si>
  <si>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</si>
  <si>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</si>
  <si>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</si>
  <si>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</si>
  <si>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</si>
  <si>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</si>
  <si>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</si>
  <si>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</si>
  <si>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</si>
  <si>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</si>
  <si>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</si>
  <si>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</si>
  <si>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</si>
  <si>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</si>
  <si>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</si>
  <si>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</si>
  <si>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</si>
  <si>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</si>
  <si>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</si>
  <si>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</si>
  <si>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</si>
  <si>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</si>
  <si>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</si>
  <si>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</si>
  <si>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</si>
  <si>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</si>
  <si>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</si>
  <si>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</si>
  <si>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</si>
  <si>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</si>
  <si>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</si>
  <si>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</si>
  <si>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</si>
  <si>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</si>
  <si>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</si>
  <si>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</si>
  <si>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</si>
  <si>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</si>
  <si>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</si>
  <si>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</si>
  <si>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</si>
  <si>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</si>
  <si>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</si>
  <si>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</si>
  <si>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</si>
  <si>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</si>
  <si>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</si>
  <si>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</si>
  <si>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</si>
  <si>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</si>
  <si>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</si>
  <si>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</si>
  <si>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</si>
  <si>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</si>
  <si>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</si>
  <si>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</si>
  <si>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</si>
  <si>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</si>
  <si>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</si>
  <si>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</si>
  <si>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</si>
  <si>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</si>
  <si>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</si>
  <si>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</si>
  <si>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</si>
  <si>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</si>
  <si>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</si>
  <si>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</si>
  <si>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</si>
  <si>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</si>
  <si>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</si>
  <si>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</si>
  <si>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</si>
  <si>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</si>
  <si>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</si>
  <si>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</si>
  <si>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</si>
  <si>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</si>
  <si>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</si>
  <si>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</si>
  <si>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</si>
  <si>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</si>
  <si>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</si>
  <si>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</si>
  <si>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</si>
  <si>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</si>
  <si>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</si>
  <si>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</si>
  <si>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</si>
  <si>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</si>
  <si>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</si>
  <si>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</si>
  <si>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</si>
  <si>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</si>
  <si>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</si>
  <si>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</si>
  <si>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</si>
  <si>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</si>
  <si>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</si>
  <si>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</si>
  <si>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</si>
  <si>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</si>
  <si>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</si>
  <si>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</si>
  <si>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</si>
  <si>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</si>
  <si>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</si>
  <si>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</si>
  <si>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</si>
  <si>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</si>
  <si>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</si>
  <si>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</si>
  <si>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</si>
  <si>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</si>
  <si>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</si>
  <si>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</si>
  <si>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</si>
  <si>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</si>
  <si>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</si>
  <si>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</si>
  <si>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</si>
  <si>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</si>
  <si>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</si>
  <si>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</si>
  <si>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</si>
  <si>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</si>
  <si>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</si>
  <si>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</si>
  <si>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</si>
  <si>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</si>
  <si>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</si>
  <si>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</si>
  <si>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</si>
  <si>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</si>
  <si>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</si>
  <si>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</si>
  <si>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</si>
  <si>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</si>
  <si>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</si>
  <si>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</si>
  <si>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</si>
  <si>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</si>
  <si>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</si>
  <si>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</si>
  <si>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</si>
  <si>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</si>
  <si>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</si>
  <si>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</si>
  <si>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</si>
  <si>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</si>
  <si>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</si>
  <si>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</si>
  <si>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</si>
  <si>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</si>
  <si>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</si>
  <si>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</si>
  <si>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</si>
  <si>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</si>
  <si>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</si>
  <si>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</si>
  <si>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</si>
  <si>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</si>
  <si>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</si>
  <si>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</si>
  <si>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</si>
  <si>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</si>
  <si>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</si>
  <si>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</si>
  <si>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</si>
  <si>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</si>
  <si>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</si>
  <si>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</si>
  <si>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</si>
  <si>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</si>
  <si>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</si>
  <si>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</si>
  <si>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</si>
  <si>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</si>
  <si>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</si>
  <si>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</si>
  <si>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</si>
  <si>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</si>
  <si>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</si>
  <si>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</si>
  <si>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</si>
  <si>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</si>
  <si>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</si>
  <si>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</si>
  <si>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</si>
  <si>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</si>
  <si>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</si>
  <si>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</si>
  <si>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</si>
  <si>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</si>
  <si>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</si>
  <si>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</si>
  <si>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</si>
  <si>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</si>
  <si>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</si>
  <si>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</si>
  <si>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</si>
  <si>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</si>
  <si>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</si>
  <si>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</si>
  <si>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</si>
  <si>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</si>
  <si>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</si>
  <si>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</si>
  <si>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</si>
  <si>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</si>
  <si>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</si>
  <si>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</si>
  <si>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</si>
  <si>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</si>
  <si>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</si>
  <si>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</si>
  <si>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</si>
  <si>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</si>
  <si>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</si>
  <si>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</si>
  <si>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</si>
  <si>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</si>
  <si>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</si>
  <si>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</si>
  <si>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</si>
  <si>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</si>
  <si>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</si>
  <si>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</si>
  <si>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</si>
  <si>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</si>
  <si>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</si>
  <si>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</si>
  <si>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</si>
  <si>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</si>
  <si>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</si>
  <si>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</si>
  <si>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</si>
  <si>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</si>
  <si>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</si>
  <si>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</si>
  <si>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</si>
  <si>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</si>
  <si>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</si>
  <si>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</si>
  <si>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</si>
  <si>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</si>
  <si>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</si>
  <si>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</si>
  <si>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</si>
  <si>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</si>
  <si>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</si>
  <si>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</si>
  <si>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</si>
  <si>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</si>
  <si>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</si>
  <si>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</si>
  <si>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</si>
  <si>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</si>
  <si>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</si>
  <si>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</si>
  <si>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</si>
  <si>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</si>
  <si>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</si>
  <si>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</si>
  <si>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</si>
  <si>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</si>
  <si>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</si>
  <si>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</si>
  <si>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</si>
  <si>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</si>
  <si>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</si>
  <si>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</si>
  <si>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</si>
  <si>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</si>
  <si>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</si>
  <si>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</si>
  <si>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</si>
  <si>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</si>
  <si>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</si>
  <si>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</si>
  <si>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</si>
  <si>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</si>
  <si>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</si>
  <si>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</si>
  <si>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</si>
  <si>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</si>
  <si>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</si>
  <si>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</si>
  <si>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</si>
  <si>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</si>
  <si>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</si>
  <si>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</si>
  <si>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</si>
  <si>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</si>
  <si>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</si>
  <si>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</si>
  <si>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</si>
  <si>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</si>
  <si>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</si>
  <si>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</si>
  <si>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</si>
  <si>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</si>
  <si>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</si>
  <si>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</si>
  <si>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</si>
  <si>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</si>
  <si>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</si>
  <si>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</si>
  <si>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</si>
  <si>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</si>
  <si>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</si>
  <si>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</si>
  <si>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</si>
  <si>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</si>
  <si>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</si>
  <si>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</si>
  <si>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</si>
  <si>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</si>
  <si>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</si>
  <si>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</si>
  <si>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</si>
  <si>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</si>
  <si>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</si>
  <si>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</si>
  <si>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</si>
  <si>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</si>
  <si>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</si>
  <si>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</si>
  <si>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</si>
  <si>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</si>
  <si>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</si>
  <si>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</si>
  <si>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</si>
  <si>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</si>
  <si>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</si>
  <si>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</si>
  <si>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</si>
  <si>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</si>
  <si>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</si>
  <si>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</si>
  <si>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</si>
  <si>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</si>
  <si>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</si>
  <si>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</si>
  <si>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</si>
  <si>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</si>
  <si>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</si>
  <si>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</si>
  <si>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</si>
  <si>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</si>
  <si>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</si>
  <si>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</si>
  <si>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</si>
  <si>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</si>
  <si>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</si>
  <si>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</si>
  <si>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</si>
  <si>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</si>
  <si>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</si>
  <si>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</si>
  <si>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</si>
  <si>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</si>
  <si>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</si>
  <si>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</si>
  <si>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</si>
  <si>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</si>
  <si>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</si>
  <si>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</si>
  <si>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</si>
  <si>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</si>
  <si>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</si>
  <si>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</si>
  <si>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</si>
  <si>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</si>
  <si>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</si>
  <si>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</si>
  <si>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</si>
  <si>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</si>
  <si>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</si>
  <si>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</si>
  <si>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</si>
  <si>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</si>
  <si>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</si>
  <si>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</si>
  <si>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</si>
  <si>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</si>
  <si>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</si>
  <si>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</si>
  <si>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</si>
  <si>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</si>
  <si>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</si>
  <si>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</si>
  <si>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</si>
  <si>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</si>
  <si>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</si>
  <si>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</si>
  <si>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</si>
  <si>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</si>
  <si>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</si>
  <si>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</si>
  <si>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</si>
  <si>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</si>
  <si>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</si>
  <si>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</si>
  <si>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</si>
  <si>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</si>
  <si>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</si>
  <si>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</si>
  <si>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</si>
  <si>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</si>
  <si>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</si>
  <si>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</si>
  <si>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</si>
  <si>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</si>
  <si>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</si>
  <si>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</si>
  <si>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</si>
  <si>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</si>
  <si>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</si>
  <si>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</si>
  <si>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</si>
  <si>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</si>
  <si>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</si>
  <si>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</si>
  <si>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</si>
  <si>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</si>
  <si>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</si>
  <si>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</si>
  <si>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</si>
  <si>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</si>
  <si>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</si>
  <si>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</si>
  <si>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</si>
  <si>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</si>
  <si>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</si>
  <si>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</si>
  <si>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</si>
  <si>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</si>
  <si>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</si>
  <si>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</si>
  <si>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</si>
  <si>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</si>
  <si>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</si>
  <si>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</si>
  <si>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</si>
  <si>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</si>
  <si>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</si>
  <si>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</si>
  <si>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</si>
  <si>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</si>
  <si>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</si>
  <si>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</si>
  <si>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</si>
  <si>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</si>
  <si>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</si>
  <si>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</si>
  <si>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</si>
  <si>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</si>
  <si>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</si>
  <si>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</si>
  <si>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</si>
  <si>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</si>
  <si>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</si>
  <si>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</si>
  <si>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</si>
  <si>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</si>
  <si>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</si>
  <si>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</si>
  <si>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</si>
  <si>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</si>
  <si>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</si>
  <si>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</si>
  <si>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</si>
  <si>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</si>
  <si>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</si>
  <si>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</si>
  <si>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</si>
  <si>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</si>
  <si>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</si>
  <si>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</si>
  <si>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</si>
  <si>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</si>
  <si>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</si>
  <si>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</si>
  <si>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</si>
  <si>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</si>
  <si>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</si>
  <si>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</si>
  <si>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</si>
  <si>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</si>
  <si>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</si>
  <si>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</si>
  <si>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</si>
  <si>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</si>
  <si>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</si>
  <si>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</si>
  <si>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</si>
  <si>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</si>
  <si>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</si>
  <si>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</si>
  <si>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</si>
  <si>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</si>
  <si>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</si>
  <si>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</si>
  <si>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</si>
  <si>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</si>
  <si>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</si>
  <si>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</si>
  <si>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</si>
  <si>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</si>
  <si>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</si>
  <si>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</si>
  <si>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</si>
  <si>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</si>
  <si>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</si>
  <si>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</si>
  <si>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</si>
  <si>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</si>
  <si>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</si>
  <si>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</si>
  <si>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</si>
  <si>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</si>
  <si>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</si>
  <si>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</si>
  <si>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</si>
  <si>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</si>
  <si>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</si>
  <si>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</si>
  <si>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</si>
  <si>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</si>
  <si>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</si>
  <si>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</si>
  <si>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</si>
  <si>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</si>
  <si>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</si>
  <si>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</si>
  <si>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</si>
  <si>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</si>
  <si>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</si>
  <si>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</si>
  <si>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</si>
  <si>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</si>
  <si>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</si>
  <si>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</si>
  <si>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</si>
  <si>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</si>
  <si>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</si>
  <si>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</si>
  <si>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</si>
  <si>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</si>
  <si>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</si>
  <si>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</si>
  <si>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</si>
  <si>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</si>
  <si>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</si>
  <si>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</si>
  <si>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</si>
  <si>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</si>
  <si>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</si>
  <si>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</si>
  <si>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</si>
  <si>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</si>
  <si>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</si>
  <si>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</si>
  <si>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</si>
  <si>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</si>
  <si>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</si>
  <si>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</si>
  <si>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</si>
  <si>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</si>
  <si>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</si>
  <si>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</si>
  <si>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</si>
  <si>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</si>
  <si>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</si>
  <si>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</si>
  <si>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</si>
  <si>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</si>
  <si>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</si>
  <si>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</si>
  <si>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</si>
  <si>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</si>
  <si>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</si>
  <si>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</si>
  <si>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</si>
  <si>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</si>
  <si>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</si>
  <si>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</si>
  <si>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</si>
  <si>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</si>
  <si>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</si>
  <si>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</si>
  <si>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</si>
  <si>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</si>
  <si>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</si>
  <si>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</si>
  <si>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</si>
  <si>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</si>
  <si>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</si>
  <si>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</si>
  <si>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</si>
  <si>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</si>
  <si>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</si>
  <si>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</si>
  <si>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</si>
  <si>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</si>
  <si>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</si>
  <si>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</si>
  <si>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</si>
  <si>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</si>
  <si>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</si>
  <si>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</si>
  <si>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</si>
  <si>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</si>
  <si>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</si>
  <si>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</si>
  <si>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</si>
  <si>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</si>
  <si>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</si>
  <si>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</si>
  <si>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</si>
  <si>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</si>
  <si>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</si>
  <si>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</si>
  <si>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</si>
  <si>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</si>
  <si>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</si>
  <si>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</si>
  <si>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</si>
  <si>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</si>
  <si>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</si>
  <si>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</si>
  <si>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</si>
  <si>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</si>
  <si>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</si>
  <si>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</si>
  <si>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</si>
  <si>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</si>
  <si>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</si>
  <si>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</si>
  <si>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</si>
  <si>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</si>
  <si>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</si>
  <si>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</si>
  <si>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</si>
  <si>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</si>
  <si>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</si>
  <si>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</si>
  <si>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</si>
  <si>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</si>
  <si>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</si>
  <si>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</si>
  <si>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</si>
  <si>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</si>
  <si>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</si>
  <si>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</si>
  <si>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</si>
  <si>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</si>
  <si>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</si>
  <si>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</si>
  <si>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</si>
  <si>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</si>
  <si>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</si>
  <si>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</si>
  <si>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</si>
  <si>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</si>
  <si>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</si>
  <si>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</si>
  <si>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</si>
  <si>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</si>
  <si>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</si>
  <si>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</si>
  <si>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</si>
  <si>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</si>
  <si>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</si>
  <si>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</si>
  <si>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</si>
  <si>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</si>
  <si>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</si>
  <si>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</si>
  <si>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</si>
  <si>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</si>
  <si>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</si>
  <si>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</si>
  <si>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</si>
  <si>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</si>
  <si>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</si>
  <si>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</si>
  <si>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</si>
  <si>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</si>
  <si>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</si>
  <si>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</si>
  <si>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</si>
  <si>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</si>
  <si>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</si>
  <si>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</si>
  <si>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</si>
  <si>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</si>
  <si>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</si>
  <si>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</si>
  <si>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</si>
  <si>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</si>
  <si>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</si>
  <si>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</si>
  <si>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</si>
  <si>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</si>
  <si>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</si>
  <si>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</si>
  <si>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</si>
  <si>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</si>
  <si>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</si>
  <si>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</si>
  <si>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</si>
  <si>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</si>
  <si>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</si>
  <si>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</si>
  <si>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</si>
  <si>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</si>
  <si>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</si>
  <si>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</si>
  <si>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</si>
  <si>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</si>
  <si>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</si>
  <si>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</si>
  <si>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</si>
  <si>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</si>
  <si>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</si>
  <si>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</si>
  <si>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</si>
  <si>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</si>
  <si>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</si>
  <si>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</si>
  <si>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</si>
  <si>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</si>
  <si>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</si>
  <si>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</si>
  <si>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</si>
  <si>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</si>
  <si>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</si>
  <si>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</si>
  <si>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</si>
  <si>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</si>
  <si>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</si>
  <si>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</si>
  <si>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</si>
  <si>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</si>
  <si>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</si>
  <si>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</si>
  <si>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</si>
  <si>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</si>
  <si>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</si>
  <si>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</si>
  <si>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</si>
  <si>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</si>
  <si>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</si>
  <si>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</si>
  <si>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</si>
  <si>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</si>
  <si>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</si>
  <si>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</si>
  <si>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</si>
  <si>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</si>
  <si>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</si>
  <si>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</si>
  <si>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</si>
  <si>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</si>
  <si>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</si>
  <si>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</si>
  <si>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</si>
  <si>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</si>
  <si>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</si>
  <si>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</si>
  <si>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</si>
  <si>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</si>
  <si>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</si>
  <si>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</si>
  <si>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</si>
  <si>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</si>
  <si>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</si>
  <si>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</si>
  <si>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</si>
  <si>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</si>
  <si>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</si>
  <si>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</si>
  <si>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</si>
  <si>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</si>
  <si>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</si>
  <si>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</si>
  <si>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</si>
  <si>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</si>
  <si>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</si>
  <si>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</si>
  <si>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</si>
  <si>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</si>
  <si>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</si>
  <si>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</si>
  <si>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</si>
  <si>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</si>
  <si>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</si>
  <si>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</si>
  <si>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</si>
  <si>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</si>
  <si>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</si>
  <si>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</si>
  <si>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</si>
  <si>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</si>
  <si>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</si>
  <si>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</si>
  <si>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</si>
  <si>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</si>
  <si>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</si>
  <si>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</si>
  <si>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</si>
  <si>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</si>
  <si>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</si>
  <si>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</si>
  <si>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</si>
  <si>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</si>
  <si>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</si>
  <si>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</si>
  <si>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</si>
  <si>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</si>
  <si>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</si>
  <si>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</si>
  <si>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</si>
  <si>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</si>
  <si>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</si>
  <si>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</si>
  <si>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</si>
  <si>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</si>
  <si>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</si>
  <si>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</si>
  <si>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</si>
  <si>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</si>
  <si>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</si>
  <si>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</si>
  <si>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</si>
  <si>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</si>
  <si>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</si>
  <si>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</si>
  <si>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</si>
  <si>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</si>
  <si>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</si>
  <si>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</si>
  <si>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</si>
  <si>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</si>
  <si>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</si>
  <si>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</si>
  <si>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</si>
  <si>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</si>
  <si>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</si>
  <si>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</si>
  <si>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</si>
  <si>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</si>
  <si>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</si>
  <si>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</si>
  <si>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</si>
  <si>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</si>
  <si>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</si>
  <si>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</si>
  <si>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</si>
  <si>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</si>
  <si>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</si>
  <si>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</si>
  <si>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</si>
  <si>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</si>
  <si>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</si>
  <si>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</si>
  <si>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</si>
  <si>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</si>
  <si>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</si>
  <si>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</si>
  <si>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</si>
  <si>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</si>
  <si>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</si>
  <si>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</si>
  <si>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</si>
  <si>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</si>
  <si>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</si>
  <si>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</si>
  <si>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</si>
  <si>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</si>
  <si>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</si>
  <si>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</si>
  <si>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</si>
  <si>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</si>
  <si>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</si>
  <si>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</si>
  <si>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</si>
  <si>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</si>
  <si>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</si>
  <si>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</si>
  <si>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</si>
  <si>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</si>
  <si>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</si>
  <si>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</si>
  <si>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</si>
  <si>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</si>
  <si>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</si>
  <si>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</si>
  <si>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</si>
  <si>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</si>
  <si>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</si>
  <si>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</si>
  <si>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</si>
  <si>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</si>
  <si>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</si>
  <si>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</si>
  <si>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</si>
  <si>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</si>
  <si>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</si>
  <si>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</si>
  <si>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</si>
  <si>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</si>
  <si>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</si>
  <si>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</si>
  <si>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</si>
  <si>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</si>
  <si>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</si>
  <si>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</si>
  <si>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</si>
  <si>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</si>
  <si>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</si>
  <si>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</si>
  <si>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</si>
  <si>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</si>
  <si>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</si>
  <si>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</si>
  <si>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</si>
  <si>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</si>
  <si>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</si>
  <si>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</si>
  <si>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</si>
  <si>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</si>
  <si>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</si>
  <si>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</si>
  <si>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</si>
  <si>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</si>
  <si>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</si>
  <si>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</si>
  <si>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</si>
  <si>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</si>
  <si>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</si>
  <si>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</si>
  <si>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</si>
  <si>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</si>
  <si>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</si>
  <si>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</si>
  <si>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</si>
  <si>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</si>
  <si>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</si>
  <si>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</si>
  <si>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</si>
  <si>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</si>
  <si>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</si>
  <si>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</si>
  <si>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</si>
  <si>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</si>
  <si>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</si>
  <si>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</si>
  <si>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</si>
  <si>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</si>
  <si>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</si>
  <si>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</si>
  <si>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</si>
  <si>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</si>
  <si>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</si>
  <si>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</si>
  <si>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</si>
  <si>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</si>
  <si>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</si>
  <si>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</si>
  <si>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</si>
  <si>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</si>
  <si>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</si>
  <si>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</si>
  <si>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</si>
  <si>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</si>
  <si>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</si>
  <si>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</si>
  <si>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</si>
  <si>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</si>
  <si>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</si>
  <si>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</si>
  <si>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</si>
  <si>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</si>
  <si>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</si>
  <si>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</si>
  <si>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</si>
  <si>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</si>
  <si>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</si>
  <si>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</si>
  <si>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</si>
  <si>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</si>
  <si>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</si>
  <si>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</si>
  <si>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</si>
  <si>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</si>
  <si>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</si>
  <si>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</si>
  <si>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</si>
  <si>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</si>
  <si>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</si>
  <si>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</si>
  <si>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</si>
  <si>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</si>
  <si>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</si>
  <si>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</si>
  <si>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</si>
  <si>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</si>
  <si>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</si>
  <si>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</si>
  <si>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</si>
  <si>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</si>
  <si>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</si>
  <si>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</si>
  <si>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</si>
  <si>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</si>
  <si>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</si>
  <si>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</si>
  <si>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</si>
  <si>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</si>
  <si>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</si>
  <si>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</si>
  <si>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</si>
  <si>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</si>
  <si>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</si>
  <si>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</si>
  <si>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</si>
  <si>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</si>
  <si>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</si>
  <si>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</si>
  <si>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</si>
  <si>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</si>
  <si>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</si>
  <si>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</si>
  <si>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</si>
  <si>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</si>
  <si>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</si>
  <si>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</si>
  <si>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</si>
  <si>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</si>
  <si>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</si>
  <si>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</si>
  <si>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</si>
  <si>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</si>
  <si>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</si>
  <si>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</si>
  <si>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</si>
  <si>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</si>
  <si>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</si>
  <si>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</si>
  <si>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</si>
  <si>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</si>
  <si>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</si>
  <si>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</si>
  <si>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</si>
  <si>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</si>
  <si>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</si>
  <si>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</si>
  <si>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</si>
  <si>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</si>
  <si>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</si>
  <si>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</si>
  <si>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</si>
  <si>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</si>
  <si>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</si>
  <si>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</si>
  <si>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</si>
  <si>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</si>
  <si>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</si>
  <si>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</si>
  <si>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</si>
  <si>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</si>
  <si>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</si>
  <si>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</si>
  <si>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</si>
  <si>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</si>
  <si>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</si>
  <si>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</si>
  <si>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</si>
  <si>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</si>
  <si>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</si>
  <si>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</si>
  <si>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</si>
  <si>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</si>
  <si>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</si>
  <si>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</si>
  <si>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</si>
  <si>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</si>
  <si>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</si>
  <si>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</si>
  <si>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</si>
  <si>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</si>
  <si>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</si>
  <si>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</si>
  <si>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</si>
  <si>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</si>
  <si>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</si>
  <si>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</si>
  <si>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</si>
  <si>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</si>
  <si>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</si>
  <si>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</si>
  <si>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</si>
  <si>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</si>
  <si>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</si>
  <si>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</si>
  <si>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</si>
  <si>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</si>
  <si>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</si>
  <si>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</si>
  <si>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</si>
  <si>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</si>
  <si>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</si>
  <si>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</si>
  <si>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</si>
  <si>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</si>
  <si>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</si>
  <si>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</si>
  <si>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</si>
  <si>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</si>
  <si>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</si>
  <si>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</si>
  <si>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</si>
  <si>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</si>
  <si>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</si>
  <si>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</si>
  <si>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</si>
  <si>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</si>
  <si>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</si>
  <si>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</si>
  <si>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</si>
  <si>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</si>
  <si>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</si>
  <si>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</si>
  <si>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</si>
  <si>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</si>
  <si>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</si>
  <si>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</si>
  <si>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</si>
  <si>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</si>
  <si>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</si>
  <si>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</si>
  <si>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</si>
  <si>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</si>
  <si>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</si>
  <si>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</si>
  <si>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</si>
  <si>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</si>
  <si>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</si>
  <si>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</si>
  <si>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</si>
  <si>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</si>
  <si>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</si>
  <si>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</si>
  <si>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</si>
  <si>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</si>
  <si>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</si>
  <si>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</si>
  <si>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</si>
  <si>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</si>
  <si>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</si>
  <si>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</si>
  <si>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</si>
  <si>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</si>
  <si>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</si>
  <si>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</si>
  <si>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</si>
  <si>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</si>
  <si>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</si>
  <si>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</si>
  <si>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</si>
  <si>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</si>
  <si>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</si>
  <si>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</si>
  <si>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</si>
  <si>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</si>
  <si>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</si>
  <si>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</si>
  <si>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</si>
  <si>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</si>
  <si>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</si>
  <si>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</si>
  <si>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</si>
  <si>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</si>
  <si>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</si>
  <si>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</si>
  <si>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</si>
  <si>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</si>
  <si>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</si>
  <si>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</si>
  <si>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</si>
  <si>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</si>
  <si>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</si>
  <si>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</si>
  <si>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</si>
  <si>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</si>
  <si>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</si>
  <si>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</si>
  <si>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</si>
  <si>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</si>
  <si>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</si>
  <si>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</si>
  <si>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</si>
  <si>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</si>
  <si>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</si>
  <si>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</si>
  <si>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</si>
  <si>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</si>
  <si>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</si>
  <si>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</si>
  <si>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</si>
  <si>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</si>
  <si>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</si>
  <si>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</si>
  <si>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</si>
  <si>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</si>
  <si>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</si>
  <si>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</si>
  <si>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</si>
  <si>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</si>
  <si>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</si>
  <si>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</si>
  <si>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</si>
  <si>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</si>
  <si>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</si>
  <si>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</si>
  <si>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</si>
  <si>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</si>
  <si>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</si>
  <si>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</si>
  <si>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</si>
  <si>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</si>
  <si>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</si>
  <si>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</si>
  <si>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</si>
  <si>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</si>
  <si>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</si>
  <si>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</si>
  <si>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</si>
  <si>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</si>
  <si>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</si>
  <si>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</si>
  <si>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</si>
  <si>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</si>
  <si>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</si>
  <si>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</si>
  <si>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</si>
  <si>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</si>
  <si>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</si>
  <si>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</si>
  <si>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</si>
  <si>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</si>
  <si>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</si>
  <si>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</si>
  <si>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</si>
  <si>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</si>
  <si>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</si>
  <si>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</si>
  <si>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</si>
  <si>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</si>
  <si>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</si>
  <si>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</si>
  <si>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</si>
  <si>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</si>
  <si>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</si>
  <si>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</si>
  <si>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</si>
  <si>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</si>
  <si>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</si>
  <si>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</si>
  <si>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</si>
  <si>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</si>
  <si>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</si>
  <si>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</si>
  <si>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</si>
  <si>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</si>
  <si>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</si>
  <si>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</si>
  <si>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</si>
  <si>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</si>
  <si>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</si>
  <si>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</si>
  <si>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</si>
  <si>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</si>
  <si>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</si>
  <si>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</si>
  <si>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</si>
  <si>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</si>
  <si>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</si>
  <si>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</si>
  <si>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</si>
  <si>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</si>
  <si>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</si>
  <si>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</si>
  <si>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</si>
  <si>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</si>
  <si>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</si>
  <si>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</si>
  <si>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</si>
  <si>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</si>
  <si>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</si>
  <si>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</si>
  <si>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</si>
  <si>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</si>
  <si>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</si>
  <si>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</si>
  <si>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</si>
  <si>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</si>
  <si>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</si>
  <si>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</si>
  <si>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</si>
  <si>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</si>
  <si>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</si>
  <si>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</si>
  <si>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</si>
  <si>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</si>
  <si>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</si>
  <si>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</si>
  <si>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</si>
  <si>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</si>
  <si>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</si>
  <si>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</si>
  <si>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</si>
  <si>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</si>
  <si>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</si>
  <si>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</si>
  <si>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</si>
  <si>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</si>
  <si>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</si>
  <si>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</si>
  <si>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</si>
  <si>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</si>
  <si>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</si>
  <si>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</si>
  <si>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</si>
  <si>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</si>
  <si>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</si>
  <si>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</si>
  <si>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</si>
  <si>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</si>
  <si>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</si>
  <si>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</si>
  <si>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</si>
  <si>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</si>
  <si>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</si>
  <si>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</si>
  <si>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</si>
  <si>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</si>
  <si>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</si>
  <si>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</si>
  <si>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</si>
  <si>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</si>
  <si>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</si>
  <si>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</si>
  <si>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</si>
  <si>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</si>
  <si>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</si>
  <si>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</si>
  <si>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</si>
  <si>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</si>
  <si>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</si>
  <si>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</si>
  <si>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</si>
  <si>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</si>
  <si>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</si>
  <si>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</si>
  <si>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</si>
  <si>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</si>
  <si>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</si>
  <si>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</si>
  <si>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</si>
  <si>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</si>
  <si>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</si>
  <si>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</si>
  <si>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</si>
  <si>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</si>
  <si>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</si>
  <si>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</si>
  <si>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</si>
  <si>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</si>
  <si>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</si>
  <si>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</si>
  <si>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</si>
  <si>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</si>
  <si>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</si>
  <si>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</si>
  <si>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</si>
  <si>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</si>
  <si>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</si>
  <si>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</si>
  <si>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</si>
  <si>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</si>
  <si>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</si>
  <si>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</si>
  <si>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</si>
  <si>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</si>
  <si>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</si>
  <si>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</si>
  <si>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</si>
  <si>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</si>
  <si>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</si>
  <si>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</si>
  <si>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</si>
  <si>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</si>
  <si>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</si>
  <si>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</si>
  <si>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</si>
  <si>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</si>
  <si>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</si>
  <si>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</si>
  <si>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</si>
  <si>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</si>
  <si>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</si>
  <si>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</si>
  <si>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</si>
  <si>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</si>
  <si>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</si>
  <si>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</si>
  <si>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</si>
  <si>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</si>
  <si>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</si>
  <si>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</si>
  <si>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</si>
  <si>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</si>
  <si>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</si>
  <si>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</si>
  <si>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</si>
  <si>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</si>
  <si>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</si>
  <si>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</si>
  <si>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</si>
  <si>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</si>
  <si>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</si>
  <si>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</si>
  <si>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</si>
  <si>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</si>
  <si>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</si>
  <si>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</si>
  <si>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</si>
  <si>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</si>
  <si>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</si>
  <si>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</si>
  <si>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</si>
  <si>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</si>
  <si>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</si>
  <si>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</si>
  <si>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</si>
  <si>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</si>
  <si>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</si>
  <si>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</si>
  <si>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</si>
  <si>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</si>
  <si>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</si>
  <si>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</si>
  <si>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</si>
  <si>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</si>
  <si>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</si>
  <si>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</si>
  <si>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</si>
  <si>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</si>
  <si>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</si>
  <si>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</si>
  <si>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</si>
  <si>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</si>
  <si>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</si>
  <si>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</si>
  <si>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</si>
  <si>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</si>
  <si>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</si>
  <si>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</si>
  <si>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</si>
  <si>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</si>
  <si>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</si>
  <si>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</si>
  <si>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</si>
  <si>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</si>
  <si>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</si>
  <si>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</si>
  <si>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</si>
  <si>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</si>
  <si>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</si>
  <si>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</si>
  <si>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</si>
  <si>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</si>
  <si>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</si>
  <si>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</si>
  <si>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</si>
  <si>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</si>
  <si>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</si>
  <si>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</si>
  <si>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</si>
  <si>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</si>
  <si>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</si>
  <si>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</si>
  <si>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</si>
  <si>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</si>
  <si>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</si>
  <si>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</si>
  <si>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</si>
  <si>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</si>
  <si>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</si>
  <si>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</si>
  <si>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</si>
  <si>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</si>
  <si>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</si>
  <si>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</si>
  <si>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</si>
  <si>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</si>
  <si>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</si>
  <si>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</si>
  <si>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</si>
  <si>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</si>
  <si>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</si>
  <si>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</si>
  <si>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</si>
  <si>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</si>
  <si>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</si>
  <si>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</si>
  <si>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</si>
  <si>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</si>
  <si>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</si>
  <si>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</si>
  <si>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</si>
  <si>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</si>
  <si>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</si>
  <si>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</si>
  <si>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</si>
  <si>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</si>
  <si>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</si>
  <si>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</si>
  <si>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</si>
  <si>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</si>
  <si>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</si>
  <si>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</si>
  <si>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</si>
  <si>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</si>
  <si>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</si>
  <si>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</si>
  <si>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</si>
  <si>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</si>
  <si>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</si>
  <si>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</si>
  <si>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</si>
  <si>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</si>
  <si>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</si>
  <si>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</si>
  <si>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</si>
  <si>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</si>
  <si>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</si>
  <si>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</si>
  <si>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</si>
  <si>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</si>
  <si>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</si>
  <si>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</si>
  <si>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</si>
  <si>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</si>
  <si>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</si>
  <si>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</si>
  <si>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</si>
  <si>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</si>
  <si>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</si>
  <si>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</si>
  <si>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</si>
  <si>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</si>
  <si>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</si>
  <si>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</si>
  <si>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</si>
  <si>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</si>
  <si>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</si>
  <si>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</si>
  <si>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</si>
  <si>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</si>
  <si>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</si>
  <si>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</si>
  <si>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</si>
  <si>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</si>
  <si>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</si>
  <si>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</si>
  <si>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</si>
  <si>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</si>
  <si>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</si>
  <si>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</si>
  <si>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</si>
  <si>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</si>
  <si>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</si>
  <si>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</si>
  <si>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</si>
  <si>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</si>
  <si>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</si>
  <si>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</si>
  <si>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</si>
  <si>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</si>
  <si>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</si>
  <si>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</si>
  <si>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</si>
  <si>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</si>
  <si>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</si>
  <si>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</si>
  <si>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</si>
  <si>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</si>
  <si>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</si>
  <si>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</si>
  <si>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</si>
  <si>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</si>
  <si>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</si>
  <si>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</si>
  <si>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</si>
  <si>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</si>
  <si>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</si>
  <si>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</si>
  <si>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</si>
  <si>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</si>
  <si>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</si>
  <si>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</si>
  <si>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</si>
  <si>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</si>
  <si>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</si>
  <si>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</si>
  <si>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</si>
  <si>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</si>
  <si>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</si>
  <si>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</si>
  <si>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</si>
  <si>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</si>
  <si>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</si>
  <si>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</si>
  <si>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</si>
  <si>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</si>
  <si>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</si>
  <si>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</si>
  <si>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</si>
  <si>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</si>
  <si>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</si>
  <si>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</si>
  <si>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</si>
  <si>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</si>
  <si>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</si>
  <si>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</si>
  <si>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</si>
  <si>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</si>
  <si>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</si>
  <si>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</si>
  <si>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</si>
  <si>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</si>
  <si>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</si>
  <si>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</si>
  <si>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</si>
  <si>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</si>
  <si>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</si>
  <si>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</si>
  <si>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</si>
  <si>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</si>
  <si>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</si>
  <si>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</si>
  <si>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</si>
  <si>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</si>
  <si>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</si>
  <si>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</si>
  <si>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</si>
  <si>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</si>
  <si>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</si>
  <si>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</si>
  <si>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</si>
  <si>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</si>
  <si>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</si>
  <si>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</si>
  <si>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</si>
  <si>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</si>
  <si>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</si>
  <si>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</si>
  <si>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</si>
  <si>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</si>
  <si>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</si>
  <si>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</si>
  <si>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</si>
  <si>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</si>
  <si>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</si>
  <si>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</si>
  <si>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</si>
  <si>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</si>
  <si>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</si>
  <si>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</si>
  <si>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</si>
  <si>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</si>
  <si>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</si>
  <si>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</si>
  <si>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</si>
  <si>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</si>
  <si>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</si>
  <si>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</si>
  <si>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</si>
  <si>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</si>
  <si>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</si>
  <si>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</si>
  <si>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</si>
  <si>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</si>
  <si>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</si>
  <si>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</si>
  <si>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</si>
  <si>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</si>
  <si>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</si>
  <si>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</si>
  <si>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</si>
  <si>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</si>
  <si>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</si>
  <si>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</si>
  <si>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</si>
  <si>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</si>
  <si>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</si>
  <si>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</si>
  <si>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</si>
  <si>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</si>
  <si>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</si>
  <si>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</si>
  <si>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</si>
  <si>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</si>
  <si>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</si>
  <si>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</si>
  <si>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</si>
  <si>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</si>
  <si>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</si>
  <si>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</si>
  <si>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</si>
  <si>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</si>
  <si>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</si>
  <si>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</si>
  <si>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</si>
  <si>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</si>
  <si>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</si>
  <si>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</si>
  <si>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</si>
  <si>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</si>
  <si>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</si>
  <si>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</si>
  <si>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</si>
  <si>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</si>
  <si>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</si>
  <si>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</si>
  <si>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</si>
  <si>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</si>
  <si>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</si>
  <si>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</si>
  <si>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</si>
  <si>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</si>
  <si>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</si>
  <si>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</si>
  <si>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</si>
  <si>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</si>
  <si>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</si>
  <si>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</si>
  <si>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</si>
  <si>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</si>
  <si>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</si>
  <si>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</si>
  <si>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</si>
  <si>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</si>
  <si>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</si>
  <si>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</si>
  <si>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</si>
  <si>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</si>
  <si>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</si>
  <si>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</si>
  <si>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</si>
  <si>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</si>
  <si>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</si>
  <si>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</si>
  <si>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</si>
  <si>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</si>
  <si>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</si>
  <si>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</si>
  <si>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</si>
  <si>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</si>
  <si>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</si>
  <si>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</si>
  <si>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</si>
  <si>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</si>
  <si>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</si>
  <si>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</si>
  <si>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</si>
  <si>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</si>
  <si>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</si>
  <si>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</si>
  <si>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</si>
  <si>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</si>
  <si>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</si>
  <si>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</si>
  <si>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</si>
  <si>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</si>
  <si>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</si>
  <si>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</si>
  <si>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</si>
  <si>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</si>
  <si>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</si>
  <si>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</si>
  <si>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</si>
  <si>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</si>
  <si>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</si>
  <si>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</si>
  <si>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</si>
  <si>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</si>
  <si>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</si>
  <si>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</si>
  <si>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</si>
  <si>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</si>
  <si>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</si>
  <si>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</si>
  <si>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</si>
  <si>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</si>
  <si>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</si>
  <si>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</si>
  <si>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</si>
  <si>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</si>
  <si>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</si>
  <si>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</si>
  <si>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</si>
  <si>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</si>
  <si>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</si>
  <si>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</si>
  <si>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</si>
  <si>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</si>
  <si>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</si>
  <si>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</si>
  <si>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</si>
  <si>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</si>
  <si>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</si>
  <si>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</si>
  <si>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</si>
  <si>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</si>
  <si>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</si>
  <si>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</si>
  <si>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</si>
  <si>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</si>
  <si>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</si>
  <si>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</si>
  <si>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</si>
  <si>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</si>
  <si>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</si>
  <si>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</si>
  <si>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</si>
  <si>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</si>
  <si>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</si>
  <si>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</si>
  <si>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</si>
  <si>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</si>
  <si>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</si>
  <si>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</si>
  <si>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</si>
  <si>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</si>
  <si>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</si>
  <si>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</si>
  <si>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</si>
  <si>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</si>
  <si>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</si>
  <si>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</si>
  <si>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</si>
  <si>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</si>
  <si>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</si>
  <si>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</si>
  <si>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</si>
  <si>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</si>
  <si>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</si>
  <si>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</si>
  <si>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</si>
  <si>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</si>
  <si>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</si>
  <si>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</si>
  <si>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</si>
  <si>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</si>
  <si>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</si>
  <si>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</si>
  <si>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</si>
  <si>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</si>
  <si>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</si>
  <si>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</si>
  <si>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</si>
  <si>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</si>
  <si>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</si>
  <si>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</si>
  <si>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</si>
  <si>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</si>
  <si>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</si>
  <si>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</si>
  <si>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</si>
  <si>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</si>
  <si>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</si>
  <si>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</si>
  <si>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</si>
  <si>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</si>
  <si>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</si>
  <si>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</si>
  <si>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</si>
  <si>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</si>
  <si>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</si>
  <si>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</si>
  <si>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</si>
  <si>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</si>
  <si>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</si>
  <si>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</si>
  <si>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</si>
  <si>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</si>
  <si>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</si>
  <si>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</si>
  <si>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</si>
  <si>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</si>
  <si>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</si>
  <si>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</si>
  <si>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</si>
  <si>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</si>
  <si>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</si>
  <si>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</si>
  <si>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</si>
  <si>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</si>
  <si>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</si>
  <si>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</si>
  <si>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</si>
  <si>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</si>
  <si>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</si>
  <si>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</si>
  <si>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</si>
  <si>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</si>
  <si>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</si>
  <si>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</si>
  <si>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</si>
  <si>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</si>
  <si>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</si>
  <si>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</si>
  <si>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</si>
  <si>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</si>
  <si>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</si>
  <si>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</si>
  <si>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</si>
  <si>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</si>
  <si>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</si>
  <si>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</si>
  <si>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</si>
  <si>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</si>
  <si>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</si>
  <si>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</si>
  <si>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</si>
  <si>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</si>
  <si>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</si>
  <si>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</si>
  <si>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</si>
  <si>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</si>
  <si>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</si>
  <si>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</si>
  <si>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</si>
  <si>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</si>
  <si>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</si>
  <si>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</si>
  <si>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</si>
  <si>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</si>
  <si>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</si>
  <si>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</si>
  <si>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</si>
  <si>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</si>
  <si>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</si>
  <si>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</si>
  <si>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</si>
  <si>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</si>
  <si>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</si>
  <si>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</si>
  <si>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</si>
  <si>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</si>
  <si>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</si>
  <si>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</si>
  <si>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</si>
  <si>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</si>
  <si>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</si>
  <si>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</si>
  <si>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</si>
  <si>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</si>
  <si>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</si>
  <si>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</si>
  <si>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</si>
  <si>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</si>
  <si>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</si>
  <si>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</si>
  <si>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</si>
  <si>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</si>
  <si>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</si>
  <si>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</si>
  <si>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</si>
  <si>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</si>
  <si>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</si>
  <si>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</si>
  <si>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</si>
  <si>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</si>
  <si>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</si>
  <si>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</si>
  <si>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</si>
  <si>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</si>
  <si>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</si>
  <si>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</si>
  <si>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</si>
  <si>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</si>
  <si>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</si>
  <si>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</si>
  <si>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</si>
  <si>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</si>
  <si>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</si>
  <si>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</si>
  <si>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</si>
  <si>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</si>
  <si>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</si>
  <si>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</si>
  <si>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</si>
  <si>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</si>
  <si>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</si>
  <si>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</si>
  <si>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</si>
  <si>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</si>
  <si>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</si>
  <si>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</si>
  <si>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</si>
  <si>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</si>
  <si>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</si>
  <si>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</si>
  <si>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</si>
  <si>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</si>
  <si>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</si>
  <si>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</si>
  <si>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</si>
  <si>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</si>
  <si>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</si>
  <si>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</si>
  <si>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</si>
  <si>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</si>
  <si>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</si>
  <si>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</si>
  <si>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</si>
  <si>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</si>
  <si>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</si>
  <si>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</si>
  <si>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</si>
  <si>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</si>
  <si>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</si>
  <si>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</si>
  <si>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</si>
  <si>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</si>
  <si>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</si>
  <si>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</si>
  <si>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</si>
  <si>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</si>
  <si>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</si>
  <si>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</si>
  <si>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</si>
  <si>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</si>
  <si>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</si>
  <si>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</si>
  <si>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</si>
  <si>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</si>
  <si>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</si>
  <si>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</si>
  <si>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</si>
  <si>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</si>
  <si>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</si>
  <si>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</si>
  <si>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</si>
  <si>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</si>
  <si>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</si>
  <si>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</si>
  <si>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</si>
  <si>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</si>
  <si>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</si>
  <si>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</si>
  <si>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</si>
  <si>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</si>
  <si>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</si>
  <si>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</si>
  <si>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</si>
  <si>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</si>
  <si>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</si>
  <si>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</si>
  <si>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</si>
  <si>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</si>
  <si>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</si>
  <si>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</si>
  <si>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</si>
  <si>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</si>
  <si>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</si>
  <si>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</si>
  <si>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</si>
  <si>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</si>
  <si>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</si>
  <si>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</si>
  <si>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</si>
  <si>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</si>
  <si>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</si>
  <si>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</si>
  <si>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</si>
  <si>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</si>
  <si>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</si>
  <si>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</si>
  <si>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</si>
  <si>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</si>
  <si>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</si>
  <si>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</si>
  <si>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</si>
  <si>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</si>
  <si>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</si>
  <si>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</si>
  <si>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</si>
  <si>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</si>
  <si>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</si>
  <si>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</si>
  <si>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</si>
  <si>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</si>
  <si>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</si>
  <si>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</si>
  <si>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</si>
  <si>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</si>
  <si>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</si>
  <si>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</si>
  <si>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</si>
  <si>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</si>
  <si>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</si>
  <si>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</si>
  <si>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</si>
  <si>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</si>
  <si>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</si>
  <si>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</si>
  <si>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</si>
  <si>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</si>
  <si>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</si>
  <si>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</si>
  <si>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</si>
  <si>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</si>
  <si>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</si>
  <si>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</si>
  <si>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</si>
  <si>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</si>
  <si>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</si>
  <si>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</si>
  <si>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</si>
  <si>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</si>
  <si>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</si>
  <si>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</si>
  <si>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</si>
  <si>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</si>
  <si>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</si>
  <si>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</si>
  <si>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</si>
  <si>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</si>
  <si>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</si>
  <si>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</si>
  <si>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</si>
  <si>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</si>
  <si>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</si>
  <si>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</si>
  <si>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</si>
  <si>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</si>
  <si>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</si>
  <si>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</si>
  <si>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</si>
  <si>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</si>
  <si>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</si>
  <si>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</si>
  <si>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</si>
  <si>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</si>
  <si>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</si>
  <si>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</si>
  <si>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</si>
  <si>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</si>
  <si>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</si>
  <si>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</si>
  <si>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</si>
  <si>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</si>
  <si>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</si>
  <si>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</si>
  <si>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</si>
  <si>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</si>
  <si>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</si>
  <si>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</si>
  <si>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</si>
  <si>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</si>
  <si>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</si>
  <si>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</si>
  <si>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</si>
  <si>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</si>
  <si>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</si>
  <si>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</si>
  <si>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</si>
  <si>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</si>
  <si>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</si>
  <si>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</si>
  <si>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</si>
  <si>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</si>
  <si>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</si>
  <si>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</si>
  <si>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</si>
  <si>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</si>
  <si>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</si>
  <si>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</si>
  <si>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</si>
  <si>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</si>
  <si>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</si>
  <si>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</si>
  <si>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</si>
  <si>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</si>
  <si>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</si>
  <si>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</si>
  <si>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</si>
  <si>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</si>
  <si>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</si>
  <si>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</si>
  <si>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</si>
  <si>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</si>
  <si>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</si>
  <si>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</si>
  <si>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</si>
  <si>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</si>
  <si>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</si>
  <si>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</si>
  <si>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</si>
  <si>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</si>
  <si>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</si>
  <si>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</si>
  <si>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</si>
  <si>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</si>
  <si>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</si>
  <si>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</si>
  <si>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</si>
  <si>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</si>
  <si>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</si>
  <si>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</si>
  <si>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</si>
  <si>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</si>
  <si>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</si>
  <si>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</si>
  <si>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</si>
  <si>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</si>
  <si>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</si>
  <si>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</si>
  <si>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</si>
  <si>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</si>
  <si>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</si>
  <si>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</si>
  <si>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</si>
  <si>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</si>
  <si>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</si>
  <si>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</si>
  <si>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</si>
  <si>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</si>
  <si>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</si>
  <si>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</si>
  <si>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</si>
  <si>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</si>
  <si>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</si>
  <si>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</si>
  <si>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</si>
  <si>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</si>
  <si>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</si>
  <si>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</si>
  <si>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</si>
  <si>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</si>
  <si>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</si>
  <si>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</si>
  <si>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</si>
  <si>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</si>
  <si>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</si>
  <si>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</si>
  <si>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</si>
  <si>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</si>
  <si>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</si>
  <si>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</si>
  <si>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</si>
  <si>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</si>
  <si>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</si>
  <si>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</si>
  <si>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</si>
  <si>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</si>
  <si>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</si>
  <si>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</si>
  <si>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</si>
  <si>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</si>
  <si>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</si>
  <si>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</si>
  <si>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</si>
  <si>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</si>
  <si>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</si>
  <si>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</si>
  <si>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</si>
  <si>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</si>
  <si>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</si>
  <si>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</si>
  <si>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</si>
  <si>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</si>
  <si>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</si>
  <si>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</si>
  <si>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</si>
  <si>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</si>
  <si>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</si>
  <si>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</si>
  <si>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</si>
  <si>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</si>
  <si>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</si>
  <si>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</si>
  <si>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</si>
  <si>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</si>
  <si>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</si>
  <si>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</si>
  <si>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</si>
  <si>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</si>
  <si>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</si>
  <si>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</si>
  <si>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</si>
  <si>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</si>
  <si>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</si>
  <si>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</si>
  <si>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</si>
  <si>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</si>
  <si>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</si>
  <si>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</si>
  <si>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</si>
  <si>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</si>
  <si>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</si>
  <si>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</si>
  <si>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</si>
  <si>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</si>
  <si>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</si>
  <si>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</si>
  <si>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</si>
  <si>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</si>
  <si>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</si>
  <si>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</si>
  <si>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</si>
  <si>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</si>
  <si>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</si>
  <si>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</si>
  <si>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</si>
  <si>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</si>
  <si>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</si>
  <si>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</si>
  <si>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</si>
  <si>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</si>
  <si>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</si>
  <si>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</si>
  <si>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</si>
  <si>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</si>
  <si>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</si>
  <si>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</si>
  <si>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</si>
  <si>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</si>
  <si>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</si>
  <si>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</si>
  <si>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</si>
  <si>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</si>
  <si>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</si>
  <si>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</si>
  <si>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</si>
  <si>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</si>
  <si>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</si>
  <si>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</si>
  <si>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</si>
  <si>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</si>
  <si>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</si>
  <si>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</si>
  <si>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</si>
  <si>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</si>
  <si>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</si>
  <si>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</si>
  <si>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</si>
  <si>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</si>
  <si>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</si>
  <si>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</si>
  <si>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</si>
  <si>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</si>
  <si>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</si>
  <si>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</si>
  <si>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</si>
  <si>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</si>
  <si>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</si>
  <si>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</si>
  <si>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</si>
  <si>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</si>
  <si>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</si>
  <si>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</si>
  <si>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</si>
  <si>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</si>
  <si>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</si>
  <si>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</si>
  <si>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</si>
  <si>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</si>
  <si>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</si>
  <si>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</si>
  <si>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</si>
  <si>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</si>
  <si>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</si>
  <si>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</si>
  <si>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</si>
  <si>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</si>
  <si>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</si>
  <si>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</si>
  <si>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</si>
  <si>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</si>
  <si>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</si>
  <si>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</si>
  <si>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</si>
  <si>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</si>
  <si>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</si>
  <si>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</si>
  <si>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</si>
  <si>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</si>
  <si>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</si>
  <si>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</si>
  <si>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</si>
  <si>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</si>
  <si>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</si>
  <si>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</si>
  <si>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</si>
  <si>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</si>
  <si>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</si>
  <si>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</si>
  <si>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</si>
  <si>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</si>
  <si>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</si>
  <si>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</si>
  <si>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</si>
  <si>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</si>
  <si>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</si>
  <si>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</si>
  <si>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</si>
  <si>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</si>
  <si>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</si>
  <si>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</si>
  <si>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</si>
  <si>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</si>
  <si>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</si>
  <si>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</si>
  <si>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</si>
  <si>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</si>
  <si>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</si>
  <si>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</si>
  <si>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</si>
  <si>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</si>
  <si>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</si>
  <si>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</si>
  <si>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</si>
  <si>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</si>
  <si>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</si>
  <si>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</si>
  <si>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</si>
  <si>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</si>
  <si>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</si>
  <si>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</si>
  <si>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</si>
  <si>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</si>
  <si>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</si>
  <si>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</si>
  <si>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</si>
  <si>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</si>
  <si>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</si>
  <si>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</si>
  <si>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</si>
  <si>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</si>
  <si>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</si>
  <si>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</si>
  <si>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</si>
  <si>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</si>
  <si>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</si>
  <si>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</si>
  <si>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</si>
  <si>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</si>
  <si>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</si>
  <si>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</si>
  <si>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</si>
  <si>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</si>
  <si>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</si>
  <si>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</si>
  <si>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</si>
  <si>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</si>
  <si>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</si>
  <si>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</si>
  <si>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</si>
  <si>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</si>
  <si>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</si>
  <si>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</si>
  <si>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</si>
  <si>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</si>
  <si>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</si>
  <si>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</si>
  <si>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</si>
  <si>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</si>
  <si>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</si>
  <si>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</si>
  <si>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</si>
  <si>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</si>
  <si>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</si>
  <si>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</si>
  <si>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</si>
  <si>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</si>
  <si>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</si>
  <si>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</si>
  <si>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</si>
  <si>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</si>
  <si>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</si>
  <si>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</si>
  <si>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</si>
  <si>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</si>
  <si>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</si>
  <si>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</si>
  <si>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</si>
  <si>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</si>
  <si>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</si>
  <si>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</si>
  <si>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</si>
  <si>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</si>
  <si>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</si>
  <si>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</si>
  <si>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</si>
  <si>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</si>
  <si>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</si>
  <si>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</si>
  <si>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</si>
  <si>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</si>
  <si>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</si>
  <si>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</si>
  <si>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</si>
  <si>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</si>
  <si>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</si>
  <si>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</si>
  <si>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</si>
  <si>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</si>
  <si>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</si>
  <si>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</si>
  <si>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</si>
  <si>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</si>
  <si>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</si>
  <si>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</si>
  <si>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</si>
  <si>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</si>
  <si>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</si>
  <si>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</si>
  <si>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</si>
  <si>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</si>
  <si>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</si>
  <si>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</si>
  <si>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</si>
  <si>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</si>
  <si>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</si>
  <si>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</si>
  <si>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</si>
  <si>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</si>
  <si>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</si>
  <si>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</si>
  <si>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</si>
  <si>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</si>
  <si>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</si>
  <si>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</si>
  <si>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</si>
  <si>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</si>
  <si>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</si>
  <si>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</si>
  <si>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</si>
  <si>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</si>
  <si>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</si>
  <si>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</si>
  <si>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</si>
  <si>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</si>
  <si>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</si>
  <si>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</si>
  <si>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</si>
  <si>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</si>
  <si>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</si>
  <si>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</si>
  <si>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</si>
  <si>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</si>
  <si>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</si>
  <si>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</si>
  <si>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</si>
  <si>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</si>
  <si>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</si>
  <si>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</si>
  <si>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</si>
  <si>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</si>
  <si>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</si>
  <si>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</si>
  <si>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</si>
  <si>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</si>
  <si>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</si>
  <si>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</si>
  <si>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</si>
  <si>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</si>
  <si>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</si>
  <si>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</si>
  <si>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</si>
  <si>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</si>
  <si>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</si>
  <si>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</si>
  <si>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</si>
  <si>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</si>
  <si>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</si>
  <si>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</si>
  <si>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</si>
  <si>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</si>
  <si>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</si>
  <si>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</si>
  <si>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</si>
  <si>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</si>
  <si>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</si>
  <si>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</si>
  <si>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</si>
  <si>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</si>
  <si>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</si>
  <si>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</si>
  <si>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</si>
  <si>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</si>
  <si>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</si>
  <si>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</si>
  <si>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</si>
  <si>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</si>
  <si>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</si>
  <si>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</si>
  <si>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</si>
  <si>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</si>
  <si>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</si>
  <si>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</si>
  <si>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</si>
  <si>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</si>
  <si>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</si>
  <si>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</si>
  <si>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</si>
  <si>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</si>
  <si>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</si>
  <si>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</si>
  <si>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</si>
  <si>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</si>
  <si>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</si>
  <si>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</si>
  <si>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</si>
  <si>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</si>
  <si>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</si>
  <si>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</si>
  <si>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</si>
  <si>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</si>
  <si>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</si>
  <si>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</si>
  <si>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</si>
  <si>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</si>
  <si>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</si>
  <si>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</si>
  <si>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</si>
  <si>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</si>
  <si>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</si>
  <si>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</si>
  <si>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</si>
  <si>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</si>
  <si>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</si>
  <si>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</si>
  <si>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</si>
  <si>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</si>
  <si>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</si>
  <si>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</si>
  <si>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</si>
  <si>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</si>
  <si>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</si>
  <si>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</si>
  <si>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</si>
  <si>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</si>
  <si>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</si>
  <si>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</si>
  <si>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</si>
  <si>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</si>
  <si>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</si>
  <si>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</si>
  <si>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</si>
  <si>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</si>
  <si>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</si>
  <si>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</si>
  <si>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</si>
  <si>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</si>
  <si>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</si>
  <si>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</si>
  <si>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</si>
  <si>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</si>
  <si>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</si>
  <si>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</si>
  <si>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</si>
  <si>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</si>
  <si>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</si>
  <si>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</si>
  <si>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</si>
  <si>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</si>
  <si>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</si>
  <si>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</si>
  <si>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</si>
  <si>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</si>
  <si>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</si>
  <si>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</si>
  <si>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</si>
  <si>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</si>
  <si>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</si>
  <si>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</si>
  <si>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</si>
  <si>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</si>
  <si>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</si>
  <si>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</si>
  <si>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</si>
  <si>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</si>
  <si>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</si>
  <si>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</si>
  <si>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</si>
  <si>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</si>
  <si>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</si>
  <si>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</si>
  <si>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</si>
  <si>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</si>
  <si>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</si>
  <si>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</si>
  <si>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</si>
  <si>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</si>
  <si>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</si>
  <si>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</si>
  <si>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</si>
  <si>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</si>
  <si>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</si>
  <si>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</si>
  <si>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</si>
  <si>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</si>
  <si>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</si>
  <si>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</si>
  <si>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</si>
  <si>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</si>
  <si>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</si>
  <si>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</si>
  <si>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</si>
  <si>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</si>
  <si>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</si>
  <si>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</si>
  <si>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</si>
  <si>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</si>
  <si>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</si>
  <si>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</si>
  <si>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</si>
  <si>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</si>
  <si>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</si>
  <si>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</si>
  <si>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</si>
  <si>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</si>
  <si>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</si>
  <si>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</si>
  <si>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</si>
  <si>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</si>
  <si>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</si>
  <si>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</si>
  <si>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</si>
  <si>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</si>
  <si>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</si>
  <si>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</si>
  <si>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</si>
  <si>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</si>
  <si>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</si>
  <si>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</si>
  <si>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</si>
  <si>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</si>
  <si>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</si>
  <si>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</si>
  <si>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</si>
  <si>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</si>
  <si>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</si>
  <si>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</si>
  <si>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</si>
  <si>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</si>
  <si>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</si>
  <si>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</si>
  <si>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</si>
  <si>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</si>
  <si>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</si>
  <si>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</si>
  <si>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</si>
  <si>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</si>
  <si>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</si>
  <si>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</si>
  <si>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</si>
  <si>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</si>
  <si>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</si>
  <si>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</si>
  <si>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</si>
  <si>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</si>
  <si>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</si>
  <si>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</si>
  <si>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</si>
  <si>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</si>
  <si>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</si>
  <si>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</si>
  <si>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</si>
  <si>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</si>
  <si>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</si>
  <si>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</si>
  <si>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</si>
  <si>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</si>
  <si>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</si>
  <si>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</si>
  <si>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</si>
  <si>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</si>
  <si>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</si>
  <si>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</si>
  <si>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</si>
  <si>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</si>
  <si>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</si>
  <si>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</si>
  <si>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</si>
  <si>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</si>
  <si>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</si>
  <si>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</si>
  <si>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</si>
  <si>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</si>
  <si>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</si>
  <si>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</si>
  <si>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</si>
  <si>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</si>
  <si>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</si>
  <si>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</si>
  <si>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</si>
  <si>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</si>
  <si>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</si>
  <si>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</si>
  <si>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</si>
  <si>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</si>
  <si>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</si>
  <si>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</si>
  <si>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</si>
  <si>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</si>
  <si>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</si>
  <si>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</si>
  <si>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</si>
  <si>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</si>
  <si>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</si>
  <si>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</si>
  <si>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</si>
  <si>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</si>
  <si>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</si>
  <si>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</si>
  <si>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</si>
  <si>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</si>
  <si>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</si>
  <si>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</si>
  <si>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</si>
  <si>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</si>
  <si>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</si>
  <si>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</si>
  <si>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</si>
  <si>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</si>
  <si>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</si>
  <si>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</si>
  <si>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</si>
  <si>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</si>
  <si>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</si>
  <si>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</si>
  <si>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</si>
  <si>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</si>
  <si>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</si>
  <si>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</si>
  <si>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</si>
  <si>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</si>
  <si>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</si>
  <si>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</si>
  <si>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</si>
  <si>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</si>
  <si>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</si>
  <si>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</si>
  <si>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</si>
  <si>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</si>
  <si>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</si>
  <si>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</si>
  <si>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</si>
  <si>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</si>
  <si>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</si>
  <si>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</si>
  <si>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</si>
  <si>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</si>
  <si>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</si>
  <si>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</si>
  <si>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</si>
  <si>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</si>
  <si>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</si>
  <si>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</si>
  <si>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</si>
  <si>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</si>
  <si>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</si>
  <si>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</si>
  <si>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</si>
  <si>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</si>
  <si>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</si>
  <si>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</si>
  <si>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</si>
  <si>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</si>
  <si>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</si>
  <si>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</si>
  <si>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</si>
  <si>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</si>
  <si>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</si>
  <si>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</si>
  <si>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</si>
  <si>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</si>
  <si>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</si>
  <si>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</si>
  <si>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</si>
  <si>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</si>
  <si>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</si>
  <si>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</si>
  <si>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</si>
  <si>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</si>
  <si>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</si>
  <si>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</si>
  <si>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</si>
  <si>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</si>
  <si>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</si>
  <si>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</si>
  <si>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</si>
  <si>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</si>
  <si>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</si>
  <si>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</si>
  <si>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</si>
  <si>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</si>
  <si>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</si>
  <si>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</si>
  <si>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</si>
  <si>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</si>
  <si>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</si>
  <si>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</si>
  <si>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</si>
  <si>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</si>
  <si>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</si>
  <si>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</si>
  <si>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</si>
  <si>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</si>
  <si>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</si>
  <si>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</si>
  <si>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</si>
  <si>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</si>
  <si>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</si>
  <si>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</si>
  <si>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</si>
  <si>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</si>
  <si>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</si>
  <si>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</si>
  <si>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</si>
  <si>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</si>
  <si>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</si>
  <si>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</si>
  <si>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</si>
  <si>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</si>
  <si>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</si>
  <si>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</si>
  <si>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</si>
  <si>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</si>
  <si>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</si>
  <si>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</si>
  <si>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</si>
  <si>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</si>
  <si>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</si>
  <si>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</si>
  <si>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</si>
  <si>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</si>
  <si>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</si>
  <si>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</si>
  <si>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</si>
  <si>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</si>
  <si>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</si>
  <si>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</si>
  <si>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</si>
  <si>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</si>
  <si>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</si>
  <si>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</si>
  <si>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</si>
  <si>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</si>
  <si>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</si>
  <si>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</si>
  <si>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</si>
  <si>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</si>
  <si>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</si>
  <si>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</si>
  <si>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</si>
  <si>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</si>
  <si>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</si>
  <si>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</si>
  <si>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</si>
  <si>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</si>
  <si>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</si>
  <si>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</si>
  <si>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</si>
  <si>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</si>
  <si>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</si>
  <si>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</si>
  <si>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</si>
  <si>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</si>
  <si>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</si>
  <si>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</si>
  <si>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</si>
  <si>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</si>
  <si>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</si>
  <si>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</si>
  <si>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</si>
  <si>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</si>
  <si>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</si>
  <si>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</si>
  <si>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</si>
  <si>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</si>
  <si>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</si>
  <si>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</si>
  <si>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</si>
  <si>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</si>
  <si>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</si>
  <si>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</si>
  <si>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</si>
  <si>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</si>
  <si>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</si>
  <si>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</si>
  <si>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</si>
  <si>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</si>
  <si>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</si>
  <si>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</si>
  <si>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</si>
  <si>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</si>
  <si>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</si>
  <si>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</si>
  <si>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</si>
  <si>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</si>
  <si>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</si>
  <si>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</si>
  <si>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</si>
  <si>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</si>
  <si>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</si>
  <si>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</si>
  <si>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</si>
  <si>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</si>
  <si>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</si>
  <si>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</si>
  <si>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</si>
  <si>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</si>
  <si>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</si>
  <si>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</si>
  <si>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</si>
  <si>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</si>
  <si>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</si>
  <si>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</si>
  <si>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</si>
  <si>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</si>
  <si>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</si>
  <si>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</si>
  <si>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</si>
  <si>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</si>
  <si>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</si>
  <si>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</si>
  <si>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</si>
  <si>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</si>
  <si>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</si>
  <si>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</si>
  <si>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</si>
  <si>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</si>
  <si>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</si>
  <si>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</si>
  <si>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</si>
  <si>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</si>
  <si>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</si>
  <si>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</si>
  <si>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</si>
  <si>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</si>
  <si>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</si>
  <si>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</si>
  <si>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</si>
  <si>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</si>
  <si>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</si>
  <si>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</si>
  <si>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</si>
  <si>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</si>
  <si>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</si>
  <si>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</si>
  <si>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</si>
  <si>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</si>
  <si>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</si>
  <si>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</si>
  <si>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</si>
  <si>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</si>
  <si>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</si>
  <si>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</si>
  <si>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</si>
  <si>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</si>
  <si>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</si>
  <si>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</si>
  <si>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</si>
  <si>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</si>
  <si>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</si>
  <si>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</si>
  <si>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</si>
  <si>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</si>
  <si>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</si>
  <si>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</si>
  <si>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</si>
  <si>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</si>
  <si>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</si>
  <si>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</si>
  <si>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</si>
  <si>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</si>
  <si>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</si>
  <si>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</si>
  <si>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</si>
  <si>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</si>
  <si>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</si>
  <si>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</si>
  <si>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</si>
  <si>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</si>
  <si>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</si>
  <si>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</si>
  <si>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</si>
  <si>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</si>
  <si>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</si>
  <si>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</si>
  <si>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</si>
  <si>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</si>
  <si>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</si>
  <si>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</si>
  <si>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</si>
  <si>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</si>
  <si>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</si>
  <si>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</si>
  <si>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</si>
  <si>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</si>
  <si>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</si>
  <si>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</si>
  <si>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</si>
  <si>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</si>
  <si>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</si>
  <si>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</si>
  <si>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</si>
  <si>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</si>
  <si>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</si>
  <si>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</si>
  <si>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</si>
  <si>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</si>
  <si>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</si>
  <si>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</si>
  <si>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</si>
  <si>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</si>
  <si>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</si>
  <si>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</si>
  <si>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</si>
  <si>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</si>
  <si>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</si>
  <si>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</si>
  <si>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</si>
  <si>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</si>
  <si>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</si>
  <si>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</si>
  <si>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</si>
  <si>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</si>
  <si>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</si>
  <si>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</si>
  <si>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</si>
  <si>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</si>
  <si>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</si>
  <si>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</si>
  <si>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</si>
  <si>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</si>
  <si>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</si>
  <si>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</si>
  <si>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</si>
  <si>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</si>
  <si>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</si>
  <si>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</si>
  <si>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</si>
  <si>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</si>
  <si>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</si>
  <si>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</si>
  <si>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</si>
  <si>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</si>
  <si>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</si>
  <si>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</si>
  <si>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</si>
  <si>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</si>
  <si>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</si>
  <si>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</si>
  <si>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</si>
  <si>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</si>
  <si>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</si>
  <si>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</si>
  <si>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</si>
  <si>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</si>
  <si>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</si>
  <si>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</si>
  <si>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</si>
  <si>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</si>
  <si>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</si>
  <si>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</si>
  <si>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</si>
  <si>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</si>
  <si>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</si>
  <si>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</si>
  <si>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</si>
  <si>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</si>
  <si>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</si>
  <si>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</si>
  <si>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</si>
  <si>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</si>
  <si>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</si>
  <si>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</si>
  <si>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</si>
  <si>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</si>
  <si>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</si>
  <si>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</si>
  <si>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</si>
  <si>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</si>
  <si>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</si>
  <si>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</si>
  <si>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</si>
  <si>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</si>
  <si>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</si>
  <si>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</si>
  <si>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</si>
  <si>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</si>
  <si>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</si>
  <si>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</si>
  <si>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</si>
  <si>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</si>
  <si>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</si>
  <si>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</si>
  <si>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</si>
  <si>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</si>
  <si>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</si>
  <si>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</si>
  <si>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</si>
  <si>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</si>
  <si>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</si>
  <si>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</si>
  <si>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</si>
  <si>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</si>
  <si>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</si>
  <si>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</si>
  <si>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</si>
  <si>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</si>
  <si>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</si>
  <si>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</si>
  <si>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</si>
  <si>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</si>
  <si>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</si>
  <si>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</si>
  <si>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</si>
  <si>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</si>
  <si>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</si>
  <si>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</si>
  <si>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</si>
  <si>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</si>
  <si>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</si>
  <si>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</si>
  <si>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</si>
  <si>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</si>
  <si>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</si>
  <si>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</si>
  <si>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</si>
  <si>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</si>
  <si>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</si>
  <si>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</si>
  <si>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</si>
  <si>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</si>
  <si>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</si>
  <si>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</si>
  <si>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</si>
  <si>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</si>
  <si>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</si>
  <si>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</si>
  <si>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</si>
  <si>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</si>
  <si>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</si>
  <si>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</si>
  <si>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</si>
  <si>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</si>
  <si>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</si>
  <si>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</si>
  <si>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</si>
  <si>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</si>
  <si>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</si>
  <si>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</si>
  <si>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</si>
  <si>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</si>
  <si>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</si>
  <si>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</si>
  <si>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</si>
  <si>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</si>
  <si>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</si>
  <si>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</si>
  <si>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</si>
  <si>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</si>
  <si>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</si>
  <si>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</si>
  <si>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</si>
  <si>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</si>
  <si>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</si>
  <si>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</si>
  <si>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</si>
  <si>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</si>
  <si>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</si>
  <si>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</si>
  <si>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</si>
  <si>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</si>
  <si>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</si>
  <si>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</si>
  <si>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</si>
  <si>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</si>
  <si>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</si>
  <si>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</si>
  <si>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</si>
  <si>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</si>
  <si>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</si>
  <si>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</si>
  <si>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</si>
  <si>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</si>
  <si>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</si>
  <si>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</si>
  <si>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</si>
  <si>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</si>
  <si>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</si>
  <si>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</si>
  <si>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</si>
  <si>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</si>
  <si>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</si>
  <si>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</si>
  <si>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</si>
  <si>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</si>
  <si>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</si>
  <si>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</si>
  <si>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</si>
  <si>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</si>
  <si>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</si>
  <si>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</si>
  <si>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</si>
  <si>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</si>
  <si>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</si>
  <si>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</si>
  <si>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</si>
  <si>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</si>
  <si>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</si>
  <si>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</si>
  <si>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</si>
  <si>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</si>
  <si>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</si>
  <si>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</si>
  <si>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</si>
  <si>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</si>
  <si>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</si>
  <si>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</si>
  <si>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</si>
  <si>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</si>
  <si>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</si>
  <si>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</si>
  <si>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</si>
  <si>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</si>
  <si>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</si>
  <si>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</si>
  <si>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</si>
  <si>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</si>
  <si>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</si>
  <si>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</si>
  <si>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</si>
  <si>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</si>
  <si>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</si>
  <si>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</si>
  <si>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</si>
  <si>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</si>
  <si>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</si>
  <si>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</si>
  <si>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</si>
  <si>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</si>
  <si>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</si>
  <si>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</si>
  <si>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</si>
  <si>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</si>
  <si>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</si>
  <si>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</si>
  <si>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</si>
  <si>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</si>
  <si>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</si>
  <si>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</si>
  <si>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</si>
  <si>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</si>
  <si>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</si>
  <si>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</si>
  <si>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</si>
  <si>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</si>
  <si>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</si>
  <si>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</si>
  <si>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</si>
  <si>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</si>
  <si>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</si>
  <si>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</si>
  <si>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</si>
  <si>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</si>
  <si>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</si>
  <si>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</si>
  <si>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</si>
  <si>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</si>
  <si>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</si>
  <si>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</si>
  <si>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</si>
  <si>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</si>
  <si>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</si>
  <si>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</si>
  <si>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</si>
  <si>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</si>
  <si>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</si>
  <si>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</si>
  <si>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</si>
  <si>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</si>
  <si>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</si>
  <si>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</si>
  <si>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</si>
  <si>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</si>
  <si>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</si>
  <si>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</si>
  <si>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</si>
  <si>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</si>
  <si>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</si>
  <si>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</si>
  <si>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</si>
  <si>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</si>
  <si>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</si>
  <si>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</si>
  <si>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</si>
  <si>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</si>
  <si>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</si>
  <si>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</si>
  <si>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</si>
  <si>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</si>
  <si>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</si>
  <si>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</si>
  <si>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</si>
  <si>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</si>
  <si>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</si>
  <si>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</si>
  <si>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</si>
  <si>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</si>
  <si>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</si>
  <si>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</si>
  <si>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</si>
  <si>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</si>
  <si>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</si>
  <si>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</si>
  <si>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</si>
  <si>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</si>
  <si>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</si>
  <si>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</si>
  <si>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</si>
  <si>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</si>
  <si>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</si>
  <si>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</si>
  <si>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</si>
  <si>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</si>
  <si>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</si>
  <si>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</si>
  <si>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</si>
  <si>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</si>
  <si>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</si>
  <si>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</si>
  <si>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</si>
  <si>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</si>
  <si>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</si>
  <si>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</si>
  <si>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</si>
  <si>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</si>
  <si>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</si>
  <si>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</si>
  <si>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</si>
  <si>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</si>
  <si>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</si>
  <si>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</si>
  <si>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</si>
  <si>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</si>
  <si>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</si>
  <si>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</si>
  <si>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</si>
  <si>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</si>
  <si>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</si>
  <si>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</si>
  <si>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</si>
  <si>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</si>
  <si>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</si>
  <si>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</si>
  <si>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</si>
  <si>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</si>
  <si>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</si>
  <si>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</si>
  <si>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</si>
  <si>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</si>
  <si>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</si>
  <si>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</si>
  <si>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</si>
  <si>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</si>
  <si>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</si>
  <si>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</si>
  <si>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</si>
  <si>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</si>
  <si>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</si>
  <si>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</si>
  <si>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</si>
  <si>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</si>
  <si>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</si>
  <si>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</si>
  <si>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</si>
  <si>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</si>
  <si>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</si>
  <si>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</si>
  <si>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</si>
  <si>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</si>
  <si>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</si>
  <si>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</si>
  <si>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</si>
  <si>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</si>
  <si>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</si>
  <si>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</si>
  <si>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</si>
  <si>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</si>
  <si>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</si>
  <si>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</si>
  <si>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</si>
  <si>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</si>
  <si>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</si>
  <si>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</si>
  <si>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</si>
  <si>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</si>
  <si>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</si>
  <si>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</si>
  <si>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</si>
  <si>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</si>
  <si>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</si>
  <si>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</si>
  <si>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</si>
  <si>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</si>
  <si>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</si>
  <si>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</si>
  <si>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</si>
  <si>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</si>
  <si>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</si>
  <si>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</si>
  <si>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</si>
  <si>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</si>
  <si>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</si>
  <si>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</si>
  <si>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</si>
  <si>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</si>
  <si>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</si>
  <si>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</si>
  <si>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</si>
  <si>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</si>
  <si>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</si>
  <si>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</si>
  <si>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</si>
  <si>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</si>
  <si>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</si>
  <si>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</si>
  <si>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</si>
  <si>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</si>
  <si>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</si>
  <si>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</si>
  <si>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</si>
  <si>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</si>
  <si>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</si>
  <si>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</si>
  <si>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</si>
  <si>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</si>
  <si>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</si>
  <si>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</si>
  <si>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</si>
  <si>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</si>
  <si>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</si>
  <si>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</si>
  <si>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</si>
  <si>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</si>
  <si>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</si>
  <si>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</si>
  <si>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</si>
  <si>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</si>
  <si>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</si>
  <si>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</si>
  <si>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</si>
  <si>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</si>
  <si>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</si>
  <si>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</si>
  <si>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</si>
  <si>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</si>
  <si>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</si>
  <si>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</si>
  <si>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</si>
  <si>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</si>
  <si>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</si>
  <si>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</si>
  <si>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</si>
  <si>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</si>
  <si>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</si>
  <si>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</si>
  <si>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</si>
  <si>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</si>
  <si>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</si>
  <si>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</si>
  <si>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</si>
  <si>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</si>
  <si>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</si>
  <si>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</si>
  <si>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</si>
  <si>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</si>
  <si>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</si>
  <si>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</si>
  <si>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</si>
  <si>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</si>
  <si>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</si>
  <si>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</si>
  <si>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</si>
  <si>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</si>
  <si>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</si>
  <si>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</si>
  <si>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</si>
  <si>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</si>
  <si>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</si>
  <si>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</si>
  <si>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</si>
  <si>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</si>
  <si>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</si>
  <si>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</si>
  <si>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</si>
  <si>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</si>
  <si>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</si>
  <si>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</si>
  <si>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</si>
  <si>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</si>
  <si>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</si>
  <si>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</si>
  <si>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</si>
  <si>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</si>
  <si>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</si>
  <si>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</si>
  <si>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</si>
  <si>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</si>
  <si>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</si>
  <si>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</si>
  <si>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</si>
  <si>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</si>
  <si>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</si>
  <si>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</si>
  <si>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</si>
  <si>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</si>
  <si>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</si>
  <si>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</si>
  <si>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</si>
  <si>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</si>
  <si>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</si>
  <si>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</si>
  <si>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</si>
  <si>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</si>
  <si>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</si>
  <si>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</si>
  <si>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</si>
  <si>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</si>
  <si>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</si>
  <si>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</si>
  <si>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</si>
  <si>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</si>
  <si>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</si>
  <si>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</si>
  <si>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</si>
  <si>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</si>
  <si>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</si>
  <si>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</si>
  <si>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</si>
  <si>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</si>
  <si>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</si>
  <si>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</si>
  <si>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</si>
  <si>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</si>
  <si>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</si>
  <si>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</si>
  <si>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</si>
  <si>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</si>
  <si>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</si>
  <si>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</si>
  <si>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</si>
  <si>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</si>
  <si>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</si>
  <si>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</si>
  <si>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</si>
  <si>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</si>
  <si>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</si>
  <si>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</si>
  <si>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</si>
  <si>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</si>
  <si>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</si>
  <si>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</si>
  <si>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</si>
  <si>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</si>
  <si>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</si>
  <si>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</si>
  <si>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</si>
  <si>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</si>
  <si>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</si>
  <si>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</si>
  <si>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</si>
  <si>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</si>
  <si>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</si>
  <si>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</si>
  <si>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</si>
  <si>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</si>
  <si>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</si>
  <si>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</si>
  <si>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</si>
  <si>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</si>
  <si>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</si>
  <si>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</si>
  <si>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</si>
  <si>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</si>
  <si>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</si>
  <si>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</si>
  <si>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</si>
  <si>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</si>
  <si>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</si>
  <si>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</si>
  <si>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</si>
  <si>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</si>
  <si>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</si>
  <si>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</si>
  <si>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</si>
  <si>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</si>
  <si>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</si>
  <si>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</si>
  <si>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</si>
  <si>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</si>
  <si>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</si>
  <si>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</si>
  <si>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</si>
  <si>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</si>
  <si>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</si>
  <si>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</si>
  <si>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</si>
  <si>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</si>
  <si>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</si>
  <si>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</si>
  <si>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</si>
  <si>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</si>
  <si>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</si>
  <si>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</si>
  <si>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</si>
  <si>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</si>
  <si>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</si>
  <si>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</si>
  <si>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</si>
  <si>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</si>
  <si>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</si>
  <si>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</si>
  <si>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</si>
  <si>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</si>
  <si>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</si>
  <si>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</si>
  <si>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</si>
  <si>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</si>
  <si>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</si>
  <si>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</si>
  <si>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</si>
  <si>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</si>
  <si>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</si>
  <si>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</si>
  <si>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</si>
  <si>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</si>
  <si>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</si>
  <si>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</si>
  <si>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</si>
  <si>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</si>
  <si>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</si>
  <si>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</si>
  <si>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</si>
  <si>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</si>
  <si>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</si>
  <si>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</si>
  <si>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</si>
  <si>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</si>
  <si>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</si>
  <si>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</si>
  <si>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</si>
  <si>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</si>
  <si>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</si>
  <si>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</si>
  <si>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</si>
  <si>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</si>
  <si>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</si>
  <si>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</si>
  <si>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</si>
  <si>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</si>
  <si>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</si>
  <si>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</si>
  <si>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</si>
  <si>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</si>
  <si>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</si>
  <si>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</si>
  <si>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</si>
  <si>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</si>
  <si>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</si>
  <si>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</si>
  <si>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</si>
  <si>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</si>
  <si>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</si>
  <si>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</si>
  <si>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</si>
  <si>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</si>
  <si>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</si>
  <si>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</si>
  <si>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</si>
  <si>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</si>
  <si>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</si>
  <si>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</si>
  <si>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</si>
  <si>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</si>
  <si>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</si>
  <si>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</si>
  <si>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</si>
  <si>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</si>
  <si>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</si>
  <si>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</si>
  <si>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</si>
  <si>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</si>
  <si>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</si>
  <si>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</si>
  <si>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</si>
  <si>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</si>
  <si>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</si>
  <si>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</si>
  <si>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</si>
  <si>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</si>
  <si>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</si>
  <si>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</si>
  <si>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</si>
  <si>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</si>
  <si>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</si>
  <si>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</si>
  <si>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</si>
  <si>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</si>
  <si>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</si>
  <si>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</si>
  <si>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</si>
  <si>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</si>
  <si>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</si>
  <si>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</si>
  <si>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</si>
  <si>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</si>
  <si>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</si>
  <si>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</si>
  <si>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</si>
  <si>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</si>
  <si>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</si>
  <si>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</si>
  <si>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</si>
  <si>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</si>
  <si>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</si>
  <si>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</si>
  <si>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</si>
  <si>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</si>
  <si>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</si>
  <si>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</si>
  <si>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</si>
  <si>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</si>
  <si>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</si>
  <si>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</si>
  <si>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</si>
  <si>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</si>
  <si>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</si>
  <si>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</si>
  <si>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</si>
  <si>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</si>
  <si>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</si>
  <si>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</si>
  <si>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</si>
  <si>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</si>
  <si>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</si>
  <si>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</si>
  <si>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</si>
  <si>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</si>
  <si>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</si>
  <si>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</si>
  <si>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</si>
  <si>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</si>
  <si>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</si>
  <si>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</si>
  <si>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</si>
  <si>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</si>
  <si>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</si>
  <si>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</si>
  <si>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</si>
  <si>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</si>
  <si>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</si>
  <si>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</si>
  <si>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</si>
  <si>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</si>
  <si>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</si>
  <si>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</si>
  <si>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</si>
  <si>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</si>
  <si>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</si>
  <si>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</si>
  <si>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</si>
  <si>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</si>
  <si>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</si>
  <si>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</si>
  <si>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</si>
  <si>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</si>
  <si>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</si>
  <si>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</si>
  <si>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</si>
  <si>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</si>
  <si>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</si>
  <si>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</si>
  <si>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</si>
  <si>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</si>
  <si>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</si>
  <si>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</si>
  <si>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</si>
  <si>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</si>
  <si>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</si>
  <si>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</si>
  <si>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</si>
  <si>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</si>
  <si>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</si>
  <si>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</si>
  <si>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</si>
  <si>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</si>
  <si>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</si>
  <si>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</si>
  <si>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</si>
  <si>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</si>
  <si>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</si>
  <si>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</si>
  <si>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</si>
  <si>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</si>
  <si>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</si>
  <si>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</si>
  <si>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</si>
  <si>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</si>
  <si>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</si>
  <si>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</si>
  <si>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</si>
  <si>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</si>
  <si>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</si>
  <si>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</si>
  <si>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</si>
  <si>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</si>
  <si>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</si>
  <si>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</si>
  <si>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</si>
  <si>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</si>
  <si>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</si>
  <si>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</si>
  <si>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</si>
  <si>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</si>
  <si>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</si>
  <si>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</si>
  <si>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</si>
  <si>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</si>
  <si>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</si>
  <si>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</si>
  <si>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</si>
  <si>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</si>
  <si>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</si>
  <si>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</si>
  <si>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</si>
  <si>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</si>
  <si>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</si>
  <si>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</si>
  <si>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</si>
  <si>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</si>
  <si>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</si>
  <si>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</si>
  <si>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</si>
  <si>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</si>
  <si>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</si>
  <si>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</si>
  <si>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</si>
  <si>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</si>
  <si>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</si>
  <si>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</si>
  <si>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</si>
  <si>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</si>
  <si>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</si>
  <si>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</si>
  <si>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</si>
  <si>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</si>
  <si>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</si>
  <si>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</si>
  <si>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</si>
  <si>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</si>
  <si>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</si>
  <si>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</si>
  <si>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</si>
  <si>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</si>
  <si>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</si>
  <si>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</si>
  <si>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</si>
  <si>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</si>
  <si>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</si>
  <si>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</si>
  <si>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</si>
  <si>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</si>
  <si>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</si>
  <si>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</si>
  <si>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</si>
  <si>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</si>
  <si>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</si>
  <si>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</si>
  <si>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</si>
  <si>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</si>
  <si>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</si>
  <si>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</si>
  <si>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</si>
  <si>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</si>
  <si>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</si>
  <si>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</si>
  <si>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</si>
  <si>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</si>
  <si>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</si>
  <si>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</si>
  <si>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</si>
  <si>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</si>
  <si>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</si>
  <si>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</si>
  <si>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</si>
  <si>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</si>
  <si>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</si>
  <si>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</si>
  <si>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</si>
  <si>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</si>
  <si>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</si>
  <si>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</si>
  <si>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</si>
  <si>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</si>
  <si>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</si>
  <si>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</si>
  <si>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</si>
  <si>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</si>
  <si>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</si>
  <si>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</si>
  <si>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</si>
  <si>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</si>
  <si>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</si>
  <si>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</si>
  <si>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</si>
  <si>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</si>
  <si>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</si>
  <si>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</si>
  <si>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</si>
  <si>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</si>
  <si>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</si>
  <si>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</si>
  <si>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</si>
  <si>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</si>
  <si>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</si>
  <si>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</si>
  <si>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</si>
  <si>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</si>
  <si>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</si>
  <si>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</si>
  <si>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</si>
  <si>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</si>
  <si>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</si>
  <si>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</si>
  <si>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</si>
  <si>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</si>
  <si>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</si>
  <si>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</si>
  <si>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</si>
  <si>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</si>
  <si>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</si>
  <si>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</si>
  <si>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</si>
  <si>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</si>
  <si>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</si>
  <si>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</si>
  <si>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</si>
  <si>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</si>
  <si>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</si>
  <si>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</si>
  <si>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</si>
  <si>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</si>
  <si>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</si>
  <si>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</si>
  <si>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</si>
  <si>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</si>
  <si>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</si>
  <si>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</si>
  <si>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</si>
  <si>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</si>
  <si>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</si>
  <si>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</si>
  <si>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</si>
  <si>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</si>
  <si>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</si>
  <si>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</si>
  <si>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</si>
  <si>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</si>
  <si>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</si>
  <si>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</si>
  <si>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</si>
  <si>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</si>
  <si>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</si>
  <si>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</si>
  <si>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</si>
  <si>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</si>
  <si>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</si>
  <si>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</si>
  <si>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</si>
  <si>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</si>
  <si>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</si>
  <si>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</si>
  <si>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</si>
  <si>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</si>
  <si>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</si>
  <si>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</si>
  <si>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</si>
  <si>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</si>
  <si>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</si>
  <si>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</si>
  <si>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</si>
  <si>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</si>
  <si>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</si>
  <si>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</si>
  <si>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</si>
  <si>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</si>
  <si>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</si>
  <si>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</si>
  <si>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</si>
  <si>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</si>
  <si>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</si>
  <si>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</si>
  <si>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</si>
  <si>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</si>
  <si>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</si>
  <si>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</si>
  <si>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</si>
  <si>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</si>
  <si>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</si>
  <si>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</si>
  <si>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</si>
  <si>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</si>
  <si>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</si>
  <si>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</si>
  <si>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</si>
  <si>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</si>
  <si>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</si>
  <si>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</si>
  <si>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</si>
  <si>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</si>
  <si>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</si>
  <si>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</si>
  <si>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</si>
  <si>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</si>
  <si>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</si>
  <si>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</si>
  <si>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</si>
  <si>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</si>
  <si>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</si>
  <si>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</si>
  <si>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</si>
  <si>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</si>
  <si>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</si>
  <si>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</si>
  <si>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</si>
  <si>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</si>
  <si>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</si>
  <si>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</si>
  <si>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</si>
  <si>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</si>
  <si>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</si>
  <si>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</si>
  <si>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</si>
  <si>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</si>
  <si>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</si>
  <si>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</si>
  <si>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</si>
  <si>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</si>
  <si>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</si>
  <si>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</si>
  <si>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</si>
  <si>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</si>
  <si>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</si>
  <si>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</si>
  <si>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</si>
  <si>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</si>
  <si>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</si>
  <si>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</si>
  <si>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</si>
  <si>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</si>
  <si>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</si>
  <si>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</si>
  <si>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</si>
  <si>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</si>
  <si>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</si>
  <si>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</si>
  <si>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</si>
  <si>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</si>
  <si>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</si>
  <si>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</si>
  <si>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</si>
  <si>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</si>
  <si>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</si>
  <si>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</si>
  <si>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</si>
  <si>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</si>
  <si>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</si>
  <si>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</si>
  <si>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</si>
  <si>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</si>
  <si>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</si>
  <si>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</si>
  <si>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</si>
  <si>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</si>
  <si>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</si>
  <si>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</si>
  <si>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</si>
  <si>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</si>
  <si>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</si>
  <si>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</si>
  <si>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</si>
  <si>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</si>
  <si>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</si>
  <si>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</si>
  <si>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</si>
  <si>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</si>
  <si>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</si>
  <si>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</si>
  <si>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</si>
  <si>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</si>
  <si>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</si>
  <si>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</si>
  <si>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</si>
  <si>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</si>
  <si>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</si>
  <si>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</si>
  <si>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</si>
  <si>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</si>
  <si>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</si>
  <si>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</si>
  <si>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</si>
  <si>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</si>
  <si>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</si>
  <si>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</si>
  <si>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</si>
  <si>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</si>
  <si>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</si>
  <si>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</si>
  <si>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</si>
  <si>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</si>
  <si>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</si>
  <si>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</si>
  <si>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</si>
  <si>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</si>
  <si>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</si>
  <si>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</si>
  <si>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</si>
  <si>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</si>
  <si>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</si>
  <si>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</si>
  <si>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</si>
  <si>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</si>
  <si>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</si>
  <si>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</si>
  <si>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</si>
  <si>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</si>
  <si>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</si>
  <si>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</si>
  <si>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</si>
  <si>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</si>
  <si>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</si>
  <si>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</si>
  <si>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</si>
  <si>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</si>
  <si>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</si>
  <si>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</si>
  <si>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</si>
  <si>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</si>
  <si>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</si>
  <si>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</si>
  <si>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</si>
  <si>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</si>
  <si>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</si>
  <si>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</si>
  <si>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</si>
  <si>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</si>
  <si>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</si>
  <si>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</si>
  <si>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</si>
  <si>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</si>
  <si>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</si>
  <si>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</si>
  <si>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</si>
  <si>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</si>
  <si>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</si>
  <si>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</si>
  <si>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</si>
  <si>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</si>
  <si>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</si>
  <si>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</si>
  <si>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</si>
  <si>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</si>
  <si>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</si>
  <si>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</si>
  <si>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</si>
  <si>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</si>
  <si>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</si>
  <si>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</si>
  <si>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</si>
  <si>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</si>
  <si>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</si>
  <si>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</si>
  <si>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</si>
  <si>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</si>
  <si>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</si>
  <si>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</si>
  <si>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</si>
  <si>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</si>
  <si>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</si>
  <si>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</si>
  <si>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</si>
  <si>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</si>
  <si>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</si>
  <si>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</si>
  <si>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</si>
  <si>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</si>
  <si>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</si>
  <si>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</si>
  <si>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</si>
  <si>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</si>
  <si>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</si>
  <si>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</si>
  <si>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</si>
  <si>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</si>
  <si>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</si>
  <si>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</si>
  <si>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</si>
  <si>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</si>
  <si>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</si>
  <si>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</si>
  <si>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</si>
  <si>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</si>
  <si>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</si>
  <si>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</si>
  <si>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</si>
  <si>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</si>
  <si>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</si>
  <si>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</si>
  <si>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</si>
  <si>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</si>
  <si>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</si>
  <si>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</si>
  <si>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</si>
  <si>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</si>
  <si>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</si>
  <si>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</si>
  <si>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</si>
  <si>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</si>
  <si>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</si>
  <si>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</si>
  <si>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</si>
  <si>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</si>
  <si>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</si>
  <si>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</si>
  <si>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</si>
  <si>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</si>
  <si>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</si>
  <si>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</si>
  <si>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</si>
  <si>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</si>
  <si>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</si>
  <si>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</si>
  <si>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</si>
  <si>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</si>
  <si>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</si>
  <si>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</si>
  <si>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</si>
  <si>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</si>
  <si>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</si>
  <si>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</si>
  <si>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</si>
  <si>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</si>
  <si>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</si>
  <si>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</si>
  <si>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</si>
  <si>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</si>
  <si>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</si>
  <si>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</si>
  <si>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</si>
  <si>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</si>
  <si>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</si>
  <si>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</si>
  <si>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</si>
  <si>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</si>
  <si>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</si>
  <si>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</si>
  <si>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</si>
  <si>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</si>
  <si>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</si>
  <si>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</si>
  <si>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</si>
  <si>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</si>
  <si>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</si>
  <si>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</si>
  <si>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</si>
  <si>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</si>
  <si>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</si>
  <si>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</si>
  <si>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</si>
  <si>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</si>
  <si>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</si>
  <si>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</si>
  <si>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</si>
  <si>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</si>
  <si>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</si>
  <si>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</si>
  <si>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</si>
  <si>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</si>
  <si>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</si>
  <si>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</si>
  <si>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</si>
  <si>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</si>
  <si>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</si>
  <si>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</si>
  <si>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</si>
  <si>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</si>
  <si>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</si>
  <si>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</si>
  <si>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</si>
  <si>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</si>
  <si>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</si>
  <si>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</si>
  <si>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</si>
  <si>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</si>
  <si>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</si>
  <si>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</si>
  <si>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</si>
  <si>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</si>
  <si>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</si>
  <si>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</si>
  <si>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</si>
  <si>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</si>
  <si>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</si>
  <si>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</si>
  <si>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</si>
  <si>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</si>
  <si>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</si>
  <si>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</si>
  <si>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</si>
  <si>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</si>
  <si>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</si>
  <si>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</si>
  <si>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</si>
  <si>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</si>
  <si>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</si>
  <si>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</si>
  <si>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</si>
  <si>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</si>
  <si>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</si>
  <si>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</si>
  <si>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</si>
  <si>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</si>
  <si>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</si>
  <si>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</si>
  <si>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</si>
  <si>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</si>
  <si>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</si>
  <si>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</si>
  <si>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</si>
  <si>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</si>
  <si>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</si>
  <si>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</si>
  <si>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</si>
  <si>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</si>
  <si>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</si>
  <si>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</si>
  <si>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</si>
  <si>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</si>
  <si>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</si>
  <si>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</si>
  <si>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</si>
  <si>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</si>
  <si>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</si>
  <si>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</si>
  <si>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</si>
  <si>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</si>
  <si>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</si>
  <si>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</si>
  <si>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</si>
  <si>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</si>
  <si>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</si>
  <si>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</si>
  <si>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</si>
  <si>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</si>
  <si>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</si>
  <si>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</si>
  <si>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</si>
  <si>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</si>
  <si>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</si>
  <si>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</si>
  <si>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</si>
  <si>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</si>
  <si>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</si>
  <si>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</si>
  <si>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</si>
  <si>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</si>
  <si>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</si>
  <si>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</si>
  <si>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</si>
  <si>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</si>
  <si>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</si>
  <si>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</si>
  <si>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</si>
  <si>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</si>
  <si>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</si>
  <si>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</si>
  <si>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</si>
  <si>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</si>
  <si>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</si>
  <si>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</si>
  <si>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</si>
  <si>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</si>
  <si>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</si>
  <si>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</si>
  <si>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</si>
  <si>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</si>
  <si>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</si>
  <si>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</si>
  <si>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</si>
  <si>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</si>
  <si>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</si>
  <si>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</si>
  <si>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</si>
  <si>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</si>
  <si>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</si>
  <si>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</si>
  <si>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</si>
  <si>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</si>
  <si>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</si>
  <si>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</si>
  <si>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</si>
  <si>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</si>
  <si>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</si>
  <si>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</si>
  <si>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</si>
  <si>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</si>
  <si>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</si>
  <si>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</si>
  <si>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</si>
  <si>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</si>
  <si>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</si>
  <si>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</si>
  <si>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</si>
  <si>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</si>
  <si>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</si>
  <si>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</si>
  <si>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</si>
  <si>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</si>
  <si>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</si>
  <si>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</si>
  <si>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</si>
  <si>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</si>
  <si>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</si>
  <si>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</si>
  <si>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</si>
  <si>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</si>
  <si>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</si>
  <si>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</si>
  <si>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</si>
  <si>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</si>
  <si>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</si>
  <si>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</si>
  <si>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</si>
  <si>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</si>
  <si>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</si>
  <si>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</si>
  <si>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</si>
  <si>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</si>
  <si>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</si>
  <si>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</si>
  <si>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</si>
  <si>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</si>
  <si>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</si>
  <si>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</si>
  <si>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</si>
  <si>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</si>
  <si>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</si>
  <si>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</si>
  <si>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</si>
  <si>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</si>
  <si>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</si>
  <si>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</si>
  <si>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</si>
  <si>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</si>
  <si>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</si>
  <si>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</si>
  <si>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</si>
  <si>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</si>
  <si>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</si>
  <si>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</si>
  <si>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</si>
  <si>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</si>
  <si>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</si>
  <si>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</si>
  <si>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</si>
  <si>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</si>
  <si>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</si>
  <si>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</si>
  <si>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</si>
  <si>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</si>
  <si>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</si>
  <si>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</si>
  <si>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</si>
  <si>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</si>
  <si>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</si>
  <si>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</si>
  <si>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</si>
  <si>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</si>
  <si>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</si>
  <si>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</si>
  <si>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</si>
  <si>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</si>
  <si>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</si>
  <si>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</si>
  <si>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</si>
  <si>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</si>
  <si>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</si>
  <si>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</si>
  <si>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</si>
  <si>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</si>
  <si>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</si>
  <si>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</si>
  <si>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</si>
  <si>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</si>
  <si>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</si>
  <si>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</si>
  <si>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</si>
  <si>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</si>
  <si>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</si>
  <si>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</si>
  <si>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</si>
  <si>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</si>
  <si>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</si>
  <si>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</si>
  <si>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</si>
  <si>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</si>
  <si>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</si>
  <si>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</si>
  <si>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</si>
  <si>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</si>
  <si>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</si>
  <si>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</si>
  <si>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</si>
  <si>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</si>
  <si>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</si>
  <si>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</si>
  <si>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</si>
  <si>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</si>
  <si>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</si>
  <si>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</si>
  <si>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</si>
  <si>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</si>
  <si>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</si>
  <si>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</si>
  <si>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</si>
  <si>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</si>
  <si>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</si>
  <si>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</si>
  <si>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</si>
  <si>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</si>
  <si>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</si>
  <si>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</si>
  <si>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</si>
  <si>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</si>
  <si>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</si>
  <si>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</si>
  <si>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</si>
  <si>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</si>
  <si>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</si>
  <si>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</si>
  <si>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</si>
  <si>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</si>
  <si>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</si>
  <si>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</si>
  <si>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</si>
  <si>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</si>
  <si>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</si>
  <si>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</si>
  <si>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</si>
  <si>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</si>
  <si>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</si>
  <si>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</si>
  <si>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</si>
  <si>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</si>
  <si>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</si>
  <si>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</si>
  <si>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</si>
  <si>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</si>
  <si>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</si>
  <si>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</si>
  <si>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</si>
  <si>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</si>
  <si>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</si>
  <si>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</si>
  <si>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</si>
  <si>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</si>
  <si>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</si>
  <si>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</si>
  <si>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</si>
  <si>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</si>
  <si>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</si>
  <si>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</si>
  <si>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</si>
  <si>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</si>
  <si>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</si>
  <si>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</si>
  <si>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</si>
  <si>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</si>
  <si>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</si>
  <si>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</si>
  <si>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</si>
  <si>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</si>
  <si>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</si>
  <si>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</si>
  <si>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</si>
  <si>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</si>
  <si>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</si>
  <si>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</si>
  <si>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</si>
  <si>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</si>
  <si>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</si>
  <si>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</si>
  <si>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</si>
  <si>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</si>
  <si>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</si>
  <si>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</si>
  <si>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</si>
  <si>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</si>
  <si>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</si>
  <si>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</si>
  <si>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</si>
  <si>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</si>
  <si>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</si>
  <si>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</si>
  <si>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</si>
  <si>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</si>
  <si>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</si>
  <si>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</si>
  <si>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</si>
  <si>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</si>
  <si>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</si>
  <si>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</si>
  <si>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</si>
  <si>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</si>
  <si>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</si>
  <si>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</si>
  <si>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</si>
  <si>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</si>
  <si>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</si>
  <si>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</si>
  <si>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</si>
  <si>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</si>
  <si>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</si>
  <si>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</si>
  <si>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</si>
  <si>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</si>
  <si>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</si>
  <si>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</si>
  <si>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</si>
  <si>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</si>
  <si>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</si>
  <si>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</si>
  <si>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</si>
  <si>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</si>
  <si>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</si>
  <si>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</si>
  <si>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</si>
  <si>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</si>
  <si>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</si>
  <si>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</si>
  <si>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</si>
  <si>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</si>
  <si>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</si>
  <si>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</si>
  <si>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</si>
  <si>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</si>
  <si>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</si>
  <si>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</si>
  <si>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</si>
  <si>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</si>
  <si>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</si>
  <si>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</si>
  <si>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</si>
  <si>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</si>
  <si>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</si>
  <si>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</si>
  <si>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</si>
  <si>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</si>
  <si>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</si>
  <si>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</si>
  <si>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</si>
  <si>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</si>
  <si>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</si>
  <si>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</si>
  <si>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</si>
  <si>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</si>
  <si>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</si>
  <si>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</si>
  <si>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</si>
  <si>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</si>
  <si>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</si>
  <si>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</si>
  <si>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</si>
  <si>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</si>
  <si>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</si>
  <si>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</si>
  <si>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</si>
  <si>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</si>
  <si>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</si>
  <si>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</si>
  <si>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</si>
  <si>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</si>
  <si>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</si>
  <si>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</si>
  <si>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</si>
  <si>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</si>
  <si>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</si>
  <si>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</si>
  <si>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</si>
  <si>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</si>
  <si>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</si>
  <si>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</si>
  <si>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</si>
  <si>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</si>
  <si>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</si>
  <si>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</si>
  <si>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</si>
  <si>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</si>
  <si>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</si>
  <si>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</si>
  <si>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</si>
  <si>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</si>
  <si>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</si>
  <si>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</si>
  <si>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</si>
  <si>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</si>
  <si>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</si>
  <si>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</si>
  <si>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</si>
  <si>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</si>
  <si>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</si>
  <si>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</si>
  <si>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</si>
  <si>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</si>
  <si>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</si>
  <si>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</si>
  <si>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</si>
  <si>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</si>
  <si>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</si>
  <si>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</si>
  <si>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</si>
  <si>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</si>
  <si>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</si>
  <si>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</si>
  <si>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</si>
  <si>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</si>
  <si>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</si>
  <si>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</si>
  <si>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</si>
  <si>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</si>
  <si>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</si>
  <si>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</si>
  <si>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</si>
  <si>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</si>
  <si>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</si>
  <si>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</si>
  <si>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</si>
  <si>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</si>
  <si>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</si>
  <si>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</si>
  <si>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</si>
  <si>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</si>
  <si>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</si>
  <si>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</si>
  <si>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</si>
  <si>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</si>
  <si>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</si>
  <si>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</si>
  <si>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</si>
  <si>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</si>
  <si>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</si>
  <si>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</si>
  <si>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</si>
  <si>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</si>
  <si>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</si>
  <si>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</si>
  <si>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</si>
  <si>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</si>
  <si>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</si>
  <si>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</si>
  <si>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</si>
  <si>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</si>
  <si>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</si>
  <si>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</si>
  <si>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</si>
  <si>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</si>
  <si>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</si>
  <si>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</si>
  <si>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</si>
  <si>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</si>
  <si>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</si>
  <si>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</si>
  <si>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</si>
  <si>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</si>
  <si>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</si>
  <si>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</si>
  <si>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</si>
  <si>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</si>
  <si>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</si>
  <si>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</si>
  <si>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</si>
  <si>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</si>
  <si>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</si>
  <si>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</si>
  <si>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</si>
  <si>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</si>
  <si>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</si>
  <si>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</si>
  <si>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</si>
  <si>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</si>
  <si>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</si>
  <si>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</si>
  <si>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</si>
  <si>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</si>
  <si>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</si>
  <si>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</si>
  <si>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</si>
  <si>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</si>
  <si>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</si>
  <si>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</si>
  <si>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</si>
  <si>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</si>
  <si>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</si>
  <si>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</si>
  <si>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</si>
  <si>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</si>
  <si>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</si>
  <si>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</si>
  <si>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</si>
  <si>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</si>
  <si>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</si>
  <si>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</si>
  <si>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</si>
  <si>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</si>
  <si>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</si>
  <si>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</si>
  <si>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</si>
  <si>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</si>
  <si>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</si>
  <si>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</si>
  <si>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</si>
  <si>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</si>
  <si>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</si>
  <si>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</si>
  <si>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</si>
  <si>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</si>
  <si>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</si>
  <si>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</si>
  <si>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</si>
  <si>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</si>
  <si>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</si>
  <si>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</si>
  <si>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</si>
  <si>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</si>
  <si>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</si>
  <si>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</si>
  <si>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</si>
  <si>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</si>
  <si>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</si>
  <si>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</si>
  <si>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</si>
  <si>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</si>
  <si>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</si>
  <si>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</si>
  <si>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</si>
  <si>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</si>
  <si>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</si>
  <si>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</si>
  <si>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</si>
  <si>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</si>
  <si>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</si>
  <si>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</si>
  <si>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</si>
  <si>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</si>
  <si>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</si>
  <si>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</si>
  <si>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</si>
  <si>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</si>
  <si>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</si>
  <si>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</si>
  <si>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</si>
  <si>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</si>
  <si>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</si>
  <si>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</si>
  <si>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</si>
  <si>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</si>
  <si>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</si>
  <si>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</si>
  <si>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</si>
  <si>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</si>
  <si>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</si>
  <si>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</si>
  <si>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</si>
  <si>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</si>
  <si>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</si>
  <si>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</si>
  <si>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</si>
  <si>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</si>
  <si>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</si>
  <si>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</si>
  <si>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</si>
  <si>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</si>
  <si>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</si>
  <si>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</si>
  <si>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</si>
  <si>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</si>
  <si>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</si>
  <si>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</si>
  <si>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</si>
  <si>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</si>
  <si>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</si>
  <si>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</si>
  <si>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</si>
  <si>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</si>
  <si>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</si>
  <si>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</si>
  <si>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</si>
  <si>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</si>
  <si>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</si>
  <si>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</si>
  <si>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</si>
  <si>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</si>
  <si>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</si>
  <si>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</si>
  <si>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</si>
  <si>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</si>
  <si>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</si>
  <si>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</si>
  <si>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</si>
  <si>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</si>
  <si>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</si>
  <si>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</si>
  <si>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</si>
  <si>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</si>
  <si>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</si>
  <si>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</si>
  <si>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</si>
  <si>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</si>
  <si>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</si>
  <si>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</si>
  <si>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</si>
  <si>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</si>
  <si>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</si>
  <si>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</si>
  <si>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</si>
  <si>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</si>
  <si>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</si>
  <si>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</si>
  <si>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</si>
  <si>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</si>
  <si>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</si>
  <si>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</si>
  <si>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</si>
  <si>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</si>
  <si>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</si>
  <si>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</si>
  <si>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</si>
  <si>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</si>
  <si>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</si>
  <si>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</si>
  <si>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</si>
  <si>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</si>
  <si>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</si>
  <si>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</si>
  <si>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</si>
  <si>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</si>
  <si>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</si>
  <si>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</si>
  <si>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</si>
  <si>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</si>
  <si>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</si>
  <si>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</si>
  <si>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</si>
  <si>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</si>
  <si>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</si>
  <si>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</si>
  <si>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</si>
  <si>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</si>
  <si>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</si>
  <si>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</si>
  <si>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</si>
  <si>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</si>
  <si>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</si>
  <si>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</si>
  <si>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</si>
  <si>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</si>
  <si>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</si>
  <si>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</si>
  <si>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</si>
  <si>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</si>
  <si>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</si>
  <si>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</si>
  <si>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</si>
  <si>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</si>
  <si>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</si>
  <si>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</si>
  <si>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</si>
  <si>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</si>
  <si>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</si>
  <si>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</si>
  <si>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</si>
  <si>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</si>
  <si>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</si>
  <si>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</si>
  <si>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</si>
  <si>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</si>
  <si>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</si>
  <si>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</si>
  <si>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</si>
  <si>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</si>
  <si>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</si>
  <si>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</si>
  <si>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</si>
  <si>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</si>
  <si>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</si>
  <si>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</si>
  <si>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</si>
  <si>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</si>
  <si>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</si>
  <si>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</si>
  <si>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</si>
  <si>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</si>
  <si>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</si>
  <si>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</si>
  <si>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</si>
  <si>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</si>
  <si>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</si>
  <si>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</si>
  <si>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</si>
  <si>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</si>
  <si>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</si>
  <si>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</si>
  <si>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</si>
  <si>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</si>
  <si>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</si>
  <si>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</si>
  <si>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</si>
  <si>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</si>
  <si>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</si>
  <si>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</si>
  <si>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</si>
  <si>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</si>
  <si>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</si>
  <si>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</si>
  <si>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</si>
  <si>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</si>
  <si>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</si>
  <si>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</si>
  <si>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</si>
  <si>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</si>
  <si>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</si>
  <si>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</si>
  <si>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</si>
  <si>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</si>
  <si>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</si>
  <si>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</si>
  <si>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</si>
  <si>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</si>
  <si>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</si>
  <si>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</si>
  <si>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</si>
  <si>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</si>
  <si>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</si>
  <si>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</si>
  <si>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</si>
  <si>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</si>
  <si>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</si>
  <si>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</si>
  <si>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</si>
  <si>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</si>
  <si>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</si>
  <si>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</si>
  <si>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</si>
  <si>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</si>
  <si>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</si>
  <si>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</si>
  <si>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</si>
  <si>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</si>
  <si>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</si>
  <si>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</si>
  <si>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</si>
  <si>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</si>
  <si>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</si>
  <si>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</si>
  <si>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</si>
  <si>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</si>
  <si>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</si>
  <si>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</si>
  <si>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</si>
  <si>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</si>
  <si>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</si>
  <si>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</si>
  <si>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</si>
  <si>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</si>
  <si>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</si>
  <si>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</si>
  <si>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</si>
  <si>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</si>
  <si>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</si>
  <si>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</si>
  <si>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</si>
  <si>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</si>
  <si>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</si>
  <si>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</si>
  <si>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</si>
  <si>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</si>
  <si>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</si>
  <si>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</si>
  <si>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</si>
  <si>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</si>
  <si>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</si>
  <si>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</si>
  <si>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</si>
  <si>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</si>
  <si>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</si>
  <si>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</si>
  <si>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</si>
  <si>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</si>
  <si>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</si>
  <si>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</si>
  <si>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</si>
  <si>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</si>
  <si>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</si>
  <si>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</si>
  <si>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</si>
  <si>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</si>
  <si>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</si>
  <si>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</si>
  <si>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</si>
  <si>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</si>
  <si>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</si>
  <si>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</si>
  <si>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</si>
  <si>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</si>
  <si>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</si>
  <si>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</si>
  <si>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</si>
  <si>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</si>
  <si>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</si>
  <si>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</si>
  <si>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</si>
  <si>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</si>
  <si>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</si>
  <si>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</si>
  <si>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</si>
  <si>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</si>
  <si>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</si>
  <si>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</si>
  <si>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</si>
  <si>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</si>
  <si>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</si>
  <si>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</si>
  <si>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</si>
  <si>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</si>
  <si>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</si>
  <si>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</si>
  <si>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</si>
  <si>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</si>
  <si>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</si>
  <si>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</si>
  <si>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</si>
  <si>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</si>
  <si>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</si>
  <si>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</si>
  <si>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</si>
  <si>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</si>
  <si>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</si>
  <si>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</si>
  <si>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</si>
  <si>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</si>
  <si>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</si>
  <si>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</si>
  <si>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</si>
  <si>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</si>
  <si>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</si>
  <si>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</si>
  <si>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</si>
  <si>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</si>
  <si>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</si>
  <si>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</si>
  <si>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</si>
  <si>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</si>
  <si>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</si>
  <si>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</si>
  <si>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</si>
  <si>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</si>
  <si>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</si>
  <si>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</si>
  <si>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</si>
  <si>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</si>
  <si>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</si>
  <si>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</si>
  <si>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</si>
  <si>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</si>
  <si>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</si>
  <si>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</si>
  <si>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</si>
  <si>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</si>
  <si>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</si>
  <si>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</si>
  <si>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</si>
  <si>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</si>
  <si>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</si>
  <si>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</si>
  <si>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</si>
  <si>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</si>
  <si>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</si>
  <si>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</si>
  <si>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</si>
  <si>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</si>
  <si>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</si>
  <si>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</si>
  <si>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</si>
  <si>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</si>
  <si>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</si>
  <si>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</si>
  <si>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</si>
  <si>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</si>
  <si>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</si>
  <si>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</si>
  <si>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</si>
  <si>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</si>
  <si>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</si>
  <si>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</si>
  <si>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</si>
  <si>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</si>
  <si>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</si>
  <si>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</si>
  <si>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</si>
  <si>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</si>
  <si>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</si>
  <si>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</si>
  <si>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</si>
  <si>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</si>
  <si>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</si>
  <si>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</si>
  <si>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</si>
  <si>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</si>
  <si>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</si>
  <si>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</si>
  <si>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</si>
  <si>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</si>
  <si>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</si>
  <si>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</si>
  <si>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</si>
  <si>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</si>
  <si>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</si>
  <si>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</si>
  <si>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</si>
  <si>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</si>
  <si>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</si>
  <si>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</si>
  <si>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</si>
  <si>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</si>
  <si>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</si>
  <si>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</si>
  <si>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</si>
  <si>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</si>
  <si>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</si>
  <si>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</si>
  <si>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</si>
  <si>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</si>
  <si>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</si>
  <si>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</si>
  <si>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</si>
  <si>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</si>
  <si>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</si>
  <si>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</si>
  <si>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</si>
  <si>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</si>
  <si>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</si>
  <si>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</si>
  <si>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</si>
  <si>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</si>
  <si>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</si>
  <si>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</si>
  <si>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</si>
  <si>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</si>
  <si>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</si>
  <si>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</si>
  <si>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</si>
  <si>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</si>
  <si>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</si>
  <si>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</si>
  <si>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</si>
  <si>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</si>
  <si>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</si>
  <si>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</si>
  <si>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</si>
  <si>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</si>
  <si>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</si>
  <si>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</si>
  <si>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</si>
  <si>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</si>
  <si>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</si>
  <si>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</si>
  <si>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</si>
  <si>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</si>
  <si>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</si>
  <si>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</si>
  <si>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</si>
  <si>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</si>
  <si>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</si>
  <si>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</si>
  <si>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</si>
  <si>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</si>
  <si>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</si>
  <si>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</si>
  <si>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</si>
  <si>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</si>
  <si>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</si>
  <si>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</si>
  <si>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</si>
  <si>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</si>
  <si>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</si>
  <si>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</si>
  <si>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</si>
  <si>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</si>
  <si>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</si>
  <si>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</si>
  <si>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</si>
  <si>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</si>
  <si>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</si>
  <si>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</si>
  <si>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</si>
  <si>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</si>
  <si>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</si>
  <si>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</si>
  <si>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</si>
  <si>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</si>
  <si>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</si>
  <si>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</si>
  <si>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</si>
  <si>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</si>
  <si>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</si>
  <si>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</si>
  <si>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</si>
  <si>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</si>
  <si>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</si>
  <si>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</si>
  <si>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</si>
  <si>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</si>
  <si>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</si>
  <si>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</si>
  <si>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</si>
  <si>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</si>
  <si>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</si>
  <si>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</si>
  <si>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</si>
  <si>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</si>
  <si>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</si>
  <si>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</si>
  <si>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</si>
  <si>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</si>
  <si>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</si>
  <si>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</si>
  <si>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</si>
  <si>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</si>
  <si>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</si>
  <si>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</si>
  <si>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</si>
  <si>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</si>
  <si>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</si>
  <si>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</si>
  <si>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</si>
  <si>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</si>
  <si>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</si>
  <si>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</si>
  <si>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</si>
  <si>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</si>
  <si>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</si>
  <si>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</si>
  <si>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</si>
  <si>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</si>
  <si>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</si>
  <si>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</si>
  <si>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</si>
  <si>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</si>
  <si>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</si>
  <si>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</si>
  <si>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</si>
  <si>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</si>
  <si>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</si>
  <si>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</si>
  <si>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</si>
  <si>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</si>
  <si>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</si>
  <si>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</si>
  <si>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</si>
  <si>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</si>
  <si>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</si>
  <si>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</si>
  <si>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</si>
  <si>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</si>
  <si>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</si>
  <si>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</si>
  <si>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</si>
  <si>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</si>
  <si>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</si>
  <si>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</si>
  <si>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</si>
  <si>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</si>
  <si>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</si>
  <si>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</si>
  <si>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</si>
  <si>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</si>
  <si>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</si>
  <si>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</si>
  <si>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</si>
  <si>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</si>
  <si>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</si>
  <si>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</si>
  <si>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</si>
  <si>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</si>
  <si>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</si>
  <si>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</si>
  <si>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</si>
  <si>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</si>
  <si>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</si>
  <si>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</si>
  <si>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</si>
  <si>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</si>
  <si>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</si>
  <si>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</si>
  <si>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</si>
  <si>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</si>
  <si>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</si>
  <si>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</si>
  <si>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</si>
  <si>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</si>
  <si>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</si>
  <si>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</si>
  <si>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</si>
  <si>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</si>
  <si>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</si>
  <si>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</si>
  <si>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</si>
  <si>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</si>
  <si>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</si>
  <si>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</si>
  <si>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</si>
  <si>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</si>
  <si>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</si>
  <si>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</si>
  <si>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</si>
  <si>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</si>
  <si>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</si>
  <si>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</si>
  <si>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</si>
  <si>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</si>
  <si>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</si>
  <si>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</si>
  <si>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</si>
  <si>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</si>
  <si>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</si>
  <si>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</si>
  <si>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</si>
  <si>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</si>
  <si>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</si>
  <si>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</si>
  <si>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</si>
  <si>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</si>
  <si>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</si>
  <si>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</si>
  <si>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</si>
  <si>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</si>
  <si>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</si>
  <si>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</si>
  <si>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</si>
  <si>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</si>
  <si>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</si>
  <si>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</si>
  <si>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</si>
  <si>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</si>
  <si>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</si>
  <si>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</si>
  <si>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</si>
  <si>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</si>
  <si>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</si>
  <si>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</si>
  <si>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</si>
  <si>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</si>
  <si>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</si>
  <si>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</si>
  <si>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</si>
  <si>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</si>
  <si>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</si>
  <si>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</si>
  <si>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</si>
  <si>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</si>
  <si>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</si>
  <si>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</si>
  <si>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</si>
  <si>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</si>
  <si>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</si>
  <si>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</si>
  <si>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</si>
  <si>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</si>
  <si>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</si>
  <si>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</si>
  <si>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</si>
  <si>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</si>
  <si>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</si>
  <si>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</si>
  <si>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</si>
  <si>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</si>
  <si>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</si>
  <si>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</si>
  <si>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</si>
  <si>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</si>
  <si>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</si>
  <si>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</si>
  <si>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</si>
  <si>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</si>
  <si>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</si>
  <si>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</si>
  <si>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</si>
  <si>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</si>
  <si>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</si>
  <si>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</si>
  <si>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</si>
  <si>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</si>
  <si>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</si>
  <si>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</si>
  <si>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</si>
  <si>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</si>
  <si>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</si>
  <si>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</si>
  <si>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</si>
  <si>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</si>
  <si>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</si>
  <si>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</si>
  <si>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</si>
  <si>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</si>
  <si>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</si>
  <si>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</si>
  <si>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</si>
  <si>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</si>
  <si>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</si>
  <si>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</si>
  <si>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</si>
  <si>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</si>
  <si>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</si>
  <si>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</si>
  <si>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</si>
  <si>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</si>
  <si>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</si>
  <si>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</si>
  <si>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</si>
  <si>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</si>
  <si>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</si>
  <si>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</si>
  <si>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</si>
  <si>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</si>
  <si>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</si>
  <si>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</si>
  <si>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</si>
  <si>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</si>
  <si>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</si>
  <si>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</si>
  <si>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</si>
  <si>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</si>
  <si>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</si>
  <si>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</si>
  <si>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</si>
  <si>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</si>
  <si>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</si>
  <si>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</si>
  <si>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</si>
  <si>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</si>
  <si>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</si>
  <si>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</si>
  <si>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</si>
  <si>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</si>
  <si>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</si>
  <si>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</si>
  <si>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</si>
  <si>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</si>
  <si>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</si>
  <si>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</si>
  <si>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</si>
  <si>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</si>
  <si>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</si>
  <si>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</si>
  <si>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</si>
  <si>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</si>
  <si>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</si>
  <si>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</si>
  <si>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</si>
  <si>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</si>
  <si>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</si>
  <si>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</si>
  <si>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</si>
  <si>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</si>
  <si>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</si>
  <si>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</si>
  <si>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</si>
  <si>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</si>
  <si>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</si>
  <si>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</si>
  <si>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</si>
  <si>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</si>
  <si>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</si>
  <si>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</si>
  <si>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</si>
  <si>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</si>
  <si>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</si>
  <si>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</si>
  <si>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</si>
  <si>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</si>
  <si>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</si>
  <si>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</si>
  <si>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</si>
  <si>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</si>
  <si>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</si>
  <si>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</si>
  <si>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</si>
  <si>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</si>
  <si>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</si>
  <si>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</si>
  <si>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</si>
  <si>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</si>
  <si>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</si>
  <si>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</si>
  <si>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</si>
  <si>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</si>
  <si>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</si>
  <si>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</si>
  <si>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</si>
  <si>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</si>
  <si>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</si>
  <si>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</si>
  <si>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</si>
  <si>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</si>
  <si>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</si>
  <si>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</si>
  <si>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</si>
  <si>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</si>
  <si>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</si>
  <si>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</si>
  <si>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</si>
  <si>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</si>
  <si>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</si>
  <si>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</si>
  <si>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</si>
  <si>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</si>
  <si>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</si>
  <si>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</si>
  <si>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</si>
  <si>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</si>
  <si>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</si>
  <si>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</si>
  <si>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</si>
  <si>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</si>
  <si>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</si>
  <si>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</si>
  <si>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</si>
  <si>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</si>
  <si>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</si>
  <si>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</si>
  <si>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</si>
  <si>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</si>
  <si>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</si>
  <si>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</si>
  <si>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</si>
  <si>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</si>
  <si>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</si>
  <si>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</si>
  <si>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</si>
  <si>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</si>
  <si>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</si>
  <si>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</si>
  <si>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</si>
  <si>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</si>
  <si>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</si>
  <si>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</si>
  <si>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</si>
  <si>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</si>
  <si>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</si>
  <si>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</si>
  <si>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</si>
  <si>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</si>
  <si>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</si>
  <si>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</si>
  <si>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</si>
  <si>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</si>
  <si>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</si>
  <si>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</si>
  <si>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</si>
  <si>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</si>
  <si>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</si>
  <si>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</si>
  <si>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</si>
  <si>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</si>
  <si>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</si>
  <si>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</si>
  <si>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</si>
  <si>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</si>
  <si>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</si>
  <si>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</si>
  <si>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</si>
  <si>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</si>
  <si>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</si>
  <si>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</si>
  <si>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</si>
  <si>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</si>
  <si>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</si>
  <si>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</si>
  <si>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</si>
  <si>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</si>
  <si>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</si>
  <si>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</si>
  <si>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</si>
  <si>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</si>
  <si>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</si>
  <si>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</si>
  <si>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</si>
  <si>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</si>
  <si>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</si>
  <si>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</si>
  <si>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</si>
  <si>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</si>
  <si>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</si>
  <si>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</si>
  <si>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</si>
  <si>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</si>
  <si>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</si>
  <si>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</si>
  <si>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</si>
  <si>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</si>
  <si>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</si>
  <si>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</si>
  <si>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</si>
  <si>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</si>
  <si>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</si>
  <si>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</si>
  <si>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</si>
  <si>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</si>
  <si>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</si>
  <si>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</si>
  <si>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</si>
  <si>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</si>
  <si>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</si>
  <si>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</si>
  <si>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</si>
  <si>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</si>
  <si>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</si>
  <si>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</si>
  <si>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</si>
  <si>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</si>
  <si>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</si>
  <si>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</si>
  <si>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</si>
  <si>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</si>
  <si>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</si>
  <si>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</si>
  <si>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</si>
  <si>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</si>
  <si>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</si>
  <si>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</si>
  <si>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</si>
  <si>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</si>
  <si>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</si>
  <si>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</si>
  <si>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</si>
  <si>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</si>
  <si>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</si>
  <si>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</si>
  <si>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</si>
  <si>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</si>
  <si>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</si>
  <si>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</si>
  <si>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</si>
  <si>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</si>
  <si>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</si>
  <si>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</si>
  <si>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</si>
  <si>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</si>
  <si>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</si>
  <si>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</si>
  <si>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</si>
  <si>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</si>
  <si>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</si>
  <si>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</si>
  <si>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</si>
  <si>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</si>
  <si>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</si>
  <si>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</si>
  <si>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</si>
  <si>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</si>
  <si>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</si>
  <si>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</si>
  <si>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</si>
  <si>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</si>
  <si>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</si>
  <si>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</si>
  <si>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</si>
  <si>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</si>
  <si>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</si>
  <si>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</si>
  <si>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</si>
  <si>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</si>
  <si>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</si>
  <si>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</si>
  <si>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</si>
  <si>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</si>
  <si>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</si>
  <si>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</si>
  <si>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</si>
  <si>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</si>
  <si>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</si>
  <si>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</si>
  <si>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</si>
  <si>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</si>
  <si>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</si>
  <si>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</si>
  <si>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</si>
  <si>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</si>
  <si>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</si>
  <si>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</si>
  <si>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</si>
  <si>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</si>
  <si>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</si>
  <si>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</si>
  <si>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</si>
  <si>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</si>
  <si>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</si>
  <si>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</si>
  <si>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</si>
  <si>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</si>
  <si>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</si>
  <si>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</si>
  <si>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</si>
  <si>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</si>
  <si>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</si>
  <si>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</si>
  <si>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</si>
  <si>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</si>
  <si>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</si>
  <si>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</si>
  <si>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</si>
  <si>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</si>
  <si>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</si>
  <si>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</si>
  <si>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</si>
  <si>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</si>
  <si>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</si>
  <si>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</si>
  <si>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</si>
  <si>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</si>
  <si>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</si>
  <si>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</si>
  <si>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</si>
  <si>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</si>
  <si>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</si>
  <si>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</si>
  <si>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</si>
  <si>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</si>
  <si>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</si>
  <si>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</si>
  <si>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</si>
  <si>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</si>
  <si>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</si>
  <si>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</si>
  <si>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</si>
  <si>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</si>
  <si>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</si>
  <si>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</si>
  <si>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</si>
  <si>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</si>
  <si>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</si>
  <si>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</si>
  <si>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</si>
  <si>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</si>
  <si>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</si>
  <si>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</si>
  <si>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</si>
  <si>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</si>
  <si>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</si>
  <si>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</si>
  <si>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</si>
  <si>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</si>
  <si>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</si>
  <si>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</si>
  <si>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</si>
  <si>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</si>
  <si>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</si>
  <si>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</si>
  <si>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</si>
  <si>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</si>
  <si>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</si>
  <si>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</si>
  <si>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</si>
  <si>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</si>
  <si>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</si>
  <si>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</si>
  <si>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</si>
  <si>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</si>
  <si>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</si>
  <si>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</si>
  <si>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</si>
  <si>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</si>
  <si>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</si>
  <si>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</si>
  <si>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</si>
  <si>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</si>
  <si>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</si>
  <si>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</si>
  <si>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</si>
  <si>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</si>
  <si>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</si>
  <si>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</si>
  <si>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</si>
  <si>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</si>
  <si>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</si>
  <si>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</si>
  <si>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</si>
  <si>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</si>
  <si>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</si>
  <si>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</si>
  <si>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</si>
  <si>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</si>
  <si>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</si>
  <si>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</si>
  <si>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</si>
  <si>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</si>
  <si>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</si>
  <si>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</si>
  <si>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</si>
  <si>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</si>
  <si>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</si>
  <si>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</si>
  <si>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</si>
  <si>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</si>
  <si>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</si>
  <si>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</si>
  <si>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</si>
  <si>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</si>
  <si>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</si>
  <si>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</si>
  <si>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</si>
  <si>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</si>
  <si>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</si>
  <si>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</si>
  <si>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</si>
  <si>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</si>
  <si>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</si>
  <si>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</si>
  <si>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</si>
  <si>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</si>
  <si>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</si>
  <si>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</si>
  <si>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</si>
  <si>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</si>
  <si>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</si>
  <si>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</si>
  <si>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</si>
  <si>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</si>
  <si>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</si>
  <si>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</si>
  <si>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</si>
  <si>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</si>
  <si>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</si>
  <si>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</si>
  <si>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</si>
  <si>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</si>
  <si>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</si>
  <si>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</si>
  <si>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</si>
  <si>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</si>
  <si>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</si>
  <si>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</si>
  <si>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</si>
  <si>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</si>
  <si>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</si>
  <si>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</si>
  <si>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</si>
  <si>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</si>
  <si>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</si>
  <si>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</si>
  <si>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</si>
  <si>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</si>
  <si>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</si>
  <si>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</si>
  <si>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</si>
  <si>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</si>
  <si>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</si>
  <si>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</si>
  <si>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</si>
  <si>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</si>
  <si>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</si>
  <si>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</si>
  <si>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</si>
  <si>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</si>
  <si>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</si>
  <si>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</si>
  <si>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</si>
  <si>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</si>
  <si>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</si>
  <si>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</si>
  <si>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</si>
  <si>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</si>
  <si>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</si>
  <si>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</si>
  <si>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</si>
  <si>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</si>
  <si>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</si>
  <si>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</si>
  <si>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</si>
  <si>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</si>
  <si>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</si>
  <si>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</si>
  <si>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</si>
  <si>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</si>
  <si>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</si>
  <si>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</si>
  <si>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</si>
  <si>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</si>
  <si>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</si>
  <si>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</si>
  <si>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</si>
  <si>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</si>
  <si>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</si>
  <si>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</si>
  <si>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</si>
  <si>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</si>
  <si>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</si>
  <si>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</si>
  <si>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</si>
  <si>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</si>
  <si>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</si>
  <si>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</si>
  <si>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</si>
  <si>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</si>
  <si>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</si>
  <si>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</si>
  <si>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</si>
  <si>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</si>
  <si>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</si>
  <si>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</si>
  <si>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</si>
  <si>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</si>
  <si>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</si>
  <si>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</si>
  <si>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</si>
  <si>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</si>
  <si>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</si>
  <si>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</si>
  <si>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</si>
  <si>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</si>
  <si>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</si>
  <si>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</si>
  <si>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</si>
  <si>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</si>
  <si>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</si>
  <si>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</si>
  <si>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</si>
  <si>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</si>
  <si>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</si>
  <si>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</si>
  <si>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</si>
  <si>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</si>
  <si>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</si>
  <si>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</si>
  <si>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</si>
  <si>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</si>
  <si>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</si>
  <si>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</si>
  <si>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</si>
  <si>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</si>
  <si>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</si>
  <si>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</si>
  <si>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</si>
  <si>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</si>
  <si>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</si>
  <si>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</si>
  <si>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</si>
  <si>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</si>
  <si>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</si>
  <si>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</si>
  <si>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</si>
  <si>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</si>
  <si>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</si>
  <si>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</si>
  <si>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</si>
  <si>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</si>
  <si>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</si>
  <si>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</si>
  <si>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</si>
  <si>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</si>
  <si>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</si>
  <si>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</si>
  <si>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</si>
  <si>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</si>
  <si>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</si>
  <si>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</si>
  <si>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</si>
  <si>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</si>
  <si>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</si>
  <si>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</si>
  <si>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</si>
  <si>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</si>
  <si>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</si>
  <si>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</si>
  <si>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</si>
  <si>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</si>
  <si>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</si>
  <si>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</si>
  <si>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</si>
  <si>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</si>
  <si>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</si>
  <si>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</si>
  <si>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</si>
  <si>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</si>
  <si>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</si>
  <si>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</si>
  <si>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</si>
  <si>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</si>
  <si>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</si>
  <si>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</si>
  <si>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</si>
  <si>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</si>
  <si>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</si>
  <si>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</si>
  <si>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</si>
  <si>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</si>
  <si>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</si>
  <si>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</si>
  <si>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</si>
  <si>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</si>
  <si>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</si>
  <si>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</si>
  <si>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</si>
  <si>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</si>
  <si>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</si>
  <si>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</si>
  <si>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</si>
  <si>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</si>
  <si>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</si>
  <si>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</si>
  <si>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</si>
  <si>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</si>
  <si>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</si>
  <si>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</si>
  <si>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</si>
  <si>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</si>
  <si>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</si>
  <si>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</si>
  <si>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</si>
  <si>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</si>
  <si>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</si>
  <si>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</si>
  <si>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</si>
  <si>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</si>
  <si>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</si>
  <si>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</si>
  <si>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</si>
  <si>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</si>
  <si>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</si>
  <si>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</si>
  <si>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</si>
  <si>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</si>
  <si>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</si>
  <si>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</si>
  <si>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</si>
  <si>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</si>
  <si>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</si>
  <si>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</si>
  <si>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</si>
  <si>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</si>
  <si>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</si>
  <si>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</si>
  <si>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</si>
  <si>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</si>
  <si>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</si>
  <si>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</si>
  <si>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</si>
  <si>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</si>
  <si>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</si>
  <si>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</si>
  <si>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</si>
  <si>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</si>
  <si>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</si>
  <si>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</si>
  <si>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</si>
  <si>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</si>
  <si>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</si>
  <si>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</si>
  <si>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</si>
  <si>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</si>
  <si>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</si>
  <si>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</si>
  <si>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</si>
  <si>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</si>
  <si>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</si>
  <si>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</si>
  <si>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</si>
  <si>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</si>
  <si>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</si>
  <si>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</si>
  <si>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</si>
  <si>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</si>
  <si>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</si>
  <si>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</si>
  <si>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</si>
  <si>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</si>
  <si>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</si>
  <si>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</si>
  <si>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</si>
  <si>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</si>
  <si>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</si>
  <si>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</si>
  <si>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</si>
  <si>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</si>
  <si>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</si>
  <si>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</si>
  <si>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</si>
  <si>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</si>
  <si>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</si>
  <si>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</si>
  <si>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</si>
  <si>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</si>
  <si>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</si>
  <si>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</si>
  <si>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</si>
  <si>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</si>
  <si>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</si>
  <si>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</si>
  <si>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</si>
  <si>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</si>
  <si>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</si>
  <si>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</si>
  <si>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</si>
  <si>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</si>
  <si>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</si>
  <si>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</si>
  <si>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</si>
  <si>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</si>
  <si>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</si>
  <si>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</si>
  <si>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</si>
  <si>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</si>
  <si>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</si>
  <si>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</si>
  <si>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</si>
  <si>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</si>
  <si>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</si>
  <si>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</si>
  <si>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</si>
  <si>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</si>
  <si>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</si>
  <si>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</si>
  <si>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</si>
  <si>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</si>
  <si>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</si>
  <si>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</si>
  <si>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</si>
  <si>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</si>
  <si>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</si>
  <si>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</si>
  <si>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</si>
  <si>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</si>
  <si>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</si>
  <si>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</si>
  <si>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</si>
  <si>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</si>
  <si>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</si>
  <si>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</si>
  <si>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</si>
  <si>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</si>
  <si>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</si>
  <si>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</si>
  <si>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</si>
  <si>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</si>
  <si>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</si>
  <si>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</si>
  <si>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</si>
  <si>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</si>
  <si>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</si>
  <si>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</si>
  <si>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</si>
  <si>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</si>
  <si>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</si>
  <si>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</si>
  <si>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</si>
  <si>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</si>
  <si>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</si>
  <si>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</si>
  <si>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</si>
  <si>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</si>
  <si>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</si>
  <si>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</si>
  <si>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</si>
  <si>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</si>
  <si>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</si>
  <si>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</si>
  <si>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</si>
  <si>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</si>
  <si>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</si>
  <si>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</si>
  <si>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</si>
  <si>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</si>
  <si>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</si>
  <si>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</si>
  <si>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</si>
  <si>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</si>
  <si>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</si>
  <si>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</si>
  <si>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</si>
  <si>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</si>
  <si>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</si>
  <si>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</si>
  <si>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</si>
  <si>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</si>
  <si>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</si>
  <si>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</si>
  <si>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</si>
  <si>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</si>
  <si>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</si>
  <si>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</si>
  <si>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</si>
  <si>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</si>
  <si>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</si>
  <si>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</si>
  <si>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</si>
  <si>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</si>
  <si>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</si>
  <si>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</si>
  <si>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</si>
  <si>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</si>
  <si>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</si>
  <si>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</si>
  <si>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</si>
  <si>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</si>
  <si>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</si>
  <si>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</si>
  <si>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</si>
  <si>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</si>
  <si>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</si>
  <si>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</si>
  <si>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</si>
  <si>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</si>
  <si>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</si>
  <si>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</si>
  <si>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</si>
  <si>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</si>
  <si>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</si>
  <si>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</si>
  <si>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</si>
  <si>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</si>
  <si>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</si>
  <si>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</si>
  <si>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</si>
  <si>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</si>
  <si>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</si>
  <si>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</si>
  <si>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</si>
  <si>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</si>
  <si>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</si>
  <si>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</si>
  <si>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</si>
  <si>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</si>
  <si>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</si>
  <si>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</si>
  <si>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</si>
  <si>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</si>
  <si>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</si>
  <si>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</si>
  <si>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</si>
  <si>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</si>
  <si>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</si>
  <si>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</si>
  <si>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</si>
  <si>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</si>
  <si>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</si>
  <si>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</si>
  <si>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</si>
  <si>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</si>
  <si>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</si>
  <si>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</si>
  <si>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</si>
  <si>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</si>
  <si>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</si>
  <si>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</si>
  <si>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</si>
  <si>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</si>
  <si>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</si>
  <si>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</si>
  <si>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</si>
  <si>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</si>
  <si>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</si>
  <si>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</si>
  <si>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</si>
  <si>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</si>
  <si>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</si>
  <si>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</si>
  <si>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</si>
  <si>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</si>
  <si>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</si>
  <si>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</si>
  <si>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</si>
  <si>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</si>
  <si>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</si>
  <si>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</si>
  <si>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</si>
  <si>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</si>
  <si>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</si>
  <si>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</si>
  <si>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</si>
  <si>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</si>
  <si>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</si>
  <si>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</si>
  <si>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</si>
  <si>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</si>
  <si>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</si>
  <si>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</si>
  <si>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</si>
  <si>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</si>
  <si>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</si>
  <si>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</si>
  <si>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</si>
  <si>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</si>
  <si>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</si>
  <si>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</si>
  <si>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</si>
  <si>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</si>
  <si>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</si>
  <si>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</si>
  <si>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</si>
  <si>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</si>
  <si>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</si>
  <si>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</si>
  <si>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</si>
  <si>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</si>
  <si>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</si>
  <si>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</si>
  <si>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</si>
  <si>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</si>
  <si>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</si>
  <si>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</si>
  <si>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</si>
  <si>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</si>
  <si>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</si>
  <si>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</si>
  <si>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</si>
  <si>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</si>
  <si>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</si>
  <si>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</si>
  <si>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</si>
  <si>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</si>
  <si>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</si>
  <si>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</si>
  <si>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</si>
  <si>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</si>
  <si>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</si>
  <si>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</si>
  <si>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</si>
  <si>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</si>
  <si>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</si>
  <si>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</si>
  <si>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</si>
  <si>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</si>
  <si>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</si>
  <si>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</si>
  <si>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</si>
  <si>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</si>
  <si>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</si>
  <si>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</si>
  <si>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</si>
  <si>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</si>
  <si>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</si>
  <si>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</si>
  <si>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</si>
  <si>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</si>
  <si>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</si>
  <si>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</si>
  <si>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</si>
  <si>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</si>
  <si>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</si>
  <si>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</si>
  <si>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</si>
  <si>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</si>
  <si>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</si>
  <si>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</si>
  <si>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</si>
  <si>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</si>
  <si>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</si>
  <si>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</si>
  <si>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</si>
  <si>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</si>
  <si>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</si>
  <si>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</si>
  <si>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</si>
  <si>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</si>
  <si>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</si>
  <si>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</si>
  <si>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</si>
  <si>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</si>
  <si>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</si>
  <si>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</si>
  <si>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</si>
  <si>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</si>
  <si>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</si>
  <si>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</si>
  <si>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</si>
  <si>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</si>
  <si>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</si>
  <si>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</si>
  <si>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</si>
  <si>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</si>
  <si>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</si>
  <si>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</si>
  <si>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</si>
  <si>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</si>
  <si>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</si>
  <si>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</si>
  <si>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</si>
  <si>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</si>
  <si>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</si>
  <si>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</si>
  <si>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</si>
  <si>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</si>
  <si>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</si>
  <si>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</si>
  <si>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</si>
  <si>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</si>
  <si>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</si>
  <si>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</si>
  <si>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</si>
  <si>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</si>
  <si>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</si>
  <si>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</si>
  <si>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</si>
  <si>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</si>
  <si>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</si>
  <si>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</si>
  <si>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</si>
  <si>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</si>
  <si>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</si>
  <si>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</si>
  <si>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</si>
  <si>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</si>
  <si>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</si>
  <si>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</si>
  <si>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</si>
  <si>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</si>
  <si>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</si>
  <si>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</si>
  <si>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</si>
  <si>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</si>
  <si>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</si>
  <si>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</si>
  <si>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</si>
  <si>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</si>
  <si>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</si>
  <si>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</si>
  <si>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</si>
  <si>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</si>
  <si>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</si>
  <si>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</si>
  <si>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</si>
  <si>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</si>
  <si>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</si>
  <si>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</si>
  <si>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</si>
  <si>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</si>
  <si>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</si>
  <si>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</si>
  <si>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</si>
  <si>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</si>
  <si>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</si>
  <si>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</si>
  <si>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</si>
  <si>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</si>
  <si>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</si>
  <si>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</si>
  <si>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</si>
  <si>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</si>
  <si>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</si>
  <si>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</si>
  <si>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</si>
  <si>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</si>
  <si>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</si>
  <si>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</si>
  <si>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</si>
  <si>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</si>
  <si>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</si>
  <si>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</si>
  <si>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</si>
  <si>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</si>
  <si>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</si>
  <si>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</si>
  <si>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</si>
  <si>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</si>
  <si>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</si>
  <si>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</si>
  <si>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</si>
  <si>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</si>
  <si>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</si>
  <si>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</si>
  <si>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</si>
  <si>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</si>
  <si>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</si>
  <si>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</si>
  <si>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</si>
  <si>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</si>
  <si>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</si>
  <si>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</si>
  <si>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</si>
  <si>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</si>
  <si>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</si>
  <si>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</si>
  <si>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</si>
  <si>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</si>
  <si>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</si>
  <si>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</si>
  <si>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</si>
  <si>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</si>
  <si>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</si>
  <si>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</si>
  <si>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</si>
  <si>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</si>
  <si>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</si>
  <si>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</si>
  <si>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</si>
  <si>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</si>
  <si>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</si>
  <si>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</si>
  <si>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</si>
  <si>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</si>
  <si>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</si>
  <si>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</si>
  <si>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</si>
  <si>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</si>
  <si>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</si>
  <si>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</si>
  <si>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</si>
  <si>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</si>
  <si>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</si>
  <si>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</si>
  <si>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</si>
  <si>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</si>
  <si>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</si>
  <si>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</si>
  <si>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</si>
  <si>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</si>
  <si>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</si>
  <si>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</si>
  <si>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</si>
  <si>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</si>
  <si>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</si>
  <si>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</si>
  <si>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</si>
  <si>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</si>
  <si>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</si>
  <si>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</si>
  <si>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</si>
  <si>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</si>
  <si>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</si>
  <si>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</si>
  <si>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</si>
  <si>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</si>
  <si>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</si>
  <si>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</si>
  <si>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</si>
  <si>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</si>
  <si>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</si>
  <si>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</si>
  <si>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</si>
  <si>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</si>
  <si>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</si>
  <si>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</si>
  <si>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</si>
  <si>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</si>
  <si>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</si>
  <si>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</si>
  <si>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</si>
  <si>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</si>
  <si>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</si>
  <si>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</si>
  <si>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</si>
  <si>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</si>
  <si>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</si>
  <si>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</si>
  <si>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</si>
  <si>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</si>
  <si>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</si>
  <si>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</si>
  <si>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</si>
  <si>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</si>
  <si>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</si>
  <si>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</si>
  <si>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</si>
  <si>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</si>
  <si>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</si>
  <si>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</si>
  <si>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</si>
  <si>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</si>
  <si>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</si>
  <si>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</si>
  <si>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</si>
  <si>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</si>
  <si>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</si>
  <si>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</si>
  <si>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</si>
  <si>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</si>
  <si>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</si>
  <si>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</si>
  <si>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</si>
  <si>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</si>
  <si>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</si>
  <si>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</si>
  <si>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</si>
  <si>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</si>
  <si>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</si>
  <si>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</si>
  <si>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</si>
  <si>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</si>
  <si>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</si>
  <si>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</si>
  <si>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</si>
  <si>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</si>
  <si>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</si>
  <si>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</si>
  <si>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</si>
  <si>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</si>
  <si>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</si>
  <si>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</si>
  <si>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</si>
  <si>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</si>
  <si>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</si>
  <si>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</si>
  <si>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</si>
  <si>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</si>
  <si>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</si>
  <si>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</si>
  <si>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</si>
  <si>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</si>
  <si>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</si>
  <si>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</si>
  <si>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</si>
  <si>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</si>
  <si>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</si>
  <si>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</si>
  <si>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</si>
  <si>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</si>
  <si>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</si>
  <si>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</si>
  <si>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</si>
  <si>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</si>
  <si>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</si>
  <si>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</si>
  <si>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</si>
  <si>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</si>
  <si>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</si>
  <si>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</si>
  <si>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</si>
  <si>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</si>
  <si>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</si>
  <si>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</si>
  <si>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</si>
  <si>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</si>
  <si>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</si>
  <si>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</si>
  <si>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</si>
  <si>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</si>
  <si>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</si>
  <si>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</si>
  <si>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</si>
  <si>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</si>
  <si>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</si>
  <si>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</si>
  <si>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</si>
  <si>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</si>
  <si>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</si>
  <si>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</si>
  <si>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</si>
  <si>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</si>
  <si>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</si>
  <si>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</si>
  <si>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</si>
  <si>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</si>
  <si>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</si>
  <si>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</si>
  <si>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</si>
  <si>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</si>
  <si>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</si>
  <si>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</si>
  <si>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</si>
  <si>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</si>
  <si>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</si>
  <si>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</si>
  <si>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</si>
  <si>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</si>
  <si>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</si>
  <si>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</si>
  <si>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</si>
  <si>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</si>
  <si>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</si>
  <si>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</si>
  <si>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</si>
  <si>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</si>
  <si>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</si>
  <si>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</si>
  <si>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</si>
  <si>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</si>
  <si>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</si>
  <si>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</si>
  <si>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</si>
  <si>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</si>
  <si>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</si>
  <si>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</si>
  <si>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</si>
  <si>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</si>
  <si>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</si>
  <si>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</si>
  <si>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</si>
  <si>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</si>
  <si>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</si>
  <si>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</si>
  <si>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</si>
  <si>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</si>
  <si>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</si>
  <si>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</si>
  <si>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</si>
  <si>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</si>
  <si>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</si>
  <si>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</si>
  <si>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</si>
  <si>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</si>
  <si>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</si>
  <si>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</si>
  <si>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</si>
  <si>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</si>
  <si>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</si>
  <si>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</si>
  <si>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</si>
  <si>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</si>
  <si>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</si>
  <si>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</si>
  <si>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</si>
  <si>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</si>
  <si>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</si>
  <si>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</si>
  <si>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</si>
  <si>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</si>
  <si>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</si>
  <si>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</si>
  <si>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</si>
  <si>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</si>
  <si>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</si>
  <si>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</si>
  <si>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</si>
  <si>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</si>
  <si>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</si>
  <si>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</si>
  <si>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</si>
  <si>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</si>
  <si>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</si>
  <si>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</si>
  <si>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</si>
  <si>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</si>
  <si>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</si>
  <si>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</si>
  <si>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</si>
  <si>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</si>
  <si>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</si>
  <si>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</si>
  <si>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</si>
  <si>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</si>
  <si>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</si>
  <si>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</si>
  <si>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</si>
  <si>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</si>
  <si>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</si>
  <si>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</si>
  <si>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</si>
  <si>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</si>
  <si>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</si>
  <si>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</si>
  <si>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</si>
  <si>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</si>
  <si>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</si>
  <si>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</si>
  <si>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</si>
  <si>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</si>
  <si>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</si>
  <si>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</si>
  <si>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</si>
  <si>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</si>
  <si>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</si>
  <si>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</si>
  <si>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</si>
  <si>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</si>
  <si>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</si>
  <si>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</si>
  <si>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</si>
  <si>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</si>
  <si>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</si>
  <si>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</si>
  <si>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</si>
  <si>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</si>
  <si>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</si>
  <si>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</si>
  <si>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</si>
  <si>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</si>
  <si>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</si>
  <si>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</si>
  <si>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</si>
  <si>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</si>
  <si>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</si>
  <si>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</si>
  <si>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</si>
  <si>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</si>
  <si>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</si>
  <si>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</si>
  <si>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</si>
  <si>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</si>
  <si>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</si>
  <si>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</si>
  <si>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</si>
  <si>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</si>
  <si>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</si>
  <si>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</si>
  <si>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</si>
  <si>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</si>
  <si>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</si>
  <si>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</si>
  <si>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</si>
  <si>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</si>
  <si>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</si>
  <si>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</si>
  <si>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</si>
  <si>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</si>
  <si>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</si>
  <si>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</si>
  <si>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</si>
  <si>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</si>
  <si>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</si>
  <si>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</si>
  <si>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</si>
  <si>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</si>
  <si>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</si>
  <si>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</si>
  <si>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</si>
  <si>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</si>
  <si>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</si>
  <si>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</si>
  <si>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</si>
  <si>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</si>
  <si>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</si>
  <si>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</si>
  <si>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</si>
  <si>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</si>
  <si>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</si>
  <si>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</si>
  <si>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</si>
  <si>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</si>
  <si>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</si>
  <si>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</si>
  <si>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</si>
  <si>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</si>
  <si>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</si>
  <si>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</si>
  <si>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</si>
  <si>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</si>
  <si>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</si>
  <si>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</si>
  <si>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</si>
  <si>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</si>
  <si>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</si>
  <si>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</si>
  <si>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</si>
  <si>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</si>
  <si>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</si>
  <si>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</si>
  <si>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</si>
  <si>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</si>
  <si>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</si>
  <si>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</si>
  <si>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</si>
  <si>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</si>
  <si>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</si>
  <si>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</si>
  <si>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</si>
  <si>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</si>
  <si>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</si>
  <si>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</si>
  <si>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</si>
  <si>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</si>
  <si>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</si>
  <si>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</si>
  <si>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</si>
  <si>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</si>
  <si>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</si>
  <si>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</si>
  <si>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</si>
  <si>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</si>
  <si>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</si>
  <si>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</si>
  <si>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</si>
  <si>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</si>
  <si>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</si>
  <si>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</si>
  <si>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</si>
  <si>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</si>
  <si>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</si>
  <si>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</si>
  <si>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</si>
  <si>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</si>
  <si>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</si>
  <si>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</si>
  <si>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</si>
  <si>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</si>
  <si>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</si>
  <si>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</si>
  <si>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</si>
  <si>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</si>
  <si>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</si>
  <si>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</si>
  <si>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</si>
  <si>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</si>
  <si>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</si>
  <si>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</si>
  <si>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</si>
  <si>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</si>
  <si>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</si>
  <si>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</si>
  <si>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</si>
  <si>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</si>
  <si>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</si>
  <si>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</si>
  <si>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</si>
  <si>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</si>
  <si>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</si>
  <si>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</si>
  <si>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</si>
  <si>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</si>
  <si>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</si>
  <si>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</si>
  <si>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</si>
  <si>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</si>
  <si>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</si>
  <si>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</si>
  <si>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</si>
  <si>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</si>
  <si>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</si>
  <si>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</si>
  <si>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</si>
  <si>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</si>
  <si>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</si>
  <si>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</si>
  <si>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</si>
  <si>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</si>
  <si>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</si>
  <si>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</si>
  <si>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</si>
  <si>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</si>
  <si>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</si>
  <si>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</si>
  <si>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</si>
  <si>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</si>
  <si>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</si>
  <si>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</si>
  <si>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</si>
  <si>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</si>
  <si>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</si>
  <si>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</si>
  <si>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</si>
  <si>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</si>
  <si>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</si>
  <si>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</si>
  <si>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</si>
  <si>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</si>
  <si>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</si>
  <si>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</si>
  <si>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</si>
  <si>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</si>
  <si>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</si>
  <si>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</si>
  <si>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</si>
  <si>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</si>
  <si>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</si>
  <si>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</si>
  <si>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</si>
  <si>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</si>
  <si>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</si>
  <si>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</si>
  <si>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</si>
  <si>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</si>
  <si>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</si>
  <si>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</si>
  <si>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</si>
  <si>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</si>
  <si>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</si>
  <si>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</si>
  <si>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</si>
  <si>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</si>
  <si>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</si>
  <si>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</si>
  <si>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</si>
  <si>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</si>
  <si>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</si>
  <si>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</si>
  <si>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</si>
  <si>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</si>
  <si>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</si>
  <si>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</si>
  <si>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</si>
  <si>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</si>
  <si>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</si>
  <si>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</si>
  <si>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</si>
  <si>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</si>
  <si>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</si>
  <si>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</si>
  <si>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</si>
  <si>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</si>
  <si>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</si>
  <si>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</si>
  <si>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</si>
  <si>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</si>
  <si>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</si>
  <si>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</si>
  <si>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</si>
  <si>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</si>
  <si>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</si>
  <si>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</si>
  <si>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</si>
  <si>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</si>
  <si>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</si>
  <si>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</si>
  <si>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</si>
  <si>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</si>
  <si>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</si>
  <si>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</si>
  <si>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</si>
  <si>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</si>
  <si>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</si>
  <si>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</si>
  <si>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</si>
  <si>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</si>
  <si>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</si>
  <si>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</si>
  <si>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</si>
  <si>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</si>
  <si>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</si>
  <si>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</si>
  <si>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</si>
  <si>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</si>
  <si>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</si>
  <si>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</si>
  <si>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</si>
  <si>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</si>
  <si>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</si>
  <si>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</si>
  <si>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</si>
  <si>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</si>
  <si>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</si>
  <si>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</si>
  <si>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</si>
  <si>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</si>
  <si>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</si>
  <si>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</si>
  <si>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</si>
  <si>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</si>
  <si>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</si>
  <si>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</si>
  <si>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</si>
  <si>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</si>
  <si>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</si>
  <si>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</si>
  <si>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</si>
  <si>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</si>
  <si>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</si>
  <si>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</si>
  <si>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</si>
  <si>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</si>
  <si>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</si>
  <si>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</si>
  <si>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</si>
  <si>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</si>
  <si>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</si>
  <si>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</si>
  <si>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</si>
  <si>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</si>
  <si>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</si>
  <si>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</si>
  <si>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</si>
  <si>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</si>
  <si>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</si>
  <si>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</si>
  <si>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</si>
  <si>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</si>
  <si>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</si>
  <si>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</si>
  <si>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</si>
  <si>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</si>
  <si>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</si>
  <si>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</si>
  <si>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</si>
  <si>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</si>
  <si>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</si>
  <si>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</si>
  <si>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</si>
  <si>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</si>
  <si>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</si>
  <si>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</si>
  <si>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</si>
  <si>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</si>
  <si>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</si>
  <si>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</si>
  <si>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</si>
  <si>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</si>
  <si>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</si>
  <si>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</si>
  <si>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</si>
  <si>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</si>
  <si>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</si>
  <si>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</si>
  <si>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</si>
  <si>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</si>
  <si>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</si>
  <si>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</si>
  <si>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</si>
  <si>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</si>
  <si>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</si>
  <si>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</si>
  <si>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</si>
  <si>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</si>
  <si>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</si>
  <si>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</si>
  <si>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</si>
  <si>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</si>
  <si>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</si>
  <si>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</si>
  <si>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</si>
  <si>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</si>
  <si>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</si>
  <si>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</si>
  <si>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</si>
  <si>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</si>
  <si>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</si>
  <si>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</si>
  <si>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</si>
  <si>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</si>
  <si>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</si>
  <si>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</si>
  <si>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</si>
  <si>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</si>
  <si>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</si>
  <si>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</si>
  <si>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</si>
  <si>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</si>
  <si>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</si>
  <si>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</si>
  <si>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</si>
  <si>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</si>
  <si>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</si>
  <si>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</si>
  <si>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</si>
  <si>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</si>
  <si>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</si>
  <si>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</si>
  <si>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</si>
  <si>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</si>
  <si>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</si>
  <si>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</si>
  <si>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</si>
  <si>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</si>
  <si>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</si>
  <si>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</si>
  <si>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</si>
  <si>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</si>
  <si>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</si>
  <si>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</si>
  <si>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</si>
  <si>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</si>
  <si>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</si>
  <si>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</si>
  <si>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</si>
  <si>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</si>
  <si>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</si>
  <si>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</si>
  <si>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</si>
  <si>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</si>
  <si>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</si>
  <si>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</si>
  <si>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</si>
  <si>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</si>
  <si>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</si>
  <si>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</si>
  <si>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</si>
  <si>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</si>
  <si>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</si>
  <si>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</si>
  <si>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</si>
  <si>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</si>
  <si>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</si>
  <si>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</si>
  <si>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</si>
  <si>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</si>
  <si>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</si>
  <si>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</si>
  <si>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</si>
  <si>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</si>
  <si>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</si>
  <si>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</si>
  <si>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</si>
  <si>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</si>
  <si>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</si>
  <si>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</si>
  <si>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</si>
  <si>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</si>
  <si>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</si>
  <si>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</si>
  <si>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</si>
  <si>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</si>
  <si>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</si>
  <si>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</si>
  <si>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</si>
  <si>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</si>
  <si>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</si>
  <si>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</si>
  <si>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</si>
  <si>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</si>
  <si>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</si>
  <si>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</si>
  <si>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</si>
  <si>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</si>
  <si>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</si>
  <si>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</si>
  <si>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</si>
  <si>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</si>
  <si>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</si>
  <si>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</si>
  <si>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</si>
  <si>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</si>
  <si>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</si>
  <si>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</si>
  <si>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</si>
  <si>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</si>
  <si>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</si>
  <si>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</si>
  <si>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</si>
  <si>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</si>
  <si>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</si>
  <si>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</si>
  <si>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</si>
  <si>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</si>
  <si>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</si>
  <si>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</si>
  <si>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</si>
  <si>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</si>
  <si>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</si>
  <si>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</si>
  <si>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</si>
  <si>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</si>
  <si>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</si>
  <si>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</si>
  <si>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</si>
  <si>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</si>
  <si>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</si>
  <si>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</si>
  <si>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</si>
  <si>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</si>
  <si>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</si>
  <si>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</si>
  <si>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</si>
  <si>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</si>
  <si>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</si>
  <si>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</si>
  <si>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</si>
  <si>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</si>
  <si>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</si>
  <si>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</si>
  <si>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</si>
  <si>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</si>
  <si>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</si>
  <si>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</si>
  <si>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</si>
  <si>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</si>
  <si>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</si>
  <si>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</si>
  <si>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</si>
  <si>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</si>
  <si>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</si>
  <si>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</si>
  <si>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</si>
  <si>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</si>
  <si>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</si>
  <si>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</si>
  <si>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</si>
  <si>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</si>
  <si>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</si>
  <si>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</si>
  <si>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</si>
  <si>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</si>
  <si>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</si>
  <si>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</si>
  <si>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</si>
  <si>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</si>
  <si>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</si>
  <si>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</si>
  <si>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</si>
  <si>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</si>
  <si>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</si>
  <si>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</si>
  <si>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</si>
  <si>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</si>
  <si>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</si>
  <si>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</si>
  <si>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</si>
  <si>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</si>
  <si>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</si>
  <si>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</si>
  <si>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</si>
  <si>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</si>
  <si>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</si>
  <si>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</si>
  <si>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</si>
  <si>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</si>
  <si>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</si>
  <si>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</si>
  <si>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</si>
  <si>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</si>
  <si>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</si>
  <si>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</si>
  <si>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</si>
  <si>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</si>
  <si>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</si>
  <si>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</si>
  <si>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</si>
  <si>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</si>
  <si>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</si>
  <si>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</si>
  <si>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</si>
  <si>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</si>
  <si>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</si>
  <si>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</si>
  <si>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</si>
  <si>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</si>
  <si>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</si>
  <si>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</si>
  <si>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</si>
  <si>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</si>
  <si>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</si>
  <si>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</si>
  <si>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</si>
  <si>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</si>
  <si>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</si>
  <si>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</si>
  <si>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</si>
  <si>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</si>
  <si>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</si>
  <si>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</si>
  <si>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</si>
  <si>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</si>
  <si>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</si>
  <si>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</si>
  <si>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</si>
  <si>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</si>
  <si>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</si>
  <si>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</si>
  <si>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</si>
  <si>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</si>
  <si>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</si>
  <si>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</si>
  <si>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</si>
  <si>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</si>
  <si>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</si>
  <si>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</si>
  <si>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</si>
  <si>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</si>
  <si>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</si>
  <si>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</si>
  <si>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</si>
  <si>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</si>
  <si>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</si>
  <si>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</si>
  <si>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</si>
  <si>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</si>
  <si>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</si>
  <si>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</si>
  <si>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</si>
  <si>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</si>
  <si>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</si>
  <si>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</si>
  <si>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</si>
  <si>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</si>
  <si>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</si>
  <si>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</si>
  <si>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</si>
  <si>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</si>
  <si>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</si>
  <si>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</si>
  <si>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</si>
  <si>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</si>
  <si>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</si>
  <si>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</si>
  <si>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</si>
  <si>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</si>
  <si>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</si>
  <si>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</si>
  <si>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</si>
  <si>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</si>
  <si>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</si>
  <si>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</si>
  <si>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</si>
  <si>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</si>
  <si>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</si>
  <si>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</si>
  <si>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</si>
  <si>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</si>
  <si>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</si>
  <si>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</si>
  <si>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</si>
  <si>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</si>
  <si>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</si>
  <si>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</si>
  <si>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</si>
  <si>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</si>
  <si>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</si>
  <si>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</si>
  <si>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</si>
  <si>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</si>
  <si>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</si>
  <si>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</si>
  <si>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</si>
  <si>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</si>
  <si>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</si>
  <si>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</si>
  <si>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</si>
  <si>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</si>
  <si>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</si>
  <si>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</si>
  <si>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</si>
  <si>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</si>
  <si>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</si>
  <si>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</si>
  <si>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</si>
  <si>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</si>
  <si>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</si>
  <si>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</si>
  <si>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</si>
  <si>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</si>
  <si>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</si>
  <si>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</si>
  <si>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</si>
  <si>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</si>
  <si>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</si>
  <si>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</si>
  <si>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</si>
  <si>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</si>
  <si>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</si>
  <si>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</si>
  <si>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</si>
  <si>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</si>
  <si>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</si>
  <si>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</si>
  <si>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</si>
  <si>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</si>
  <si>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</si>
  <si>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</si>
  <si>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</si>
  <si>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</si>
  <si>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</si>
  <si>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</si>
  <si>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</si>
  <si>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</si>
  <si>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</si>
  <si>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</si>
  <si>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</si>
  <si>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</si>
  <si>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</si>
  <si>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</si>
  <si>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</si>
  <si>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</si>
  <si>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</si>
  <si>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</si>
  <si>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</si>
  <si>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</si>
  <si>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</si>
  <si>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</si>
  <si>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</si>
  <si>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</si>
  <si>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</si>
  <si>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</si>
  <si>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</si>
  <si>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</si>
  <si>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</si>
  <si>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</si>
  <si>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</si>
  <si>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</si>
  <si>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</si>
  <si>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</si>
  <si>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</si>
  <si>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</si>
  <si>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</si>
  <si>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</si>
  <si>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</si>
  <si>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</si>
  <si>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</si>
  <si>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</si>
  <si>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</si>
  <si>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</si>
  <si>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</si>
  <si>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</si>
  <si>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</si>
  <si>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</si>
  <si>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</si>
  <si>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</si>
  <si>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</si>
  <si>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</si>
  <si>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</si>
  <si>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</si>
  <si>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</si>
  <si>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</si>
  <si>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</si>
  <si>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</si>
  <si>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</si>
  <si>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</si>
  <si>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</si>
  <si>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</si>
  <si>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</si>
  <si>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</si>
  <si>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</si>
  <si>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</si>
  <si>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</si>
  <si>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</si>
  <si>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</si>
  <si>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</si>
  <si>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</si>
  <si>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</si>
  <si>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</si>
  <si>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</si>
  <si>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</si>
  <si>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</si>
  <si>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</si>
  <si>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</si>
  <si>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</si>
  <si>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</si>
  <si>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</si>
  <si>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</si>
  <si>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</si>
  <si>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</si>
  <si>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</si>
  <si>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</si>
  <si>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</si>
  <si>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</si>
  <si>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</si>
  <si>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</si>
  <si>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</si>
  <si>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</si>
  <si>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</si>
  <si>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</si>
  <si>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</si>
  <si>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</si>
  <si>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</si>
  <si>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</si>
  <si>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</si>
  <si>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</si>
  <si>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</si>
  <si>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</si>
  <si>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</si>
  <si>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</si>
  <si>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</si>
  <si>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</si>
  <si>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</si>
  <si>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</si>
  <si>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</si>
  <si>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</si>
  <si>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</si>
  <si>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</si>
  <si>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</si>
  <si>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</si>
  <si>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</si>
  <si>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</si>
  <si>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</si>
  <si>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</si>
  <si>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</si>
  <si>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</si>
  <si>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</si>
  <si>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</si>
  <si>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</si>
  <si>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</si>
  <si>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</si>
  <si>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</si>
  <si>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</si>
  <si>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</si>
  <si>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</si>
  <si>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</si>
  <si>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</si>
  <si>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</si>
  <si>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</si>
  <si>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</si>
  <si>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</si>
  <si>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</si>
  <si>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</si>
  <si>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</si>
  <si>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</si>
  <si>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</si>
  <si>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</si>
  <si>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</si>
  <si>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</si>
  <si>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</si>
  <si>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</si>
  <si>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</si>
  <si>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</si>
  <si>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</si>
  <si>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</si>
  <si>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</si>
  <si>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</si>
  <si>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</si>
  <si>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</si>
  <si>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</si>
  <si>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</si>
  <si>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</si>
  <si>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</si>
  <si>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</si>
  <si>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</si>
  <si>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</si>
  <si>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</si>
  <si>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</si>
  <si>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</si>
  <si>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</si>
  <si>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</si>
  <si>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</si>
  <si>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</si>
  <si>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</si>
  <si>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</si>
  <si>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</si>
  <si>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</si>
  <si>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</si>
  <si>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</si>
  <si>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</si>
  <si>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</si>
  <si>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</si>
  <si>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</si>
  <si>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</si>
  <si>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</si>
  <si>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</si>
  <si>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</si>
  <si>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</si>
  <si>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</si>
  <si>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</si>
  <si>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</si>
  <si>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</si>
  <si>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</si>
  <si>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</si>
  <si>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</si>
  <si>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</si>
  <si>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</si>
  <si>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</si>
  <si>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</si>
  <si>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</si>
  <si>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</si>
  <si>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</si>
  <si>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</si>
  <si>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</si>
  <si>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</si>
  <si>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</si>
  <si>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</si>
  <si>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</si>
  <si>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</si>
  <si>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</si>
  <si>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</si>
  <si>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</si>
  <si>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</si>
  <si>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</si>
  <si>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</si>
  <si>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</si>
  <si>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</si>
  <si>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</si>
  <si>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</si>
  <si>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</si>
  <si>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</si>
  <si>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</si>
  <si>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</si>
  <si>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</si>
  <si>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</si>
  <si>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</si>
  <si>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</si>
  <si>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</si>
  <si>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</si>
  <si>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</si>
  <si>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</si>
  <si>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</si>
  <si>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</si>
  <si>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</si>
  <si>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</si>
  <si>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</si>
  <si>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</si>
  <si>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</si>
  <si>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</si>
  <si>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</si>
  <si>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</si>
  <si>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</si>
  <si>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</si>
  <si>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</si>
  <si>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</si>
  <si>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</si>
  <si>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</si>
  <si>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</si>
  <si>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</si>
  <si>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</si>
  <si>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</si>
  <si>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</si>
  <si>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</si>
  <si>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</si>
  <si>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</si>
  <si>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</si>
  <si>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</si>
  <si>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</si>
  <si>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</si>
  <si>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</si>
  <si>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</si>
  <si>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</si>
  <si>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</si>
  <si>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</si>
  <si>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</si>
  <si>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</si>
  <si>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</si>
  <si>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</si>
  <si>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</si>
  <si>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</si>
  <si>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</si>
  <si>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</si>
  <si>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</si>
  <si>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</si>
  <si>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</si>
  <si>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</si>
  <si>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</si>
  <si>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</si>
  <si>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</si>
  <si>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</si>
  <si>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</si>
  <si>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</si>
  <si>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</si>
  <si>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</si>
  <si>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</si>
  <si>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</si>
  <si>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</si>
  <si>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</si>
  <si>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</si>
  <si>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</si>
  <si>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</si>
  <si>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</si>
  <si>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</si>
  <si>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</si>
  <si>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</si>
  <si>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</si>
  <si>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</si>
  <si>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</si>
  <si>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</si>
  <si>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</si>
  <si>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</si>
  <si>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</si>
  <si>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</si>
  <si>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</si>
  <si>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</si>
  <si>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</si>
  <si>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</si>
  <si>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</si>
  <si>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</si>
  <si>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</si>
  <si>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</si>
  <si>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</si>
  <si>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</si>
  <si>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</si>
  <si>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</si>
  <si>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</si>
  <si>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</si>
  <si>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</si>
  <si>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</si>
  <si>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</si>
  <si>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</si>
  <si>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</si>
  <si>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</si>
  <si>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</si>
  <si>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</si>
  <si>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</si>
  <si>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</si>
  <si>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</si>
  <si>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</si>
  <si>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</si>
  <si>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</si>
  <si>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</si>
  <si>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</si>
  <si>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</si>
  <si>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</si>
  <si>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</si>
  <si>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</si>
  <si>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</si>
  <si>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</si>
  <si>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</si>
  <si>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</si>
  <si>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</si>
  <si>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</si>
  <si>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</si>
  <si>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</si>
  <si>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</si>
  <si>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</si>
  <si>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</si>
  <si>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</si>
  <si>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</si>
  <si>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</si>
  <si>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</si>
  <si>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</si>
  <si>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</si>
  <si>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</si>
  <si>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</si>
  <si>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</si>
  <si>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</si>
  <si>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</si>
  <si>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</si>
  <si>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</si>
  <si>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</si>
  <si>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</si>
  <si>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</si>
  <si>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</si>
  <si>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</si>
  <si>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</si>
  <si>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</si>
  <si>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</si>
  <si>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</si>
  <si>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</si>
  <si>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</si>
  <si>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</si>
  <si>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</si>
  <si>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</si>
  <si>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</si>
  <si>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</si>
  <si>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</si>
  <si>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</si>
  <si>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</si>
  <si>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</si>
  <si>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</si>
  <si>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</si>
  <si>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</si>
  <si>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</si>
  <si>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</si>
  <si>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</si>
  <si>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</si>
  <si>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</si>
  <si>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</si>
  <si>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</si>
  <si>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</si>
  <si>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</si>
  <si>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</si>
  <si>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</si>
  <si>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</si>
  <si>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</si>
  <si>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</si>
  <si>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</si>
  <si>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</si>
  <si>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</si>
  <si>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</si>
  <si>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</si>
  <si>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</si>
  <si>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</si>
  <si>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</si>
  <si>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</si>
  <si>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</si>
  <si>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</si>
  <si>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</si>
  <si>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</si>
  <si>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</si>
  <si>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</si>
  <si>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</si>
  <si>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</si>
  <si>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</si>
  <si>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</si>
  <si>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</si>
  <si>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</si>
  <si>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</si>
  <si>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</si>
  <si>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</si>
  <si>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</si>
  <si>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</si>
  <si>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</si>
  <si>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</si>
  <si>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</si>
  <si>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</si>
  <si>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</si>
  <si>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</si>
  <si>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</si>
  <si>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</si>
  <si>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</si>
  <si>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</si>
  <si>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</si>
  <si>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</si>
  <si>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</si>
  <si>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</si>
  <si>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</si>
  <si>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</si>
  <si>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</si>
  <si>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</si>
  <si>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</si>
  <si>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</si>
  <si>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</si>
  <si>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</si>
  <si>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</si>
  <si>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</si>
  <si>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</si>
  <si>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</si>
  <si>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</si>
  <si>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</si>
  <si>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</si>
  <si>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</si>
  <si>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</si>
  <si>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</si>
  <si>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</si>
  <si>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</si>
  <si>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</si>
  <si>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</si>
  <si>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</si>
  <si>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</si>
  <si>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</si>
  <si>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</si>
  <si>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</si>
  <si>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</si>
  <si>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</si>
  <si>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</si>
  <si>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</si>
  <si>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</si>
  <si>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</si>
  <si>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</si>
  <si>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</si>
  <si>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</si>
  <si>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</si>
  <si>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</si>
  <si>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</si>
  <si>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</si>
  <si>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</si>
  <si>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</si>
  <si>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</si>
  <si>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</si>
  <si>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</si>
  <si>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</si>
  <si>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</si>
  <si>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</si>
  <si>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</si>
  <si>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</si>
  <si>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</si>
  <si>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</si>
  <si>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</si>
  <si>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</si>
  <si>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</si>
  <si>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</si>
  <si>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</si>
  <si>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</si>
  <si>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</si>
  <si>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</si>
  <si>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</si>
  <si>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</si>
  <si>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</si>
  <si>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</si>
  <si>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</si>
  <si>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</si>
  <si>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</si>
  <si>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</si>
  <si>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</si>
  <si>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</si>
  <si>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</si>
  <si>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</si>
  <si>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</si>
  <si>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</si>
  <si>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</si>
  <si>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</si>
  <si>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</si>
  <si>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</si>
  <si>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</si>
  <si>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</si>
  <si>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</si>
  <si>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</si>
  <si>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</si>
  <si>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</si>
  <si>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</si>
  <si>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</si>
  <si>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</si>
  <si>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</si>
  <si>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</si>
  <si>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</si>
  <si>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</si>
  <si>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</si>
  <si>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</si>
  <si>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</si>
  <si>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</si>
  <si>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</si>
  <si>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</si>
  <si>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</si>
  <si>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</si>
  <si>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</si>
  <si>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</si>
  <si>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</si>
  <si>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</si>
  <si>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</si>
  <si>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</si>
  <si>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</si>
  <si>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</si>
  <si>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</si>
  <si>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</si>
  <si>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</si>
  <si>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</si>
  <si>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</si>
  <si>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</si>
  <si>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</si>
  <si>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</si>
  <si>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</si>
  <si>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</si>
  <si>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</si>
  <si>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</si>
  <si>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</si>
  <si>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</si>
  <si>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</si>
  <si>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</si>
  <si>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</si>
  <si>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</si>
  <si>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</si>
  <si>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</si>
  <si>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</si>
  <si>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</si>
  <si>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</si>
  <si>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</si>
  <si>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</si>
  <si>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</si>
  <si>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</si>
  <si>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</si>
  <si>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</si>
  <si>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</si>
  <si>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</si>
  <si>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</si>
  <si>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</si>
  <si>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</si>
  <si>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</si>
  <si>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</si>
  <si>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</si>
  <si>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</si>
  <si>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</si>
  <si>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</si>
  <si>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</si>
  <si>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</si>
  <si>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</si>
  <si>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</si>
  <si>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</si>
  <si>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</si>
  <si>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</si>
  <si>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</si>
  <si>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</si>
  <si>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</si>
  <si>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</si>
  <si>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</si>
  <si>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</si>
  <si>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</si>
  <si>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</si>
  <si>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</si>
  <si>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</si>
  <si>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</si>
  <si>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</si>
  <si>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</si>
  <si>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</si>
  <si>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</si>
  <si>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</si>
  <si>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</si>
  <si>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</si>
  <si>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</si>
  <si>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</si>
  <si>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</si>
  <si>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</si>
  <si>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</si>
  <si>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</si>
  <si>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</si>
  <si>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</si>
  <si>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</si>
  <si>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</si>
  <si>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</si>
  <si>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</si>
  <si>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</si>
  <si>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</si>
  <si>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</si>
  <si>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</si>
  <si>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</si>
  <si>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</si>
  <si>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</si>
  <si>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</si>
  <si>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</si>
  <si>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</si>
  <si>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</si>
  <si>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</si>
  <si>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</si>
  <si>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</si>
  <si>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</si>
  <si>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</si>
  <si>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</si>
  <si>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</si>
  <si>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</si>
  <si>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</si>
  <si>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</si>
  <si>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</si>
  <si>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</si>
  <si>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</si>
  <si>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</si>
  <si>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</si>
  <si>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</si>
  <si>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</si>
  <si>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</si>
  <si>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</si>
  <si>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</si>
  <si>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</si>
  <si>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</si>
  <si>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</si>
  <si>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</si>
  <si>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</si>
  <si>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</si>
  <si>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</si>
  <si>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</si>
  <si>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</si>
  <si>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</si>
  <si>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</si>
  <si>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</si>
  <si>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</si>
  <si>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</si>
  <si>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</si>
  <si>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</si>
  <si>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</si>
  <si>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</si>
  <si>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</si>
  <si>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</si>
  <si>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</si>
  <si>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</si>
  <si>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</si>
  <si>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</si>
  <si>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</si>
  <si>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</si>
  <si>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</si>
  <si>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</si>
  <si>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</si>
  <si>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</si>
  <si>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</si>
  <si>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</si>
  <si>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</si>
  <si>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</si>
  <si>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</si>
  <si>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</si>
  <si>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</si>
  <si>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</si>
  <si>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</si>
  <si>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</si>
  <si>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</si>
  <si>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</si>
  <si>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</si>
  <si>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</si>
  <si>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</si>
  <si>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</si>
  <si>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</si>
  <si>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</si>
  <si>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</si>
  <si>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</si>
  <si>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</si>
  <si>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</si>
  <si>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</si>
  <si>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</si>
  <si>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</si>
  <si>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</si>
  <si>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</si>
  <si>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</si>
  <si>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</si>
  <si>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</si>
  <si>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</si>
  <si>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</si>
  <si>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</si>
  <si>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</si>
  <si>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</si>
  <si>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</si>
  <si>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</si>
  <si>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</si>
  <si>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</si>
  <si>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</si>
  <si>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</si>
  <si>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</si>
  <si>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</si>
  <si>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</si>
  <si>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</si>
  <si>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</si>
  <si>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</si>
  <si>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</si>
  <si>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</si>
  <si>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</si>
  <si>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</si>
  <si>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</si>
  <si>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</si>
  <si>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</si>
  <si>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</si>
  <si>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</si>
  <si>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</si>
  <si>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</si>
  <si>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</si>
  <si>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</si>
  <si>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</si>
  <si>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</si>
  <si>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</si>
  <si>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</si>
  <si>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</si>
  <si>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</si>
  <si>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</si>
  <si>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</si>
  <si>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</si>
  <si>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</si>
  <si>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</si>
  <si>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</si>
  <si>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</si>
  <si>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</si>
  <si>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</si>
  <si>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</si>
  <si>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</si>
  <si>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</si>
  <si>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</si>
  <si>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</si>
  <si>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</si>
  <si>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</si>
  <si>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</si>
  <si>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</si>
  <si>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</si>
  <si>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</si>
  <si>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</si>
  <si>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</si>
  <si>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</si>
  <si>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</si>
  <si>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</si>
  <si>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</si>
  <si>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</si>
  <si>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</si>
  <si>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</si>
  <si>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</si>
  <si>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</si>
  <si>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</si>
  <si>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</si>
  <si>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</si>
  <si>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</si>
  <si>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</si>
  <si>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</si>
  <si>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</si>
  <si>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</si>
  <si>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</si>
  <si>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</si>
  <si>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</si>
  <si>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</si>
  <si>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</si>
  <si>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</si>
  <si>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</si>
  <si>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</si>
  <si>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</si>
  <si>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</si>
  <si>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</si>
  <si>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</si>
  <si>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</si>
  <si>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</si>
  <si>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</si>
  <si>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</si>
  <si>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</si>
  <si>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</si>
  <si>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</si>
  <si>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</si>
  <si>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</si>
  <si>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</si>
  <si>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</si>
  <si>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</si>
  <si>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</si>
  <si>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</si>
  <si>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</si>
  <si>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</si>
  <si>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</si>
  <si>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</si>
  <si>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</si>
  <si>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</si>
  <si>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</si>
  <si>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</si>
  <si>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</si>
  <si>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</si>
  <si>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</si>
  <si>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</si>
  <si>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</si>
  <si>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</si>
  <si>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</si>
  <si>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</si>
  <si>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</si>
  <si>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</si>
  <si>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</si>
  <si>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</si>
  <si>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</si>
  <si>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</si>
  <si>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</si>
  <si>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</si>
  <si>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</si>
  <si>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</si>
  <si>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</si>
  <si>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</si>
  <si>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</si>
  <si>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</si>
  <si>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</si>
  <si>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</si>
  <si>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</si>
  <si>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</si>
  <si>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</si>
  <si>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</si>
  <si>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</si>
  <si>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</si>
  <si>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</si>
  <si>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</si>
  <si>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</si>
  <si>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</si>
  <si>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</si>
  <si>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</si>
  <si>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</si>
  <si>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</si>
  <si>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</si>
  <si>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</si>
  <si>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</si>
  <si>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</si>
  <si>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</si>
  <si>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</si>
  <si>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</si>
  <si>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</si>
  <si>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</si>
  <si>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</si>
  <si>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</si>
  <si>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</si>
  <si>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</si>
  <si>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</si>
  <si>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</si>
  <si>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</si>
  <si>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</si>
  <si>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</si>
  <si>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</si>
  <si>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</si>
  <si>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</si>
  <si>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</si>
  <si>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</si>
  <si>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</si>
  <si>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</si>
  <si>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</si>
  <si>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</si>
  <si>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</si>
  <si>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</si>
  <si>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</si>
  <si>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</si>
  <si>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</si>
  <si>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</si>
  <si>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</si>
  <si>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</si>
  <si>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</si>
  <si>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</si>
  <si>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</si>
  <si>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</si>
  <si>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</si>
  <si>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</si>
  <si>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</si>
  <si>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</si>
  <si>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</si>
  <si>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</si>
  <si>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</si>
  <si>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</si>
  <si>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</si>
  <si>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</si>
  <si>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</si>
  <si>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</si>
  <si>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</si>
  <si>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</si>
  <si>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</si>
  <si>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</si>
  <si>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</si>
  <si>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</si>
  <si>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</si>
  <si>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</si>
  <si>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</si>
  <si>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</si>
  <si>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</si>
  <si>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</si>
  <si>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</si>
  <si>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</si>
  <si>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</si>
  <si>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</si>
  <si>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</si>
  <si>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</si>
  <si>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</si>
  <si>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</si>
  <si>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</si>
  <si>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</si>
  <si>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</si>
  <si>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</si>
  <si>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</si>
  <si>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</si>
  <si>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</si>
  <si>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</si>
  <si>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</si>
  <si>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</si>
  <si>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</si>
  <si>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</si>
  <si>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</si>
  <si>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</si>
  <si>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</si>
  <si>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</si>
  <si>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</si>
  <si>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</si>
  <si>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</si>
  <si>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</si>
  <si>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</si>
  <si>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</si>
  <si>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</si>
  <si>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</si>
  <si>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</si>
  <si>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</si>
  <si>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</si>
  <si>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</si>
  <si>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</si>
  <si>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</si>
  <si>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</si>
  <si>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</si>
  <si>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</si>
  <si>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</si>
  <si>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</si>
  <si>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</si>
  <si>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</si>
  <si>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</si>
  <si>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</si>
  <si>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</si>
  <si>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</si>
  <si>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</si>
  <si>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</si>
  <si>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</si>
  <si>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</si>
  <si>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</si>
  <si>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</si>
  <si>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</si>
  <si>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</si>
  <si>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</si>
  <si>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</si>
  <si>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</si>
  <si>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</si>
  <si>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</si>
  <si>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</si>
  <si>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</si>
  <si>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</si>
  <si>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</si>
  <si>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</si>
  <si>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</si>
  <si>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</si>
  <si>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</si>
  <si>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</si>
  <si>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</si>
  <si>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</si>
  <si>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</si>
  <si>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</si>
  <si>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</si>
  <si>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</si>
  <si>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</si>
  <si>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</si>
  <si>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</si>
  <si>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</si>
  <si>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</si>
  <si>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</si>
  <si>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</si>
  <si>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</si>
  <si>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</si>
  <si>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</si>
  <si>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</si>
  <si>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</si>
  <si>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</si>
  <si>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</si>
  <si>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</si>
  <si>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</si>
  <si>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</si>
  <si>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</si>
  <si>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</si>
  <si>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</si>
  <si>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</si>
  <si>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</si>
  <si>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</si>
  <si>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</si>
  <si>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</si>
  <si>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</si>
  <si>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</si>
  <si>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</si>
  <si>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</si>
  <si>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</si>
  <si>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</si>
  <si>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</si>
  <si>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</si>
  <si>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</si>
  <si>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</si>
  <si>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</si>
  <si>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</si>
  <si>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</si>
  <si>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</si>
  <si>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</si>
  <si>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</si>
  <si>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</si>
  <si>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</si>
  <si>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</si>
  <si>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</si>
  <si>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</si>
  <si>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</si>
  <si>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</si>
  <si>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</si>
  <si>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</si>
  <si>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</si>
  <si>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</si>
  <si>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</si>
  <si>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</si>
  <si>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</si>
  <si>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</si>
  <si>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</si>
  <si>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</si>
  <si>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</si>
  <si>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</si>
  <si>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</si>
  <si>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</si>
  <si>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</si>
  <si>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</si>
  <si>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</si>
  <si>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</si>
  <si>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</si>
  <si>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</si>
  <si>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</si>
  <si>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</si>
  <si>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</si>
  <si>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</si>
  <si>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</si>
  <si>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</si>
  <si>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</si>
  <si>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</si>
  <si>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</si>
  <si>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</si>
  <si>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</si>
  <si>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</si>
  <si>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</si>
  <si>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</si>
  <si>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</si>
  <si>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</si>
  <si>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</si>
  <si>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</si>
  <si>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</si>
  <si>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</si>
  <si>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</si>
  <si>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</si>
  <si>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</si>
  <si>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</si>
  <si>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</si>
  <si>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</si>
  <si>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</si>
  <si>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</si>
  <si>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</si>
  <si>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</si>
  <si>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</si>
  <si>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</si>
  <si>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</si>
  <si>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</si>
  <si>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</si>
  <si>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</si>
  <si>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</si>
  <si>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</si>
  <si>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</si>
  <si>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</si>
  <si>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</si>
  <si>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</si>
  <si>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</si>
  <si>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</si>
  <si>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</si>
  <si>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</si>
  <si>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</si>
  <si>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</si>
  <si>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</si>
  <si>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</si>
  <si>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</si>
  <si>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</si>
  <si>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</si>
  <si>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</si>
  <si>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</si>
  <si>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</si>
  <si>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</si>
  <si>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</si>
  <si>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</si>
  <si>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</si>
  <si>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</si>
  <si>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</si>
  <si>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</si>
  <si>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</si>
  <si>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</si>
  <si>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</si>
  <si>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</si>
  <si>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</si>
  <si>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</si>
  <si>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</si>
  <si>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</si>
  <si>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</si>
  <si>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</si>
  <si>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</si>
  <si>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</si>
  <si>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</si>
  <si>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</si>
  <si>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</si>
  <si>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</si>
  <si>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</si>
  <si>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</si>
  <si>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</si>
  <si>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</si>
  <si>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</si>
  <si>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</si>
  <si>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</si>
  <si>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</si>
  <si>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</si>
  <si>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</si>
  <si>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</si>
  <si>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</si>
  <si>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</si>
  <si>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</si>
  <si>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</si>
  <si>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</si>
  <si>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</si>
  <si>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</si>
  <si>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</si>
  <si>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</si>
  <si>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</si>
  <si>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</si>
  <si>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</si>
  <si>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</si>
  <si>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</si>
  <si>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</si>
  <si>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</si>
  <si>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</si>
  <si>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</si>
  <si>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</si>
  <si>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</si>
  <si>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</si>
  <si>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</si>
  <si>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</si>
  <si>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</si>
  <si>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</si>
  <si>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</si>
  <si>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</si>
  <si>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</si>
  <si>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</si>
  <si>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</si>
  <si>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</si>
  <si>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</si>
  <si>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</si>
  <si>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</si>
  <si>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</si>
  <si>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</si>
  <si>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</si>
  <si>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</si>
  <si>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</si>
  <si>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</si>
  <si>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</si>
  <si>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</si>
  <si>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</si>
  <si>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</si>
  <si>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</si>
  <si>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</si>
  <si>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</si>
  <si>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</si>
  <si>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</si>
  <si>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</si>
  <si>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</si>
  <si>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</si>
  <si>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</si>
  <si>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</si>
  <si>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</si>
  <si>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</si>
  <si>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</si>
  <si>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</si>
  <si>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</si>
  <si>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</si>
  <si>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</si>
  <si>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</si>
  <si>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</si>
  <si>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</si>
  <si>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</si>
  <si>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</si>
  <si>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</si>
  <si>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</si>
  <si>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</si>
  <si>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</si>
  <si>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</si>
  <si>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</si>
  <si>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</si>
  <si>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</si>
  <si>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</si>
  <si>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</si>
  <si>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</si>
  <si>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</si>
  <si>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</si>
  <si>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</si>
  <si>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</si>
  <si>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</si>
  <si>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</si>
  <si>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</si>
  <si>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</si>
  <si>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</si>
  <si>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</si>
  <si>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</si>
  <si>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</si>
  <si>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</si>
  <si>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</si>
  <si>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</si>
  <si>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</si>
  <si>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</si>
  <si>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</si>
  <si>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</si>
  <si>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</si>
  <si>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</si>
  <si>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</si>
  <si>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</si>
  <si>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</si>
  <si>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</si>
  <si>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</si>
  <si>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</si>
  <si>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</si>
  <si>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</si>
  <si>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</si>
  <si>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</si>
  <si>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</si>
  <si>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</si>
  <si>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</si>
  <si>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</si>
  <si>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</si>
  <si>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</si>
  <si>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</si>
  <si>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</si>
  <si>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</si>
  <si>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</si>
  <si>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</si>
  <si>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</si>
  <si>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</si>
  <si>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</si>
  <si>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</si>
  <si>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</si>
  <si>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</si>
  <si>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</si>
  <si>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</si>
  <si>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</si>
  <si>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</si>
  <si>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</si>
  <si>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</si>
  <si>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</si>
  <si>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</si>
  <si>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</si>
  <si>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</si>
  <si>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</si>
  <si>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</si>
  <si>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</si>
  <si>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</si>
  <si>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</si>
  <si>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</si>
  <si>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</si>
  <si>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</si>
  <si>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</si>
  <si>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</si>
  <si>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</si>
  <si>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</si>
  <si>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</si>
  <si>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</si>
  <si>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</si>
  <si>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</si>
  <si>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</si>
  <si>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</si>
  <si>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</si>
  <si>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</si>
  <si>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</si>
  <si>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</si>
  <si>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</si>
  <si>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</si>
  <si>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</si>
  <si>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</si>
  <si>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</si>
  <si>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</si>
  <si>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</si>
  <si>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</si>
  <si>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</si>
  <si>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</si>
  <si>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</si>
  <si>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</si>
  <si>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</si>
  <si>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</si>
  <si>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</si>
  <si>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</si>
  <si>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</si>
  <si>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</si>
  <si>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</si>
  <si>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</si>
  <si>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</si>
  <si>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</si>
  <si>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</si>
  <si>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</si>
  <si>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</si>
  <si>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</si>
  <si>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</si>
  <si>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</si>
  <si>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</si>
  <si>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</si>
  <si>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</si>
  <si>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</si>
  <si>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</si>
  <si>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</si>
  <si>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</si>
  <si>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</si>
  <si>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</si>
  <si>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</si>
  <si>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</si>
  <si>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</si>
  <si>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</si>
  <si>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</si>
  <si>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</si>
  <si>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</si>
  <si>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</si>
  <si>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</si>
  <si>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</si>
  <si>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</si>
  <si>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</si>
  <si>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</si>
  <si>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</si>
  <si>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</si>
  <si>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</si>
  <si>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</si>
  <si>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</si>
  <si>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</si>
  <si>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</si>
  <si>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</si>
  <si>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</si>
  <si>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</si>
  <si>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</si>
  <si>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</si>
  <si>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</si>
  <si>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</si>
  <si>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</si>
  <si>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</si>
  <si>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</si>
  <si>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</si>
  <si>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</si>
  <si>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</si>
  <si>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</si>
  <si>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</si>
  <si>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</si>
  <si>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</si>
  <si>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</si>
  <si>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</si>
  <si>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</si>
  <si>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</si>
  <si>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</si>
  <si>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</si>
  <si>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</si>
  <si>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</si>
  <si>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</si>
  <si>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</si>
  <si>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</si>
  <si>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</si>
  <si>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</si>
  <si>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</si>
  <si>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</si>
  <si>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</si>
  <si>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</si>
  <si>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</si>
  <si>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</si>
  <si>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</si>
  <si>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</si>
  <si>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</si>
  <si>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</si>
  <si>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</si>
  <si>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</si>
  <si>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</si>
  <si>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</si>
  <si>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</si>
  <si>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</si>
  <si>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</si>
  <si>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</si>
  <si>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</si>
  <si>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</si>
  <si>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</si>
  <si>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</si>
  <si>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</si>
  <si>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</si>
  <si>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</si>
  <si>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</si>
  <si>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</si>
  <si>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</si>
  <si>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</si>
  <si>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</si>
  <si>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</si>
  <si>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</si>
  <si>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</si>
  <si>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</si>
  <si>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</si>
  <si>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</si>
  <si>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</si>
  <si>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</si>
  <si>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</si>
  <si>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</si>
  <si>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</si>
  <si>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</si>
  <si>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</si>
  <si>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</si>
  <si>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</si>
  <si>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</si>
  <si>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</si>
  <si>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</si>
  <si>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</si>
  <si>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</si>
  <si>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</si>
  <si>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</si>
  <si>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</si>
  <si>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</si>
  <si>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</si>
  <si>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</si>
  <si>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</si>
  <si>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</si>
  <si>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</si>
  <si>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</si>
  <si>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</si>
  <si>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</si>
  <si>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</si>
  <si>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</si>
  <si>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</si>
  <si>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</si>
  <si>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</si>
  <si>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</si>
  <si>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</si>
  <si>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</si>
  <si>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</si>
  <si>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</si>
  <si>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</si>
  <si>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</si>
  <si>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</si>
  <si>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</si>
  <si>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</si>
  <si>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</si>
  <si>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</si>
  <si>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</si>
  <si>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</si>
  <si>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</si>
  <si>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</si>
  <si>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</si>
  <si>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</si>
  <si>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</si>
  <si>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</si>
  <si>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</si>
  <si>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</si>
  <si>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</si>
  <si>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</si>
  <si>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</si>
  <si>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</si>
  <si>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</si>
  <si>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</si>
  <si>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</si>
  <si>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</si>
  <si>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</si>
  <si>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</si>
  <si>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</si>
  <si>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</si>
  <si>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</si>
  <si>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</si>
  <si>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</si>
  <si>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</si>
  <si>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</si>
  <si>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</si>
  <si>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</si>
  <si>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</si>
  <si>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</si>
  <si>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</si>
  <si>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</si>
  <si>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</si>
  <si>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</si>
  <si>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</si>
  <si>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</si>
  <si>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</si>
  <si>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</si>
  <si>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</si>
  <si>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</si>
  <si>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</si>
  <si>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</si>
  <si>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</si>
  <si>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</si>
  <si>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</si>
  <si>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</si>
  <si>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</si>
  <si>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</si>
  <si>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</si>
  <si>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</si>
  <si>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</si>
  <si>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</si>
  <si>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</si>
  <si>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</si>
  <si>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</si>
  <si>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</si>
  <si>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</si>
  <si>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</si>
  <si>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</si>
  <si>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</si>
  <si>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</si>
  <si>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</si>
  <si>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</si>
  <si>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</si>
  <si>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</si>
  <si>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</si>
  <si>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</si>
  <si>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</si>
  <si>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</si>
  <si>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</si>
  <si>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</si>
  <si>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</si>
  <si>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</si>
  <si>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</si>
  <si>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</si>
  <si>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</si>
  <si>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</si>
  <si>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</si>
  <si>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</si>
  <si>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</si>
  <si>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</si>
  <si>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</si>
  <si>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</si>
  <si>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</si>
  <si>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</si>
  <si>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</si>
  <si>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</si>
  <si>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</si>
  <si>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</si>
  <si>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</si>
  <si>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</si>
  <si>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</si>
  <si>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</si>
  <si>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</si>
  <si>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</si>
  <si>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</si>
  <si>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</si>
  <si>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</si>
  <si>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</si>
  <si>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</si>
  <si>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</si>
  <si>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</si>
  <si>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</si>
  <si>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</si>
  <si>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</si>
  <si>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</si>
  <si>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</si>
  <si>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</si>
  <si>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</si>
  <si>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</si>
  <si>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</si>
  <si>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</si>
  <si>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</si>
  <si>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</si>
  <si>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</si>
  <si>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</si>
  <si>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</si>
  <si>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</si>
  <si>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</si>
  <si>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</si>
  <si>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</si>
  <si>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</si>
  <si>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</si>
  <si>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</si>
  <si>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</si>
  <si>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</si>
  <si>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</si>
  <si>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</si>
  <si>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</si>
  <si>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</si>
  <si>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</si>
  <si>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</si>
  <si>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</si>
  <si>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</si>
  <si>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</si>
  <si>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</si>
  <si>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</si>
  <si>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</si>
  <si>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</si>
  <si>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</si>
  <si>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</si>
  <si>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</si>
  <si>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</si>
  <si>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</si>
  <si>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</si>
  <si>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</si>
  <si>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</si>
  <si>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</si>
  <si>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</si>
  <si>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</si>
  <si>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</si>
  <si>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</si>
  <si>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</si>
  <si>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</si>
  <si>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</si>
  <si>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</si>
  <si>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</si>
  <si>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</si>
  <si>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</si>
  <si>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</si>
  <si>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</si>
  <si>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</si>
  <si>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</si>
  <si>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</si>
  <si>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</si>
  <si>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</si>
  <si>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</si>
  <si>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</si>
  <si>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</si>
  <si>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</si>
  <si>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</si>
  <si>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</si>
  <si>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</si>
  <si>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</si>
  <si>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</si>
  <si>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</si>
  <si>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</si>
  <si>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</si>
  <si>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</si>
  <si>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</si>
  <si>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</si>
  <si>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</si>
  <si>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</si>
  <si>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</si>
  <si>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</si>
  <si>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</si>
  <si>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</si>
  <si>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</si>
  <si>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</si>
  <si>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</si>
  <si>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</si>
  <si>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</si>
  <si>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</si>
  <si>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</si>
  <si>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</si>
  <si>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</si>
  <si>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</si>
  <si>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</si>
  <si>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</si>
  <si>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</si>
  <si>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</si>
  <si>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</si>
  <si>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</si>
  <si>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</si>
  <si>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</si>
  <si>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</si>
  <si>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</si>
  <si>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</si>
  <si>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</si>
  <si>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</si>
  <si>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</si>
  <si>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</si>
  <si>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</si>
  <si>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</si>
  <si>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</si>
  <si>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</si>
  <si>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</si>
  <si>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</si>
  <si>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</si>
  <si>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</si>
  <si>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</si>
  <si>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</si>
  <si>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</si>
  <si>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</si>
  <si>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</si>
  <si>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</si>
  <si>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</si>
  <si>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</si>
  <si>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</si>
  <si>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</si>
  <si>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</si>
  <si>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</si>
  <si>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</si>
  <si>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</si>
  <si>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</si>
  <si>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</si>
  <si>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</si>
  <si>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</si>
  <si>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</si>
  <si>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</si>
  <si>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</si>
  <si>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</si>
  <si>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</si>
  <si>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</si>
  <si>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</si>
  <si>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</si>
  <si>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</si>
  <si>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</si>
  <si>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</si>
  <si>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</si>
  <si>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</si>
  <si>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</si>
  <si>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</si>
  <si>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</si>
  <si>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</si>
  <si>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</si>
  <si>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</si>
  <si>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</si>
  <si>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</si>
  <si>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</si>
  <si>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</si>
  <si>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</si>
  <si>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</si>
  <si>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</si>
  <si>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</si>
  <si>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</si>
  <si>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</si>
  <si>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</si>
  <si>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</si>
  <si>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</si>
  <si>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</si>
  <si>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</si>
  <si>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</si>
  <si>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</si>
  <si>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</si>
  <si>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</si>
  <si>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</si>
  <si>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</si>
  <si>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</si>
  <si>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</si>
  <si>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</si>
  <si>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</si>
  <si>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</si>
  <si>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</si>
  <si>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</si>
  <si>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</si>
  <si>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</si>
  <si>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</si>
  <si>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</si>
  <si>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</si>
  <si>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</si>
  <si>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</si>
  <si>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</si>
  <si>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</si>
  <si>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</si>
  <si>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</si>
  <si>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</si>
  <si>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</si>
  <si>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</si>
  <si>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</si>
  <si>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</si>
  <si>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</si>
  <si>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</si>
  <si>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</si>
  <si>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</si>
  <si>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</si>
  <si>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</si>
  <si>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</si>
  <si>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</si>
  <si>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</si>
  <si>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</si>
  <si>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</si>
  <si>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</si>
  <si>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</si>
  <si>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</si>
  <si>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</si>
  <si>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</si>
  <si>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</si>
  <si>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</si>
  <si>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</si>
  <si>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</si>
  <si>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</si>
  <si>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</si>
  <si>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</si>
  <si>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</si>
  <si>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</si>
  <si>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</si>
  <si>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</si>
  <si>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</si>
  <si>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</si>
  <si>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</si>
  <si>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</si>
  <si>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</si>
  <si>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</si>
  <si>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</si>
  <si>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</si>
  <si>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</si>
  <si>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</si>
  <si>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</si>
  <si>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</si>
  <si>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</si>
  <si>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</si>
  <si>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</si>
  <si>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</si>
  <si>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</si>
  <si>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</si>
  <si>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</si>
  <si>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</si>
  <si>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</si>
  <si>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</si>
  <si>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</si>
  <si>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</si>
  <si>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</si>
  <si>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</si>
  <si>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</si>
  <si>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</si>
  <si>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</si>
  <si>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</si>
  <si>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</si>
  <si>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</si>
  <si>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</si>
  <si>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</si>
  <si>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</si>
  <si>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</si>
  <si>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</si>
  <si>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</si>
  <si>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</si>
  <si>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</si>
  <si>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</si>
  <si>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</si>
  <si>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</si>
  <si>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</si>
  <si>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</si>
  <si>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</si>
  <si>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</si>
  <si>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</si>
  <si>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</si>
  <si>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</si>
  <si>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</si>
  <si>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</si>
  <si>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</si>
  <si>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</si>
  <si>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</si>
  <si>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</si>
  <si>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</si>
  <si>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</si>
  <si>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</si>
  <si>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</si>
  <si>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</si>
  <si>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</si>
  <si>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</si>
  <si>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</si>
  <si>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</si>
  <si>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</si>
  <si>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</si>
  <si>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</si>
  <si>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</si>
  <si>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</si>
  <si>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</si>
  <si>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</si>
  <si>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</si>
  <si>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</si>
  <si>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</si>
  <si>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</si>
  <si>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</si>
  <si>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</si>
  <si>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</si>
  <si>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</si>
  <si>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</si>
  <si>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</si>
  <si>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</si>
  <si>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</si>
  <si>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</si>
  <si>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</si>
  <si>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</si>
  <si>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</si>
  <si>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</si>
  <si>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</si>
  <si>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</si>
  <si>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</si>
  <si>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</si>
  <si>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</si>
  <si>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</si>
  <si>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</si>
  <si>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</si>
  <si>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</si>
  <si>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</si>
  <si>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</si>
  <si>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</si>
  <si>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</si>
  <si>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</si>
  <si>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</si>
  <si>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</si>
  <si>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</si>
  <si>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</si>
  <si>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</si>
  <si>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</si>
  <si>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</si>
  <si>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</si>
  <si>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</si>
  <si>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</si>
  <si>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</si>
  <si>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</si>
  <si>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</si>
  <si>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</si>
  <si>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</si>
  <si>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</si>
  <si>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</si>
  <si>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</si>
  <si>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</si>
  <si>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</si>
  <si>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</si>
  <si>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</si>
  <si>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</si>
  <si>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</si>
  <si>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</si>
  <si>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</si>
  <si>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</si>
  <si>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</si>
  <si>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</si>
  <si>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</si>
  <si>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</si>
  <si>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</si>
  <si>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</si>
  <si>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</si>
  <si>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</si>
  <si>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</si>
  <si>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</si>
  <si>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</si>
  <si>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</si>
  <si>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</si>
  <si>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</si>
  <si>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</si>
  <si>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</si>
  <si>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</si>
  <si>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</si>
  <si>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</si>
  <si>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</si>
  <si>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</si>
  <si>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</si>
  <si>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</si>
  <si>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</si>
  <si>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</si>
  <si>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</si>
  <si>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</si>
  <si>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</si>
  <si>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</si>
  <si>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</si>
  <si>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</si>
  <si>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</si>
  <si>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</si>
  <si>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</si>
  <si>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</si>
  <si>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</si>
  <si>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</si>
  <si>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</si>
  <si>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</si>
  <si>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</si>
  <si>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</si>
  <si>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</si>
  <si>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</si>
  <si>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</si>
  <si>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</si>
  <si>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</si>
  <si>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</si>
  <si>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</si>
  <si>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</si>
  <si>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</si>
  <si>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</si>
  <si>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</si>
  <si>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</si>
  <si>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</si>
  <si>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</si>
  <si>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</si>
  <si>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</si>
  <si>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</si>
  <si>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</si>
  <si>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</si>
  <si>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</si>
  <si>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</si>
  <si>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</si>
  <si>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</si>
  <si>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</si>
  <si>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</si>
  <si>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</si>
  <si>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</si>
  <si>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</si>
  <si>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</si>
  <si>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</si>
  <si>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</si>
  <si>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</si>
  <si>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</si>
  <si>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</si>
  <si>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</si>
  <si>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</si>
  <si>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</si>
  <si>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</si>
  <si>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</si>
  <si>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</si>
  <si>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</si>
  <si>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</si>
  <si>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</si>
  <si>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</si>
  <si>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</si>
  <si>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</si>
  <si>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</si>
  <si>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</si>
  <si>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</si>
  <si>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</si>
  <si>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</si>
  <si>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</si>
  <si>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</si>
  <si>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</si>
  <si>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</si>
  <si>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</si>
  <si>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</si>
  <si>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</si>
  <si>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</si>
  <si>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</si>
  <si>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</si>
  <si>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</si>
  <si>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</si>
  <si>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</si>
  <si>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</si>
  <si>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</si>
  <si>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</si>
  <si>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</si>
  <si>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</si>
  <si>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</si>
  <si>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</si>
  <si>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</si>
  <si>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</si>
  <si>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</si>
  <si>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</si>
  <si>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</si>
  <si>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</si>
  <si>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</si>
  <si>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</si>
  <si>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</si>
  <si>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</si>
  <si>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</si>
  <si>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</si>
  <si>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</si>
  <si>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</si>
  <si>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</si>
  <si>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</si>
  <si>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</si>
  <si>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</si>
  <si>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</si>
  <si>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</si>
  <si>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</si>
  <si>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</si>
  <si>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</si>
  <si>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</si>
  <si>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</si>
  <si>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</si>
  <si>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</si>
  <si>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</si>
  <si>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</si>
  <si>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</si>
  <si>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</si>
  <si>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</si>
  <si>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</si>
  <si>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</si>
  <si>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</si>
  <si>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</si>
  <si>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</si>
  <si>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</si>
  <si>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</si>
  <si>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</si>
  <si>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</si>
  <si>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</si>
  <si>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</si>
  <si>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</si>
  <si>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</si>
  <si>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</si>
  <si>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</si>
  <si>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</si>
  <si>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</si>
  <si>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</si>
  <si>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</si>
  <si>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</si>
  <si>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</si>
  <si>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</si>
  <si>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</si>
  <si>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</si>
  <si>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</si>
  <si>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</si>
  <si>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</si>
  <si>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</si>
  <si>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</si>
  <si>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</si>
  <si>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</si>
  <si>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</si>
  <si>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</si>
  <si>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</si>
  <si>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</si>
  <si>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</si>
  <si>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</si>
  <si>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</si>
  <si>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</si>
  <si>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</si>
  <si>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</si>
  <si>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</si>
  <si>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</si>
  <si>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</si>
  <si>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</si>
  <si>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</si>
  <si>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</si>
  <si>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</si>
  <si>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</si>
  <si>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</si>
  <si>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</si>
  <si>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</si>
  <si>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</si>
  <si>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</si>
  <si>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</si>
  <si>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</si>
  <si>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</si>
  <si>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</si>
  <si>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</si>
  <si>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</si>
  <si>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</si>
  <si>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</si>
  <si>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</si>
  <si>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</si>
  <si>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</si>
  <si>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</si>
  <si>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</si>
  <si>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</si>
  <si>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</si>
  <si>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</si>
  <si>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</si>
  <si>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</si>
  <si>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</si>
  <si>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</si>
  <si>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</si>
  <si>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</si>
  <si>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</si>
  <si>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</si>
  <si>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</si>
  <si>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</si>
  <si>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</si>
  <si>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</si>
  <si>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</si>
  <si>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</si>
  <si>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</si>
  <si>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</si>
  <si>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</si>
  <si>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</si>
  <si>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</si>
  <si>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</si>
  <si>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</si>
  <si>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</si>
  <si>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</si>
  <si>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</si>
  <si>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</si>
  <si>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</si>
  <si>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</si>
  <si>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</si>
  <si>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</si>
  <si>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</si>
  <si>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</si>
  <si>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</si>
  <si>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</si>
  <si>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</si>
  <si>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</si>
  <si>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</si>
  <si>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</si>
  <si>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</si>
  <si>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</si>
  <si>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</si>
  <si>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</si>
  <si>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</si>
  <si>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</si>
  <si>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</si>
  <si>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</si>
  <si>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</si>
  <si>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</si>
  <si>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</si>
  <si>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</si>
  <si>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</si>
  <si>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</si>
  <si>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</si>
  <si>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</si>
  <si>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</si>
  <si>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</si>
  <si>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</si>
  <si>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</si>
  <si>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</si>
  <si>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</si>
  <si>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</si>
  <si>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</si>
  <si>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</si>
  <si>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</si>
  <si>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</si>
  <si>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</si>
  <si>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</si>
  <si>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</si>
  <si>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</si>
  <si>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</si>
  <si>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</si>
  <si>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</si>
  <si>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</si>
  <si>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</si>
  <si>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</si>
  <si>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</si>
  <si>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</si>
  <si>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</si>
  <si>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</si>
  <si>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</si>
  <si>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</si>
  <si>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</si>
  <si>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</si>
  <si>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</si>
  <si>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</si>
  <si>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</si>
  <si>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</si>
  <si>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</si>
  <si>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</si>
  <si>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</si>
  <si>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</si>
  <si>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</si>
  <si>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</si>
  <si>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</si>
  <si>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</si>
  <si>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</si>
  <si>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</si>
  <si>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</si>
  <si>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</si>
  <si>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</si>
  <si>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</si>
  <si>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</si>
  <si>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</si>
  <si>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</si>
  <si>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</si>
  <si>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</si>
  <si>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</si>
  <si>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</si>
  <si>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</si>
  <si>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</si>
  <si>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</si>
  <si>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</si>
  <si>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</si>
  <si>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</si>
  <si>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</si>
  <si>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</si>
  <si>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</si>
  <si>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</si>
  <si>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</si>
  <si>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</si>
  <si>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</si>
  <si>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</si>
  <si>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</si>
  <si>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</si>
  <si>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</si>
  <si>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</si>
  <si>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</si>
  <si>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</si>
  <si>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</si>
  <si>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</si>
  <si>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</si>
  <si>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</si>
  <si>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</si>
  <si>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</si>
  <si>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</si>
  <si>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</si>
  <si>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</si>
  <si>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</si>
  <si>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</si>
  <si>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</si>
  <si>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</si>
  <si>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</si>
  <si>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</si>
  <si>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</si>
  <si>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</si>
  <si>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</si>
  <si>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</si>
  <si>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</si>
  <si>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</si>
  <si>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</si>
  <si>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</si>
  <si>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</si>
  <si>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</si>
  <si>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</si>
  <si>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</si>
  <si>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</si>
  <si>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</si>
  <si>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</si>
  <si>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</si>
  <si>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</si>
  <si>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</si>
  <si>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</si>
  <si>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</si>
  <si>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</si>
  <si>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</si>
  <si>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</si>
  <si>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</si>
  <si>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</si>
  <si>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</si>
  <si>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</si>
  <si>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</si>
  <si>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</si>
  <si>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</si>
  <si>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</si>
  <si>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</si>
  <si>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</si>
  <si>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</si>
  <si>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</si>
  <si>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</si>
  <si>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</si>
  <si>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</si>
  <si>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</si>
  <si>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</si>
  <si>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</si>
  <si>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</si>
  <si>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</si>
  <si>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</si>
  <si>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</si>
  <si>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</si>
  <si>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</si>
  <si>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</si>
  <si>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</si>
  <si>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</si>
  <si>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</si>
  <si>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</si>
  <si>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</si>
  <si>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</si>
  <si>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</si>
  <si>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</si>
  <si>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</si>
  <si>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</si>
  <si>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</si>
  <si>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</si>
  <si>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</si>
  <si>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</si>
  <si>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</si>
  <si>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</si>
  <si>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</si>
  <si>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</si>
  <si>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</si>
  <si>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</si>
  <si>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</si>
  <si>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</si>
  <si>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</si>
  <si>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</si>
  <si>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</si>
  <si>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</si>
  <si>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</si>
  <si>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</si>
  <si>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</si>
  <si>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</si>
  <si>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</si>
  <si>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</si>
  <si>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</si>
  <si>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</si>
  <si>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</si>
  <si>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</si>
  <si>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</si>
  <si>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</si>
  <si>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</si>
  <si>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</si>
  <si>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</si>
  <si>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</si>
  <si>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</si>
  <si>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</si>
  <si>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</si>
  <si>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</si>
  <si>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</si>
  <si>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</si>
  <si>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</si>
  <si>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</si>
  <si>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</si>
  <si>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</si>
  <si>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</si>
  <si>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</si>
  <si>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</si>
  <si>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</si>
  <si>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</si>
  <si>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</si>
  <si>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</si>
  <si>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</si>
  <si>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</si>
  <si>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</si>
  <si>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</si>
  <si>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</si>
  <si>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</si>
  <si>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</si>
  <si>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</si>
  <si>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</si>
  <si>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</si>
  <si>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</si>
  <si>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</si>
  <si>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</si>
  <si>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</si>
  <si>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</si>
  <si>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</si>
  <si>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</si>
  <si>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</si>
  <si>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Годы</t>
  </si>
  <si>
    <t>Кварталы</t>
  </si>
  <si>
    <t>2016</t>
  </si>
  <si>
    <t>2017</t>
  </si>
  <si>
    <t>2018</t>
  </si>
  <si>
    <t>2019</t>
  </si>
  <si>
    <t>Общий итог</t>
  </si>
  <si>
    <t>Сумма по полю Sales</t>
  </si>
  <si>
    <t>Сумма по полю Profit</t>
  </si>
  <si>
    <t>(Все)</t>
  </si>
  <si>
    <t>Итог</t>
  </si>
  <si>
    <t>Данные</t>
  </si>
  <si>
    <t>Сумма по полю Quantity</t>
  </si>
  <si>
    <t>Сумма по полю Discount</t>
  </si>
  <si>
    <t>Сумма по полю Sales per unit</t>
  </si>
  <si>
    <t>Сумма по полю Profit per unit</t>
  </si>
  <si>
    <t>Сумма по полю Profit %</t>
  </si>
  <si>
    <t xml:space="preserve"> Profit</t>
  </si>
  <si>
    <t xml:space="preserve"> Sales</t>
  </si>
  <si>
    <t xml:space="preserve"> Quantity</t>
  </si>
  <si>
    <t xml:space="preserve"> Discount</t>
  </si>
  <si>
    <t xml:space="preserve"> Sales per unit</t>
  </si>
  <si>
    <t xml:space="preserve"> Profit per unit</t>
  </si>
  <si>
    <t xml:space="preserve"> Profit %</t>
  </si>
  <si>
    <t>Сумма по полю Cost per unit</t>
  </si>
  <si>
    <t xml:space="preserve"> Cost per unit</t>
  </si>
  <si>
    <t>Количество по полю Customer ID</t>
  </si>
  <si>
    <t>Сумма по полю Ave discount</t>
  </si>
  <si>
    <t>Discount abs</t>
  </si>
  <si>
    <t xml:space="preserve"> Profit, th $</t>
  </si>
  <si>
    <t xml:space="preserve"> Profit per unit, $</t>
  </si>
  <si>
    <t>Sales, th $</t>
  </si>
  <si>
    <t>Profit, th $</t>
  </si>
  <si>
    <t>Profit per unit, $</t>
  </si>
  <si>
    <t>Avg. Discount, %</t>
  </si>
  <si>
    <t>United States Итог</t>
  </si>
  <si>
    <t>Sales and Profit Overview 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</si>
  <si>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</si>
  <si>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</si>
  <si>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</si>
  <si>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</si>
  <si>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</si>
  <si>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</si>
  <si>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</si>
  <si>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</si>
  <si>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</si>
  <si>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</si>
  <si>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</si>
  <si>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</si>
  <si>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Profit, %</t>
  </si>
  <si>
    <t>Profit by years</t>
  </si>
  <si>
    <t>Sales by years</t>
  </si>
  <si>
    <t xml:space="preserve"> Sales, th $</t>
  </si>
  <si>
    <t xml:space="preserve"> Sales per unit, $</t>
  </si>
  <si>
    <t>Sales, th $, by Segments</t>
  </si>
  <si>
    <t>Sales, th $, by Categories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</si>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</sst>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_-* #,##0.0_р_._-;\-* #,##0.0_р_._-;_-* &quot;-&quot;?_р_._-;_-@_-"/>
    <numFmt numFmtId="168" formatCode="\+0%;[Red]\-0%"/>
  </numFmts>
  <fonts count="9" x14ac:knownFonts="1">
    <font>
      <sz val="10"/>
      <name val="MS Sans Serif"/>
    </font>
    <font>
      <sz val="10"/>
      <name val="MS Sans Serif"/>
      <family val="2"/>
      <charset val="204"/>
    </font>
    <font>
      <sz val="10"/>
      <name val="MS Sans Serif"/>
      <family val="2"/>
      <charset val="204"/>
    </font>
    <font>
      <b/>
      <sz val="10"/>
      <name val="MS Sans Serif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8"/>
      <name val="MS Sans Serif"/>
      <family val="2"/>
      <charset val="204"/>
    </font>
    <font>
      <b/>
      <u/>
      <sz val="10"/>
      <name val="MS Sans Serif"/>
      <family val="2"/>
      <charset val="204"/>
    </font>
    <font>
      <u/>
      <sz val="13.5"/>
      <name val="MS Sans Serif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3" fontId="0" fillId="0" borderId="1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pivotButton="1" applyBorder="1"/>
    <xf numFmtId="0" fontId="0" fillId="0" borderId="11" xfId="0" applyBorder="1"/>
    <xf numFmtId="0" fontId="0" fillId="0" borderId="6" xfId="0" applyBorder="1"/>
    <xf numFmtId="0" fontId="0" fillId="0" borderId="5" xfId="0" applyBorder="1"/>
    <xf numFmtId="0" fontId="0" fillId="0" borderId="12" xfId="0" applyNumberFormat="1" applyBorder="1"/>
    <xf numFmtId="165" fontId="0" fillId="0" borderId="12" xfId="0" applyNumberFormat="1" applyBorder="1"/>
    <xf numFmtId="166" fontId="0" fillId="0" borderId="12" xfId="0" applyNumberFormat="1" applyBorder="1"/>
    <xf numFmtId="9" fontId="0" fillId="0" borderId="13" xfId="0" applyNumberFormat="1" applyBorder="1"/>
    <xf numFmtId="9" fontId="0" fillId="0" borderId="0" xfId="2" applyFont="1"/>
    <xf numFmtId="9" fontId="0" fillId="0" borderId="0" xfId="0" applyNumberFormat="1"/>
    <xf numFmtId="9" fontId="0" fillId="0" borderId="12" xfId="0" applyNumberFormat="1" applyBorder="1"/>
    <xf numFmtId="9" fontId="0" fillId="2" borderId="0" xfId="2" applyFont="1" applyFill="1"/>
    <xf numFmtId="167" fontId="0" fillId="0" borderId="0" xfId="0" applyNumberFormat="1"/>
    <xf numFmtId="9" fontId="0" fillId="0" borderId="0" xfId="2" applyFont="1" applyFill="1"/>
    <xf numFmtId="0" fontId="0" fillId="0" borderId="14" xfId="0" applyBorder="1"/>
    <xf numFmtId="3" fontId="0" fillId="0" borderId="0" xfId="0" applyNumberFormat="1" applyBorder="1"/>
    <xf numFmtId="0" fontId="0" fillId="0" borderId="5" xfId="0" applyNumberFormat="1" applyBorder="1"/>
    <xf numFmtId="0" fontId="0" fillId="0" borderId="0" xfId="0" applyNumberFormat="1"/>
    <xf numFmtId="9" fontId="0" fillId="0" borderId="0" xfId="2" quotePrefix="1" applyFont="1"/>
    <xf numFmtId="0" fontId="2" fillId="0" borderId="0" xfId="0" applyFont="1"/>
    <xf numFmtId="0" fontId="2" fillId="0" borderId="0" xfId="0" applyNumberFormat="1" applyFont="1"/>
    <xf numFmtId="9" fontId="0" fillId="2" borderId="0" xfId="0" applyNumberFormat="1" applyFill="1"/>
    <xf numFmtId="3" fontId="0" fillId="0" borderId="6" xfId="0" applyNumberFormat="1" applyBorder="1"/>
    <xf numFmtId="3" fontId="0" fillId="0" borderId="13" xfId="0" applyNumberFormat="1" applyBorder="1"/>
    <xf numFmtId="165" fontId="0" fillId="0" borderId="0" xfId="1" applyNumberFormat="1" applyFont="1"/>
    <xf numFmtId="14" fontId="0" fillId="0" borderId="1" xfId="0" applyNumberFormat="1" applyBorder="1"/>
    <xf numFmtId="14" fontId="0" fillId="0" borderId="8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0" xfId="0" applyBorder="1"/>
    <xf numFmtId="0" fontId="0" fillId="0" borderId="0" xfId="0" applyNumberFormat="1" applyBorder="1"/>
    <xf numFmtId="165" fontId="0" fillId="0" borderId="5" xfId="0" applyNumberFormat="1" applyBorder="1"/>
    <xf numFmtId="165" fontId="0" fillId="0" borderId="0" xfId="0" applyNumberFormat="1"/>
    <xf numFmtId="9" fontId="0" fillId="0" borderId="5" xfId="0" applyNumberFormat="1" applyBorder="1"/>
    <xf numFmtId="9" fontId="0" fillId="0" borderId="6" xfId="0" applyNumberFormat="1" applyBorder="1"/>
    <xf numFmtId="9" fontId="0" fillId="0" borderId="15" xfId="0" applyNumberFormat="1" applyBorder="1"/>
    <xf numFmtId="0" fontId="0" fillId="0" borderId="16" xfId="0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0" fillId="0" borderId="17" xfId="0" applyBorder="1"/>
    <xf numFmtId="165" fontId="0" fillId="0" borderId="17" xfId="1" applyNumberFormat="1" applyFont="1" applyBorder="1"/>
    <xf numFmtId="9" fontId="0" fillId="0" borderId="17" xfId="0" applyNumberFormat="1" applyBorder="1"/>
    <xf numFmtId="0" fontId="0" fillId="3" borderId="0" xfId="0" applyFill="1"/>
    <xf numFmtId="168" fontId="0" fillId="3" borderId="0" xfId="0" applyNumberFormat="1" applyFill="1"/>
    <xf numFmtId="0" fontId="7" fillId="0" borderId="0" xfId="0" applyFont="1"/>
    <xf numFmtId="0" fontId="8" fillId="0" borderId="0" xfId="0" applyFont="1"/>
    <xf numFmtId="9" fontId="0" fillId="0" borderId="9" xfId="0" applyNumberFormat="1" applyBorder="1"/>
    <xf numFmtId="9" fontId="0" fillId="0" borderId="11" xfId="0" applyNumberFormat="1" applyBorder="1"/>
    <xf numFmtId="0" fontId="3" fillId="0" borderId="0" xfId="0" applyFont="1" applyAlignment="1">
      <alignment horizontal="center" vertical="center"/>
    </xf>
    <xf numFmtId="0" fontId="6" fillId="3" borderId="0" xfId="0" applyFont="1" applyFill="1" applyBorder="1" applyAlignment="1">
      <alignment horizontal="left" wrapText="1"/>
    </xf>
    <xf numFmtId="0" fontId="0" fillId="0" borderId="18" xfId="0" applyBorder="1"/>
    <xf numFmtId="3" fontId="0" fillId="0" borderId="18" xfId="0" applyNumberFormat="1" applyBorder="1"/>
    <xf numFmtId="0" fontId="0" fillId="0" borderId="19" xfId="0" applyNumberFormat="1" applyBorder="1"/>
    <xf numFmtId="165" fontId="0" fillId="0" borderId="19" xfId="0" applyNumberFormat="1" applyBorder="1"/>
    <xf numFmtId="9" fontId="0" fillId="0" borderId="19" xfId="0" applyNumberFormat="1" applyBorder="1"/>
    <xf numFmtId="9" fontId="0" fillId="0" borderId="20" xfId="0" applyNumberFormat="1" applyBorder="1"/>
  </cellXfs>
  <cellStyles count="3">
    <cellStyle name="Обычный" xfId="0" builtinId="0"/>
    <cellStyle name="Процентный" xfId="2" builtinId="5"/>
    <cellStyle name="Финансовый" xfId="1" builtinId="3"/>
  </cellStyles>
  <dxfs count="611"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5" formatCode="_(* #,##0.0_);_(* \(#,##0.0\);_(* &quot;-&quot;??_);_(@_)"/>
    </dxf>
    <dxf>
      <numFmt numFmtId="13" formatCode="0%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13" formatCode="0%"/>
    </dxf>
    <dxf>
      <numFmt numFmtId="13" formatCode="0%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2"/>
          </a:solidFill>
        </c:spPr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4.0774719673802246E-3"/>
              <c:y val="-0.35935659936515263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pivot!$D$3:$D$4</c:f>
              <c:strCache>
                <c:ptCount val="1"/>
                <c:pt idx="0">
                  <c:v> Profit, th $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3"/>
              <c:layout>
                <c:manualLayout>
                  <c:x val="4.0774719673802246E-3"/>
                  <c:y val="-0.35935659936515263"/>
                </c:manualLayout>
              </c:layout>
              <c:numFmt formatCode="#,##0.0," sourceLinked="0"/>
              <c:spPr/>
              <c:txPr>
                <a:bodyPr/>
                <a:lstStyle/>
                <a:p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," sourceLinked="0"/>
            <c:spPr/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pivot!$D$5:$D$9</c:f>
              <c:numCache>
                <c:formatCode>#,##0</c:formatCode>
                <c:ptCount val="4"/>
                <c:pt idx="0">
                  <c:v>47292.725500000015</c:v>
                </c:pt>
                <c:pt idx="1">
                  <c:v>62881.529900000074</c:v>
                </c:pt>
                <c:pt idx="2">
                  <c:v>82941.101700000159</c:v>
                </c:pt>
                <c:pt idx="3">
                  <c:v>92346.875199999908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96465280"/>
        <c:axId val="96443008"/>
      </c:barChart>
      <c:lineChart>
        <c:grouping val="standard"/>
        <c:varyColors val="0"/>
        <c:ser>
          <c:idx val="1"/>
          <c:order val="1"/>
          <c:tx>
            <c:strRef>
              <c:f>pivot!$E$3:$E$4</c:f>
              <c:strCache>
                <c:ptCount val="1"/>
                <c:pt idx="0">
                  <c:v> Profit per unit, $</c:v>
                </c:pt>
              </c:strCache>
            </c:strRef>
          </c:tx>
          <c:marker>
            <c:symbol val="none"/>
          </c:marker>
          <c:dLbls>
            <c:numFmt formatCode="#,##0.0" sourceLinked="0"/>
            <c:spPr>
              <a:solidFill>
                <a:schemeClr val="bg1"/>
              </a:solidFill>
            </c:spPr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pivot!$E$5:$E$9</c:f>
              <c:numCache>
                <c:formatCode>#,##0</c:formatCode>
                <c:ptCount val="4"/>
                <c:pt idx="0">
                  <c:v>6.4212797691785495</c:v>
                </c:pt>
                <c:pt idx="1">
                  <c:v>7.7545356887409147</c:v>
                </c:pt>
                <c:pt idx="2">
                  <c:v>8.4435612032983975</c:v>
                </c:pt>
                <c:pt idx="3">
                  <c:v>7.4323440804828902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41472"/>
        <c:axId val="96435584"/>
      </c:lineChart>
      <c:valAx>
        <c:axId val="9643558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96441472"/>
        <c:crosses val="max"/>
        <c:crossBetween val="between"/>
      </c:valAx>
      <c:catAx>
        <c:axId val="96441472"/>
        <c:scaling>
          <c:orientation val="minMax"/>
        </c:scaling>
        <c:delete val="0"/>
        <c:axPos val="b"/>
        <c:majorTickMark val="out"/>
        <c:minorTickMark val="none"/>
        <c:tickLblPos val="nextTo"/>
        <c:crossAx val="96435584"/>
        <c:crosses val="autoZero"/>
        <c:auto val="1"/>
        <c:lblAlgn val="ctr"/>
        <c:lblOffset val="100"/>
        <c:noMultiLvlLbl val="0"/>
      </c:catAx>
      <c:valAx>
        <c:axId val="96443008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96465280"/>
        <c:crosses val="autoZero"/>
        <c:crossBetween val="between"/>
      </c:valAx>
      <c:catAx>
        <c:axId val="96465280"/>
        <c:scaling>
          <c:orientation val="minMax"/>
        </c:scaling>
        <c:delete val="1"/>
        <c:axPos val="b"/>
        <c:majorTickMark val="out"/>
        <c:minorTickMark val="none"/>
        <c:tickLblPos val="nextTo"/>
        <c:crossAx val="964430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1.0434475507075903E-4"/>
          <c:y val="3.1855241754947909E-2"/>
          <c:w val="0.45748721776750384"/>
          <c:h val="0.24753843008840457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[Superstore_Dashboard_KuznetcovaVV.xlsx]pivot!СводнаяТаблица5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ln>
            <a:solidFill>
              <a:schemeClr val="accent1"/>
            </a:solidFill>
          </a:ln>
        </c:spPr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  <a:ln>
              <a:noFill/>
            </a:ln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7.2076924963818775E-2"/>
              <c:y val="1.493930466359218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0"/>
              <c:y val="-0.44446431123629804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pivot!$I$3:$I$4</c:f>
              <c:strCache>
                <c:ptCount val="1"/>
                <c:pt idx="0">
                  <c:v> Sales, th $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"/>
                  <c:y val="-0.44446431123629804"/>
                </c:manualLayout>
              </c:layout>
              <c:numFmt formatCode="#,##0.0," sourceLinked="0"/>
              <c:spPr/>
              <c:txPr>
                <a:bodyPr/>
                <a:lstStyle/>
                <a:p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," sourceLinked="0"/>
            <c:spPr/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pivot!$F$5:$H$9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pivot!$I$5:$I$9</c:f>
              <c:numCache>
                <c:formatCode>#,##0</c:formatCode>
                <c:ptCount val="4"/>
                <c:pt idx="0">
                  <c:v>470383.19310000067</c:v>
                </c:pt>
                <c:pt idx="1">
                  <c:v>479442.50199999969</c:v>
                </c:pt>
                <c:pt idx="2">
                  <c:v>611325.75300000072</c:v>
                </c:pt>
                <c:pt idx="3">
                  <c:v>730889.71539999999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77576448"/>
        <c:axId val="77574912"/>
      </c:barChart>
      <c:lineChart>
        <c:grouping val="standard"/>
        <c:varyColors val="0"/>
        <c:ser>
          <c:idx val="1"/>
          <c:order val="1"/>
          <c:tx>
            <c:strRef>
              <c:f>pivot!$J$3:$J$4</c:f>
              <c:strCache>
                <c:ptCount val="1"/>
                <c:pt idx="0">
                  <c:v> Sales per unit, $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3"/>
              <c:layout>
                <c:manualLayout>
                  <c:x val="-7.2076924963818775E-2"/>
                  <c:y val="1.49393046635921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" sourceLinked="0"/>
            <c:spPr>
              <a:solidFill>
                <a:schemeClr val="bg1"/>
              </a:solidFill>
              <a:ln>
                <a:noFill/>
              </a:ln>
            </c:spPr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pivot!$F$5:$H$9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pivot!$J$5:$J$9</c:f>
              <c:numCache>
                <c:formatCode>#,##0</c:formatCode>
                <c:ptCount val="4"/>
                <c:pt idx="0">
                  <c:v>63.867371771894184</c:v>
                </c:pt>
                <c:pt idx="1">
                  <c:v>59.124738192132163</c:v>
                </c:pt>
                <c:pt idx="2">
                  <c:v>62.234119210017383</c:v>
                </c:pt>
                <c:pt idx="3">
                  <c:v>58.824121963782694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92064"/>
        <c:axId val="77590528"/>
      </c:lineChart>
      <c:valAx>
        <c:axId val="7757491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77576448"/>
        <c:crosses val="max"/>
        <c:crossBetween val="between"/>
      </c:valAx>
      <c:catAx>
        <c:axId val="77576448"/>
        <c:scaling>
          <c:orientation val="minMax"/>
        </c:scaling>
        <c:delete val="0"/>
        <c:axPos val="b"/>
        <c:majorTickMark val="out"/>
        <c:minorTickMark val="none"/>
        <c:tickLblPos val="nextTo"/>
        <c:crossAx val="77574912"/>
        <c:crosses val="autoZero"/>
        <c:auto val="1"/>
        <c:lblAlgn val="ctr"/>
        <c:lblOffset val="100"/>
        <c:noMultiLvlLbl val="0"/>
      </c:catAx>
      <c:valAx>
        <c:axId val="77590528"/>
        <c:scaling>
          <c:orientation val="minMax"/>
          <c:min val="0"/>
        </c:scaling>
        <c:delete val="0"/>
        <c:axPos val="l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77592064"/>
        <c:crosses val="autoZero"/>
        <c:crossBetween val="between"/>
      </c:valAx>
      <c:catAx>
        <c:axId val="77592064"/>
        <c:scaling>
          <c:orientation val="minMax"/>
        </c:scaling>
        <c:delete val="1"/>
        <c:axPos val="b"/>
        <c:majorTickMark val="out"/>
        <c:minorTickMark val="none"/>
        <c:tickLblPos val="nextTo"/>
        <c:crossAx val="7759052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layout>
        <c:manualLayout>
          <c:xMode val="edge"/>
          <c:yMode val="edge"/>
          <c:x val="7.9923794572407419E-2"/>
          <c:y val="4.4817913990776448E-2"/>
          <c:w val="0.39570796641074069"/>
          <c:h val="0.29193577510582497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[Superstore_Dashboard_KuznetcovaVV.xlsx]pivot!Segments</c:name>
    <c:fmtId val="3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spPr>
          <a:ln w="25400">
            <a:noFill/>
          </a:ln>
        </c:spPr>
        <c:marker>
          <c:symbol val="none"/>
        </c:marker>
      </c:pivotFmt>
      <c:pivotFmt>
        <c:idx val="4"/>
        <c:spPr>
          <a:ln w="25400">
            <a:noFill/>
          </a:ln>
        </c:spPr>
        <c:marker>
          <c:symbol val="none"/>
        </c:marker>
      </c:pivotFmt>
      <c:pivotFmt>
        <c:idx val="5"/>
        <c:spPr>
          <a:ln w="25400">
            <a:noFill/>
          </a:ln>
        </c:spPr>
        <c:marker>
          <c:symbol val="none"/>
        </c:marker>
      </c:pivotFmt>
      <c:pivotFmt>
        <c:idx val="6"/>
        <c:spPr>
          <a:ln w="25400">
            <a:noFill/>
          </a:ln>
        </c:spPr>
        <c:marker>
          <c:symbol val="none"/>
        </c:marker>
      </c:pivotFmt>
      <c:pivotFmt>
        <c:idx val="7"/>
        <c:spPr>
          <a:ln w="25400">
            <a:noFill/>
          </a:ln>
        </c:spPr>
        <c:marker>
          <c:symbol val="none"/>
        </c:marker>
      </c:pivotFmt>
      <c:pivotFmt>
        <c:idx val="8"/>
        <c:spPr>
          <a:ln w="25400">
            <a:noFill/>
          </a:ln>
        </c:spPr>
        <c:marker>
          <c:symbol val="none"/>
        </c:marker>
      </c:pivotFmt>
      <c:pivotFmt>
        <c:idx val="9"/>
        <c:spPr>
          <a:ln w="25400">
            <a:noFill/>
          </a:ln>
        </c:spPr>
        <c:marker>
          <c:symbol val="none"/>
        </c:marker>
      </c:pivotFmt>
      <c:pivotFmt>
        <c:idx val="10"/>
        <c:spPr>
          <a:ln w="25400">
            <a:noFill/>
          </a:ln>
        </c:spPr>
        <c:marker>
          <c:symbol val="none"/>
        </c:marker>
      </c:pivotFmt>
      <c:pivotFmt>
        <c:idx val="11"/>
        <c:spPr>
          <a:ln w="25400">
            <a:noFill/>
          </a:ln>
        </c:spPr>
        <c:marker>
          <c:symbol val="none"/>
        </c:marker>
      </c:pivotFmt>
      <c:pivotFmt>
        <c:idx val="12"/>
        <c:spPr>
          <a:ln w="25400">
            <a:noFill/>
          </a:ln>
        </c:spPr>
        <c:marker>
          <c:symbol val="none"/>
        </c:marker>
      </c:pivotFmt>
      <c:pivotFmt>
        <c:idx val="13"/>
        <c:spPr>
          <a:ln w="25400">
            <a:noFill/>
          </a:ln>
        </c:spPr>
        <c:marker>
          <c:symbol val="none"/>
        </c:marker>
      </c:pivotFmt>
      <c:pivotFmt>
        <c:idx val="14"/>
        <c:spPr>
          <a:ln w="25400">
            <a:noFill/>
          </a:ln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pivot!$C$35:$C$36</c:f>
              <c:strCache>
                <c:ptCount val="1"/>
                <c:pt idx="0">
                  <c:v>Home Office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pivot!$C$37:$C$61</c:f>
              <c:numCache>
                <c:formatCode>General</c:formatCode>
                <c:ptCount val="24"/>
                <c:pt idx="0">
                  <c:v>1480.7479999999998</c:v>
                </c:pt>
                <c:pt idx="1">
                  <c:v>5874.3459999999995</c:v>
                </c:pt>
                <c:pt idx="2">
                  <c:v>10942.031000000001</c:v>
                </c:pt>
                <c:pt idx="3">
                  <c:v>9713.0690000000031</c:v>
                </c:pt>
                <c:pt idx="4">
                  <c:v>5239.6709999999994</c:v>
                </c:pt>
                <c:pt idx="5">
                  <c:v>10224.998999999998</c:v>
                </c:pt>
                <c:pt idx="6">
                  <c:v>3044.273000000001</c:v>
                </c:pt>
                <c:pt idx="7">
                  <c:v>4541.0659999999998</c:v>
                </c:pt>
                <c:pt idx="8">
                  <c:v>12207.265000000005</c:v>
                </c:pt>
                <c:pt idx="9">
                  <c:v>18378.389999999996</c:v>
                </c:pt>
                <c:pt idx="10">
                  <c:v>11096.610999999999</c:v>
                </c:pt>
                <c:pt idx="11">
                  <c:v>12505.54</c:v>
                </c:pt>
                <c:pt idx="12">
                  <c:v>7341.2789999999986</c:v>
                </c:pt>
                <c:pt idx="13">
                  <c:v>7949.8203999999987</c:v>
                </c:pt>
                <c:pt idx="14">
                  <c:v>6406.5080000000007</c:v>
                </c:pt>
                <c:pt idx="15">
                  <c:v>12985.471500000001</c:v>
                </c:pt>
                <c:pt idx="16">
                  <c:v>8681.76</c:v>
                </c:pt>
                <c:pt idx="17">
                  <c:v>11901.18</c:v>
                </c:pt>
                <c:pt idx="18">
                  <c:v>10696.736000000003</c:v>
                </c:pt>
                <c:pt idx="19">
                  <c:v>4638.1639999999998</c:v>
                </c:pt>
                <c:pt idx="20">
                  <c:v>20990.846000000001</c:v>
                </c:pt>
                <c:pt idx="21">
                  <c:v>30529.838999999996</c:v>
                </c:pt>
                <c:pt idx="22">
                  <c:v>14174.791999999994</c:v>
                </c:pt>
                <c:pt idx="23">
                  <c:v>22863.871000000003</c:v>
                </c:pt>
              </c:numCache>
            </c:numRef>
          </c:val>
        </c:ser>
        <c:ser>
          <c:idx val="1"/>
          <c:order val="1"/>
          <c:tx>
            <c:strRef>
              <c:f>pivot!$D$35:$D$36</c:f>
              <c:strCache>
                <c:ptCount val="1"/>
                <c:pt idx="0">
                  <c:v>Corporate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pivot!$D$37:$D$61</c:f>
              <c:numCache>
                <c:formatCode>General</c:formatCode>
                <c:ptCount val="24"/>
                <c:pt idx="0">
                  <c:v>10234.031999999999</c:v>
                </c:pt>
                <c:pt idx="1">
                  <c:v>3049.9560000000001</c:v>
                </c:pt>
                <c:pt idx="2">
                  <c:v>14251.612999999999</c:v>
                </c:pt>
                <c:pt idx="3">
                  <c:v>15649.971999999998</c:v>
                </c:pt>
                <c:pt idx="4">
                  <c:v>12164.220000000001</c:v>
                </c:pt>
                <c:pt idx="5">
                  <c:v>13120.534</c:v>
                </c:pt>
                <c:pt idx="6">
                  <c:v>13000.108999999997</c:v>
                </c:pt>
                <c:pt idx="7">
                  <c:v>14124.4805</c:v>
                </c:pt>
                <c:pt idx="8">
                  <c:v>15890.131000000005</c:v>
                </c:pt>
                <c:pt idx="9">
                  <c:v>29753.818299999988</c:v>
                </c:pt>
                <c:pt idx="10">
                  <c:v>27746.629999999994</c:v>
                </c:pt>
                <c:pt idx="11">
                  <c:v>38083.004999999983</c:v>
                </c:pt>
                <c:pt idx="12">
                  <c:v>12887.333000000002</c:v>
                </c:pt>
                <c:pt idx="13">
                  <c:v>8219.1179999999986</c:v>
                </c:pt>
                <c:pt idx="14">
                  <c:v>13158.137999999995</c:v>
                </c:pt>
                <c:pt idx="15">
                  <c:v>16097.0998</c:v>
                </c:pt>
                <c:pt idx="16">
                  <c:v>15489.487399999998</c:v>
                </c:pt>
                <c:pt idx="17">
                  <c:v>16838.728999999999</c:v>
                </c:pt>
                <c:pt idx="18">
                  <c:v>16796.246999999999</c:v>
                </c:pt>
                <c:pt idx="19">
                  <c:v>26774.024000000012</c:v>
                </c:pt>
                <c:pt idx="20">
                  <c:v>26271.86799999998</c:v>
                </c:pt>
                <c:pt idx="21">
                  <c:v>24484.037999999997</c:v>
                </c:pt>
                <c:pt idx="22">
                  <c:v>42014.35419999998</c:v>
                </c:pt>
                <c:pt idx="23">
                  <c:v>22603.012999999992</c:v>
                </c:pt>
              </c:numCache>
            </c:numRef>
          </c:val>
        </c:ser>
        <c:ser>
          <c:idx val="2"/>
          <c:order val="2"/>
          <c:tx>
            <c:strRef>
              <c:f>pivot!$E$35:$E$36</c:f>
              <c:strCache>
                <c:ptCount val="1"/>
                <c:pt idx="0">
                  <c:v>Consumer</c:v>
                </c:pt>
              </c:strCache>
            </c:strRef>
          </c:tx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pivot!$E$37:$E$61</c:f>
              <c:numCache>
                <c:formatCode>General</c:formatCode>
                <c:ptCount val="24"/>
                <c:pt idx="0">
                  <c:v>7415.2769999999991</c:v>
                </c:pt>
                <c:pt idx="1">
                  <c:v>18029.782999999999</c:v>
                </c:pt>
                <c:pt idx="2">
                  <c:v>23602.265999999996</c:v>
                </c:pt>
                <c:pt idx="3">
                  <c:v>15665.256999999996</c:v>
                </c:pt>
                <c:pt idx="4">
                  <c:v>29116.292999999991</c:v>
                </c:pt>
                <c:pt idx="5">
                  <c:v>24927.188999999998</c:v>
                </c:pt>
                <c:pt idx="6">
                  <c:v>21551.564999999999</c:v>
                </c:pt>
                <c:pt idx="7">
                  <c:v>13366.032799999997</c:v>
                </c:pt>
                <c:pt idx="8">
                  <c:v>42363.404600000038</c:v>
                </c:pt>
                <c:pt idx="9">
                  <c:v>12725.990999999998</c:v>
                </c:pt>
                <c:pt idx="10">
                  <c:v>35820.943799999965</c:v>
                </c:pt>
                <c:pt idx="11">
                  <c:v>54425.241000000009</c:v>
                </c:pt>
                <c:pt idx="12">
                  <c:v>22068.432000000004</c:v>
                </c:pt>
                <c:pt idx="13">
                  <c:v>7337.8440000000001</c:v>
                </c:pt>
                <c:pt idx="14">
                  <c:v>33326.739000000009</c:v>
                </c:pt>
                <c:pt idx="15">
                  <c:v>10939.108999999997</c:v>
                </c:pt>
                <c:pt idx="16">
                  <c:v>20603.684999999998</c:v>
                </c:pt>
                <c:pt idx="17">
                  <c:v>18480.589100000001</c:v>
                </c:pt>
                <c:pt idx="18">
                  <c:v>19690.890000000003</c:v>
                </c:pt>
                <c:pt idx="19">
                  <c:v>32347.831999999977</c:v>
                </c:pt>
                <c:pt idx="20">
                  <c:v>44165.152999999984</c:v>
                </c:pt>
                <c:pt idx="21">
                  <c:v>20537.784200000002</c:v>
                </c:pt>
                <c:pt idx="22">
                  <c:v>49011.366799999989</c:v>
                </c:pt>
                <c:pt idx="23">
                  <c:v>51586.574999999968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79648"/>
        <c:axId val="96381184"/>
      </c:areaChart>
      <c:catAx>
        <c:axId val="96379648"/>
        <c:scaling>
          <c:orientation val="minMax"/>
        </c:scaling>
        <c:delete val="0"/>
        <c:axPos val="b"/>
        <c:majorTickMark val="out"/>
        <c:minorTickMark val="none"/>
        <c:tickLblPos val="nextTo"/>
        <c:crossAx val="96381184"/>
        <c:crosses val="autoZero"/>
        <c:auto val="1"/>
        <c:lblAlgn val="ctr"/>
        <c:lblOffset val="100"/>
        <c:noMultiLvlLbl val="0"/>
      </c:catAx>
      <c:valAx>
        <c:axId val="963811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637964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[Superstore_Dashboard_KuznetcovaVV.xlsx]pivot!СводнаяТаблица8</c:name>
    <c:fmtId val="6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</c:spPr>
        <c:marker>
          <c:symbol val="none"/>
        </c:marker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 w="25400">
            <a:noFill/>
          </a:ln>
        </c:spPr>
        <c:marker>
          <c:symbol val="none"/>
        </c:marker>
      </c:pivotFmt>
      <c:pivotFmt>
        <c:idx val="2"/>
        <c:spPr>
          <a:ln w="25400">
            <a:noFill/>
          </a:ln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pivot!$C$72:$C$73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pivot!$C$74:$C$98</c:f>
              <c:numCache>
                <c:formatCode>General</c:formatCode>
                <c:ptCount val="24"/>
                <c:pt idx="0">
                  <c:v>6688.6349999999993</c:v>
                </c:pt>
                <c:pt idx="1">
                  <c:v>5019.2069999999994</c:v>
                </c:pt>
                <c:pt idx="2">
                  <c:v>10931.197000000002</c:v>
                </c:pt>
                <c:pt idx="3">
                  <c:v>14487.467000000001</c:v>
                </c:pt>
                <c:pt idx="4">
                  <c:v>11738.692000000001</c:v>
                </c:pt>
                <c:pt idx="5">
                  <c:v>15196.027</c:v>
                </c:pt>
                <c:pt idx="6">
                  <c:v>13471.428999999995</c:v>
                </c:pt>
                <c:pt idx="7">
                  <c:v>12014.681300000002</c:v>
                </c:pt>
                <c:pt idx="8">
                  <c:v>25881.871599999991</c:v>
                </c:pt>
                <c:pt idx="9">
                  <c:v>12511.120300000002</c:v>
                </c:pt>
                <c:pt idx="10">
                  <c:v>32840.732799999991</c:v>
                </c:pt>
                <c:pt idx="11">
                  <c:v>36982.846999999972</c:v>
                </c:pt>
                <c:pt idx="12">
                  <c:v>6633.4259999999995</c:v>
                </c:pt>
                <c:pt idx="13">
                  <c:v>6989.5484000000006</c:v>
                </c:pt>
                <c:pt idx="14">
                  <c:v>9127.82</c:v>
                </c:pt>
                <c:pt idx="15">
                  <c:v>9634.7073000000019</c:v>
                </c:pt>
                <c:pt idx="16">
                  <c:v>17657.586399999993</c:v>
                </c:pt>
                <c:pt idx="17">
                  <c:v>17309.4391</c:v>
                </c:pt>
                <c:pt idx="18">
                  <c:v>13493.010999999997</c:v>
                </c:pt>
                <c:pt idx="19">
                  <c:v>13069.821999999998</c:v>
                </c:pt>
                <c:pt idx="20">
                  <c:v>31734.611999999997</c:v>
                </c:pt>
                <c:pt idx="21">
                  <c:v>21194.974199999993</c:v>
                </c:pt>
                <c:pt idx="22">
                  <c:v>27712.960999999988</c:v>
                </c:pt>
                <c:pt idx="23">
                  <c:v>39278.22399999998</c:v>
                </c:pt>
              </c:numCache>
            </c:numRef>
          </c:val>
        </c:ser>
        <c:ser>
          <c:idx val="1"/>
          <c:order val="1"/>
          <c:tx>
            <c:strRef>
              <c:f>pivot!$D$72:$D$73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pivot!$D$74:$D$98</c:f>
              <c:numCache>
                <c:formatCode>General</c:formatCode>
                <c:ptCount val="24"/>
                <c:pt idx="0">
                  <c:v>5460.4959999999992</c:v>
                </c:pt>
                <c:pt idx="1">
                  <c:v>8126.4039999999986</c:v>
                </c:pt>
                <c:pt idx="2">
                  <c:v>17580.739000000001</c:v>
                </c:pt>
                <c:pt idx="3">
                  <c:v>10736.027000000002</c:v>
                </c:pt>
                <c:pt idx="4">
                  <c:v>10772.932999999999</c:v>
                </c:pt>
                <c:pt idx="5">
                  <c:v>12217.810999999992</c:v>
                </c:pt>
                <c:pt idx="6">
                  <c:v>10903.492000000002</c:v>
                </c:pt>
                <c:pt idx="7">
                  <c:v>11244.849999999999</c:v>
                </c:pt>
                <c:pt idx="8">
                  <c:v>23103.90100000002</c:v>
                </c:pt>
                <c:pt idx="9">
                  <c:v>14052.398999999996</c:v>
                </c:pt>
                <c:pt idx="10">
                  <c:v>20085.537999999993</c:v>
                </c:pt>
                <c:pt idx="11">
                  <c:v>40720.921999999984</c:v>
                </c:pt>
                <c:pt idx="12">
                  <c:v>21477.144999999997</c:v>
                </c:pt>
                <c:pt idx="13">
                  <c:v>7555.9000000000005</c:v>
                </c:pt>
                <c:pt idx="14">
                  <c:v>14532.059000000005</c:v>
                </c:pt>
                <c:pt idx="15">
                  <c:v>14907.874000000005</c:v>
                </c:pt>
                <c:pt idx="16">
                  <c:v>13400.428000000002</c:v>
                </c:pt>
                <c:pt idx="17">
                  <c:v>13622.528999999999</c:v>
                </c:pt>
                <c:pt idx="18">
                  <c:v>12573.537999999993</c:v>
                </c:pt>
                <c:pt idx="19">
                  <c:v>30380.710000000006</c:v>
                </c:pt>
                <c:pt idx="20">
                  <c:v>31845.069999999989</c:v>
                </c:pt>
                <c:pt idx="21">
                  <c:v>22119.964</c:v>
                </c:pt>
                <c:pt idx="22">
                  <c:v>31670.510999999991</c:v>
                </c:pt>
                <c:pt idx="23">
                  <c:v>30926.934999999976</c:v>
                </c:pt>
              </c:numCache>
            </c:numRef>
          </c:val>
        </c:ser>
        <c:ser>
          <c:idx val="2"/>
          <c:order val="2"/>
          <c:tx>
            <c:strRef>
              <c:f>pivot!$E$72:$E$73</c:f>
              <c:strCache>
                <c:ptCount val="1"/>
                <c:pt idx="0">
                  <c:v>Technology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pivot!$E$74:$E$98</c:f>
              <c:numCache>
                <c:formatCode>General</c:formatCode>
                <c:ptCount val="24"/>
                <c:pt idx="0">
                  <c:v>6980.9260000000004</c:v>
                </c:pt>
                <c:pt idx="1">
                  <c:v>13808.474</c:v>
                </c:pt>
                <c:pt idx="2">
                  <c:v>20283.974000000002</c:v>
                </c:pt>
                <c:pt idx="3">
                  <c:v>15804.804</c:v>
                </c:pt>
                <c:pt idx="4">
                  <c:v>24008.558999999997</c:v>
                </c:pt>
                <c:pt idx="5">
                  <c:v>20858.883999999995</c:v>
                </c:pt>
                <c:pt idx="6">
                  <c:v>13221.026000000002</c:v>
                </c:pt>
                <c:pt idx="7">
                  <c:v>8772.0480000000007</c:v>
                </c:pt>
                <c:pt idx="8">
                  <c:v>21475.027999999998</c:v>
                </c:pt>
                <c:pt idx="9">
                  <c:v>34294.68</c:v>
                </c:pt>
                <c:pt idx="10">
                  <c:v>21737.91399999999</c:v>
                </c:pt>
                <c:pt idx="11">
                  <c:v>27310.017000000007</c:v>
                </c:pt>
                <c:pt idx="12">
                  <c:v>14186.473000000004</c:v>
                </c:pt>
                <c:pt idx="13">
                  <c:v>8961.3340000000007</c:v>
                </c:pt>
                <c:pt idx="14">
                  <c:v>29231.506000000001</c:v>
                </c:pt>
                <c:pt idx="15">
                  <c:v>15479.099000000002</c:v>
                </c:pt>
                <c:pt idx="16">
                  <c:v>13716.918</c:v>
                </c:pt>
                <c:pt idx="17">
                  <c:v>16288.529999999997</c:v>
                </c:pt>
                <c:pt idx="18">
                  <c:v>21117.324000000001</c:v>
                </c:pt>
                <c:pt idx="19">
                  <c:v>20309.488000000008</c:v>
                </c:pt>
                <c:pt idx="20">
                  <c:v>27848.184999999987</c:v>
                </c:pt>
                <c:pt idx="21">
                  <c:v>32236.723000000005</c:v>
                </c:pt>
                <c:pt idx="22">
                  <c:v>45817.040999999976</c:v>
                </c:pt>
                <c:pt idx="23">
                  <c:v>26848.299999999996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1264"/>
        <c:axId val="96817152"/>
      </c:areaChart>
      <c:catAx>
        <c:axId val="96811264"/>
        <c:scaling>
          <c:orientation val="minMax"/>
        </c:scaling>
        <c:delete val="0"/>
        <c:axPos val="b"/>
        <c:majorTickMark val="out"/>
        <c:minorTickMark val="none"/>
        <c:tickLblPos val="nextTo"/>
        <c:crossAx val="96817152"/>
        <c:crosses val="autoZero"/>
        <c:auto val="1"/>
        <c:lblAlgn val="ctr"/>
        <c:lblOffset val="100"/>
        <c:noMultiLvlLbl val="0"/>
      </c:catAx>
      <c:valAx>
        <c:axId val="9681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811264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[Superstore_Dashboard_KuznetcovaVV.xlsx]pivot!СводнаяТаблица10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4.1928721174004195E-2"/>
          <c:y val="0"/>
          <c:w val="0.81551362683438156"/>
          <c:h val="0.948119346744958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pivot!$S$26:$S$27</c:f>
              <c:strCache>
                <c:ptCount val="1"/>
                <c:pt idx="0">
                  <c:v>Home Office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pivot!$S$28</c:f>
              <c:numCache>
                <c:formatCode>0%</c:formatCode>
                <c:ptCount val="1"/>
                <c:pt idx="0">
                  <c:v>0.21776235668180777</c:v>
                </c:pt>
              </c:numCache>
            </c:numRef>
          </c:val>
        </c:ser>
        <c:ser>
          <c:idx val="1"/>
          <c:order val="1"/>
          <c:tx>
            <c:strRef>
              <c:f>pivot!$T$26:$T$27</c:f>
              <c:strCache>
                <c:ptCount val="1"/>
                <c:pt idx="0">
                  <c:v>Corporate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pivot!$T$28</c:f>
              <c:numCache>
                <c:formatCode>0%</c:formatCode>
                <c:ptCount val="1"/>
                <c:pt idx="0">
                  <c:v>0.33060179163659381</c:v>
                </c:pt>
              </c:numCache>
            </c:numRef>
          </c:val>
        </c:ser>
        <c:ser>
          <c:idx val="2"/>
          <c:order val="2"/>
          <c:tx>
            <c:strRef>
              <c:f>pivot!$U$26:$U$27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pivot!$U$28</c:f>
              <c:numCache>
                <c:formatCode>0%</c:formatCode>
                <c:ptCount val="1"/>
                <c:pt idx="0">
                  <c:v>0.45163585168159842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869376"/>
        <c:axId val="96883456"/>
      </c:barChart>
      <c:catAx>
        <c:axId val="96869376"/>
        <c:scaling>
          <c:orientation val="minMax"/>
        </c:scaling>
        <c:delete val="1"/>
        <c:axPos val="l"/>
        <c:majorTickMark val="out"/>
        <c:minorTickMark val="none"/>
        <c:tickLblPos val="nextTo"/>
        <c:crossAx val="96883456"/>
        <c:crosses val="autoZero"/>
        <c:auto val="1"/>
        <c:lblAlgn val="ctr"/>
        <c:lblOffset val="100"/>
        <c:noMultiLvlLbl val="0"/>
      </c:catAx>
      <c:valAx>
        <c:axId val="9688345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9686937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[Superstore_Dashboard_KuznetcovaVV.xlsx]pivot!СводнаяТаблица6</c:name>
    <c:fmtId val="5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bg1">
              <a:lumMod val="5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9.2688920854144666E-2"/>
          <c:y val="9.1263943556158036E-2"/>
          <c:w val="0.60396551998683645"/>
          <c:h val="0.817472112887683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pivot!$S$38:$S$39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pivot!$S$40</c:f>
              <c:numCache>
                <c:formatCode>0%</c:formatCode>
                <c:ptCount val="1"/>
                <c:pt idx="0">
                  <c:v>0.2925696269826048</c:v>
                </c:pt>
              </c:numCache>
            </c:numRef>
          </c:val>
        </c:ser>
        <c:ser>
          <c:idx val="1"/>
          <c:order val="1"/>
          <c:tx>
            <c:strRef>
              <c:f>pivot!$T$38:$T$39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dLbl>
              <c:idx val="0"/>
              <c:layout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pivot!$T$40</c:f>
              <c:numCache>
                <c:formatCode>0%</c:formatCode>
                <c:ptCount val="1"/>
                <c:pt idx="0">
                  <c:v>0.33522521638700259</c:v>
                </c:pt>
              </c:numCache>
            </c:numRef>
          </c:val>
        </c:ser>
        <c:ser>
          <c:idx val="2"/>
          <c:order val="2"/>
          <c:tx>
            <c:strRef>
              <c:f>pivot!$U$38:$U$39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pivot!$U$40</c:f>
              <c:numCache>
                <c:formatCode>0%</c:formatCode>
                <c:ptCount val="1"/>
                <c:pt idx="0">
                  <c:v>0.37220515663039266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28896"/>
        <c:axId val="96930432"/>
      </c:barChart>
      <c:catAx>
        <c:axId val="96928896"/>
        <c:scaling>
          <c:orientation val="minMax"/>
        </c:scaling>
        <c:delete val="1"/>
        <c:axPos val="l"/>
        <c:majorTickMark val="out"/>
        <c:minorTickMark val="none"/>
        <c:tickLblPos val="nextTo"/>
        <c:crossAx val="96930432"/>
        <c:crosses val="autoZero"/>
        <c:auto val="1"/>
        <c:lblAlgn val="ctr"/>
        <c:lblOffset val="100"/>
        <c:noMultiLvlLbl val="0"/>
      </c:catAx>
      <c:valAx>
        <c:axId val="9693043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969288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[Superstore_Dashboard_KuznetcovaVV.xlsx]pivot!СводнаяТаблица7</c:name>
    <c:fmtId val="8"/>
  </c:pivotSource>
  <c:chart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pivot!$S$58:$S$59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pivot!$S$60</c:f>
              <c:numCache>
                <c:formatCode>0%</c:formatCode>
                <c:ptCount val="1"/>
                <c:pt idx="0">
                  <c:v>0.20132414275315169</c:v>
                </c:pt>
              </c:numCache>
            </c:numRef>
          </c:val>
        </c:ser>
        <c:ser>
          <c:idx val="1"/>
          <c:order val="1"/>
          <c:tx>
            <c:strRef>
              <c:f>pivot!$T$58:$T$59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pivot!$T$60</c:f>
              <c:numCache>
                <c:formatCode>0%</c:formatCode>
                <c:ptCount val="1"/>
                <c:pt idx="0">
                  <c:v>0.29157001050886577</c:v>
                </c:pt>
              </c:numCache>
            </c:numRef>
          </c:val>
        </c:ser>
        <c:ser>
          <c:idx val="2"/>
          <c:order val="2"/>
          <c:tx>
            <c:strRef>
              <c:f>pivot!$U$58:$U$59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pivot!$U$60</c:f>
              <c:numCache>
                <c:formatCode>0%</c:formatCode>
                <c:ptCount val="1"/>
                <c:pt idx="0">
                  <c:v>0.16584337820879394</c:v>
                </c:pt>
              </c:numCache>
            </c:numRef>
          </c:val>
        </c:ser>
        <c:ser>
          <c:idx val="3"/>
          <c:order val="3"/>
          <c:tx>
            <c:strRef>
              <c:f>pivot!$V$58:$V$59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pivot!$V$60</c:f>
              <c:numCache>
                <c:formatCode>0%</c:formatCode>
                <c:ptCount val="1"/>
                <c:pt idx="0">
                  <c:v>0.34126246852918851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98912"/>
        <c:axId val="97000448"/>
      </c:barChart>
      <c:catAx>
        <c:axId val="96998912"/>
        <c:scaling>
          <c:orientation val="minMax"/>
        </c:scaling>
        <c:delete val="1"/>
        <c:axPos val="l"/>
        <c:majorTickMark val="out"/>
        <c:minorTickMark val="none"/>
        <c:tickLblPos val="nextTo"/>
        <c:crossAx val="97000448"/>
        <c:crosses val="autoZero"/>
        <c:auto val="1"/>
        <c:lblAlgn val="ctr"/>
        <c:lblOffset val="100"/>
        <c:noMultiLvlLbl val="0"/>
      </c:catAx>
      <c:valAx>
        <c:axId val="970004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96998912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[Superstore_Dashboard_KuznetcovaVV.xlsx]pivot!СводнаяТаблица11</c:name>
    <c:fmtId val="11"/>
  </c:pivotSource>
  <c:chart>
    <c:autoTitleDeleted val="0"/>
    <c:pivotFmts>
      <c:pivotFmt>
        <c:idx val="0"/>
        <c:dLbl>
          <c:idx val="0"/>
          <c:layout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bg1">
              <a:lumMod val="65000"/>
            </a:schemeClr>
          </a:solidFill>
        </c:spPr>
        <c:dLbl>
          <c:idx val="0"/>
          <c:layout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8.5977008381681291E-2"/>
          <c:y val="0.10564972691398433"/>
          <c:w val="0.35126439130185932"/>
          <c:h val="0.788700546172031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pivot!$S$77:$S$78</c:f>
              <c:strCache>
                <c:ptCount val="1"/>
                <c:pt idx="0">
                  <c:v>NO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pivot!$R$79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pivot!$S$79</c:f>
              <c:numCache>
                <c:formatCode>0%</c:formatCode>
                <c:ptCount val="1"/>
                <c:pt idx="0">
                  <c:v>0.89723046375212434</c:v>
                </c:pt>
              </c:numCache>
            </c:numRef>
          </c:val>
        </c:ser>
        <c:ser>
          <c:idx val="1"/>
          <c:order val="1"/>
          <c:tx>
            <c:strRef>
              <c:f>pivot!$T$77:$T$78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pivot!$R$79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pivot!$T$79</c:f>
              <c:numCache>
                <c:formatCode>0%</c:formatCode>
                <c:ptCount val="1"/>
                <c:pt idx="0">
                  <c:v>0.10276953624787566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857920"/>
        <c:axId val="145986688"/>
      </c:barChart>
      <c:catAx>
        <c:axId val="145857920"/>
        <c:scaling>
          <c:orientation val="minMax"/>
        </c:scaling>
        <c:delete val="1"/>
        <c:axPos val="l"/>
        <c:majorTickMark val="out"/>
        <c:minorTickMark val="none"/>
        <c:tickLblPos val="nextTo"/>
        <c:crossAx val="145986688"/>
        <c:crosses val="autoZero"/>
        <c:auto val="1"/>
        <c:lblAlgn val="ctr"/>
        <c:lblOffset val="100"/>
        <c:noMultiLvlLbl val="0"/>
      </c:catAx>
      <c:valAx>
        <c:axId val="14598668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585792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[Superstore_Dashboard_KuznetcovaVV.xlsx]pivot!СводнаяТаблица1</c:name>
    <c:fmtId val="2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2"/>
          </a:solidFill>
        </c:spPr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4.0774719673802246E-3"/>
              <c:y val="-0.35935659936515263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spPr>
          <a:solidFill>
            <a:schemeClr val="accent2"/>
          </a:solidFill>
        </c:spPr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4.0774719673802246E-3"/>
              <c:y val="-0.35935659936515263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spPr>
          <a:solidFill>
            <a:schemeClr val="accent2"/>
          </a:solidFill>
        </c:spPr>
        <c:marker>
          <c:symbol val="none"/>
        </c:marker>
        <c:dLbl>
          <c:idx val="0"/>
          <c:layout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dLbl>
          <c:idx val="0"/>
          <c:layout>
            <c:manualLayout>
              <c:x val="4.0774719673802246E-3"/>
              <c:y val="-0.35935659936515263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6"/>
        <c:marker>
          <c:symbol val="none"/>
        </c:marker>
        <c:dLbl>
          <c:idx val="0"/>
          <c:layout/>
          <c:numFmt formatCode="#,##0.0" sourceLinked="0"/>
          <c:spPr>
            <a:solidFill>
              <a:schemeClr val="bg1"/>
            </a:solidFill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3.8251367616452411E-2"/>
          <c:y val="0.14610606680825949"/>
          <c:w val="0.92349726476709515"/>
          <c:h val="0.66208891410203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pivot!$D$3:$D$4</c:f>
              <c:strCache>
                <c:ptCount val="1"/>
                <c:pt idx="0">
                  <c:v> Profit, th $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3"/>
              <c:layout>
                <c:manualLayout>
                  <c:x val="4.0774719673802246E-3"/>
                  <c:y val="-0.35935659936515263"/>
                </c:manualLayout>
              </c:layout>
              <c:numFmt formatCode="#,##0.0," sourceLinked="0"/>
              <c:spPr/>
              <c:txPr>
                <a:bodyPr/>
                <a:lstStyle/>
                <a:p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," sourceLinked="0"/>
            <c:spPr/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pivot!$D$5:$D$9</c:f>
              <c:numCache>
                <c:formatCode>#,##0</c:formatCode>
                <c:ptCount val="4"/>
                <c:pt idx="0">
                  <c:v>47292.725500000015</c:v>
                </c:pt>
                <c:pt idx="1">
                  <c:v>62881.529900000074</c:v>
                </c:pt>
                <c:pt idx="2">
                  <c:v>82941.101700000159</c:v>
                </c:pt>
                <c:pt idx="3">
                  <c:v>92346.875199999908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77227136"/>
        <c:axId val="77213056"/>
      </c:barChart>
      <c:lineChart>
        <c:grouping val="standard"/>
        <c:varyColors val="0"/>
        <c:ser>
          <c:idx val="1"/>
          <c:order val="1"/>
          <c:tx>
            <c:strRef>
              <c:f>pivot!$E$3:$E$4</c:f>
              <c:strCache>
                <c:ptCount val="1"/>
                <c:pt idx="0">
                  <c:v> Profit per unit, $</c:v>
                </c:pt>
              </c:strCache>
            </c:strRef>
          </c:tx>
          <c:marker>
            <c:symbol val="none"/>
          </c:marker>
          <c:dLbls>
            <c:numFmt formatCode="#,##0.0" sourceLinked="0"/>
            <c:spPr>
              <a:solidFill>
                <a:schemeClr val="bg1"/>
              </a:solidFill>
            </c:spPr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pivot!$E$5:$E$9</c:f>
              <c:numCache>
                <c:formatCode>#,##0</c:formatCode>
                <c:ptCount val="4"/>
                <c:pt idx="0">
                  <c:v>6.4212797691785495</c:v>
                </c:pt>
                <c:pt idx="1">
                  <c:v>7.7545356887409147</c:v>
                </c:pt>
                <c:pt idx="2">
                  <c:v>8.4435612032983975</c:v>
                </c:pt>
                <c:pt idx="3">
                  <c:v>7.4323440804828902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11520"/>
        <c:axId val="77209984"/>
      </c:lineChart>
      <c:valAx>
        <c:axId val="7720998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77211520"/>
        <c:crosses val="max"/>
        <c:crossBetween val="between"/>
      </c:valAx>
      <c:catAx>
        <c:axId val="77211520"/>
        <c:scaling>
          <c:orientation val="minMax"/>
        </c:scaling>
        <c:delete val="0"/>
        <c:axPos val="b"/>
        <c:majorTickMark val="out"/>
        <c:minorTickMark val="none"/>
        <c:tickLblPos val="nextTo"/>
        <c:crossAx val="77209984"/>
        <c:crosses val="autoZero"/>
        <c:auto val="1"/>
        <c:lblAlgn val="ctr"/>
        <c:lblOffset val="100"/>
        <c:noMultiLvlLbl val="0"/>
      </c:catAx>
      <c:valAx>
        <c:axId val="77213056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77227136"/>
        <c:crosses val="autoZero"/>
        <c:crossBetween val="between"/>
      </c:valAx>
      <c:catAx>
        <c:axId val="77227136"/>
        <c:scaling>
          <c:orientation val="minMax"/>
        </c:scaling>
        <c:delete val="1"/>
        <c:axPos val="b"/>
        <c:majorTickMark val="out"/>
        <c:minorTickMark val="none"/>
        <c:tickLblPos val="nextTo"/>
        <c:crossAx val="77213056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1.0434475507075903E-4"/>
          <c:y val="3.1855241754947909E-2"/>
          <c:w val="0.72176935438427214"/>
          <c:h val="9.4411022295744954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[Superstore_Dashboard_KuznetcovaVV.xlsx]pivot!Segments</c:name>
    <c:fmtId val="5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spPr>
          <a:ln w="25400">
            <a:noFill/>
          </a:ln>
        </c:spPr>
        <c:marker>
          <c:symbol val="none"/>
        </c:marker>
      </c:pivotFmt>
      <c:pivotFmt>
        <c:idx val="10"/>
        <c:spPr>
          <a:ln w="25400">
            <a:noFill/>
          </a:ln>
        </c:spPr>
        <c:marker>
          <c:symbol val="none"/>
        </c:marker>
      </c:pivotFmt>
      <c:pivotFmt>
        <c:idx val="11"/>
        <c:spPr>
          <a:ln w="25400">
            <a:noFill/>
          </a:ln>
        </c:spPr>
        <c:marker>
          <c:symbol val="none"/>
        </c:marker>
      </c:pivotFmt>
      <c:pivotFmt>
        <c:idx val="12"/>
        <c:spPr>
          <a:ln w="25400">
            <a:noFill/>
          </a:ln>
        </c:spPr>
        <c:marker>
          <c:symbol val="none"/>
        </c:marker>
      </c:pivotFmt>
      <c:pivotFmt>
        <c:idx val="13"/>
        <c:spPr>
          <a:ln w="25400">
            <a:noFill/>
          </a:ln>
        </c:spPr>
        <c:marker>
          <c:symbol val="none"/>
        </c:marker>
      </c:pivotFmt>
      <c:pivotFmt>
        <c:idx val="14"/>
        <c:spPr>
          <a:ln w="25400">
            <a:noFill/>
          </a:ln>
        </c:spPr>
        <c:marker>
          <c:symbol val="none"/>
        </c:marker>
      </c:pivotFmt>
      <c:pivotFmt>
        <c:idx val="15"/>
        <c:spPr>
          <a:ln w="25400">
            <a:noFill/>
          </a:ln>
        </c:spPr>
        <c:marker>
          <c:symbol val="none"/>
        </c:marker>
      </c:pivotFmt>
      <c:pivotFmt>
        <c:idx val="16"/>
        <c:spPr>
          <a:ln w="25400">
            <a:noFill/>
          </a:ln>
        </c:spPr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spPr>
          <a:ln w="25400">
            <a:noFill/>
          </a:ln>
        </c:spPr>
        <c:marker>
          <c:symbol val="none"/>
        </c:marker>
      </c:pivotFmt>
      <c:pivotFmt>
        <c:idx val="19"/>
        <c:spPr>
          <a:ln w="25400">
            <a:noFill/>
          </a:ln>
        </c:spPr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spPr>
          <a:ln w="25400">
            <a:noFill/>
          </a:ln>
        </c:spPr>
        <c:marker>
          <c:symbol val="none"/>
        </c:marker>
      </c:pivotFmt>
      <c:pivotFmt>
        <c:idx val="22"/>
        <c:spPr>
          <a:ln w="25400">
            <a:noFill/>
          </a:ln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861168498290588E-2"/>
          <c:y val="5.4186236612771374E-2"/>
          <c:w val="0.91143620697851169"/>
          <c:h val="0.61223646458494851"/>
        </c:manualLayout>
      </c:layout>
      <c:areaChart>
        <c:grouping val="stacked"/>
        <c:varyColors val="0"/>
        <c:ser>
          <c:idx val="0"/>
          <c:order val="0"/>
          <c:tx>
            <c:strRef>
              <c:f>pivot!$C$35:$C$36</c:f>
              <c:strCache>
                <c:ptCount val="1"/>
                <c:pt idx="0">
                  <c:v>Home Office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pivot!$C$37:$C$61</c:f>
              <c:numCache>
                <c:formatCode>General</c:formatCode>
                <c:ptCount val="24"/>
                <c:pt idx="0">
                  <c:v>1480.7479999999998</c:v>
                </c:pt>
                <c:pt idx="1">
                  <c:v>5874.3459999999995</c:v>
                </c:pt>
                <c:pt idx="2">
                  <c:v>10942.031000000001</c:v>
                </c:pt>
                <c:pt idx="3">
                  <c:v>9713.0690000000031</c:v>
                </c:pt>
                <c:pt idx="4">
                  <c:v>5239.6709999999994</c:v>
                </c:pt>
                <c:pt idx="5">
                  <c:v>10224.998999999998</c:v>
                </c:pt>
                <c:pt idx="6">
                  <c:v>3044.273000000001</c:v>
                </c:pt>
                <c:pt idx="7">
                  <c:v>4541.0659999999998</c:v>
                </c:pt>
                <c:pt idx="8">
                  <c:v>12207.265000000005</c:v>
                </c:pt>
                <c:pt idx="9">
                  <c:v>18378.389999999996</c:v>
                </c:pt>
                <c:pt idx="10">
                  <c:v>11096.610999999999</c:v>
                </c:pt>
                <c:pt idx="11">
                  <c:v>12505.54</c:v>
                </c:pt>
                <c:pt idx="12">
                  <c:v>7341.2789999999986</c:v>
                </c:pt>
                <c:pt idx="13">
                  <c:v>7949.8203999999987</c:v>
                </c:pt>
                <c:pt idx="14">
                  <c:v>6406.5080000000007</c:v>
                </c:pt>
                <c:pt idx="15">
                  <c:v>12985.471500000001</c:v>
                </c:pt>
                <c:pt idx="16">
                  <c:v>8681.76</c:v>
                </c:pt>
                <c:pt idx="17">
                  <c:v>11901.18</c:v>
                </c:pt>
                <c:pt idx="18">
                  <c:v>10696.736000000003</c:v>
                </c:pt>
                <c:pt idx="19">
                  <c:v>4638.1639999999998</c:v>
                </c:pt>
                <c:pt idx="20">
                  <c:v>20990.846000000001</c:v>
                </c:pt>
                <c:pt idx="21">
                  <c:v>30529.838999999996</c:v>
                </c:pt>
                <c:pt idx="22">
                  <c:v>14174.791999999994</c:v>
                </c:pt>
                <c:pt idx="23">
                  <c:v>22863.871000000003</c:v>
                </c:pt>
              </c:numCache>
            </c:numRef>
          </c:val>
        </c:ser>
        <c:ser>
          <c:idx val="1"/>
          <c:order val="1"/>
          <c:tx>
            <c:strRef>
              <c:f>pivot!$D$35:$D$36</c:f>
              <c:strCache>
                <c:ptCount val="1"/>
                <c:pt idx="0">
                  <c:v>Corporate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pivot!$D$37:$D$61</c:f>
              <c:numCache>
                <c:formatCode>General</c:formatCode>
                <c:ptCount val="24"/>
                <c:pt idx="0">
                  <c:v>10234.031999999999</c:v>
                </c:pt>
                <c:pt idx="1">
                  <c:v>3049.9560000000001</c:v>
                </c:pt>
                <c:pt idx="2">
                  <c:v>14251.612999999999</c:v>
                </c:pt>
                <c:pt idx="3">
                  <c:v>15649.971999999998</c:v>
                </c:pt>
                <c:pt idx="4">
                  <c:v>12164.220000000001</c:v>
                </c:pt>
                <c:pt idx="5">
                  <c:v>13120.534</c:v>
                </c:pt>
                <c:pt idx="6">
                  <c:v>13000.108999999997</c:v>
                </c:pt>
                <c:pt idx="7">
                  <c:v>14124.4805</c:v>
                </c:pt>
                <c:pt idx="8">
                  <c:v>15890.131000000005</c:v>
                </c:pt>
                <c:pt idx="9">
                  <c:v>29753.818299999988</c:v>
                </c:pt>
                <c:pt idx="10">
                  <c:v>27746.629999999994</c:v>
                </c:pt>
                <c:pt idx="11">
                  <c:v>38083.004999999983</c:v>
                </c:pt>
                <c:pt idx="12">
                  <c:v>12887.333000000002</c:v>
                </c:pt>
                <c:pt idx="13">
                  <c:v>8219.1179999999986</c:v>
                </c:pt>
                <c:pt idx="14">
                  <c:v>13158.137999999995</c:v>
                </c:pt>
                <c:pt idx="15">
                  <c:v>16097.0998</c:v>
                </c:pt>
                <c:pt idx="16">
                  <c:v>15489.487399999998</c:v>
                </c:pt>
                <c:pt idx="17">
                  <c:v>16838.728999999999</c:v>
                </c:pt>
                <c:pt idx="18">
                  <c:v>16796.246999999999</c:v>
                </c:pt>
                <c:pt idx="19">
                  <c:v>26774.024000000012</c:v>
                </c:pt>
                <c:pt idx="20">
                  <c:v>26271.86799999998</c:v>
                </c:pt>
                <c:pt idx="21">
                  <c:v>24484.037999999997</c:v>
                </c:pt>
                <c:pt idx="22">
                  <c:v>42014.35419999998</c:v>
                </c:pt>
                <c:pt idx="23">
                  <c:v>22603.012999999992</c:v>
                </c:pt>
              </c:numCache>
            </c:numRef>
          </c:val>
        </c:ser>
        <c:ser>
          <c:idx val="2"/>
          <c:order val="2"/>
          <c:tx>
            <c:strRef>
              <c:f>pivot!$E$35:$E$36</c:f>
              <c:strCache>
                <c:ptCount val="1"/>
                <c:pt idx="0">
                  <c:v>Consumer</c:v>
                </c:pt>
              </c:strCache>
            </c:strRef>
          </c:tx>
          <c:cat>
            <c:multiLvlStrRef>
              <c:f>pivot!$A$37:$B$61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pivot!$E$37:$E$61</c:f>
              <c:numCache>
                <c:formatCode>General</c:formatCode>
                <c:ptCount val="24"/>
                <c:pt idx="0">
                  <c:v>7415.2769999999991</c:v>
                </c:pt>
                <c:pt idx="1">
                  <c:v>18029.782999999999</c:v>
                </c:pt>
                <c:pt idx="2">
                  <c:v>23602.265999999996</c:v>
                </c:pt>
                <c:pt idx="3">
                  <c:v>15665.256999999996</c:v>
                </c:pt>
                <c:pt idx="4">
                  <c:v>29116.292999999991</c:v>
                </c:pt>
                <c:pt idx="5">
                  <c:v>24927.188999999998</c:v>
                </c:pt>
                <c:pt idx="6">
                  <c:v>21551.564999999999</c:v>
                </c:pt>
                <c:pt idx="7">
                  <c:v>13366.032799999997</c:v>
                </c:pt>
                <c:pt idx="8">
                  <c:v>42363.404600000038</c:v>
                </c:pt>
                <c:pt idx="9">
                  <c:v>12725.990999999998</c:v>
                </c:pt>
                <c:pt idx="10">
                  <c:v>35820.943799999965</c:v>
                </c:pt>
                <c:pt idx="11">
                  <c:v>54425.241000000009</c:v>
                </c:pt>
                <c:pt idx="12">
                  <c:v>22068.432000000004</c:v>
                </c:pt>
                <c:pt idx="13">
                  <c:v>7337.8440000000001</c:v>
                </c:pt>
                <c:pt idx="14">
                  <c:v>33326.739000000009</c:v>
                </c:pt>
                <c:pt idx="15">
                  <c:v>10939.108999999997</c:v>
                </c:pt>
                <c:pt idx="16">
                  <c:v>20603.684999999998</c:v>
                </c:pt>
                <c:pt idx="17">
                  <c:v>18480.589100000001</c:v>
                </c:pt>
                <c:pt idx="18">
                  <c:v>19690.890000000003</c:v>
                </c:pt>
                <c:pt idx="19">
                  <c:v>32347.831999999977</c:v>
                </c:pt>
                <c:pt idx="20">
                  <c:v>44165.152999999984</c:v>
                </c:pt>
                <c:pt idx="21">
                  <c:v>20537.784200000002</c:v>
                </c:pt>
                <c:pt idx="22">
                  <c:v>49011.366799999989</c:v>
                </c:pt>
                <c:pt idx="23">
                  <c:v>51586.574999999968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9280"/>
        <c:axId val="109730816"/>
      </c:areaChart>
      <c:catAx>
        <c:axId val="10972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9730816"/>
        <c:crosses val="autoZero"/>
        <c:auto val="1"/>
        <c:lblAlgn val="ctr"/>
        <c:lblOffset val="100"/>
        <c:noMultiLvlLbl val="0"/>
      </c:catAx>
      <c:valAx>
        <c:axId val="1097308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09729280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8.6822497030493734E-3"/>
          <c:y val="2.7962814300931844E-2"/>
          <c:w val="0.69364635133193198"/>
          <c:h val="0.1383392638025723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[Superstore_Dashboard_KuznetcovaVV.xlsx]pivot!СводнаяТаблица8</c:name>
    <c:fmtId val="8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</c:spPr>
        <c:marker>
          <c:spPr>
            <a:solidFill>
              <a:schemeClr val="accent5">
                <a:lumMod val="75000"/>
              </a:schemeClr>
            </a:solidFill>
          </c:spPr>
        </c:marker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</c:spPr>
        <c:marker>
          <c:spPr>
            <a:solidFill>
              <a:schemeClr val="accent2">
                <a:lumMod val="60000"/>
                <a:lumOff val="40000"/>
              </a:schemeClr>
            </a:solidFill>
          </c:spPr>
        </c:marker>
      </c:pivotFmt>
      <c:pivotFmt>
        <c:idx val="2"/>
      </c:pivotFmt>
      <c:pivotFmt>
        <c:idx val="3"/>
        <c:spPr>
          <a:solidFill>
            <a:schemeClr val="accent5">
              <a:lumMod val="75000"/>
            </a:schemeClr>
          </a:solidFill>
        </c:spPr>
        <c:marker>
          <c:symbol val="none"/>
        </c:marke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spPr>
          <a:solidFill>
            <a:schemeClr val="accent5">
              <a:lumMod val="75000"/>
            </a:schemeClr>
          </a:solidFill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 w="25400">
            <a:noFill/>
          </a:ln>
        </c:spPr>
        <c:marker>
          <c:symbol val="none"/>
        </c:marker>
      </c:pivotFmt>
      <c:pivotFmt>
        <c:idx val="8"/>
        <c:spPr>
          <a:ln w="25400">
            <a:noFill/>
          </a:ln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0444019140736996E-2"/>
          <c:y val="5.0851702273919566E-2"/>
          <c:w val="0.9183149485512474"/>
          <c:h val="0.63609881238806765"/>
        </c:manualLayout>
      </c:layout>
      <c:areaChart>
        <c:grouping val="stacked"/>
        <c:varyColors val="0"/>
        <c:ser>
          <c:idx val="0"/>
          <c:order val="0"/>
          <c:tx>
            <c:strRef>
              <c:f>pivot!$C$72:$C$73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pivot!$C$74:$C$98</c:f>
              <c:numCache>
                <c:formatCode>General</c:formatCode>
                <c:ptCount val="24"/>
                <c:pt idx="0">
                  <c:v>6688.6349999999993</c:v>
                </c:pt>
                <c:pt idx="1">
                  <c:v>5019.2069999999994</c:v>
                </c:pt>
                <c:pt idx="2">
                  <c:v>10931.197000000002</c:v>
                </c:pt>
                <c:pt idx="3">
                  <c:v>14487.467000000001</c:v>
                </c:pt>
                <c:pt idx="4">
                  <c:v>11738.692000000001</c:v>
                </c:pt>
                <c:pt idx="5">
                  <c:v>15196.027</c:v>
                </c:pt>
                <c:pt idx="6">
                  <c:v>13471.428999999995</c:v>
                </c:pt>
                <c:pt idx="7">
                  <c:v>12014.681300000002</c:v>
                </c:pt>
                <c:pt idx="8">
                  <c:v>25881.871599999991</c:v>
                </c:pt>
                <c:pt idx="9">
                  <c:v>12511.120300000002</c:v>
                </c:pt>
                <c:pt idx="10">
                  <c:v>32840.732799999991</c:v>
                </c:pt>
                <c:pt idx="11">
                  <c:v>36982.846999999972</c:v>
                </c:pt>
                <c:pt idx="12">
                  <c:v>6633.4259999999995</c:v>
                </c:pt>
                <c:pt idx="13">
                  <c:v>6989.5484000000006</c:v>
                </c:pt>
                <c:pt idx="14">
                  <c:v>9127.82</c:v>
                </c:pt>
                <c:pt idx="15">
                  <c:v>9634.7073000000019</c:v>
                </c:pt>
                <c:pt idx="16">
                  <c:v>17657.586399999993</c:v>
                </c:pt>
                <c:pt idx="17">
                  <c:v>17309.4391</c:v>
                </c:pt>
                <c:pt idx="18">
                  <c:v>13493.010999999997</c:v>
                </c:pt>
                <c:pt idx="19">
                  <c:v>13069.821999999998</c:v>
                </c:pt>
                <c:pt idx="20">
                  <c:v>31734.611999999997</c:v>
                </c:pt>
                <c:pt idx="21">
                  <c:v>21194.974199999993</c:v>
                </c:pt>
                <c:pt idx="22">
                  <c:v>27712.960999999988</c:v>
                </c:pt>
                <c:pt idx="23">
                  <c:v>39278.22399999998</c:v>
                </c:pt>
              </c:numCache>
            </c:numRef>
          </c:val>
        </c:ser>
        <c:ser>
          <c:idx val="1"/>
          <c:order val="1"/>
          <c:tx>
            <c:strRef>
              <c:f>pivot!$D$72:$D$73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pivot!$D$74:$D$98</c:f>
              <c:numCache>
                <c:formatCode>General</c:formatCode>
                <c:ptCount val="24"/>
                <c:pt idx="0">
                  <c:v>5460.4959999999992</c:v>
                </c:pt>
                <c:pt idx="1">
                  <c:v>8126.4039999999986</c:v>
                </c:pt>
                <c:pt idx="2">
                  <c:v>17580.739000000001</c:v>
                </c:pt>
                <c:pt idx="3">
                  <c:v>10736.027000000002</c:v>
                </c:pt>
                <c:pt idx="4">
                  <c:v>10772.932999999999</c:v>
                </c:pt>
                <c:pt idx="5">
                  <c:v>12217.810999999992</c:v>
                </c:pt>
                <c:pt idx="6">
                  <c:v>10903.492000000002</c:v>
                </c:pt>
                <c:pt idx="7">
                  <c:v>11244.849999999999</c:v>
                </c:pt>
                <c:pt idx="8">
                  <c:v>23103.90100000002</c:v>
                </c:pt>
                <c:pt idx="9">
                  <c:v>14052.398999999996</c:v>
                </c:pt>
                <c:pt idx="10">
                  <c:v>20085.537999999993</c:v>
                </c:pt>
                <c:pt idx="11">
                  <c:v>40720.921999999984</c:v>
                </c:pt>
                <c:pt idx="12">
                  <c:v>21477.144999999997</c:v>
                </c:pt>
                <c:pt idx="13">
                  <c:v>7555.9000000000005</c:v>
                </c:pt>
                <c:pt idx="14">
                  <c:v>14532.059000000005</c:v>
                </c:pt>
                <c:pt idx="15">
                  <c:v>14907.874000000005</c:v>
                </c:pt>
                <c:pt idx="16">
                  <c:v>13400.428000000002</c:v>
                </c:pt>
                <c:pt idx="17">
                  <c:v>13622.528999999999</c:v>
                </c:pt>
                <c:pt idx="18">
                  <c:v>12573.537999999993</c:v>
                </c:pt>
                <c:pt idx="19">
                  <c:v>30380.710000000006</c:v>
                </c:pt>
                <c:pt idx="20">
                  <c:v>31845.069999999989</c:v>
                </c:pt>
                <c:pt idx="21">
                  <c:v>22119.964</c:v>
                </c:pt>
                <c:pt idx="22">
                  <c:v>31670.510999999991</c:v>
                </c:pt>
                <c:pt idx="23">
                  <c:v>30926.934999999976</c:v>
                </c:pt>
              </c:numCache>
            </c:numRef>
          </c:val>
        </c:ser>
        <c:ser>
          <c:idx val="2"/>
          <c:order val="2"/>
          <c:tx>
            <c:strRef>
              <c:f>pivot!$E$72:$E$73</c:f>
              <c:strCache>
                <c:ptCount val="1"/>
                <c:pt idx="0">
                  <c:v>Technology</c:v>
                </c:pt>
              </c:strCache>
            </c:strRef>
          </c:tx>
          <c:spPr>
            <a:ln w="25400">
              <a:noFill/>
            </a:ln>
          </c:spPr>
          <c:cat>
            <c:multiLvlStrRef>
              <c:f>pivot!$A$74:$B$98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pivot!$E$74:$E$98</c:f>
              <c:numCache>
                <c:formatCode>General</c:formatCode>
                <c:ptCount val="24"/>
                <c:pt idx="0">
                  <c:v>6980.9260000000004</c:v>
                </c:pt>
                <c:pt idx="1">
                  <c:v>13808.474</c:v>
                </c:pt>
                <c:pt idx="2">
                  <c:v>20283.974000000002</c:v>
                </c:pt>
                <c:pt idx="3">
                  <c:v>15804.804</c:v>
                </c:pt>
                <c:pt idx="4">
                  <c:v>24008.558999999997</c:v>
                </c:pt>
                <c:pt idx="5">
                  <c:v>20858.883999999995</c:v>
                </c:pt>
                <c:pt idx="6">
                  <c:v>13221.026000000002</c:v>
                </c:pt>
                <c:pt idx="7">
                  <c:v>8772.0480000000007</c:v>
                </c:pt>
                <c:pt idx="8">
                  <c:v>21475.027999999998</c:v>
                </c:pt>
                <c:pt idx="9">
                  <c:v>34294.68</c:v>
                </c:pt>
                <c:pt idx="10">
                  <c:v>21737.91399999999</c:v>
                </c:pt>
                <c:pt idx="11">
                  <c:v>27310.017000000007</c:v>
                </c:pt>
                <c:pt idx="12">
                  <c:v>14186.473000000004</c:v>
                </c:pt>
                <c:pt idx="13">
                  <c:v>8961.3340000000007</c:v>
                </c:pt>
                <c:pt idx="14">
                  <c:v>29231.506000000001</c:v>
                </c:pt>
                <c:pt idx="15">
                  <c:v>15479.099000000002</c:v>
                </c:pt>
                <c:pt idx="16">
                  <c:v>13716.918</c:v>
                </c:pt>
                <c:pt idx="17">
                  <c:v>16288.529999999997</c:v>
                </c:pt>
                <c:pt idx="18">
                  <c:v>21117.324000000001</c:v>
                </c:pt>
                <c:pt idx="19">
                  <c:v>20309.488000000008</c:v>
                </c:pt>
                <c:pt idx="20">
                  <c:v>27848.184999999987</c:v>
                </c:pt>
                <c:pt idx="21">
                  <c:v>32236.723000000005</c:v>
                </c:pt>
                <c:pt idx="22">
                  <c:v>45817.040999999976</c:v>
                </c:pt>
                <c:pt idx="23">
                  <c:v>26848.299999999996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49216"/>
        <c:axId val="109450752"/>
      </c:areaChart>
      <c:catAx>
        <c:axId val="109449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9450752"/>
        <c:crosses val="autoZero"/>
        <c:auto val="1"/>
        <c:lblAlgn val="ctr"/>
        <c:lblOffset val="100"/>
        <c:noMultiLvlLbl val="0"/>
      </c:catAx>
      <c:valAx>
        <c:axId val="10945075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09449216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3.0769443293272549E-2"/>
          <c:y val="3.4355817156717983E-2"/>
          <c:w val="0.70151623991959478"/>
          <c:h val="0.12982608675989074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[Superstore_Dashboard_KuznetcovaVV.xlsx]pivot!СводнаяТаблица5</c:name>
    <c:fmtId val="9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ln>
            <a:solidFill>
              <a:schemeClr val="accent1"/>
            </a:solidFill>
          </a:ln>
        </c:spPr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  <a:ln>
              <a:noFill/>
            </a:ln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-7.2076924963818775E-2"/>
              <c:y val="1.493930466359218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0"/>
              <c:y val="-0.44446431123629804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0"/>
              <c:y val="-0.44446431123629804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spPr>
          <a:ln>
            <a:solidFill>
              <a:schemeClr val="accent1"/>
            </a:solidFill>
          </a:ln>
        </c:spPr>
        <c:marker>
          <c:symbol val="none"/>
        </c:marker>
        <c:dLbl>
          <c:idx val="0"/>
          <c:numFmt formatCode="#,##0.0" sourceLinked="0"/>
          <c:spPr>
            <a:solidFill>
              <a:schemeClr val="bg1"/>
            </a:solidFill>
            <a:ln>
              <a:noFill/>
            </a:ln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-7.2076924963818775E-2"/>
              <c:y val="1.493930466359218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0"/>
              <c:y val="-0.44446431123629804"/>
            </c:manualLayout>
          </c:layout>
          <c:numFmt formatCode="#,##0.0," sourceLinked="0"/>
          <c:spPr/>
          <c:txPr>
            <a:bodyPr/>
            <a:lstStyle/>
            <a:p>
              <a:pPr>
                <a:defRPr b="1">
                  <a:solidFill>
                    <a:sysClr val="windowText" lastClr="000000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spPr>
          <a:ln>
            <a:solidFill>
              <a:schemeClr val="accent1"/>
            </a:solidFill>
          </a:ln>
        </c:spPr>
        <c:marker>
          <c:symbol val="none"/>
        </c:marker>
        <c:dLbl>
          <c:idx val="0"/>
          <c:layout/>
          <c:numFmt formatCode="#,##0.0" sourceLinked="0"/>
          <c:spPr>
            <a:solidFill>
              <a:schemeClr val="bg1"/>
            </a:solidFill>
            <a:ln>
              <a:noFill/>
            </a:ln>
          </c:spPr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-7.2076924963818775E-2"/>
              <c:y val="1.4939304663592183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3.6536181673482659E-2"/>
          <c:y val="0.1018919046715672"/>
          <c:w val="0.92692763665303468"/>
          <c:h val="0.716855777376331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pivot!$I$3:$I$4</c:f>
              <c:strCache>
                <c:ptCount val="1"/>
                <c:pt idx="0">
                  <c:v> Sales, th $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"/>
                  <c:y val="-0.44446431123629804"/>
                </c:manualLayout>
              </c:layout>
              <c:numFmt formatCode="#,##0.0," sourceLinked="0"/>
              <c:spPr/>
              <c:txPr>
                <a:bodyPr/>
                <a:lstStyle/>
                <a:p>
                  <a:pPr>
                    <a:defRPr b="1">
                      <a:solidFill>
                        <a:sysClr val="windowText" lastClr="000000"/>
                      </a:solidFill>
                    </a:defRPr>
                  </a:pPr>
                  <a:endParaRPr lang="ru-RU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," sourceLinked="0"/>
            <c:spPr/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pivot!$F$5:$H$9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pivot!$I$5:$I$9</c:f>
              <c:numCache>
                <c:formatCode>#,##0</c:formatCode>
                <c:ptCount val="4"/>
                <c:pt idx="0">
                  <c:v>470383.19310000067</c:v>
                </c:pt>
                <c:pt idx="1">
                  <c:v>479442.50199999969</c:v>
                </c:pt>
                <c:pt idx="2">
                  <c:v>611325.75300000072</c:v>
                </c:pt>
                <c:pt idx="3">
                  <c:v>730889.71539999999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09520768"/>
        <c:axId val="109519232"/>
      </c:barChart>
      <c:lineChart>
        <c:grouping val="standard"/>
        <c:varyColors val="0"/>
        <c:ser>
          <c:idx val="1"/>
          <c:order val="1"/>
          <c:tx>
            <c:strRef>
              <c:f>pivot!$J$3:$J$4</c:f>
              <c:strCache>
                <c:ptCount val="1"/>
                <c:pt idx="0">
                  <c:v> Sales per unit, $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3"/>
              <c:layout>
                <c:manualLayout>
                  <c:x val="-7.2076924963818775E-2"/>
                  <c:y val="1.49393046635921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" sourceLinked="0"/>
            <c:spPr>
              <a:solidFill>
                <a:schemeClr val="bg1"/>
              </a:solidFill>
              <a:ln>
                <a:noFill/>
              </a:ln>
            </c:spPr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pivot!$F$5:$H$9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pivot!$J$5:$J$9</c:f>
              <c:numCache>
                <c:formatCode>#,##0</c:formatCode>
                <c:ptCount val="4"/>
                <c:pt idx="0">
                  <c:v>63.867371771894184</c:v>
                </c:pt>
                <c:pt idx="1">
                  <c:v>59.124738192132163</c:v>
                </c:pt>
                <c:pt idx="2">
                  <c:v>62.234119210017383</c:v>
                </c:pt>
                <c:pt idx="3">
                  <c:v>58.824121963782694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52768"/>
        <c:axId val="109522304"/>
      </c:lineChart>
      <c:valAx>
        <c:axId val="10951923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109520768"/>
        <c:crosses val="max"/>
        <c:crossBetween val="between"/>
      </c:valAx>
      <c:catAx>
        <c:axId val="10952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519232"/>
        <c:crosses val="autoZero"/>
        <c:auto val="1"/>
        <c:lblAlgn val="ctr"/>
        <c:lblOffset val="100"/>
        <c:noMultiLvlLbl val="0"/>
      </c:catAx>
      <c:valAx>
        <c:axId val="109522304"/>
        <c:scaling>
          <c:orientation val="minMax"/>
          <c:min val="0"/>
        </c:scaling>
        <c:delete val="0"/>
        <c:axPos val="l"/>
        <c:numFmt formatCode="#,##0" sourceLinked="1"/>
        <c:majorTickMark val="out"/>
        <c:minorTickMark val="none"/>
        <c:tickLblPos val="none"/>
        <c:spPr>
          <a:ln>
            <a:noFill/>
          </a:ln>
        </c:spPr>
        <c:crossAx val="109552768"/>
        <c:crosses val="autoZero"/>
        <c:crossBetween val="between"/>
      </c:valAx>
      <c:catAx>
        <c:axId val="109552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095223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layout>
        <c:manualLayout>
          <c:xMode val="edge"/>
          <c:yMode val="edge"/>
          <c:x val="2.0844192407849286E-4"/>
          <c:y val="4.4818013343428352E-2"/>
          <c:w val="0.70792631146454121"/>
          <c:h val="9.6586892084125922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[Superstore_Dashboard_KuznetcovaVV.xlsx]pivot!СводнаяТаблица10</c:name>
    <c:fmtId val="4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4.1928721174004195E-2"/>
          <c:y val="0"/>
          <c:w val="0.30576954277932328"/>
          <c:h val="0.948119346744958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pivot!$S$26:$S$27</c:f>
              <c:strCache>
                <c:ptCount val="1"/>
                <c:pt idx="0">
                  <c:v>Home Office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pivot!$S$28</c:f>
              <c:numCache>
                <c:formatCode>0%</c:formatCode>
                <c:ptCount val="1"/>
                <c:pt idx="0">
                  <c:v>0.21776235668180777</c:v>
                </c:pt>
              </c:numCache>
            </c:numRef>
          </c:val>
        </c:ser>
        <c:ser>
          <c:idx val="1"/>
          <c:order val="1"/>
          <c:tx>
            <c:strRef>
              <c:f>pivot!$T$26:$T$27</c:f>
              <c:strCache>
                <c:ptCount val="1"/>
                <c:pt idx="0">
                  <c:v>Corporate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pivot!$T$28</c:f>
              <c:numCache>
                <c:formatCode>0%</c:formatCode>
                <c:ptCount val="1"/>
                <c:pt idx="0">
                  <c:v>0.33060179163659381</c:v>
                </c:pt>
              </c:numCache>
            </c:numRef>
          </c:val>
        </c:ser>
        <c:ser>
          <c:idx val="2"/>
          <c:order val="2"/>
          <c:tx>
            <c:strRef>
              <c:f>pivot!$U$26:$U$27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pivot!$R$28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pivot!$U$28</c:f>
              <c:numCache>
                <c:formatCode>0%</c:formatCode>
                <c:ptCount val="1"/>
                <c:pt idx="0">
                  <c:v>0.45163585168159842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82080"/>
        <c:axId val="110408448"/>
      </c:barChart>
      <c:catAx>
        <c:axId val="110382080"/>
        <c:scaling>
          <c:orientation val="minMax"/>
        </c:scaling>
        <c:delete val="1"/>
        <c:axPos val="l"/>
        <c:majorTickMark val="out"/>
        <c:minorTickMark val="none"/>
        <c:tickLblPos val="nextTo"/>
        <c:crossAx val="110408448"/>
        <c:crosses val="autoZero"/>
        <c:auto val="1"/>
        <c:lblAlgn val="ctr"/>
        <c:lblOffset val="100"/>
        <c:noMultiLvlLbl val="0"/>
      </c:catAx>
      <c:valAx>
        <c:axId val="1104084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1038208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[Superstore_Dashboard_KuznetcovaVV.xlsx]pivot!СводнаяТаблица6</c:name>
    <c:fmtId val="7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bg1">
              <a:lumMod val="5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spPr>
          <a:solidFill>
            <a:schemeClr val="accent5">
              <a:lumMod val="7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spPr>
          <a:solidFill>
            <a:schemeClr val="bg1">
              <a:lumMod val="5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spPr>
          <a:solidFill>
            <a:schemeClr val="accent5">
              <a:lumMod val="75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spPr>
          <a:solidFill>
            <a:schemeClr val="bg1">
              <a:lumMod val="50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9.2688920854144666E-2"/>
          <c:y val="9.1263943556158036E-2"/>
          <c:w val="0.36048741614866348"/>
          <c:h val="0.817472112887683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pivot!$S$38:$S$39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pivot!$S$40</c:f>
              <c:numCache>
                <c:formatCode>0%</c:formatCode>
                <c:ptCount val="1"/>
                <c:pt idx="0">
                  <c:v>0.2925696269826048</c:v>
                </c:pt>
              </c:numCache>
            </c:numRef>
          </c:val>
        </c:ser>
        <c:ser>
          <c:idx val="1"/>
          <c:order val="1"/>
          <c:tx>
            <c:strRef>
              <c:f>pivot!$T$38:$T$39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dLbl>
              <c:idx val="0"/>
              <c:layout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pivot!$T$40</c:f>
              <c:numCache>
                <c:formatCode>0%</c:formatCode>
                <c:ptCount val="1"/>
                <c:pt idx="0">
                  <c:v>0.33522521638700259</c:v>
                </c:pt>
              </c:numCache>
            </c:numRef>
          </c:val>
        </c:ser>
        <c:ser>
          <c:idx val="2"/>
          <c:order val="2"/>
          <c:tx>
            <c:strRef>
              <c:f>pivot!$U$38:$U$39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pivot!$R$40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pivot!$U$40</c:f>
              <c:numCache>
                <c:formatCode>0%</c:formatCode>
                <c:ptCount val="1"/>
                <c:pt idx="0">
                  <c:v>0.37220515663039266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737280"/>
        <c:axId val="110738816"/>
      </c:barChart>
      <c:catAx>
        <c:axId val="110737280"/>
        <c:scaling>
          <c:orientation val="minMax"/>
        </c:scaling>
        <c:delete val="1"/>
        <c:axPos val="l"/>
        <c:majorTickMark val="out"/>
        <c:minorTickMark val="none"/>
        <c:tickLblPos val="nextTo"/>
        <c:crossAx val="110738816"/>
        <c:crosses val="autoZero"/>
        <c:auto val="1"/>
        <c:lblAlgn val="ctr"/>
        <c:lblOffset val="100"/>
        <c:noMultiLvlLbl val="0"/>
      </c:catAx>
      <c:valAx>
        <c:axId val="11073881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1073728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[Superstore_Dashboard_KuznetcovaVV.xlsx]pivot!СводнаяТаблица7</c:name>
    <c:fmtId val="10"/>
  </c:pivotSource>
  <c:chart>
    <c:autoTitleDeleted val="0"/>
    <c:pivotFmts>
      <c:pivotFmt>
        <c:idx val="0"/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8.6274509803921567E-2"/>
          <c:y val="8.8103615401546265E-2"/>
          <c:w val="0.49019607843137253"/>
          <c:h val="0.8237927691969074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pivot!$S$58:$S$59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pivot!$S$60</c:f>
              <c:numCache>
                <c:formatCode>0%</c:formatCode>
                <c:ptCount val="1"/>
                <c:pt idx="0">
                  <c:v>0.20132414275315169</c:v>
                </c:pt>
              </c:numCache>
            </c:numRef>
          </c:val>
        </c:ser>
        <c:ser>
          <c:idx val="1"/>
          <c:order val="1"/>
          <c:tx>
            <c:strRef>
              <c:f>pivot!$T$58:$T$59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pivot!$T$60</c:f>
              <c:numCache>
                <c:formatCode>0%</c:formatCode>
                <c:ptCount val="1"/>
                <c:pt idx="0">
                  <c:v>0.29157001050886577</c:v>
                </c:pt>
              </c:numCache>
            </c:numRef>
          </c:val>
        </c:ser>
        <c:ser>
          <c:idx val="2"/>
          <c:order val="2"/>
          <c:tx>
            <c:strRef>
              <c:f>pivot!$U$58:$U$59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pivot!$U$60</c:f>
              <c:numCache>
                <c:formatCode>0%</c:formatCode>
                <c:ptCount val="1"/>
                <c:pt idx="0">
                  <c:v>0.16584337820879394</c:v>
                </c:pt>
              </c:numCache>
            </c:numRef>
          </c:val>
        </c:ser>
        <c:ser>
          <c:idx val="3"/>
          <c:order val="3"/>
          <c:tx>
            <c:strRef>
              <c:f>pivot!$V$58:$V$59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pivot!$R$60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pivot!$V$60</c:f>
              <c:numCache>
                <c:formatCode>0%</c:formatCode>
                <c:ptCount val="1"/>
                <c:pt idx="0">
                  <c:v>0.34126246852918851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73984"/>
        <c:axId val="110879872"/>
      </c:barChart>
      <c:catAx>
        <c:axId val="110873984"/>
        <c:scaling>
          <c:orientation val="minMax"/>
        </c:scaling>
        <c:delete val="1"/>
        <c:axPos val="l"/>
        <c:majorTickMark val="out"/>
        <c:minorTickMark val="none"/>
        <c:tickLblPos val="nextTo"/>
        <c:crossAx val="110879872"/>
        <c:crosses val="autoZero"/>
        <c:auto val="1"/>
        <c:lblAlgn val="ctr"/>
        <c:lblOffset val="100"/>
        <c:noMultiLvlLbl val="0"/>
      </c:catAx>
      <c:valAx>
        <c:axId val="11087987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10873984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[Superstore_Dashboard_KuznetcovaVV.xlsx]pivot!СводнаяТаблица11</c:name>
    <c:fmtId val="13"/>
  </c:pivotSource>
  <c:chart>
    <c:autoTitleDeleted val="1"/>
    <c:pivotFmts>
      <c:pivotFmt>
        <c:idx val="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bg1">
              <a:lumMod val="65000"/>
            </a:schemeClr>
          </a:solidFill>
        </c:spPr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spPr>
          <a:solidFill>
            <a:schemeClr val="bg1">
              <a:lumMod val="65000"/>
            </a:schemeClr>
          </a:solidFill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tx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bg1">
              <a:lumMod val="65000"/>
            </a:schemeClr>
          </a:solidFill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tx1"/>
                  </a:solidFill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8.5977008381681291E-2"/>
          <c:y val="0.10564972691398433"/>
          <c:w val="0.25714666842879824"/>
          <c:h val="0.788700546172031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pivot!$S$77:$S$78</c:f>
              <c:strCache>
                <c:ptCount val="1"/>
                <c:pt idx="0">
                  <c:v>NO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pivot!$R$79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pivot!$S$79</c:f>
              <c:numCache>
                <c:formatCode>0%</c:formatCode>
                <c:ptCount val="1"/>
                <c:pt idx="0">
                  <c:v>0.89723046375212434</c:v>
                </c:pt>
              </c:numCache>
            </c:numRef>
          </c:val>
        </c:ser>
        <c:ser>
          <c:idx val="1"/>
          <c:order val="1"/>
          <c:tx>
            <c:strRef>
              <c:f>pivot!$T$77:$T$78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pivot!$R$79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pivot!$T$79</c:f>
              <c:numCache>
                <c:formatCode>0%</c:formatCode>
                <c:ptCount val="1"/>
                <c:pt idx="0">
                  <c:v>0.10276953624787566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88256"/>
        <c:axId val="75090176"/>
      </c:barChart>
      <c:catAx>
        <c:axId val="75088256"/>
        <c:scaling>
          <c:orientation val="minMax"/>
        </c:scaling>
        <c:delete val="1"/>
        <c:axPos val="l"/>
        <c:majorTickMark val="out"/>
        <c:minorTickMark val="none"/>
        <c:tickLblPos val="nextTo"/>
        <c:crossAx val="75090176"/>
        <c:crosses val="autoZero"/>
        <c:auto val="1"/>
        <c:lblAlgn val="ctr"/>
        <c:lblOffset val="100"/>
        <c:noMultiLvlLbl val="0"/>
      </c:catAx>
      <c:valAx>
        <c:axId val="750901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7508825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66676</xdr:rowOff>
    </xdr:from>
    <xdr:to>
      <xdr:col>4</xdr:col>
      <xdr:colOff>180975</xdr:colOff>
      <xdr:row>19</xdr:row>
      <xdr:rowOff>42140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9</xdr:row>
      <xdr:rowOff>23811</xdr:rowOff>
    </xdr:from>
    <xdr:to>
      <xdr:col>8</xdr:col>
      <xdr:colOff>390525</xdr:colOff>
      <xdr:row>19</xdr:row>
      <xdr:rowOff>104774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161925</xdr:colOff>
      <xdr:row>37</xdr:row>
      <xdr:rowOff>76200</xdr:rowOff>
    </xdr:from>
    <xdr:to>
      <xdr:col>12</xdr:col>
      <xdr:colOff>266700</xdr:colOff>
      <xdr:row>50</xdr:row>
      <xdr:rowOff>152401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790575</xdr:colOff>
      <xdr:row>42</xdr:row>
      <xdr:rowOff>23812</xdr:rowOff>
    </xdr:from>
    <xdr:to>
      <xdr:col>12</xdr:col>
      <xdr:colOff>390525</xdr:colOff>
      <xdr:row>77</xdr:row>
      <xdr:rowOff>14287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142875</xdr:colOff>
      <xdr:row>37</xdr:row>
      <xdr:rowOff>47625</xdr:rowOff>
    </xdr:from>
    <xdr:to>
      <xdr:col>8</xdr:col>
      <xdr:colOff>314325</xdr:colOff>
      <xdr:row>52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turne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6300" y="60388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400050</xdr:colOff>
      <xdr:row>34</xdr:row>
      <xdr:rowOff>19050</xdr:rowOff>
    </xdr:from>
    <xdr:to>
      <xdr:col>14</xdr:col>
      <xdr:colOff>304800</xdr:colOff>
      <xdr:row>41</xdr:row>
      <xdr:rowOff>104775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285750</xdr:colOff>
      <xdr:row>40</xdr:row>
      <xdr:rowOff>66674</xdr:rowOff>
    </xdr:from>
    <xdr:to>
      <xdr:col>18</xdr:col>
      <xdr:colOff>582706</xdr:colOff>
      <xdr:row>50</xdr:row>
      <xdr:rowOff>28575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437030</xdr:colOff>
      <xdr:row>61</xdr:row>
      <xdr:rowOff>0</xdr:rowOff>
    </xdr:from>
    <xdr:to>
      <xdr:col>17</xdr:col>
      <xdr:colOff>156882</xdr:colOff>
      <xdr:row>70</xdr:row>
      <xdr:rowOff>78441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100853</xdr:colOff>
      <xdr:row>84</xdr:row>
      <xdr:rowOff>67235</xdr:rowOff>
    </xdr:from>
    <xdr:to>
      <xdr:col>15</xdr:col>
      <xdr:colOff>336176</xdr:colOff>
      <xdr:row>91</xdr:row>
      <xdr:rowOff>123265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3</xdr:row>
      <xdr:rowOff>0</xdr:rowOff>
    </xdr:from>
    <xdr:to>
      <xdr:col>6</xdr:col>
      <xdr:colOff>95250</xdr:colOff>
      <xdr:row>5</xdr:row>
      <xdr:rowOff>152399</xdr:rowOff>
    </xdr:to>
    <xdr:sp macro="" textlink="pivot!$N$9">
      <xdr:nvSpPr>
        <xdr:cNvPr id="2" name="TextBox 1"/>
        <xdr:cNvSpPr txBox="1"/>
      </xdr:nvSpPr>
      <xdr:spPr>
        <a:xfrm>
          <a:off x="2186669" y="489857"/>
          <a:ext cx="1718581" cy="61504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FAC5970-5195-4F95-9E0C-CCD6EF2D2149}" type="TxLink">
            <a:rPr lang="en-US" sz="1800"/>
            <a:pPr algn="ctr"/>
            <a:t> 730,9 </a:t>
          </a:fld>
          <a:endParaRPr lang="ru-RU" sz="1800"/>
        </a:p>
      </xdr:txBody>
    </xdr:sp>
    <xdr:clientData/>
  </xdr:twoCellAnchor>
  <xdr:twoCellAnchor>
    <xdr:from>
      <xdr:col>6</xdr:col>
      <xdr:colOff>108857</xdr:colOff>
      <xdr:row>3</xdr:row>
      <xdr:rowOff>0</xdr:rowOff>
    </xdr:from>
    <xdr:to>
      <xdr:col>8</xdr:col>
      <xdr:colOff>258535</xdr:colOff>
      <xdr:row>5</xdr:row>
      <xdr:rowOff>152399</xdr:rowOff>
    </xdr:to>
    <xdr:sp macro="" textlink="pivot!M9">
      <xdr:nvSpPr>
        <xdr:cNvPr id="3" name="TextBox 2"/>
        <xdr:cNvSpPr txBox="1"/>
      </xdr:nvSpPr>
      <xdr:spPr>
        <a:xfrm>
          <a:off x="3918857" y="489857"/>
          <a:ext cx="1564821" cy="61504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ED738C-D8D4-40D6-86B2-2C1BC4DDD39F}" type="TxLink">
            <a:rPr lang="en-US" sz="1800"/>
            <a:pPr algn="ctr"/>
            <a:t> 92,3 </a:t>
          </a:fld>
          <a:endParaRPr lang="ru-RU" sz="1800"/>
        </a:p>
      </xdr:txBody>
    </xdr:sp>
    <xdr:clientData/>
  </xdr:twoCellAnchor>
  <xdr:twoCellAnchor>
    <xdr:from>
      <xdr:col>8</xdr:col>
      <xdr:colOff>258535</xdr:colOff>
      <xdr:row>3</xdr:row>
      <xdr:rowOff>0</xdr:rowOff>
    </xdr:from>
    <xdr:to>
      <xdr:col>10</xdr:col>
      <xdr:colOff>1061356</xdr:colOff>
      <xdr:row>5</xdr:row>
      <xdr:rowOff>152399</xdr:rowOff>
    </xdr:to>
    <xdr:sp macro="" textlink="pivot!O8">
      <xdr:nvSpPr>
        <xdr:cNvPr id="4" name="TextBox 3"/>
        <xdr:cNvSpPr txBox="1"/>
      </xdr:nvSpPr>
      <xdr:spPr>
        <a:xfrm>
          <a:off x="5483678" y="489857"/>
          <a:ext cx="1592035" cy="61504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B0572C3-91C8-42A6-B990-F4D3970D0882}" type="TxLink">
            <a:rPr lang="en-US" sz="1800"/>
            <a:pPr algn="ctr"/>
            <a:t> 12 425 </a:t>
          </a:fld>
          <a:endParaRPr lang="ru-RU" sz="1800"/>
        </a:p>
      </xdr:txBody>
    </xdr:sp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693964</xdr:colOff>
      <xdr:row>5</xdr:row>
      <xdr:rowOff>152399</xdr:rowOff>
    </xdr:to>
    <xdr:sp macro="" textlink="pivot!R8">
      <xdr:nvSpPr>
        <xdr:cNvPr id="5" name="TextBox 4"/>
        <xdr:cNvSpPr txBox="1"/>
      </xdr:nvSpPr>
      <xdr:spPr>
        <a:xfrm>
          <a:off x="6694714" y="489857"/>
          <a:ext cx="1401536" cy="61504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23B066E-6AC9-4A71-872E-F7E69038F3E9}" type="TxLink">
            <a:rPr lang="en-US" sz="1800"/>
            <a:pPr algn="ctr"/>
            <a:t> 7,4 </a:t>
          </a:fld>
          <a:endParaRPr lang="ru-RU" sz="1800"/>
        </a:p>
      </xdr:txBody>
    </xdr:sp>
    <xdr:clientData/>
  </xdr:twoCellAnchor>
  <xdr:twoCellAnchor>
    <xdr:from>
      <xdr:col>13</xdr:col>
      <xdr:colOff>0</xdr:colOff>
      <xdr:row>3</xdr:row>
      <xdr:rowOff>0</xdr:rowOff>
    </xdr:from>
    <xdr:to>
      <xdr:col>15</xdr:col>
      <xdr:colOff>13607</xdr:colOff>
      <xdr:row>5</xdr:row>
      <xdr:rowOff>152399</xdr:rowOff>
    </xdr:to>
    <xdr:sp macro="" textlink="pivot!U8">
      <xdr:nvSpPr>
        <xdr:cNvPr id="6" name="TextBox 5"/>
        <xdr:cNvSpPr txBox="1"/>
      </xdr:nvSpPr>
      <xdr:spPr>
        <a:xfrm>
          <a:off x="8109857" y="489857"/>
          <a:ext cx="1428750" cy="61504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5ED0ACC-3841-4AD7-86CC-31C0061D3114}" type="TxLink">
            <a:rPr lang="en-US" sz="1800"/>
            <a:pPr algn="ctr"/>
            <a:t>14%</a:t>
          </a:fld>
          <a:endParaRPr lang="ru-RU" sz="1800"/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4</xdr:col>
      <xdr:colOff>9524</xdr:colOff>
      <xdr:row>5</xdr:row>
      <xdr:rowOff>152399</xdr:rowOff>
    </xdr:to>
    <xdr:sp macro="" textlink="">
      <xdr:nvSpPr>
        <xdr:cNvPr id="7" name="TextBox 6"/>
        <xdr:cNvSpPr txBox="1"/>
      </xdr:nvSpPr>
      <xdr:spPr>
        <a:xfrm>
          <a:off x="0" y="485775"/>
          <a:ext cx="2447924" cy="6095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4</xdr:col>
      <xdr:colOff>8163</xdr:colOff>
      <xdr:row>7</xdr:row>
      <xdr:rowOff>109656</xdr:rowOff>
    </xdr:from>
    <xdr:to>
      <xdr:col>9</xdr:col>
      <xdr:colOff>68035</xdr:colOff>
      <xdr:row>17</xdr:row>
      <xdr:rowOff>135546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13607</xdr:colOff>
      <xdr:row>6</xdr:row>
      <xdr:rowOff>99253</xdr:rowOff>
    </xdr:from>
    <xdr:to>
      <xdr:col>2</xdr:col>
      <xdr:colOff>188579</xdr:colOff>
      <xdr:row>13</xdr:row>
      <xdr:rowOff>91009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07" y="1051753"/>
              <a:ext cx="1290758" cy="1216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2081</xdr:rowOff>
    </xdr:from>
    <xdr:to>
      <xdr:col>2</xdr:col>
      <xdr:colOff>209710</xdr:colOff>
      <xdr:row>20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42510"/>
              <a:ext cx="1325496" cy="11953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21</xdr:row>
      <xdr:rowOff>74442</xdr:rowOff>
    </xdr:from>
    <xdr:to>
      <xdr:col>2</xdr:col>
      <xdr:colOff>220916</xdr:colOff>
      <xdr:row>30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39513"/>
              <a:ext cx="1336702" cy="14903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40821</xdr:colOff>
      <xdr:row>19</xdr:row>
      <xdr:rowOff>54428</xdr:rowOff>
    </xdr:from>
    <xdr:to>
      <xdr:col>9</xdr:col>
      <xdr:colOff>108858</xdr:colOff>
      <xdr:row>29</xdr:row>
      <xdr:rowOff>81642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217715</xdr:colOff>
      <xdr:row>18</xdr:row>
      <xdr:rowOff>217715</xdr:rowOff>
    </xdr:from>
    <xdr:to>
      <xdr:col>14</xdr:col>
      <xdr:colOff>693964</xdr:colOff>
      <xdr:row>29</xdr:row>
      <xdr:rowOff>108857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27214</xdr:colOff>
      <xdr:row>30</xdr:row>
      <xdr:rowOff>157841</xdr:rowOff>
    </xdr:from>
    <xdr:to>
      <xdr:col>2</xdr:col>
      <xdr:colOff>204107</xdr:colOff>
      <xdr:row>34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Returned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e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14" y="5192484"/>
              <a:ext cx="1333499" cy="1025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7</xdr:row>
      <xdr:rowOff>0</xdr:rowOff>
    </xdr:from>
    <xdr:to>
      <xdr:col>14</xdr:col>
      <xdr:colOff>680357</xdr:colOff>
      <xdr:row>17</xdr:row>
      <xdr:rowOff>122464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163287</xdr:colOff>
      <xdr:row>6</xdr:row>
      <xdr:rowOff>190500</xdr:rowOff>
    </xdr:from>
    <xdr:to>
      <xdr:col>5</xdr:col>
      <xdr:colOff>149679</xdr:colOff>
      <xdr:row>13</xdr:row>
      <xdr:rowOff>108857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95248</xdr:colOff>
      <xdr:row>14</xdr:row>
      <xdr:rowOff>0</xdr:rowOff>
    </xdr:from>
    <xdr:to>
      <xdr:col>4</xdr:col>
      <xdr:colOff>802821</xdr:colOff>
      <xdr:row>21</xdr:row>
      <xdr:rowOff>122465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136071</xdr:colOff>
      <xdr:row>21</xdr:row>
      <xdr:rowOff>81643</xdr:rowOff>
    </xdr:from>
    <xdr:to>
      <xdr:col>4</xdr:col>
      <xdr:colOff>898071</xdr:colOff>
      <xdr:row>30</xdr:row>
      <xdr:rowOff>197704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136070</xdr:colOff>
      <xdr:row>30</xdr:row>
      <xdr:rowOff>217714</xdr:rowOff>
    </xdr:from>
    <xdr:to>
      <xdr:col>4</xdr:col>
      <xdr:colOff>898071</xdr:colOff>
      <xdr:row>34</xdr:row>
      <xdr:rowOff>81643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32.682278125001" createdVersion="4" refreshedVersion="4" recordCount="9994">
  <cacheSource type="worksheet">
    <worksheetSource name="Data"/>
  </cacheSource>
  <cacheFields count="3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Discount abs" numFmtId="0">
      <sharedItems containsSemiMixedTypes="0" containsString="0" containsNumber="1" minValue="0" maxValue="11319.24"/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Sales per unit" numFmtId="0" formula="Sales/Quantity" databaseField="0"/>
    <cacheField name="Profit per unit" numFmtId="0" formula="Profit/Quantity" databaseField="0"/>
    <cacheField name="Profit %" numFmtId="0" formula="Profit/Sales" databaseField="0"/>
    <cacheField name="Cost per unit" numFmtId="0" formula="'Sales per unit'-'Profit per unit'" databaseField="0"/>
    <cacheField name="Ave discount" numFmtId="0" formula="'Discount abs'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x v="0"/>
    <s v="Second Class"/>
    <s v="CG-12520"/>
    <s v="Claire Gute"/>
    <x v="0"/>
    <x v="0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x v="0"/>
    <n v="0"/>
  </r>
  <r>
    <n v="2"/>
    <s v="CA-2018-152156"/>
    <d v="2018-11-08T00:00:00"/>
    <x v="0"/>
    <s v="Second Class"/>
    <s v="CG-12520"/>
    <s v="Claire Gute"/>
    <x v="0"/>
    <x v="0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  <n v="0"/>
  </r>
  <r>
    <n v="3"/>
    <s v="CA-2018-138688"/>
    <d v="2018-06-12T00:00:00"/>
    <x v="1"/>
    <s v="Second Class"/>
    <s v="DV-13045"/>
    <s v="Darrin Van Huff"/>
    <x v="1"/>
    <x v="0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x v="0"/>
    <n v="0"/>
  </r>
  <r>
    <n v="4"/>
    <s v="US-2017-108966"/>
    <d v="2017-10-11T00:00:00"/>
    <x v="2"/>
    <s v="Standard Class"/>
    <s v="SO-20335"/>
    <s v="Sean O'Donnell"/>
    <x v="0"/>
    <x v="0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x v="0"/>
    <n v="430.909875"/>
  </r>
  <r>
    <n v="5"/>
    <s v="US-2017-108966"/>
    <d v="2017-10-11T00:00:00"/>
    <x v="2"/>
    <s v="Standard Class"/>
    <s v="SO-20335"/>
    <s v="Sean O'Donnell"/>
    <x v="0"/>
    <x v="0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s v="Cassandra Brandow"/>
    <x v="0"/>
    <n v="4.4736000000000002"/>
  </r>
  <r>
    <n v="6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x v="0"/>
    <n v="0"/>
  </r>
  <r>
    <n v="7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AR-10002833"/>
    <x v="1"/>
    <s v="Art"/>
    <s v="Newell 322"/>
    <n v="7.28"/>
    <n v="4"/>
    <n v="0"/>
    <n v="1.9656000000000002"/>
    <s v="Anna Andreadi"/>
    <x v="0"/>
    <n v="0"/>
  </r>
  <r>
    <n v="8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s v="Anna Andreadi"/>
    <x v="0"/>
    <n v="181.43040000000002"/>
  </r>
  <r>
    <n v="9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x v="0"/>
    <n v="3.7008000000000005"/>
  </r>
  <r>
    <n v="10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s v="Anna Andreadi"/>
    <x v="0"/>
    <n v="0"/>
  </r>
  <r>
    <n v="11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x v="0"/>
    <n v="341.23680000000007"/>
  </r>
  <r>
    <n v="12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x v="0"/>
    <n v="182.28480000000002"/>
  </r>
  <r>
    <n v="13"/>
    <s v="CA-2019-114412"/>
    <d v="2019-04-15T00:00:00"/>
    <x v="4"/>
    <s v="Standard Class"/>
    <s v="AA-10480"/>
    <s v="Andrew Allen"/>
    <x v="0"/>
    <x v="0"/>
    <s v="Concord"/>
    <s v="North Carolina"/>
    <n v="28027"/>
    <x v="0"/>
    <s v="OFF-PA-10002365"/>
    <x v="1"/>
    <s v="Paper"/>
    <s v="Xerox 1967"/>
    <n v="15.552000000000003"/>
    <n v="3"/>
    <n v="0.2"/>
    <n v="5.4432"/>
    <s v="Cassandra Brandow"/>
    <x v="0"/>
    <n v="3.1104000000000007"/>
  </r>
  <r>
    <n v="14"/>
    <s v="CA-2018-161389"/>
    <d v="2018-12-05T00:00:00"/>
    <x v="5"/>
    <s v="Standard Class"/>
    <s v="IM-15070"/>
    <s v="Irene Maddox"/>
    <x v="0"/>
    <x v="0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x v="0"/>
    <n v="81.59520000000002"/>
  </r>
  <r>
    <n v="15"/>
    <s v="US-2017-118983"/>
    <d v="2017-11-22T00:00:00"/>
    <x v="6"/>
    <s v="Standard Class"/>
    <s v="HP-14815"/>
    <s v="Harold Pawlan"/>
    <x v="2"/>
    <x v="0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x v="0"/>
    <n v="55.047999999999995"/>
  </r>
  <r>
    <n v="16"/>
    <s v="US-2017-118983"/>
    <d v="2017-11-22T00:00:00"/>
    <x v="6"/>
    <s v="Standard Class"/>
    <s v="HP-14815"/>
    <s v="Harold Pawlan"/>
    <x v="2"/>
    <x v="0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x v="0"/>
    <n v="2.0351999999999997"/>
  </r>
  <r>
    <n v="17"/>
    <s v="CA-2016-105893"/>
    <d v="2016-11-11T00:00:00"/>
    <x v="7"/>
    <s v="Standard Class"/>
    <s v="PK-19075"/>
    <s v="Pete Kriz"/>
    <x v="0"/>
    <x v="0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x v="0"/>
    <n v="0"/>
  </r>
  <r>
    <n v="18"/>
    <s v="CA-2016-167164"/>
    <d v="2016-05-13T00:00:00"/>
    <x v="8"/>
    <s v="Second Class"/>
    <s v="AG-10270"/>
    <s v="Alejandro Grove"/>
    <x v="0"/>
    <x v="0"/>
    <s v="West Jordan"/>
    <s v="Utah"/>
    <n v="84084"/>
    <x v="1"/>
    <s v="OFF-ST-10000107"/>
    <x v="1"/>
    <s v="Storage"/>
    <s v="Fellowes Super Stor/Drawer"/>
    <n v="55.5"/>
    <n v="2"/>
    <n v="0"/>
    <n v="9.9899999999999949"/>
    <s v="Anna Andreadi"/>
    <x v="0"/>
    <n v="0"/>
  </r>
  <r>
    <n v="19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OFF-AR-10003056"/>
    <x v="1"/>
    <s v="Art"/>
    <s v="Newell 341"/>
    <n v="8.56"/>
    <n v="2"/>
    <n v="0"/>
    <n v="2.4823999999999993"/>
    <s v="Anna Andreadi"/>
    <x v="1"/>
    <n v="0"/>
  </r>
  <r>
    <n v="20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s v="Anna Andreadi"/>
    <x v="1"/>
    <n v="42.696000000000005"/>
  </r>
  <r>
    <n v="21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x v="1"/>
    <n v="4.5439999999999996"/>
  </r>
  <r>
    <n v="22"/>
    <s v="CA-2018-137330"/>
    <d v="2018-12-09T00:00:00"/>
    <x v="10"/>
    <s v="Standard Class"/>
    <s v="KB-16585"/>
    <s v="Ken Black"/>
    <x v="1"/>
    <x v="0"/>
    <s v="Fremont"/>
    <s v="Nebraska"/>
    <n v="68025"/>
    <x v="2"/>
    <s v="OFF-AR-10000246"/>
    <x v="1"/>
    <s v="Art"/>
    <s v="Newell 318"/>
    <n v="19.459999999999997"/>
    <n v="7"/>
    <n v="0"/>
    <n v="5.0595999999999997"/>
    <s v="Kelly Williams"/>
    <x v="0"/>
    <n v="0"/>
  </r>
  <r>
    <n v="23"/>
    <s v="CA-2018-137330"/>
    <d v="2018-12-09T00:00:00"/>
    <x v="10"/>
    <s v="Standard Class"/>
    <s v="KB-16585"/>
    <s v="Ken Black"/>
    <x v="1"/>
    <x v="0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x v="0"/>
    <n v="0"/>
  </r>
  <r>
    <n v="24"/>
    <s v="US-2019-156909"/>
    <d v="2019-07-16T00:00:00"/>
    <x v="11"/>
    <s v="Second Class"/>
    <s v="SF-20065"/>
    <s v="Sandra Flanagan"/>
    <x v="0"/>
    <x v="0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s v="Chuck Magee"/>
    <x v="0"/>
    <n v="21.411599999999996"/>
  </r>
  <r>
    <n v="25"/>
    <s v="CA-2017-106320"/>
    <d v="2017-09-25T00:00:00"/>
    <x v="12"/>
    <s v="Standard Class"/>
    <s v="EB-13870"/>
    <s v="Emily Burns"/>
    <x v="0"/>
    <x v="0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x v="0"/>
    <n v="0"/>
  </r>
  <r>
    <n v="26"/>
    <s v="CA-2018-121755"/>
    <d v="2018-01-16T00:00:00"/>
    <x v="13"/>
    <s v="Second Class"/>
    <s v="EH-13945"/>
    <s v="Eric Hoffmann"/>
    <x v="0"/>
    <x v="0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s v="Anna Andreadi"/>
    <x v="0"/>
    <n v="2.3296000000000006"/>
  </r>
  <r>
    <n v="27"/>
    <s v="CA-2018-121755"/>
    <d v="2018-01-16T00:00:00"/>
    <x v="13"/>
    <s v="Second Class"/>
    <s v="EH-13945"/>
    <s v="Eric Hoffmann"/>
    <x v="0"/>
    <x v="0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  <n v="0"/>
  </r>
  <r>
    <n v="28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  <n v="1541.7150000000001"/>
  </r>
  <r>
    <n v="29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x v="0"/>
    <n v="6.7326000000000015"/>
  </r>
  <r>
    <n v="30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  <n v="24.840000000000003"/>
  </r>
  <r>
    <n v="31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s v="Chuck Magee"/>
    <x v="0"/>
    <n v="0.65280000000000005"/>
  </r>
  <r>
    <n v="32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x v="0"/>
    <n v="17.2608"/>
  </r>
  <r>
    <n v="33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  <n v="4.8006000000000011"/>
  </r>
  <r>
    <n v="34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AR-10001683"/>
    <x v="1"/>
    <s v="Art"/>
    <s v="Lumber Crayons"/>
    <n v="15.76"/>
    <n v="2"/>
    <n v="0.2"/>
    <n v="3.5460000000000007"/>
    <s v="Chuck Magee"/>
    <x v="0"/>
    <n v="3.1520000000000001"/>
  </r>
  <r>
    <n v="35"/>
    <s v="CA-2019-107727"/>
    <d v="2019-10-19T00:00:00"/>
    <x v="15"/>
    <s v="Second Class"/>
    <s v="MA-17560"/>
    <s v="Matt Abelman"/>
    <x v="2"/>
    <x v="0"/>
    <s v="Houston"/>
    <s v="Texas"/>
    <n v="77095"/>
    <x v="2"/>
    <s v="OFF-PA-10000249"/>
    <x v="1"/>
    <s v="Paper"/>
    <s v="Easy-staple paper"/>
    <n v="29.472000000000001"/>
    <n v="3"/>
    <n v="0.2"/>
    <n v="9.9467999999999979"/>
    <s v="Kelly Williams"/>
    <x v="0"/>
    <n v="5.894400000000001"/>
  </r>
  <r>
    <n v="36"/>
    <s v="CA-2018-117590"/>
    <d v="2018-12-08T00:00:00"/>
    <x v="5"/>
    <s v="First Class"/>
    <s v="GH-14485"/>
    <s v="Gene Hale"/>
    <x v="1"/>
    <x v="0"/>
    <s v="Richardson"/>
    <s v="Texas"/>
    <n v="75080"/>
    <x v="2"/>
    <s v="TEC-PH-10004977"/>
    <x v="2"/>
    <s v="Phones"/>
    <s v="GE 30524EE4"/>
    <n v="1097.5440000000003"/>
    <n v="7"/>
    <n v="0.2"/>
    <n v="123.47369999999989"/>
    <s v="Kelly Williams"/>
    <x v="0"/>
    <n v="219.50880000000006"/>
  </r>
  <r>
    <n v="37"/>
    <s v="CA-2018-117590"/>
    <d v="2018-12-08T00:00:00"/>
    <x v="5"/>
    <s v="First Class"/>
    <s v="GH-14485"/>
    <s v="Gene Hale"/>
    <x v="1"/>
    <x v="0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x v="0"/>
    <n v="114.55199999999999"/>
  </r>
  <r>
    <n v="38"/>
    <s v="CA-2017-117415"/>
    <d v="2017-12-27T00:00:00"/>
    <x v="16"/>
    <s v="Standard Class"/>
    <s v="SN-20710"/>
    <s v="Steve Nguyen"/>
    <x v="2"/>
    <x v="0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x v="0"/>
    <n v="22.665600000000001"/>
  </r>
  <r>
    <n v="39"/>
    <s v="CA-2017-117415"/>
    <d v="2017-12-27T00:00:00"/>
    <x v="16"/>
    <s v="Standard Class"/>
    <s v="SN-20710"/>
    <s v="Steve Nguyen"/>
    <x v="2"/>
    <x v="0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x v="0"/>
    <n v="170.36774399999999"/>
  </r>
  <r>
    <n v="40"/>
    <s v="CA-2017-117415"/>
    <d v="2017-12-27T00:00:00"/>
    <x v="16"/>
    <s v="Standard Class"/>
    <s v="SN-20710"/>
    <s v="Steve Nguyen"/>
    <x v="2"/>
    <x v="0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x v="0"/>
    <n v="63.617399999999996"/>
  </r>
  <r>
    <n v="41"/>
    <s v="CA-2017-117415"/>
    <d v="2017-12-27T00:00:00"/>
    <x v="16"/>
    <s v="Standard Class"/>
    <s v="SN-20710"/>
    <s v="Steve Nguyen"/>
    <x v="2"/>
    <x v="0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s v="Kelly Williams"/>
    <x v="0"/>
    <n v="74.23360000000001"/>
  </r>
  <r>
    <n v="42"/>
    <s v="CA-2019-120999"/>
    <d v="2019-09-10T00:00:00"/>
    <x v="17"/>
    <s v="Standard Class"/>
    <s v="LC-16930"/>
    <s v="Linda Cazamias"/>
    <x v="1"/>
    <x v="0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s v="Kelly Williams"/>
    <x v="0"/>
    <n v="29.433600000000002"/>
  </r>
  <r>
    <n v="43"/>
    <s v="CA-2018-101343"/>
    <d v="2018-07-17T00:00:00"/>
    <x v="18"/>
    <s v="Standard Class"/>
    <s v="RA-19885"/>
    <s v="Ruben Ausman"/>
    <x v="1"/>
    <x v="0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s v="Anna Andreadi"/>
    <x v="0"/>
    <n v="0"/>
  </r>
  <r>
    <n v="44"/>
    <s v="CA-2019-139619"/>
    <d v="2019-09-19T00:00:00"/>
    <x v="19"/>
    <s v="Standard Class"/>
    <s v="ES-14080"/>
    <s v="Erin Smith"/>
    <x v="1"/>
    <x v="0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  <n v="19.123200000000001"/>
  </r>
  <r>
    <n v="45"/>
    <s v="CA-2018-118255"/>
    <d v="2018-03-11T00:00:00"/>
    <x v="20"/>
    <s v="First Class"/>
    <s v="ON-18715"/>
    <s v="Odella Nelson"/>
    <x v="1"/>
    <x v="0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x v="0"/>
    <n v="0"/>
  </r>
  <r>
    <n v="46"/>
    <s v="CA-2018-118255"/>
    <d v="2018-03-11T00:00:00"/>
    <x v="20"/>
    <s v="First Class"/>
    <s v="ON-18715"/>
    <s v="Odella Nelson"/>
    <x v="1"/>
    <x v="0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x v="0"/>
    <n v="0"/>
  </r>
  <r>
    <n v="47"/>
    <s v="CA-2016-146703"/>
    <d v="2016-10-20T00:00:00"/>
    <x v="21"/>
    <s v="Second Class"/>
    <s v="PO-18865"/>
    <s v="Patrick O'Donnell"/>
    <x v="0"/>
    <x v="0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x v="0"/>
    <n v="0"/>
  </r>
  <r>
    <n v="48"/>
    <s v="CA-2018-169194"/>
    <d v="2018-06-20T00:00:00"/>
    <x v="22"/>
    <s v="Standard Class"/>
    <s v="LH-16900"/>
    <s v="Lena Hernandez"/>
    <x v="0"/>
    <x v="0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x v="0"/>
    <n v="0"/>
  </r>
  <r>
    <n v="49"/>
    <s v="CA-2018-169194"/>
    <d v="2018-06-20T00:00:00"/>
    <x v="22"/>
    <s v="Standard Class"/>
    <s v="LH-16900"/>
    <s v="Lena Hernandez"/>
    <x v="0"/>
    <x v="0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  <n v="0"/>
  </r>
  <r>
    <n v="50"/>
    <s v="CA-2017-115742"/>
    <d v="2017-04-18T00:00:00"/>
    <x v="23"/>
    <s v="Standard Class"/>
    <s v="DP-13000"/>
    <s v="Darren Powers"/>
    <x v="0"/>
    <x v="0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x v="0"/>
    <n v="0"/>
  </r>
  <r>
    <n v="51"/>
    <s v="CA-2017-115742"/>
    <d v="2017-04-18T00:00:00"/>
    <x v="23"/>
    <s v="Standard Class"/>
    <s v="DP-13000"/>
    <s v="Darren Powers"/>
    <x v="0"/>
    <x v="0"/>
    <s v="New Albany"/>
    <s v="Indiana"/>
    <n v="47150"/>
    <x v="2"/>
    <s v="OFF-LA-10002762"/>
    <x v="1"/>
    <s v="Labels"/>
    <s v="Avery 485"/>
    <n v="75.179999999999993"/>
    <n v="6"/>
    <n v="0"/>
    <n v="35.334599999999995"/>
    <s v="Kelly Williams"/>
    <x v="0"/>
    <n v="0"/>
  </r>
  <r>
    <n v="52"/>
    <s v="CA-2017-115742"/>
    <d v="2017-04-18T00:00:00"/>
    <x v="23"/>
    <s v="Standard Class"/>
    <s v="DP-13000"/>
    <s v="Darren Powers"/>
    <x v="0"/>
    <x v="0"/>
    <s v="New Albany"/>
    <s v="Indiana"/>
    <n v="47150"/>
    <x v="2"/>
    <s v="FUR-FU-10001706"/>
    <x v="0"/>
    <s v="Furnishings"/>
    <s v="Longer-Life Soft White Bulbs"/>
    <n v="6.16"/>
    <n v="2"/>
    <n v="0"/>
    <n v="2.9567999999999999"/>
    <s v="Kelly Williams"/>
    <x v="0"/>
    <n v="0"/>
  </r>
  <r>
    <n v="53"/>
    <s v="CA-2017-115742"/>
    <d v="2017-04-18T00:00:00"/>
    <x v="23"/>
    <s v="Standard Class"/>
    <s v="DP-13000"/>
    <s v="Darren Powers"/>
    <x v="0"/>
    <x v="0"/>
    <s v="New Albany"/>
    <s v="Indiana"/>
    <n v="47150"/>
    <x v="2"/>
    <s v="FUR-CH-10003061"/>
    <x v="0"/>
    <s v="Chairs"/>
    <s v="Global Leather Task Chair, Black"/>
    <n v="89.99"/>
    <n v="1"/>
    <n v="0"/>
    <n v="17.098099999999988"/>
    <s v="Kelly Williams"/>
    <x v="0"/>
    <n v="0"/>
  </r>
  <r>
    <n v="54"/>
    <s v="CA-2018-105816"/>
    <d v="2018-12-11T00:00:00"/>
    <x v="24"/>
    <s v="Standard Class"/>
    <s v="JM-15265"/>
    <s v="Janet Molinari"/>
    <x v="1"/>
    <x v="0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s v="Chuck Magee"/>
    <x v="0"/>
    <n v="0"/>
  </r>
  <r>
    <n v="55"/>
    <s v="CA-2018-105816"/>
    <d v="2018-12-11T00:00:00"/>
    <x v="24"/>
    <s v="Standard Class"/>
    <s v="JM-15265"/>
    <s v="Janet Molinari"/>
    <x v="1"/>
    <x v="0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s v="Chuck Magee"/>
    <x v="0"/>
    <n v="0"/>
  </r>
  <r>
    <n v="56"/>
    <s v="CA-2018-111682"/>
    <d v="2018-06-17T00:00:00"/>
    <x v="25"/>
    <s v="First Class"/>
    <s v="TB-21055"/>
    <s v="Ted Butterfield"/>
    <x v="0"/>
    <x v="0"/>
    <s v="Troy"/>
    <s v="New York"/>
    <n v="12180"/>
    <x v="3"/>
    <s v="OFF-ST-10000604"/>
    <x v="1"/>
    <s v="Storage"/>
    <s v="Home/Office Personal File Carts"/>
    <n v="208.56"/>
    <n v="6"/>
    <n v="0"/>
    <n v="52.139999999999986"/>
    <s v="Chuck Magee"/>
    <x v="1"/>
    <n v="0"/>
  </r>
  <r>
    <n v="57"/>
    <s v="CA-2018-111682"/>
    <d v="2018-06-17T00:00:00"/>
    <x v="25"/>
    <s v="First Class"/>
    <s v="TB-21055"/>
    <s v="Ted Butterfield"/>
    <x v="0"/>
    <x v="0"/>
    <s v="Troy"/>
    <s v="New York"/>
    <n v="12180"/>
    <x v="3"/>
    <s v="OFF-PA-10001569"/>
    <x v="1"/>
    <s v="Paper"/>
    <s v="Xerox 232"/>
    <n v="32.400000000000006"/>
    <n v="5"/>
    <n v="0"/>
    <n v="15.552000000000001"/>
    <s v="Chuck Magee"/>
    <x v="1"/>
    <n v="0"/>
  </r>
  <r>
    <n v="58"/>
    <s v="CA-2018-111682"/>
    <d v="2018-06-17T00:00:00"/>
    <x v="25"/>
    <s v="First Class"/>
    <s v="TB-21055"/>
    <s v="Ted Butterfield"/>
    <x v="0"/>
    <x v="0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s v="Chuck Magee"/>
    <x v="1"/>
    <n v="31.941000000000003"/>
  </r>
  <r>
    <n v="59"/>
    <s v="CA-2018-111682"/>
    <d v="2018-06-17T00:00:00"/>
    <x v="25"/>
    <s v="First Class"/>
    <s v="TB-21055"/>
    <s v="Ted Butterfield"/>
    <x v="0"/>
    <x v="0"/>
    <s v="Troy"/>
    <s v="New York"/>
    <n v="12180"/>
    <x v="3"/>
    <s v="OFF-PA-10000587"/>
    <x v="1"/>
    <s v="Paper"/>
    <s v="Array Parchment Paper, Assorted Colors"/>
    <n v="14.56"/>
    <n v="2"/>
    <n v="0"/>
    <n v="6.9888000000000003"/>
    <s v="Chuck Magee"/>
    <x v="1"/>
    <n v="0"/>
  </r>
  <r>
    <n v="60"/>
    <s v="CA-2018-111682"/>
    <d v="2018-06-17T00:00:00"/>
    <x v="25"/>
    <s v="First Class"/>
    <s v="TB-21055"/>
    <s v="Ted Butterfield"/>
    <x v="0"/>
    <x v="0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x v="1"/>
    <n v="0"/>
  </r>
  <r>
    <n v="61"/>
    <s v="CA-2018-111682"/>
    <d v="2018-06-17T00:00:00"/>
    <x v="25"/>
    <s v="First Class"/>
    <s v="TB-21055"/>
    <s v="Ted Butterfield"/>
    <x v="0"/>
    <x v="0"/>
    <s v="Troy"/>
    <s v="New York"/>
    <n v="12180"/>
    <x v="3"/>
    <s v="OFF-BI-10001460"/>
    <x v="1"/>
    <s v="Binders"/>
    <s v="Plastic Binding Combs"/>
    <n v="48.480000000000004"/>
    <n v="4"/>
    <n v="0.2"/>
    <n v="16.361999999999998"/>
    <s v="Chuck Magee"/>
    <x v="1"/>
    <n v="9.6960000000000015"/>
  </r>
  <r>
    <n v="62"/>
    <s v="CA-2018-111682"/>
    <d v="2018-06-17T00:00:00"/>
    <x v="25"/>
    <s v="First Class"/>
    <s v="TB-21055"/>
    <s v="Ted Butterfield"/>
    <x v="0"/>
    <x v="0"/>
    <s v="Troy"/>
    <s v="New York"/>
    <n v="12180"/>
    <x v="3"/>
    <s v="OFF-AR-10001868"/>
    <x v="1"/>
    <s v="Art"/>
    <s v="Prang Dustless Chalk Sticks"/>
    <n v="1.68"/>
    <n v="1"/>
    <n v="0"/>
    <n v="0.84"/>
    <s v="Chuck Magee"/>
    <x v="1"/>
    <n v="0"/>
  </r>
  <r>
    <n v="63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x v="0"/>
    <n v="0"/>
  </r>
  <r>
    <n v="64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x v="0"/>
    <n v="5.1648000000000005"/>
  </r>
  <r>
    <n v="65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OFF-PA-10003892"/>
    <x v="1"/>
    <s v="Paper"/>
    <s v="Xerox 1943"/>
    <n v="146.72999999999999"/>
    <n v="3"/>
    <n v="0"/>
    <n v="68.963099999999997"/>
    <s v="Anna Andreadi"/>
    <x v="0"/>
    <n v="0"/>
  </r>
  <r>
    <n v="66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s v="Anna Andreadi"/>
    <x v="0"/>
    <n v="0"/>
  </r>
  <r>
    <n v="67"/>
    <s v="US-2017-164175"/>
    <d v="2017-04-30T00:00:00"/>
    <x v="27"/>
    <s v="Standard Class"/>
    <s v="PS-18970"/>
    <s v="Paul Stevenson"/>
    <x v="2"/>
    <x v="0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x v="0"/>
    <n v="63.934499999999993"/>
  </r>
  <r>
    <n v="68"/>
    <s v="CA-2016-106376"/>
    <d v="2016-12-05T00:00:00"/>
    <x v="28"/>
    <s v="Standard Class"/>
    <s v="BS-11590"/>
    <s v="Brendan Sweed"/>
    <x v="1"/>
    <x v="0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x v="0"/>
    <n v="222.60480000000004"/>
  </r>
  <r>
    <n v="69"/>
    <s v="CA-2016-106376"/>
    <d v="2016-12-05T00:00:00"/>
    <x v="28"/>
    <s v="Standard Class"/>
    <s v="BS-11590"/>
    <s v="Brendan Sweed"/>
    <x v="1"/>
    <x v="0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s v="Anna Andreadi"/>
    <x v="0"/>
    <n v="33.593600000000002"/>
  </r>
  <r>
    <n v="70"/>
    <s v="CA-2018-119823"/>
    <d v="2018-06-04T00:00:00"/>
    <x v="29"/>
    <s v="First Class"/>
    <s v="KD-16270"/>
    <s v="Karen Daniels"/>
    <x v="0"/>
    <x v="0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x v="0"/>
    <n v="0"/>
  </r>
  <r>
    <n v="71"/>
    <s v="CA-2018-106075"/>
    <d v="2018-09-18T00:00:00"/>
    <x v="30"/>
    <s v="Standard Class"/>
    <s v="HM-14980"/>
    <s v="Henry MacAllister"/>
    <x v="0"/>
    <x v="0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x v="0"/>
    <n v="0.92320000000000002"/>
  </r>
  <r>
    <n v="72"/>
    <s v="CA-2019-114440"/>
    <d v="2019-09-14T00:00:00"/>
    <x v="31"/>
    <s v="Second Class"/>
    <s v="TB-21520"/>
    <s v="Tracy Blumstein"/>
    <x v="0"/>
    <x v="0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x v="0"/>
    <n v="0"/>
  </r>
  <r>
    <n v="73"/>
    <s v="US-2017-134026"/>
    <d v="2017-04-26T00:00:00"/>
    <x v="32"/>
    <s v="Standard Class"/>
    <s v="JE-15745"/>
    <s v="Joel Eaton"/>
    <x v="0"/>
    <x v="0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x v="0"/>
    <n v="166.38720000000004"/>
  </r>
  <r>
    <n v="74"/>
    <s v="US-2017-134026"/>
    <d v="2017-04-26T00:00:00"/>
    <x v="32"/>
    <s v="Standard Class"/>
    <s v="JE-15745"/>
    <s v="Joel Eaton"/>
    <x v="0"/>
    <x v="0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  <n v="19.408000000000001"/>
  </r>
  <r>
    <n v="75"/>
    <s v="US-2017-134026"/>
    <d v="2017-04-26T00:00:00"/>
    <x v="32"/>
    <s v="Standard Class"/>
    <s v="JE-15745"/>
    <s v="Joel Eaton"/>
    <x v="0"/>
    <x v="0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x v="0"/>
    <n v="14.556800000000003"/>
  </r>
  <r>
    <n v="76"/>
    <s v="US-2019-118038"/>
    <d v="2019-12-09T00:00:00"/>
    <x v="33"/>
    <s v="First Class"/>
    <s v="KB-16600"/>
    <s v="Ken Brennan"/>
    <x v="1"/>
    <x v="0"/>
    <s v="Houston"/>
    <s v="Texas"/>
    <n v="77041"/>
    <x v="2"/>
    <s v="OFF-BI-10004182"/>
    <x v="1"/>
    <s v="Binders"/>
    <s v="Economy Binders"/>
    <n v="1.2479999999999998"/>
    <n v="3"/>
    <n v="0.8"/>
    <n v="-1.9344000000000006"/>
    <s v="Kelly Williams"/>
    <x v="0"/>
    <n v="0.99839999999999984"/>
  </r>
  <r>
    <n v="77"/>
    <s v="US-2019-118038"/>
    <d v="2019-12-09T00:00:00"/>
    <x v="33"/>
    <s v="First Class"/>
    <s v="KB-16600"/>
    <s v="Ken Brennan"/>
    <x v="1"/>
    <x v="0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x v="0"/>
    <n v="5.8247999999999998"/>
  </r>
  <r>
    <n v="78"/>
    <s v="US-2019-118038"/>
    <d v="2019-12-09T00:00:00"/>
    <x v="33"/>
    <s v="First Class"/>
    <s v="KB-16600"/>
    <s v="Ken Brennan"/>
    <x v="1"/>
    <x v="0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x v="0"/>
    <n v="5.4480000000000004"/>
  </r>
  <r>
    <n v="79"/>
    <s v="US-2016-147606"/>
    <d v="2016-11-26T00:00:00"/>
    <x v="34"/>
    <s v="Second Class"/>
    <s v="JE-15745"/>
    <s v="Joel Eaton"/>
    <x v="0"/>
    <x v="0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x v="0"/>
    <n v="11.58"/>
  </r>
  <r>
    <n v="80"/>
    <s v="CA-2018-127208"/>
    <d v="2018-06-12T00:00:00"/>
    <x v="35"/>
    <s v="First Class"/>
    <s v="SC-20770"/>
    <s v="Stewart Carmichael"/>
    <x v="1"/>
    <x v="0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x v="0"/>
    <n v="0"/>
  </r>
  <r>
    <n v="81"/>
    <s v="CA-2018-127208"/>
    <d v="2018-06-12T00:00:00"/>
    <x v="35"/>
    <s v="First Class"/>
    <s v="SC-20770"/>
    <s v="Stewart Carmichael"/>
    <x v="1"/>
    <x v="0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x v="0"/>
    <n v="0"/>
  </r>
  <r>
    <n v="82"/>
    <s v="CA-2016-139451"/>
    <d v="2016-10-12T00:00:00"/>
    <x v="36"/>
    <s v="Standard Class"/>
    <s v="DN-13690"/>
    <s v="Duane Noonan"/>
    <x v="0"/>
    <x v="0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x v="0"/>
    <n v="0"/>
  </r>
  <r>
    <n v="83"/>
    <s v="CA-2016-139451"/>
    <d v="2016-10-12T00:00:00"/>
    <x v="36"/>
    <s v="Standard Class"/>
    <s v="DN-13690"/>
    <s v="Duane Noonan"/>
    <x v="0"/>
    <x v="0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x v="0"/>
    <n v="0"/>
  </r>
  <r>
    <n v="84"/>
    <s v="CA-2017-149734"/>
    <d v="2017-09-03T00:00:00"/>
    <x v="37"/>
    <s v="Standard Class"/>
    <s v="JC-16105"/>
    <s v="Julie Creighton"/>
    <x v="1"/>
    <x v="0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x v="0"/>
    <n v="40.19680000000001"/>
  </r>
  <r>
    <n v="85"/>
    <s v="US-2019-119662"/>
    <d v="2019-11-13T00:00:00"/>
    <x v="38"/>
    <s v="First Class"/>
    <s v="CS-12400"/>
    <s v="Christopher Schild"/>
    <x v="2"/>
    <x v="0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s v="Kelly Williams"/>
    <x v="0"/>
    <n v="46.075200000000002"/>
  </r>
  <r>
    <n v="86"/>
    <s v="CA-2019-140088"/>
    <d v="2019-05-28T00:00:00"/>
    <x v="39"/>
    <s v="Second Class"/>
    <s v="PO-18865"/>
    <s v="Patrick O'Donnell"/>
    <x v="0"/>
    <x v="0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s v="Cassandra Brandow"/>
    <x v="0"/>
    <n v="0"/>
  </r>
  <r>
    <n v="87"/>
    <s v="CA-2019-155558"/>
    <d v="2019-10-26T00:00:00"/>
    <x v="40"/>
    <s v="Standard Class"/>
    <s v="PG-18895"/>
    <s v="Paul Gonzalez"/>
    <x v="0"/>
    <x v="0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x v="0"/>
    <n v="0"/>
  </r>
  <r>
    <n v="88"/>
    <s v="CA-2019-155558"/>
    <d v="2019-10-26T00:00:00"/>
    <x v="40"/>
    <s v="Standard Class"/>
    <s v="PG-18895"/>
    <s v="Paul Gonzalez"/>
    <x v="0"/>
    <x v="0"/>
    <s v="Rochester"/>
    <s v="Minnesota"/>
    <n v="55901"/>
    <x v="2"/>
    <s v="OFF-LA-10000134"/>
    <x v="1"/>
    <s v="Labels"/>
    <s v="Avery 511"/>
    <n v="6.16"/>
    <n v="2"/>
    <n v="0"/>
    <n v="2.9567999999999999"/>
    <s v="Kelly Williams"/>
    <x v="0"/>
    <n v="0"/>
  </r>
  <r>
    <n v="89"/>
    <s v="CA-2018-159695"/>
    <d v="2018-04-05T00:00:00"/>
    <x v="41"/>
    <s v="Second Class"/>
    <s v="GM-14455"/>
    <s v="Gary Mitchum"/>
    <x v="2"/>
    <x v="0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s v="Kelly Williams"/>
    <x v="0"/>
    <n v="31.673600000000008"/>
  </r>
  <r>
    <n v="90"/>
    <s v="CA-2018-109806"/>
    <d v="2018-09-17T00:00:00"/>
    <x v="42"/>
    <s v="Standard Class"/>
    <s v="JS-15685"/>
    <s v="Jim Sink"/>
    <x v="1"/>
    <x v="0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s v="Anna Andreadi"/>
    <x v="1"/>
    <n v="0"/>
  </r>
  <r>
    <n v="91"/>
    <s v="CA-2018-109806"/>
    <d v="2018-09-17T00:00:00"/>
    <x v="42"/>
    <s v="Standard Class"/>
    <s v="JS-15685"/>
    <s v="Jim Sink"/>
    <x v="1"/>
    <x v="0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s v="Anna Andreadi"/>
    <x v="1"/>
    <n v="14.716800000000001"/>
  </r>
  <r>
    <n v="92"/>
    <s v="CA-2018-109806"/>
    <d v="2018-09-17T00:00:00"/>
    <x v="42"/>
    <s v="Standard Class"/>
    <s v="JS-15685"/>
    <s v="Jim Sink"/>
    <x v="1"/>
    <x v="0"/>
    <s v="Los Angeles"/>
    <s v="California"/>
    <n v="90036"/>
    <x v="1"/>
    <s v="OFF-PA-10000304"/>
    <x v="1"/>
    <s v="Paper"/>
    <s v="Xerox 1995"/>
    <n v="6.48"/>
    <n v="1"/>
    <n v="0"/>
    <n v="3.1104000000000003"/>
    <s v="Anna Andreadi"/>
    <x v="1"/>
    <n v="0"/>
  </r>
  <r>
    <n v="93"/>
    <s v="CA-2017-149587"/>
    <d v="2017-01-31T00:00:00"/>
    <x v="43"/>
    <s v="Second Class"/>
    <s v="KB-16315"/>
    <s v="Karl Braun"/>
    <x v="0"/>
    <x v="0"/>
    <s v="Minneapolis"/>
    <s v="Minnesota"/>
    <n v="55407"/>
    <x v="2"/>
    <s v="OFF-PA-10003177"/>
    <x v="1"/>
    <s v="Paper"/>
    <s v="Xerox 1999"/>
    <n v="12.96"/>
    <n v="2"/>
    <n v="0"/>
    <n v="6.2208000000000006"/>
    <s v="Kelly Williams"/>
    <x v="0"/>
    <n v="0"/>
  </r>
  <r>
    <n v="94"/>
    <s v="CA-2017-149587"/>
    <d v="2017-01-31T00:00:00"/>
    <x v="43"/>
    <s v="Second Class"/>
    <s v="KB-16315"/>
    <s v="Karl Braun"/>
    <x v="0"/>
    <x v="0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s v="Kelly Williams"/>
    <x v="0"/>
    <n v="0"/>
  </r>
  <r>
    <n v="95"/>
    <s v="CA-2017-149587"/>
    <d v="2017-01-31T00:00:00"/>
    <x v="43"/>
    <s v="Second Class"/>
    <s v="KB-16315"/>
    <s v="Karl Braun"/>
    <x v="0"/>
    <x v="0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s v="Kelly Williams"/>
    <x v="0"/>
    <n v="0"/>
  </r>
  <r>
    <n v="96"/>
    <s v="US-2019-109484"/>
    <d v="2019-11-06T00:00:00"/>
    <x v="44"/>
    <s v="Standard Class"/>
    <s v="RB-19705"/>
    <s v="Roger Barcio"/>
    <x v="2"/>
    <x v="0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x v="0"/>
    <n v="3.9774000000000007"/>
  </r>
  <r>
    <n v="97"/>
    <s v="CA-2019-161018"/>
    <d v="2019-11-09T00:00:00"/>
    <x v="45"/>
    <s v="Second Class"/>
    <s v="PN-18775"/>
    <s v="Parhena Norris"/>
    <x v="2"/>
    <x v="0"/>
    <s v="New York City"/>
    <s v="New York"/>
    <n v="10009"/>
    <x v="3"/>
    <s v="FUR-FU-10000629"/>
    <x v="0"/>
    <s v="Furnishings"/>
    <s v="9-3/4 Diameter Round Wall Clock"/>
    <n v="96.53"/>
    <n v="7"/>
    <n v="0"/>
    <n v="40.5426"/>
    <s v="Chuck Magee"/>
    <x v="0"/>
    <n v="0"/>
  </r>
  <r>
    <n v="98"/>
    <s v="CA-2019-157833"/>
    <d v="2019-06-17T00:00:00"/>
    <x v="46"/>
    <s v="First Class"/>
    <s v="KD-16345"/>
    <s v="Katherine Ducich"/>
    <x v="0"/>
    <x v="0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s v="Anna Andreadi"/>
    <x v="0"/>
    <n v="10.2624"/>
  </r>
  <r>
    <n v="99"/>
    <s v="CA-2018-149223"/>
    <d v="2018-09-06T00:00:00"/>
    <x v="47"/>
    <s v="Standard Class"/>
    <s v="ER-13855"/>
    <s v="Elpida Rittenbach"/>
    <x v="1"/>
    <x v="0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x v="0"/>
    <n v="0"/>
  </r>
  <r>
    <n v="100"/>
    <s v="CA-2018-158568"/>
    <d v="2018-08-29T00:00:00"/>
    <x v="48"/>
    <s v="Standard Class"/>
    <s v="RB-19465"/>
    <s v="Rick Bensley"/>
    <x v="2"/>
    <x v="0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x v="0"/>
    <n v="12.924799999999999"/>
  </r>
  <r>
    <n v="101"/>
    <s v="CA-2018-158568"/>
    <d v="2018-08-29T00:00:00"/>
    <x v="48"/>
    <s v="Standard Class"/>
    <s v="RB-19465"/>
    <s v="Rick Bensley"/>
    <x v="2"/>
    <x v="0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  <n v="19.195200000000003"/>
  </r>
  <r>
    <n v="102"/>
    <s v="CA-2018-158568"/>
    <d v="2018-08-29T00:00:00"/>
    <x v="48"/>
    <s v="Standard Class"/>
    <s v="RB-19465"/>
    <s v="Rick Bensley"/>
    <x v="2"/>
    <x v="0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  <n v="1.4303999999999997"/>
  </r>
  <r>
    <n v="103"/>
    <s v="CA-2018-129903"/>
    <d v="2018-12-01T00:00:00"/>
    <x v="49"/>
    <s v="Second Class"/>
    <s v="GZ-14470"/>
    <s v="Gary Zandusky"/>
    <x v="0"/>
    <x v="0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x v="0"/>
    <n v="0"/>
  </r>
  <r>
    <n v="104"/>
    <s v="US-2017-156867"/>
    <d v="2017-11-13T00:00:00"/>
    <x v="50"/>
    <s v="Standard Class"/>
    <s v="LC-16870"/>
    <s v="Lena Cacioppo"/>
    <x v="0"/>
    <x v="0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x v="0"/>
    <n v="47.779200000000003"/>
  </r>
  <r>
    <n v="105"/>
    <s v="US-2017-156867"/>
    <d v="2017-11-13T00:00:00"/>
    <x v="50"/>
    <s v="Standard Class"/>
    <s v="LC-16870"/>
    <s v="Lena Cacioppo"/>
    <x v="0"/>
    <x v="0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x v="0"/>
    <n v="20.471999999999998"/>
  </r>
  <r>
    <n v="106"/>
    <s v="US-2017-156867"/>
    <d v="2017-11-13T00:00:00"/>
    <x v="50"/>
    <s v="Standard Class"/>
    <s v="LC-16870"/>
    <s v="Lena Cacioppo"/>
    <x v="0"/>
    <x v="0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x v="0"/>
    <n v="25.817400000000003"/>
  </r>
  <r>
    <n v="107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  <n v="14.822400000000002"/>
  </r>
  <r>
    <n v="108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x v="0"/>
    <n v="5.5984000000000016"/>
  </r>
  <r>
    <n v="109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s v="Cassandra Brandow"/>
    <x v="0"/>
    <n v="0.66080000000000005"/>
  </r>
  <r>
    <n v="110"/>
    <s v="CA-2017-129476"/>
    <d v="2017-10-15T00:00:00"/>
    <x v="52"/>
    <s v="Standard Class"/>
    <s v="PA-19060"/>
    <s v="Pete Armstrong"/>
    <x v="2"/>
    <x v="0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x v="0"/>
    <n v="67.992000000000004"/>
  </r>
  <r>
    <n v="111"/>
    <s v="CA-2019-146780"/>
    <d v="2019-12-25T00:00:00"/>
    <x v="53"/>
    <s v="Standard Class"/>
    <s v="CV-12805"/>
    <s v="Cynthia Voltz"/>
    <x v="1"/>
    <x v="0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s v="Chuck Magee"/>
    <x v="0"/>
    <n v="0"/>
  </r>
  <r>
    <n v="112"/>
    <s v="CA-2018-128867"/>
    <d v="2018-11-03T00:00:00"/>
    <x v="54"/>
    <s v="Standard Class"/>
    <s v="CL-12565"/>
    <s v="Clay Ludtke"/>
    <x v="0"/>
    <x v="0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x v="0"/>
    <n v="0"/>
  </r>
  <r>
    <n v="113"/>
    <s v="CA-2018-128867"/>
    <d v="2018-11-03T00:00:00"/>
    <x v="54"/>
    <s v="Standard Class"/>
    <s v="CL-12565"/>
    <s v="Clay Ludtke"/>
    <x v="0"/>
    <x v="0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s v="Kelly Williams"/>
    <x v="0"/>
    <n v="0"/>
  </r>
  <r>
    <n v="114"/>
    <s v="CA-2016-115259"/>
    <d v="2016-08-25T00:00:00"/>
    <x v="55"/>
    <s v="Second Class"/>
    <s v="RC-19960"/>
    <s v="Ryan Crowe"/>
    <x v="0"/>
    <x v="0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x v="0"/>
    <n v="8.0192000000000014"/>
  </r>
  <r>
    <n v="115"/>
    <s v="CA-2016-115259"/>
    <d v="2016-08-25T00:00:00"/>
    <x v="55"/>
    <s v="Second Class"/>
    <s v="RC-19960"/>
    <s v="Ryan Crowe"/>
    <x v="0"/>
    <x v="0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x v="0"/>
    <n v="0.94400000000000017"/>
  </r>
  <r>
    <n v="116"/>
    <s v="CA-2016-115259"/>
    <d v="2016-08-25T00:00:00"/>
    <x v="55"/>
    <s v="Second Class"/>
    <s v="RC-19960"/>
    <s v="Ryan Crowe"/>
    <x v="0"/>
    <x v="0"/>
    <s v="Columbus"/>
    <s v="Ohio"/>
    <n v="43229"/>
    <x v="3"/>
    <s v="OFF-PA-10004965"/>
    <x v="1"/>
    <s v="Paper"/>
    <s v="Xerox 1921"/>
    <n v="23.976000000000003"/>
    <n v="3"/>
    <n v="0.2"/>
    <n v="7.4924999999999988"/>
    <s v="Chuck Magee"/>
    <x v="0"/>
    <n v="4.7952000000000004"/>
  </r>
  <r>
    <n v="117"/>
    <s v="CA-2016-115259"/>
    <d v="2016-08-25T00:00:00"/>
    <x v="55"/>
    <s v="Second Class"/>
    <s v="RC-19960"/>
    <s v="Ryan Crowe"/>
    <x v="0"/>
    <x v="0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x v="0"/>
    <n v="26.0928"/>
  </r>
  <r>
    <n v="118"/>
    <s v="CA-2017-110457"/>
    <d v="2017-03-02T00:00:00"/>
    <x v="56"/>
    <s v="Standard Class"/>
    <s v="DK-13090"/>
    <s v="Dave Kipp"/>
    <x v="0"/>
    <x v="0"/>
    <s v="Seattle"/>
    <s v="Washington"/>
    <n v="98103"/>
    <x v="1"/>
    <s v="FUR-TA-10001768"/>
    <x v="0"/>
    <s v="Tables"/>
    <s v="Hon Racetrack Conference Tables"/>
    <n v="787.53"/>
    <n v="3"/>
    <n v="0"/>
    <n v="165.38129999999995"/>
    <s v="Anna Andreadi"/>
    <x v="0"/>
    <n v="0"/>
  </r>
  <r>
    <n v="119"/>
    <s v="US-2017-136476"/>
    <d v="2017-04-05T00:00:00"/>
    <x v="57"/>
    <s v="Standard Class"/>
    <s v="GG-14650"/>
    <s v="Greg Guthrie"/>
    <x v="1"/>
    <x v="0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x v="0"/>
    <n v="110.45580000000002"/>
  </r>
  <r>
    <n v="120"/>
    <s v="CA-2018-103730"/>
    <d v="2018-06-12T00:00:00"/>
    <x v="35"/>
    <s v="First Class"/>
    <s v="SC-20725"/>
    <s v="Steven Cartwright"/>
    <x v="0"/>
    <x v="0"/>
    <s v="Wilmington"/>
    <s v="Delaware"/>
    <n v="19805"/>
    <x v="3"/>
    <s v="FUR-FU-10002157"/>
    <x v="0"/>
    <s v="Furnishings"/>
    <s v="Artistic Insta-Plaque"/>
    <n v="47.04"/>
    <n v="3"/>
    <n v="0"/>
    <n v="18.345599999999997"/>
    <s v="Chuck Magee"/>
    <x v="0"/>
    <n v="0"/>
  </r>
  <r>
    <n v="121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s v="Chuck Magee"/>
    <x v="0"/>
    <n v="0"/>
  </r>
  <r>
    <n v="122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s v="Chuck Magee"/>
    <x v="0"/>
    <n v="0"/>
  </r>
  <r>
    <n v="123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s v="Chuck Magee"/>
    <x v="0"/>
    <n v="0"/>
  </r>
  <r>
    <n v="124"/>
    <s v="CA-2018-103730"/>
    <d v="2018-06-12T00:00:00"/>
    <x v="35"/>
    <s v="First Class"/>
    <s v="SC-20725"/>
    <s v="Steven Cartwright"/>
    <x v="0"/>
    <x v="0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  <n v="0"/>
  </r>
  <r>
    <n v="125"/>
    <s v="US-2016-152030"/>
    <d v="2016-12-26T00:00:00"/>
    <x v="58"/>
    <s v="Second Class"/>
    <s v="AD-10180"/>
    <s v="Alan Dominguez"/>
    <x v="2"/>
    <x v="0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x v="0"/>
    <n v="180.16739999999999"/>
  </r>
  <r>
    <n v="126"/>
    <s v="US-2016-134614"/>
    <d v="2016-09-20T00:00:00"/>
    <x v="59"/>
    <s v="Standard Class"/>
    <s v="PF-19165"/>
    <s v="Philip Fox"/>
    <x v="0"/>
    <x v="0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s v="Kelly Williams"/>
    <x v="0"/>
    <n v="308.85000000000002"/>
  </r>
  <r>
    <n v="127"/>
    <s v="US-2019-107272"/>
    <d v="2019-11-05T00:00:00"/>
    <x v="44"/>
    <s v="Standard Class"/>
    <s v="TS-21610"/>
    <s v="Troy Staebel"/>
    <x v="0"/>
    <x v="0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s v="Anna Andreadi"/>
    <x v="0"/>
    <n v="1.6716000000000002"/>
  </r>
  <r>
    <n v="128"/>
    <s v="US-2019-107272"/>
    <d v="2019-11-05T00:00:00"/>
    <x v="44"/>
    <s v="Standard Class"/>
    <s v="TS-21610"/>
    <s v="Troy Staebel"/>
    <x v="0"/>
    <x v="0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x v="0"/>
    <n v="48.798400000000008"/>
  </r>
  <r>
    <n v="129"/>
    <s v="US-2018-125969"/>
    <d v="2018-11-06T00:00:00"/>
    <x v="54"/>
    <s v="Second Class"/>
    <s v="LS-16975"/>
    <s v="Lindsay Shagiari"/>
    <x v="2"/>
    <x v="0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s v="Anna Andreadi"/>
    <x v="0"/>
    <n v="16.284800000000001"/>
  </r>
  <r>
    <n v="130"/>
    <s v="US-2018-125969"/>
    <d v="2018-11-06T00:00:00"/>
    <x v="54"/>
    <s v="Second Class"/>
    <s v="LS-16975"/>
    <s v="Lindsay Shagiari"/>
    <x v="2"/>
    <x v="0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x v="0"/>
    <n v="0"/>
  </r>
  <r>
    <n v="131"/>
    <s v="US-2019-164147"/>
    <d v="2019-02-02T00:00:00"/>
    <x v="60"/>
    <s v="First Class"/>
    <s v="DW-13585"/>
    <s v="Dorothy Wardle"/>
    <x v="1"/>
    <x v="0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  <n v="23.988"/>
  </r>
  <r>
    <n v="132"/>
    <s v="US-2019-164147"/>
    <d v="2019-02-02T00:00:00"/>
    <x v="60"/>
    <s v="First Class"/>
    <s v="DW-13585"/>
    <s v="Dorothy Wardle"/>
    <x v="1"/>
    <x v="0"/>
    <s v="Columbus"/>
    <s v="Ohio"/>
    <n v="43229"/>
    <x v="3"/>
    <s v="OFF-PA-10002377"/>
    <x v="1"/>
    <s v="Paper"/>
    <s v="Xerox 1916"/>
    <n v="78.304000000000002"/>
    <n v="2"/>
    <n v="0.2"/>
    <n v="29.363999999999997"/>
    <s v="Chuck Magee"/>
    <x v="0"/>
    <n v="15.660800000000002"/>
  </r>
  <r>
    <n v="133"/>
    <s v="US-2019-164147"/>
    <d v="2019-02-02T00:00:00"/>
    <x v="60"/>
    <s v="First Class"/>
    <s v="DW-13585"/>
    <s v="Dorothy Wardle"/>
    <x v="1"/>
    <x v="0"/>
    <s v="Columbus"/>
    <s v="Ohio"/>
    <n v="43229"/>
    <x v="3"/>
    <s v="OFF-FA-10002780"/>
    <x v="1"/>
    <s v="Fasteners"/>
    <s v="Staples"/>
    <n v="21.456"/>
    <n v="9"/>
    <n v="0.2"/>
    <n v="6.9731999999999976"/>
    <s v="Chuck Magee"/>
    <x v="0"/>
    <n v="4.2911999999999999"/>
  </r>
  <r>
    <n v="134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PA-10001804"/>
    <x v="1"/>
    <s v="Paper"/>
    <s v="Xerox 195"/>
    <n v="20.04"/>
    <n v="3"/>
    <n v="0"/>
    <n v="9.6191999999999993"/>
    <s v="Anna Andreadi"/>
    <x v="1"/>
    <n v="0"/>
  </r>
  <r>
    <n v="135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PA-10001736"/>
    <x v="1"/>
    <s v="Paper"/>
    <s v="Xerox 1880"/>
    <n v="35.44"/>
    <n v="1"/>
    <n v="0"/>
    <n v="16.656799999999997"/>
    <s v="Anna Andreadi"/>
    <x v="1"/>
    <n v="0"/>
  </r>
  <r>
    <n v="136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s v="Anna Andreadi"/>
    <x v="1"/>
    <n v="0"/>
  </r>
  <r>
    <n v="137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FA-10002988"/>
    <x v="1"/>
    <s v="Fasteners"/>
    <s v="Ideal Clamps"/>
    <n v="4.0199999999999996"/>
    <n v="2"/>
    <n v="0"/>
    <n v="1.9697999999999998"/>
    <s v="Anna Andreadi"/>
    <x v="1"/>
    <n v="0"/>
  </r>
  <r>
    <n v="138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s v="Anna Andreadi"/>
    <x v="1"/>
    <n v="15.235200000000001"/>
  </r>
  <r>
    <n v="139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SU-10001218"/>
    <x v="1"/>
    <s v="Supplies"/>
    <s v="Fiskars Softgrip Scissors"/>
    <n v="65.88"/>
    <n v="6"/>
    <n v="0"/>
    <n v="18.446400000000004"/>
    <s v="Anna Andreadi"/>
    <x v="1"/>
    <n v="0"/>
  </r>
  <r>
    <n v="140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s v="Anna Andreadi"/>
    <x v="1"/>
    <n v="0"/>
  </r>
  <r>
    <n v="141"/>
    <s v="CA-2018-110366"/>
    <d v="2018-09-05T00:00:00"/>
    <x v="62"/>
    <s v="Second Class"/>
    <s v="JD-15895"/>
    <s v="Jonathan Doherty"/>
    <x v="1"/>
    <x v="0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  <n v="16.560000000000002"/>
  </r>
  <r>
    <n v="142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AR-10000940"/>
    <x v="1"/>
    <s v="Art"/>
    <s v="Newell 343"/>
    <n v="8.82"/>
    <n v="3"/>
    <n v="0"/>
    <n v="2.3814000000000002"/>
    <s v="Anna Andreadi"/>
    <x v="0"/>
    <n v="0"/>
  </r>
  <r>
    <n v="143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s v="Anna Andreadi"/>
    <x v="0"/>
    <n v="0"/>
  </r>
  <r>
    <n v="144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PA-10004327"/>
    <x v="1"/>
    <s v="Paper"/>
    <s v="Xerox 1911"/>
    <n v="143.69999999999999"/>
    <n v="3"/>
    <n v="0"/>
    <n v="68.975999999999999"/>
    <s v="Anna Andreadi"/>
    <x v="0"/>
    <n v="0"/>
  </r>
  <r>
    <n v="145"/>
    <s v="CA-2019-155376"/>
    <d v="2019-12-22T00:00:00"/>
    <x v="63"/>
    <s v="Standard Class"/>
    <s v="SG-20080"/>
    <s v="Sandra Glassco"/>
    <x v="0"/>
    <x v="0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x v="0"/>
    <n v="0"/>
  </r>
  <r>
    <n v="146"/>
    <s v="CA-2017-110744"/>
    <d v="2017-09-07T00:00:00"/>
    <x v="64"/>
    <s v="Standard Class"/>
    <s v="HA-14920"/>
    <s v="Helen Andreada"/>
    <x v="0"/>
    <x v="0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s v="Anna Andreadi"/>
    <x v="0"/>
    <n v="0"/>
  </r>
  <r>
    <n v="147"/>
    <s v="CA-2016-110072"/>
    <d v="2016-10-22T00:00:00"/>
    <x v="65"/>
    <s v="Standard Class"/>
    <s v="MG-17680"/>
    <s v="Maureen Gastineau"/>
    <x v="2"/>
    <x v="0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x v="0"/>
    <n v="18.777600000000003"/>
  </r>
  <r>
    <n v="148"/>
    <s v="CA-2018-114489"/>
    <d v="2018-12-05T00:00:00"/>
    <x v="66"/>
    <s v="Standard Class"/>
    <s v="JE-16165"/>
    <s v="Justin Ellison"/>
    <x v="1"/>
    <x v="0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x v="0"/>
    <n v="0"/>
  </r>
  <r>
    <n v="149"/>
    <s v="CA-2018-114489"/>
    <d v="2018-12-05T00:00:00"/>
    <x v="66"/>
    <s v="Standard Class"/>
    <s v="JE-16165"/>
    <s v="Justin Ellison"/>
    <x v="1"/>
    <x v="0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s v="Kelly Williams"/>
    <x v="0"/>
    <n v="0"/>
  </r>
  <r>
    <n v="150"/>
    <s v="CA-2018-114489"/>
    <d v="2018-12-05T00:00:00"/>
    <x v="66"/>
    <s v="Standard Class"/>
    <s v="JE-16165"/>
    <s v="Justin Ellison"/>
    <x v="1"/>
    <x v="0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x v="0"/>
    <n v="0"/>
  </r>
  <r>
    <n v="151"/>
    <s v="CA-2018-114489"/>
    <d v="2018-12-05T00:00:00"/>
    <x v="66"/>
    <s v="Standard Class"/>
    <s v="JE-16165"/>
    <s v="Justin Ellison"/>
    <x v="1"/>
    <x v="0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s v="Kelly Williams"/>
    <x v="0"/>
    <n v="0"/>
  </r>
  <r>
    <n v="152"/>
    <s v="CA-2018-158834"/>
    <d v="2018-03-13T00:00:00"/>
    <x v="67"/>
    <s v="First Class"/>
    <s v="TW-21025"/>
    <s v="Tamara Willingham"/>
    <x v="2"/>
    <x v="0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x v="0"/>
    <n v="31.584"/>
  </r>
  <r>
    <n v="153"/>
    <s v="CA-2018-158834"/>
    <d v="2018-03-13T00:00:00"/>
    <x v="67"/>
    <s v="First Class"/>
    <s v="TW-21025"/>
    <s v="Tamara Willingham"/>
    <x v="2"/>
    <x v="0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s v="Anna Andreadi"/>
    <x v="0"/>
    <n v="40.636800000000001"/>
  </r>
  <r>
    <n v="154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x v="0"/>
    <n v="0"/>
  </r>
  <r>
    <n v="155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PA-10002254"/>
    <x v="1"/>
    <s v="Paper"/>
    <s v="Xerox 1883"/>
    <n v="105.52"/>
    <n v="4"/>
    <n v="0"/>
    <n v="48.539199999999994"/>
    <s v="Anna Andreadi"/>
    <x v="0"/>
    <n v="0"/>
  </r>
  <r>
    <n v="156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x v="0"/>
    <n v="0"/>
  </r>
  <r>
    <n v="157"/>
    <s v="CA-2017-118948"/>
    <d v="2017-05-28T00:00:00"/>
    <x v="69"/>
    <s v="Standard Class"/>
    <s v="NK-18490"/>
    <s v="Neil Knudson"/>
    <x v="2"/>
    <x v="0"/>
    <s v="Seattle"/>
    <s v="Washington"/>
    <n v="98105"/>
    <x v="1"/>
    <s v="OFF-AR-10001547"/>
    <x v="1"/>
    <s v="Art"/>
    <s v="Newell 311"/>
    <n v="6.63"/>
    <n v="3"/>
    <n v="0"/>
    <n v="1.7901"/>
    <s v="Anna Andreadi"/>
    <x v="0"/>
    <n v="0"/>
  </r>
  <r>
    <n v="158"/>
    <s v="CA-2016-104269"/>
    <d v="2016-03-01T00:00:00"/>
    <x v="70"/>
    <s v="Second Class"/>
    <s v="DB-13060"/>
    <s v="Dave Brooks"/>
    <x v="0"/>
    <x v="0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x v="0"/>
    <n v="91.513600000000011"/>
  </r>
  <r>
    <n v="159"/>
    <s v="CA-2018-114104"/>
    <d v="2018-11-20T00:00:00"/>
    <x v="71"/>
    <s v="Standard Class"/>
    <s v="NP-18670"/>
    <s v="Nora Paige"/>
    <x v="0"/>
    <x v="0"/>
    <s v="Edmond"/>
    <s v="Oklahoma"/>
    <n v="73034"/>
    <x v="2"/>
    <s v="OFF-LA-10002475"/>
    <x v="1"/>
    <s v="Labels"/>
    <s v="Avery 519"/>
    <n v="14.62"/>
    <n v="2"/>
    <n v="0"/>
    <n v="6.8713999999999995"/>
    <s v="Kelly Williams"/>
    <x v="0"/>
    <n v="0"/>
  </r>
  <r>
    <n v="160"/>
    <s v="CA-2018-114104"/>
    <d v="2018-11-20T00:00:00"/>
    <x v="71"/>
    <s v="Standard Class"/>
    <s v="NP-18670"/>
    <s v="Nora Paige"/>
    <x v="0"/>
    <x v="0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s v="Kelly Williams"/>
    <x v="0"/>
    <n v="0"/>
  </r>
  <r>
    <n v="161"/>
    <s v="CA-2018-162733"/>
    <d v="2018-05-11T00:00:00"/>
    <x v="72"/>
    <s v="First Class"/>
    <s v="TT-21070"/>
    <s v="Ted Trevino"/>
    <x v="0"/>
    <x v="0"/>
    <s v="Los Angeles"/>
    <s v="California"/>
    <n v="90045"/>
    <x v="1"/>
    <s v="OFF-PA-10002751"/>
    <x v="1"/>
    <s v="Paper"/>
    <s v="Xerox 1920"/>
    <n v="5.98"/>
    <n v="1"/>
    <n v="0"/>
    <n v="2.6909999999999998"/>
    <s v="Anna Andreadi"/>
    <x v="0"/>
    <n v="0"/>
  </r>
  <r>
    <n v="162"/>
    <s v="CA-2017-119697"/>
    <d v="2017-12-28T00:00:00"/>
    <x v="16"/>
    <s v="Second Class"/>
    <s v="EM-13960"/>
    <s v="Eric Murdock"/>
    <x v="0"/>
    <x v="0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s v="Chuck Magee"/>
    <x v="0"/>
    <n v="10.876800000000003"/>
  </r>
  <r>
    <n v="163"/>
    <s v="CA-2018-154508"/>
    <d v="2018-11-16T00:00:00"/>
    <x v="73"/>
    <s v="Standard Class"/>
    <s v="RD-19900"/>
    <s v="Ruben Dartt"/>
    <x v="0"/>
    <x v="0"/>
    <s v="Carlsbad"/>
    <s v="New Mexico"/>
    <n v="88220"/>
    <x v="1"/>
    <s v="OFF-EN-10001990"/>
    <x v="1"/>
    <s v="Envelopes"/>
    <s v="Staple envelope"/>
    <n v="28.4"/>
    <n v="5"/>
    <n v="0"/>
    <n v="13.347999999999997"/>
    <s v="Anna Andreadi"/>
    <x v="0"/>
    <n v="0"/>
  </r>
  <r>
    <n v="164"/>
    <s v="CA-2018-113817"/>
    <d v="2018-11-07T00:00:00"/>
    <x v="0"/>
    <s v="Standard Class"/>
    <s v="MJ-17740"/>
    <s v="Max Jones"/>
    <x v="0"/>
    <x v="0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x v="0"/>
    <n v="5.5360000000000014"/>
  </r>
  <r>
    <n v="165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s v="Kelly Williams"/>
    <x v="0"/>
    <n v="1.9872000000000001"/>
  </r>
  <r>
    <n v="166"/>
    <s v="CA-2016-139892"/>
    <d v="2016-09-08T00:00:00"/>
    <x v="74"/>
    <s v="Standard Class"/>
    <s v="BM-11140"/>
    <s v="Becky Martin"/>
    <x v="0"/>
    <x v="0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x v="0"/>
    <n v="3263.9807999999998"/>
  </r>
  <r>
    <n v="167"/>
    <s v="CA-2016-139892"/>
    <d v="2016-09-08T00:00:00"/>
    <x v="74"/>
    <s v="Standard Class"/>
    <s v="BM-11140"/>
    <s v="Becky Martin"/>
    <x v="0"/>
    <x v="0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x v="0"/>
    <n v="55.185600000000001"/>
  </r>
  <r>
    <n v="168"/>
    <s v="CA-2016-139892"/>
    <d v="2016-09-08T00:00:00"/>
    <x v="74"/>
    <s v="Standard Class"/>
    <s v="BM-11140"/>
    <s v="Becky Martin"/>
    <x v="0"/>
    <x v="0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s v="Kelly Williams"/>
    <x v="0"/>
    <n v="522.01799999999992"/>
  </r>
  <r>
    <n v="169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s v="Kelly Williams"/>
    <x v="0"/>
    <n v="6.4128000000000007"/>
  </r>
  <r>
    <n v="170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x v="0"/>
    <n v="142.38399999999999"/>
  </r>
  <r>
    <n v="171"/>
    <s v="CA-2016-139892"/>
    <d v="2016-09-08T00:00:00"/>
    <x v="74"/>
    <s v="Standard Class"/>
    <s v="BM-11140"/>
    <s v="Becky Martin"/>
    <x v="0"/>
    <x v="0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s v="Kelly Williams"/>
    <x v="0"/>
    <n v="28.795200000000001"/>
  </r>
  <r>
    <n v="172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x v="0"/>
    <n v="0"/>
  </r>
  <r>
    <n v="173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OFF-PA-10001144"/>
    <x v="1"/>
    <s v="Paper"/>
    <s v="Xerox 1913"/>
    <n v="110.96"/>
    <n v="2"/>
    <n v="0"/>
    <n v="53.260799999999996"/>
    <s v="Anna Andreadi"/>
    <x v="0"/>
    <n v="0"/>
  </r>
  <r>
    <n v="174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s v="Anna Andreadi"/>
    <x v="0"/>
    <n v="68.028800000000018"/>
  </r>
  <r>
    <n v="175"/>
    <s v="US-2016-100853"/>
    <d v="2016-09-14T00:00:00"/>
    <x v="76"/>
    <s v="Standard Class"/>
    <s v="JB-15400"/>
    <s v="Jennifer Braxton"/>
    <x v="1"/>
    <x v="0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x v="0"/>
    <n v="41.958399999999997"/>
  </r>
  <r>
    <n v="176"/>
    <s v="US-2016-100853"/>
    <d v="2016-09-14T00:00:00"/>
    <x v="76"/>
    <s v="Standard Class"/>
    <s v="JB-15400"/>
    <s v="Jennifer Braxton"/>
    <x v="1"/>
    <x v="0"/>
    <s v="Chicago"/>
    <s v="Illinois"/>
    <n v="60623"/>
    <x v="2"/>
    <s v="OFF-LA-10003148"/>
    <x v="1"/>
    <s v="Labels"/>
    <s v="Avery 51"/>
    <n v="20.16"/>
    <n v="4"/>
    <n v="0.2"/>
    <n v="6.5519999999999987"/>
    <s v="Kelly Williams"/>
    <x v="0"/>
    <n v="4.032"/>
  </r>
  <r>
    <n v="177"/>
    <s v="US-2019-152366"/>
    <d v="2019-04-21T00:00:00"/>
    <x v="77"/>
    <s v="Second Class"/>
    <s v="SJ-20500"/>
    <s v="Shirley Jackson"/>
    <x v="0"/>
    <x v="0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x v="0"/>
    <n v="77.811199999999985"/>
  </r>
  <r>
    <n v="178"/>
    <s v="US-2017-101511"/>
    <d v="2017-11-21T00:00:00"/>
    <x v="78"/>
    <s v="Second Class"/>
    <s v="JE-15745"/>
    <s v="Joel Eaton"/>
    <x v="0"/>
    <x v="0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x v="0"/>
    <n v="119.0406"/>
  </r>
  <r>
    <n v="179"/>
    <s v="US-2017-101511"/>
    <d v="2017-11-21T00:00:00"/>
    <x v="78"/>
    <s v="Second Class"/>
    <s v="JE-15745"/>
    <s v="Joel Eaton"/>
    <x v="0"/>
    <x v="0"/>
    <s v="Newark"/>
    <s v="Ohio"/>
    <n v="43055"/>
    <x v="3"/>
    <s v="OFF-SU-10002189"/>
    <x v="1"/>
    <s v="Supplies"/>
    <s v="Acme Rosewood Handle Letter Opener"/>
    <n v="15.88"/>
    <n v="5"/>
    <n v="0.2"/>
    <n v="-3.771500000000001"/>
    <s v="Chuck Magee"/>
    <x v="0"/>
    <n v="3.1760000000000002"/>
  </r>
  <r>
    <n v="180"/>
    <s v="CA-2017-137225"/>
    <d v="2017-12-15T00:00:00"/>
    <x v="79"/>
    <s v="Standard Class"/>
    <s v="JK-15640"/>
    <s v="Jim Kriz"/>
    <x v="2"/>
    <x v="0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s v="Chuck Magee"/>
    <x v="0"/>
    <n v="0"/>
  </r>
  <r>
    <n v="181"/>
    <s v="CA-2016-166191"/>
    <d v="2016-12-05T00:00:00"/>
    <x v="80"/>
    <s v="Second Class"/>
    <s v="DK-13150"/>
    <s v="David Kendrick"/>
    <x v="1"/>
    <x v="0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x v="0"/>
    <n v="4.9632000000000005"/>
  </r>
  <r>
    <n v="182"/>
    <s v="CA-2016-166191"/>
    <d v="2016-12-05T00:00:00"/>
    <x v="80"/>
    <s v="Second Class"/>
    <s v="DK-13150"/>
    <s v="David Kendrick"/>
    <x v="1"/>
    <x v="0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  <n v="81.748800000000003"/>
  </r>
  <r>
    <n v="183"/>
    <s v="CA-2016-158274"/>
    <d v="2016-11-19T00:00:00"/>
    <x v="81"/>
    <s v="Second Class"/>
    <s v="RM-19675"/>
    <s v="Robert Marley"/>
    <x v="2"/>
    <x v="0"/>
    <s v="Monroe"/>
    <s v="Louisiana"/>
    <n v="71203"/>
    <x v="0"/>
    <s v="TEC-PH-10003273"/>
    <x v="2"/>
    <s v="Phones"/>
    <s v="AT&amp;T TR1909W"/>
    <n v="503.96"/>
    <n v="4"/>
    <n v="0"/>
    <n v="131.02960000000002"/>
    <s v="Cassandra Brandow"/>
    <x v="0"/>
    <n v="0"/>
  </r>
  <r>
    <n v="184"/>
    <s v="CA-2016-158274"/>
    <d v="2016-11-19T00:00:00"/>
    <x v="81"/>
    <s v="Second Class"/>
    <s v="RM-19675"/>
    <s v="Robert Marley"/>
    <x v="2"/>
    <x v="0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s v="Cassandra Brandow"/>
    <x v="0"/>
    <n v="0"/>
  </r>
  <r>
    <n v="185"/>
    <s v="CA-2016-158274"/>
    <d v="2016-11-19T00:00:00"/>
    <x v="81"/>
    <s v="Second Class"/>
    <s v="RM-19675"/>
    <s v="Robert Marley"/>
    <x v="2"/>
    <x v="0"/>
    <s v="Monroe"/>
    <s v="Louisiana"/>
    <n v="71203"/>
    <x v="0"/>
    <s v="TEC-AC-10002345"/>
    <x v="2"/>
    <s v="Accessories"/>
    <s v="HP Standard 104 key PS/2 Keyboard"/>
    <n v="29"/>
    <n v="2"/>
    <n v="0"/>
    <n v="7.25"/>
    <s v="Cassandra Brandow"/>
    <x v="0"/>
    <n v="0"/>
  </r>
  <r>
    <n v="186"/>
    <s v="CA-2018-105018"/>
    <d v="2018-11-28T00:00:00"/>
    <x v="82"/>
    <s v="Standard Class"/>
    <s v="SK-19990"/>
    <s v="Sally Knutson"/>
    <x v="0"/>
    <x v="0"/>
    <s v="Fairfield"/>
    <s v="Connecticut"/>
    <n v="6824"/>
    <x v="3"/>
    <s v="OFF-BI-10001890"/>
    <x v="1"/>
    <s v="Binders"/>
    <s v="Avery Poly Binder Pockets"/>
    <n v="7.16"/>
    <n v="2"/>
    <n v="0"/>
    <n v="3.4367999999999999"/>
    <s v="Chuck Magee"/>
    <x v="0"/>
    <n v="0"/>
  </r>
  <r>
    <n v="187"/>
    <s v="CA-2016-123260"/>
    <d v="2016-08-26T00:00:00"/>
    <x v="83"/>
    <s v="Standard Class"/>
    <s v="FM-14290"/>
    <s v="Frank Merwin"/>
    <x v="2"/>
    <x v="0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x v="0"/>
    <n v="0"/>
  </r>
  <r>
    <n v="188"/>
    <s v="CA-2018-157000"/>
    <d v="2018-07-16T00:00:00"/>
    <x v="18"/>
    <s v="Standard Class"/>
    <s v="AM-10360"/>
    <s v="Alice McCarthy"/>
    <x v="1"/>
    <x v="0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x v="0"/>
    <n v="7.4448000000000008"/>
  </r>
  <r>
    <n v="189"/>
    <s v="CA-2018-157000"/>
    <d v="2018-07-16T00:00:00"/>
    <x v="18"/>
    <s v="Standard Class"/>
    <s v="AM-10360"/>
    <s v="Alice McCarthy"/>
    <x v="1"/>
    <x v="0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x v="0"/>
    <n v="4.0032000000000005"/>
  </r>
  <r>
    <n v="190"/>
    <s v="CA-2017-102281"/>
    <d v="2017-10-12T00:00:00"/>
    <x v="84"/>
    <s v="First Class"/>
    <s v="MP-17470"/>
    <s v="Mark Packer"/>
    <x v="2"/>
    <x v="0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x v="0"/>
    <n v="179.82720000000003"/>
  </r>
  <r>
    <n v="191"/>
    <s v="CA-2017-102281"/>
    <d v="2017-10-12T00:00:00"/>
    <x v="84"/>
    <s v="First Class"/>
    <s v="MP-17470"/>
    <s v="Mark Packer"/>
    <x v="2"/>
    <x v="0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  <n v="0"/>
  </r>
  <r>
    <n v="192"/>
    <s v="CA-2017-102281"/>
    <d v="2017-10-12T00:00:00"/>
    <x v="84"/>
    <s v="First Class"/>
    <s v="MP-17470"/>
    <s v="Mark Packer"/>
    <x v="2"/>
    <x v="0"/>
    <s v="New York City"/>
    <s v="New York"/>
    <n v="10035"/>
    <x v="3"/>
    <s v="OFF-PA-10000061"/>
    <x v="1"/>
    <s v="Paper"/>
    <s v="Xerox 205"/>
    <n v="51.84"/>
    <n v="8"/>
    <n v="0"/>
    <n v="24.883200000000002"/>
    <s v="Chuck Magee"/>
    <x v="0"/>
    <n v="0"/>
  </r>
  <r>
    <n v="193"/>
    <s v="CA-2017-102281"/>
    <d v="2017-10-12T00:00:00"/>
    <x v="84"/>
    <s v="First Class"/>
    <s v="MP-17470"/>
    <s v="Mark Packer"/>
    <x v="2"/>
    <x v="0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x v="0"/>
    <n v="125.27040000000002"/>
  </r>
  <r>
    <n v="194"/>
    <s v="CA-2017-102281"/>
    <d v="2017-10-12T00:00:00"/>
    <x v="84"/>
    <s v="First Class"/>
    <s v="MP-17470"/>
    <s v="Mark Packer"/>
    <x v="2"/>
    <x v="0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s v="Chuck Magee"/>
    <x v="0"/>
    <n v="0"/>
  </r>
  <r>
    <n v="195"/>
    <s v="CA-2017-131457"/>
    <d v="2017-10-31T00:00:00"/>
    <x v="85"/>
    <s v="Standard Class"/>
    <s v="MZ-17515"/>
    <s v="Mary Zewe"/>
    <x v="1"/>
    <x v="0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s v="Anna Andreadi"/>
    <x v="0"/>
    <n v="0"/>
  </r>
  <r>
    <n v="196"/>
    <s v="CA-2016-140004"/>
    <d v="2016-03-21T00:00:00"/>
    <x v="86"/>
    <s v="Standard Class"/>
    <s v="CB-12025"/>
    <s v="Cassandra Brandow"/>
    <x v="0"/>
    <x v="0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  <n v="1.4816000000000003"/>
  </r>
  <r>
    <n v="197"/>
    <s v="CA-2016-140004"/>
    <d v="2016-03-21T00:00:00"/>
    <x v="86"/>
    <s v="Standard Class"/>
    <s v="CB-12025"/>
    <s v="Cassandra Brandow"/>
    <x v="0"/>
    <x v="0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  <n v="1.2096"/>
  </r>
  <r>
    <n v="198"/>
    <s v="CA-2019-107720"/>
    <d v="2019-11-06T00:00:00"/>
    <x v="87"/>
    <s v="Standard Class"/>
    <s v="VM-21685"/>
    <s v="Valerie Mitchum"/>
    <x v="2"/>
    <x v="0"/>
    <s v="Westfield"/>
    <s v="New Jersey"/>
    <n v="7090"/>
    <x v="3"/>
    <s v="OFF-ST-10001414"/>
    <x v="1"/>
    <s v="Storage"/>
    <s v="Decoflex Hanging Personal Folder File"/>
    <n v="46.26"/>
    <n v="3"/>
    <n v="0"/>
    <n v="12.0276"/>
    <s v="Chuck Magee"/>
    <x v="0"/>
    <n v="0"/>
  </r>
  <r>
    <n v="199"/>
    <s v="US-2019-124303"/>
    <d v="2019-07-06T00:00:00"/>
    <x v="88"/>
    <s v="Standard Class"/>
    <s v="FH-14365"/>
    <s v="Fred Hopkins"/>
    <x v="1"/>
    <x v="0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  <n v="2.0622000000000003"/>
  </r>
  <r>
    <n v="200"/>
    <s v="US-2019-124303"/>
    <d v="2019-07-06T00:00:00"/>
    <x v="88"/>
    <s v="Standard Class"/>
    <s v="FH-14365"/>
    <s v="Fred Hopkins"/>
    <x v="1"/>
    <x v="0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  <n v="3.2112000000000003"/>
  </r>
  <r>
    <n v="201"/>
    <s v="CA-2019-105074"/>
    <d v="2019-06-24T00:00:00"/>
    <x v="89"/>
    <s v="Standard Class"/>
    <s v="MB-17305"/>
    <s v="Maria Bertelson"/>
    <x v="0"/>
    <x v="0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x v="0"/>
    <n v="4.3488000000000007"/>
  </r>
  <r>
    <n v="202"/>
    <s v="CA-2016-133690"/>
    <d v="2016-08-03T00:00:00"/>
    <x v="90"/>
    <s v="First Class"/>
    <s v="BS-11755"/>
    <s v="Bruce Stewart"/>
    <x v="0"/>
    <x v="0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x v="1"/>
    <n v="109.375"/>
  </r>
  <r>
    <n v="203"/>
    <s v="CA-2016-133690"/>
    <d v="2016-08-03T00:00:00"/>
    <x v="90"/>
    <s v="First Class"/>
    <s v="BS-11755"/>
    <s v="Bruce Stewart"/>
    <x v="0"/>
    <x v="0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x v="1"/>
    <n v="0.52"/>
  </r>
  <r>
    <n v="204"/>
    <s v="US-2019-116701"/>
    <d v="2019-12-17T00:00:00"/>
    <x v="91"/>
    <s v="Second Class"/>
    <s v="LC-17140"/>
    <s v="Logan Currie"/>
    <x v="0"/>
    <x v="0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x v="0"/>
    <n v="53.027199999999993"/>
  </r>
  <r>
    <n v="205"/>
    <s v="CA-2019-126382"/>
    <d v="2019-06-03T00:00:00"/>
    <x v="92"/>
    <s v="Standard Class"/>
    <s v="HK-14890"/>
    <s v="Heather Kirkland"/>
    <x v="1"/>
    <x v="0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x v="0"/>
    <n v="7.0336000000000016"/>
  </r>
  <r>
    <n v="206"/>
    <s v="CA-2019-108329"/>
    <d v="2019-12-09T00:00:00"/>
    <x v="93"/>
    <s v="Standard Class"/>
    <s v="LE-16810"/>
    <s v="Laurel Elliston"/>
    <x v="0"/>
    <x v="0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x v="0"/>
    <n v="88.953600000000009"/>
  </r>
  <r>
    <n v="207"/>
    <s v="CA-2019-135860"/>
    <d v="2019-12-01T00:00:00"/>
    <x v="94"/>
    <s v="Standard Class"/>
    <s v="JH-15985"/>
    <s v="Joseph Holt"/>
    <x v="0"/>
    <x v="0"/>
    <s v="Saginaw"/>
    <s v="Michigan"/>
    <n v="48601"/>
    <x v="2"/>
    <s v="OFF-ST-10000642"/>
    <x v="1"/>
    <s v="Storage"/>
    <s v="Tennsco Lockers, Gray"/>
    <n v="83.92"/>
    <n v="4"/>
    <n v="0"/>
    <n v="5.8743999999999943"/>
    <s v="Kelly Williams"/>
    <x v="0"/>
    <n v="0"/>
  </r>
  <r>
    <n v="208"/>
    <s v="CA-2019-135860"/>
    <d v="2019-12-01T00:00:00"/>
    <x v="94"/>
    <s v="Standard Class"/>
    <s v="JH-15985"/>
    <s v="Joseph Holt"/>
    <x v="0"/>
    <x v="0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x v="0"/>
    <n v="0"/>
  </r>
  <r>
    <n v="209"/>
    <s v="CA-2019-135860"/>
    <d v="2019-12-01T00:00:00"/>
    <x v="94"/>
    <s v="Standard Class"/>
    <s v="JH-15985"/>
    <s v="Joseph Holt"/>
    <x v="0"/>
    <x v="0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s v="Kelly Williams"/>
    <x v="0"/>
    <n v="0"/>
  </r>
  <r>
    <n v="210"/>
    <s v="CA-2019-135860"/>
    <d v="2019-12-01T00:00:00"/>
    <x v="94"/>
    <s v="Standard Class"/>
    <s v="JH-15985"/>
    <s v="Joseph Holt"/>
    <x v="0"/>
    <x v="0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s v="Kelly Williams"/>
    <x v="0"/>
    <n v="0"/>
  </r>
  <r>
    <n v="211"/>
    <s v="CA-2019-135860"/>
    <d v="2019-12-01T00:00:00"/>
    <x v="94"/>
    <s v="Standard Class"/>
    <s v="JH-15985"/>
    <s v="Joseph Holt"/>
    <x v="0"/>
    <x v="0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x v="0"/>
    <n v="0"/>
  </r>
  <r>
    <n v="212"/>
    <s v="CA-2017-101007"/>
    <d v="2017-02-09T00:00:00"/>
    <x v="95"/>
    <s v="Second Class"/>
    <s v="MS-17980"/>
    <s v="Michael Stewart"/>
    <x v="1"/>
    <x v="0"/>
    <s v="Dallas"/>
    <s v="Texas"/>
    <n v="75220"/>
    <x v="2"/>
    <s v="TEC-AC-10001266"/>
    <x v="2"/>
    <s v="Accessories"/>
    <s v="Memorex Micro Travel Drive 8 GB"/>
    <n v="20.8"/>
    <n v="2"/>
    <n v="0.2"/>
    <n v="6.4999999999999991"/>
    <s v="Kelly Williams"/>
    <x v="0"/>
    <n v="4.16"/>
  </r>
  <r>
    <n v="213"/>
    <s v="CA-2017-146262"/>
    <d v="2017-01-02T00:00:00"/>
    <x v="96"/>
    <s v="Standard Class"/>
    <s v="VW-21775"/>
    <s v="Victoria Wilson"/>
    <x v="1"/>
    <x v="0"/>
    <s v="Medina"/>
    <s v="Ohio"/>
    <n v="44256"/>
    <x v="3"/>
    <s v="OFF-LA-10004544"/>
    <x v="1"/>
    <s v="Labels"/>
    <s v="Avery 505"/>
    <n v="23.680000000000003"/>
    <n v="2"/>
    <n v="0.2"/>
    <n v="8.879999999999999"/>
    <s v="Chuck Magee"/>
    <x v="1"/>
    <n v="4.7360000000000007"/>
  </r>
  <r>
    <n v="214"/>
    <s v="CA-2017-146262"/>
    <d v="2017-01-02T00:00:00"/>
    <x v="96"/>
    <s v="Standard Class"/>
    <s v="VW-21775"/>
    <s v="Victoria Wilson"/>
    <x v="1"/>
    <x v="0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x v="1"/>
    <n v="226.22499999999999"/>
  </r>
  <r>
    <n v="215"/>
    <s v="CA-2017-146262"/>
    <d v="2017-01-02T00:00:00"/>
    <x v="96"/>
    <s v="Standard Class"/>
    <s v="VW-21775"/>
    <s v="Victoria Wilson"/>
    <x v="1"/>
    <x v="0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s v="Chuck Magee"/>
    <x v="1"/>
    <n v="25.192800000000002"/>
  </r>
  <r>
    <n v="216"/>
    <s v="CA-2017-146262"/>
    <d v="2017-01-02T00:00:00"/>
    <x v="96"/>
    <s v="Standard Class"/>
    <s v="VW-21775"/>
    <s v="Victoria Wilson"/>
    <x v="1"/>
    <x v="0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s v="Chuck Magee"/>
    <x v="1"/>
    <n v="831.60000000000014"/>
  </r>
  <r>
    <n v="217"/>
    <s v="CA-2017-146262"/>
    <d v="2017-01-02T00:00:00"/>
    <x v="96"/>
    <s v="Standard Class"/>
    <s v="VW-21775"/>
    <s v="Victoria Wilson"/>
    <x v="1"/>
    <x v="0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x v="1"/>
    <n v="17.916800000000002"/>
  </r>
  <r>
    <n v="218"/>
    <s v="CA-2018-130162"/>
    <d v="2018-10-28T00:00:00"/>
    <x v="97"/>
    <s v="Standard Class"/>
    <s v="JH-15910"/>
    <s v="Jonathan Howell"/>
    <x v="0"/>
    <x v="0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s v="Anna Andreadi"/>
    <x v="0"/>
    <n v="0"/>
  </r>
  <r>
    <n v="219"/>
    <s v="CA-2018-130162"/>
    <d v="2018-10-28T00:00:00"/>
    <x v="97"/>
    <s v="Standard Class"/>
    <s v="JH-15910"/>
    <s v="Jonathan Howell"/>
    <x v="0"/>
    <x v="0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s v="Anna Andreadi"/>
    <x v="0"/>
    <n v="60.475200000000001"/>
  </r>
  <r>
    <n v="220"/>
    <s v="CA-2017-169397"/>
    <d v="2017-12-24T00:00:00"/>
    <x v="98"/>
    <s v="First Class"/>
    <s v="JB-15925"/>
    <s v="Joni Blumstein"/>
    <x v="0"/>
    <x v="0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s v="Chuck Magee"/>
    <x v="1"/>
    <n v="1.1168000000000002"/>
  </r>
  <r>
    <n v="221"/>
    <s v="CA-2017-169397"/>
    <d v="2017-12-24T00:00:00"/>
    <x v="98"/>
    <s v="First Class"/>
    <s v="JB-15925"/>
    <s v="Joni Blumstein"/>
    <x v="0"/>
    <x v="0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x v="1"/>
    <n v="4.5408000000000008"/>
  </r>
  <r>
    <n v="222"/>
    <s v="CA-2017-169397"/>
    <d v="2017-12-24T00:00:00"/>
    <x v="98"/>
    <s v="First Class"/>
    <s v="JB-15925"/>
    <s v="Joni Blumstein"/>
    <x v="0"/>
    <x v="0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s v="Chuck Magee"/>
    <x v="1"/>
    <n v="13.843200000000001"/>
  </r>
  <r>
    <n v="223"/>
    <s v="CA-2017-169397"/>
    <d v="2017-12-24T00:00:00"/>
    <x v="98"/>
    <s v="First Class"/>
    <s v="JB-15925"/>
    <s v="Joni Blumstein"/>
    <x v="0"/>
    <x v="0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  <n v="14.540799999999999"/>
  </r>
  <r>
    <n v="224"/>
    <s v="CA-2017-169397"/>
    <d v="2017-12-24T00:00:00"/>
    <x v="98"/>
    <s v="First Class"/>
    <s v="JB-15925"/>
    <s v="Joni Blumstein"/>
    <x v="0"/>
    <x v="0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x v="1"/>
    <n v="335.99160000000001"/>
  </r>
  <r>
    <n v="225"/>
    <s v="CA-2017-169397"/>
    <d v="2017-12-24T00:00:00"/>
    <x v="98"/>
    <s v="First Class"/>
    <s v="JB-15925"/>
    <s v="Joni Blumstein"/>
    <x v="0"/>
    <x v="0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x v="1"/>
    <n v="5.4336000000000011"/>
  </r>
  <r>
    <n v="226"/>
    <s v="CA-2017-163055"/>
    <d v="2017-08-09T00:00:00"/>
    <x v="99"/>
    <s v="Standard Class"/>
    <s v="DS-13180"/>
    <s v="David Smith"/>
    <x v="1"/>
    <x v="0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x v="0"/>
    <n v="0"/>
  </r>
  <r>
    <n v="227"/>
    <s v="CA-2017-163055"/>
    <d v="2017-08-09T00:00:00"/>
    <x v="99"/>
    <s v="Standard Class"/>
    <s v="DS-13180"/>
    <s v="David Smith"/>
    <x v="1"/>
    <x v="0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s v="Kelly Williams"/>
    <x v="0"/>
    <n v="0"/>
  </r>
  <r>
    <n v="228"/>
    <s v="CA-2017-163055"/>
    <d v="2017-08-09T00:00:00"/>
    <x v="99"/>
    <s v="Standard Class"/>
    <s v="DS-13180"/>
    <s v="David Smith"/>
    <x v="1"/>
    <x v="0"/>
    <s v="Detroit"/>
    <s v="Michigan"/>
    <n v="48227"/>
    <x v="2"/>
    <s v="OFF-ST-10002485"/>
    <x v="1"/>
    <s v="Storage"/>
    <s v="Rogers Deluxe File Chest"/>
    <n v="21.98"/>
    <n v="1"/>
    <n v="0"/>
    <n v="0.21979999999999933"/>
    <s v="Kelly Williams"/>
    <x v="0"/>
    <n v="0"/>
  </r>
  <r>
    <n v="229"/>
    <s v="US-2017-145436"/>
    <d v="2017-02-28T00:00:00"/>
    <x v="100"/>
    <s v="Standard Class"/>
    <s v="VD-21670"/>
    <s v="Valerie Dominguez"/>
    <x v="0"/>
    <x v="0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s v="Cassandra Brandow"/>
    <x v="0"/>
    <n v="32.313600000000001"/>
  </r>
  <r>
    <n v="230"/>
    <s v="US-2017-145436"/>
    <d v="2017-02-28T00:00:00"/>
    <x v="100"/>
    <s v="Standard Class"/>
    <s v="VD-21670"/>
    <s v="Valerie Dominguez"/>
    <x v="0"/>
    <x v="0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x v="0"/>
    <n v="77.939200000000014"/>
  </r>
  <r>
    <n v="231"/>
    <s v="US-2016-156216"/>
    <d v="2016-09-13T00:00:00"/>
    <x v="101"/>
    <s v="Standard Class"/>
    <s v="EA-14035"/>
    <s v="Erin Ashbrook"/>
    <x v="1"/>
    <x v="0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x v="0"/>
    <n v="13.053600000000001"/>
  </r>
  <r>
    <n v="232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x v="0"/>
    <n v="105.23700000000001"/>
  </r>
  <r>
    <n v="233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x v="0"/>
    <n v="279.27652500000005"/>
  </r>
  <r>
    <n v="234"/>
    <s v="US-2019-100930"/>
    <d v="2019-04-07T00:00:00"/>
    <x v="102"/>
    <s v="Standard Class"/>
    <s v="CS-12400"/>
    <s v="Christopher Schild"/>
    <x v="2"/>
    <x v="0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x v="0"/>
    <n v="3.7296000000000005"/>
  </r>
  <r>
    <n v="235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  <n v="51.614400000000003"/>
  </r>
  <r>
    <n v="236"/>
    <s v="US-2019-100930"/>
    <d v="2019-04-07T00:00:00"/>
    <x v="102"/>
    <s v="Standard Class"/>
    <s v="CS-12400"/>
    <s v="Christopher Schild"/>
    <x v="2"/>
    <x v="0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x v="0"/>
    <n v="123.59520000000003"/>
  </r>
  <r>
    <n v="237"/>
    <s v="CA-2019-160514"/>
    <d v="2019-11-12T00:00:00"/>
    <x v="38"/>
    <s v="Standard Class"/>
    <s v="DB-13120"/>
    <s v="David Bremer"/>
    <x v="1"/>
    <x v="0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x v="0"/>
    <n v="0"/>
  </r>
  <r>
    <n v="238"/>
    <s v="CA-2018-157749"/>
    <d v="2018-06-04T00:00:00"/>
    <x v="103"/>
    <s v="Second Class"/>
    <s v="KL-16645"/>
    <s v="Ken Lonsdale"/>
    <x v="0"/>
    <x v="0"/>
    <s v="Chicago"/>
    <s v="Illinois"/>
    <n v="60610"/>
    <x v="2"/>
    <s v="OFF-PA-10003349"/>
    <x v="1"/>
    <s v="Paper"/>
    <s v="Xerox 1957"/>
    <n v="25.920000000000005"/>
    <n v="5"/>
    <n v="0.2"/>
    <n v="9.3960000000000008"/>
    <s v="Kelly Williams"/>
    <x v="0"/>
    <n v="5.1840000000000011"/>
  </r>
  <r>
    <n v="239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x v="0"/>
    <n v="251.80800000000002"/>
  </r>
  <r>
    <n v="240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s v="Kelly Williams"/>
    <x v="0"/>
    <n v="7.0128000000000004"/>
  </r>
  <r>
    <n v="241"/>
    <s v="CA-2018-157749"/>
    <d v="2018-06-04T00:00:00"/>
    <x v="103"/>
    <s v="Second Class"/>
    <s v="KL-16645"/>
    <s v="Ken Lonsdale"/>
    <x v="0"/>
    <x v="0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s v="Kelly Williams"/>
    <x v="0"/>
    <n v="6.3967999999999998"/>
  </r>
  <r>
    <n v="242"/>
    <s v="CA-2018-157749"/>
    <d v="2018-06-04T00:00:00"/>
    <x v="103"/>
    <s v="Second Class"/>
    <s v="KL-16645"/>
    <s v="Ken Lonsdale"/>
    <x v="0"/>
    <x v="0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s v="Kelly Williams"/>
    <x v="0"/>
    <n v="88.612499999999997"/>
  </r>
  <r>
    <n v="243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x v="0"/>
    <n v="2.4264000000000001"/>
  </r>
  <r>
    <n v="244"/>
    <s v="CA-2018-157749"/>
    <d v="2018-06-04T00:00:00"/>
    <x v="103"/>
    <s v="Second Class"/>
    <s v="KL-16645"/>
    <s v="Ken Lonsdale"/>
    <x v="0"/>
    <x v="0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x v="0"/>
    <n v="1.4816000000000003"/>
  </r>
  <r>
    <n v="245"/>
    <s v="CA-2016-131926"/>
    <d v="2016-06-01T00:00:00"/>
    <x v="104"/>
    <s v="Second Class"/>
    <s v="DW-13480"/>
    <s v="Dianna Wilson"/>
    <x v="2"/>
    <x v="0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x v="0"/>
    <n v="0"/>
  </r>
  <r>
    <n v="246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ST-10002276"/>
    <x v="1"/>
    <s v="Storage"/>
    <s v="Safco Steel Mobile File Cart"/>
    <n v="166.72"/>
    <n v="2"/>
    <n v="0"/>
    <n v="41.680000000000007"/>
    <s v="Kelly Williams"/>
    <x v="0"/>
    <n v="0"/>
  </r>
  <r>
    <n v="247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x v="0"/>
    <n v="0"/>
  </r>
  <r>
    <n v="248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x v="0"/>
    <n v="0"/>
  </r>
  <r>
    <n v="249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PA-10000061"/>
    <x v="1"/>
    <s v="Paper"/>
    <s v="Xerox 205"/>
    <n v="25.92"/>
    <n v="4"/>
    <n v="0"/>
    <n v="12.441600000000001"/>
    <s v="Kelly Williams"/>
    <x v="0"/>
    <n v="0"/>
  </r>
  <r>
    <n v="250"/>
    <s v="CA-2018-154739"/>
    <d v="2018-12-10T00:00:00"/>
    <x v="105"/>
    <s v="Second Class"/>
    <s v="LH-17155"/>
    <s v="Logan Haushalter"/>
    <x v="0"/>
    <x v="0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  <n v="64.313599999999994"/>
  </r>
  <r>
    <n v="251"/>
    <s v="CA-2018-145625"/>
    <d v="2018-09-11T00:00:00"/>
    <x v="106"/>
    <s v="Standard Class"/>
    <s v="KC-16540"/>
    <s v="Kelly Collister"/>
    <x v="0"/>
    <x v="0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x v="0"/>
    <n v="0"/>
  </r>
  <r>
    <n v="252"/>
    <s v="CA-2018-145625"/>
    <d v="2018-09-11T00:00:00"/>
    <x v="106"/>
    <s v="Standard Class"/>
    <s v="KC-16540"/>
    <s v="Kelly Collister"/>
    <x v="0"/>
    <x v="0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s v="Anna Andreadi"/>
    <x v="0"/>
    <n v="0"/>
  </r>
  <r>
    <n v="253"/>
    <s v="CA-2018-146941"/>
    <d v="2018-12-10T00:00:00"/>
    <x v="10"/>
    <s v="First Class"/>
    <s v="DL-13315"/>
    <s v="Delfina Latchford"/>
    <x v="0"/>
    <x v="0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s v="Chuck Magee"/>
    <x v="0"/>
    <n v="0"/>
  </r>
  <r>
    <n v="254"/>
    <s v="CA-2018-146941"/>
    <d v="2018-12-10T00:00:00"/>
    <x v="10"/>
    <s v="First Class"/>
    <s v="DL-13315"/>
    <s v="Delfina Latchford"/>
    <x v="0"/>
    <x v="0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s v="Chuck Magee"/>
    <x v="0"/>
    <n v="0"/>
  </r>
  <r>
    <n v="255"/>
    <s v="US-2017-159982"/>
    <d v="2017-11-28T00:00:00"/>
    <x v="107"/>
    <s v="Standard Class"/>
    <s v="DR-12880"/>
    <s v="Dan Reichenbach"/>
    <x v="1"/>
    <x v="0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x v="0"/>
    <n v="7.2792000000000003"/>
  </r>
  <r>
    <n v="256"/>
    <s v="US-2017-159982"/>
    <d v="2017-11-28T00:00:00"/>
    <x v="107"/>
    <s v="Standard Class"/>
    <s v="DR-12880"/>
    <s v="Dan Reichenbach"/>
    <x v="1"/>
    <x v="0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x v="0"/>
    <n v="16.473600000000001"/>
  </r>
  <r>
    <n v="257"/>
    <s v="US-2017-159982"/>
    <d v="2017-11-28T00:00:00"/>
    <x v="107"/>
    <s v="Standard Class"/>
    <s v="DR-12880"/>
    <s v="Dan Reichenbach"/>
    <x v="1"/>
    <x v="0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x v="0"/>
    <n v="10.784000000000001"/>
  </r>
  <r>
    <n v="258"/>
    <s v="US-2017-159982"/>
    <d v="2017-11-28T00:00:00"/>
    <x v="107"/>
    <s v="Standard Class"/>
    <s v="DR-12880"/>
    <s v="Dan Reichenbach"/>
    <x v="1"/>
    <x v="0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x v="0"/>
    <n v="129.58080000000001"/>
  </r>
  <r>
    <n v="259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s v="Chuck Magee"/>
    <x v="0"/>
    <n v="0"/>
  </r>
  <r>
    <n v="260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s v="Chuck Magee"/>
    <x v="0"/>
    <n v="0"/>
  </r>
  <r>
    <n v="261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OFF-BI-10003460"/>
    <x v="1"/>
    <s v="Binders"/>
    <s v="Acco 3-Hole Punch"/>
    <n v="17.52"/>
    <n v="5"/>
    <n v="0.2"/>
    <n v="6.1319999999999988"/>
    <s v="Chuck Magee"/>
    <x v="0"/>
    <n v="3.504"/>
  </r>
  <r>
    <n v="262"/>
    <s v="US-2019-155299"/>
    <d v="2019-06-08T00:00:00"/>
    <x v="109"/>
    <s v="Standard Class"/>
    <s v="Dl-13600"/>
    <s v="Dorris liebe"/>
    <x v="1"/>
    <x v="0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x v="0"/>
    <n v="1.2991999999999997"/>
  </r>
  <r>
    <n v="263"/>
    <s v="US-2016-106992"/>
    <d v="2016-09-19T00:00:00"/>
    <x v="110"/>
    <s v="Second Class"/>
    <s v="SB-20290"/>
    <s v="Sean Braxton"/>
    <x v="1"/>
    <x v="0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s v="Kelly Williams"/>
    <x v="0"/>
    <n v="1223.9928"/>
  </r>
  <r>
    <n v="264"/>
    <s v="US-2016-106992"/>
    <d v="2016-09-19T00:00:00"/>
    <x v="110"/>
    <s v="Second Class"/>
    <s v="SB-20290"/>
    <s v="Sean Braxton"/>
    <x v="1"/>
    <x v="0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x v="0"/>
    <n v="1007.9831999999999"/>
  </r>
  <r>
    <n v="265"/>
    <s v="CA-2018-125318"/>
    <d v="2018-06-06T00:00:00"/>
    <x v="111"/>
    <s v="Standard Class"/>
    <s v="RC-19825"/>
    <s v="Roy Collins"/>
    <x v="0"/>
    <x v="0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s v="Kelly Williams"/>
    <x v="0"/>
    <n v="65.644800000000004"/>
  </r>
  <r>
    <n v="266"/>
    <s v="CA-2017-155040"/>
    <d v="2017-11-10T00:00:00"/>
    <x v="112"/>
    <s v="Standard Class"/>
    <s v="AH-10210"/>
    <s v="Alan Hwang"/>
    <x v="0"/>
    <x v="0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s v="Anna Andreadi"/>
    <x v="0"/>
    <n v="0"/>
  </r>
  <r>
    <n v="267"/>
    <s v="CA-2019-136826"/>
    <d v="2019-06-16T00:00:00"/>
    <x v="46"/>
    <s v="Standard Class"/>
    <s v="CB-12535"/>
    <s v="Claudia Bergmann"/>
    <x v="1"/>
    <x v="0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x v="0"/>
    <n v="2.8031999999999999"/>
  </r>
  <r>
    <n v="268"/>
    <s v="CA-2018-111010"/>
    <d v="2018-01-22T00:00:00"/>
    <x v="113"/>
    <s v="Standard Class"/>
    <s v="PG-18895"/>
    <s v="Paul Gonzalez"/>
    <x v="0"/>
    <x v="0"/>
    <s v="Morristown"/>
    <s v="New Jersey"/>
    <n v="7960"/>
    <x v="3"/>
    <s v="OFF-FA-10003472"/>
    <x v="1"/>
    <s v="Fasteners"/>
    <s v="Bagged Rubber Bands"/>
    <n v="7.5600000000000005"/>
    <n v="6"/>
    <n v="0"/>
    <n v="0.3024"/>
    <s v="Chuck Magee"/>
    <x v="0"/>
    <n v="0"/>
  </r>
  <r>
    <n v="269"/>
    <s v="US-2019-145366"/>
    <d v="2019-12-09T00:00:00"/>
    <x v="114"/>
    <s v="Standard Class"/>
    <s v="CA-12310"/>
    <s v="Christine Abelman"/>
    <x v="1"/>
    <x v="0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s v="Chuck Magee"/>
    <x v="0"/>
    <n v="7.4416000000000002"/>
  </r>
  <r>
    <n v="270"/>
    <s v="US-2019-145366"/>
    <d v="2019-12-09T00:00:00"/>
    <x v="114"/>
    <s v="Standard Class"/>
    <s v="CA-12310"/>
    <s v="Christine Abelman"/>
    <x v="1"/>
    <x v="0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  <n v="11.5152"/>
  </r>
  <r>
    <n v="271"/>
    <s v="CA-2019-163979"/>
    <d v="2019-12-28T00:00:00"/>
    <x v="115"/>
    <s v="Second Class"/>
    <s v="KH-16690"/>
    <s v="Kristen Hastings"/>
    <x v="1"/>
    <x v="0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s v="Anna Andreadi"/>
    <x v="0"/>
    <n v="0"/>
  </r>
  <r>
    <n v="272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x v="0"/>
    <n v="0"/>
  </r>
  <r>
    <n v="273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s v="Anna Andreadi"/>
    <x v="0"/>
    <n v="0"/>
  </r>
  <r>
    <n v="274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s v="Anna Andreadi"/>
    <x v="0"/>
    <n v="2.1840000000000002"/>
  </r>
  <r>
    <n v="275"/>
    <s v="CA-2019-118136"/>
    <d v="2019-09-16T00:00:00"/>
    <x v="31"/>
    <s v="First Class"/>
    <s v="BB-10990"/>
    <s v="Barry Blumstein"/>
    <x v="1"/>
    <x v="0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x v="0"/>
    <n v="0"/>
  </r>
  <r>
    <n v="276"/>
    <s v="CA-2019-118136"/>
    <d v="2019-09-16T00:00:00"/>
    <x v="31"/>
    <s v="First Class"/>
    <s v="BB-10990"/>
    <s v="Barry Blumstein"/>
    <x v="1"/>
    <x v="0"/>
    <s v="Inglewood"/>
    <s v="California"/>
    <n v="90301"/>
    <x v="1"/>
    <s v="OFF-AR-10001427"/>
    <x v="1"/>
    <s v="Art"/>
    <s v="Newell 330"/>
    <n v="5.98"/>
    <n v="1"/>
    <n v="0"/>
    <n v="1.5548000000000002"/>
    <s v="Anna Andreadi"/>
    <x v="0"/>
    <n v="0"/>
  </r>
  <r>
    <n v="277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  <n v="2.3296000000000006"/>
  </r>
  <r>
    <n v="278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  <n v="3.6351999999999998"/>
  </r>
  <r>
    <n v="279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s v="Chuck Magee"/>
    <x v="0"/>
    <n v="11.942400000000001"/>
  </r>
  <r>
    <n v="280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LA-10002043"/>
    <x v="1"/>
    <s v="Labels"/>
    <s v="Avery 489"/>
    <n v="24.839999999999996"/>
    <n v="3"/>
    <n v="0.2"/>
    <n v="8.6940000000000008"/>
    <s v="Chuck Magee"/>
    <x v="0"/>
    <n v="4.968"/>
  </r>
  <r>
    <n v="281"/>
    <s v="US-2017-161991"/>
    <d v="2017-09-26T00:00:00"/>
    <x v="118"/>
    <s v="Second Class"/>
    <s v="SC-20725"/>
    <s v="Steven Cartwright"/>
    <x v="0"/>
    <x v="0"/>
    <s v="Houston"/>
    <s v="Texas"/>
    <n v="77070"/>
    <x v="2"/>
    <s v="OFF-BI-10004967"/>
    <x v="1"/>
    <s v="Binders"/>
    <s v="Round Ring Binders"/>
    <n v="2.0799999999999996"/>
    <n v="5"/>
    <n v="0.8"/>
    <n v="-3.4320000000000004"/>
    <s v="Kelly Williams"/>
    <x v="0"/>
    <n v="1.6639999999999997"/>
  </r>
  <r>
    <n v="282"/>
    <s v="US-2017-161991"/>
    <d v="2017-09-26T00:00:00"/>
    <x v="118"/>
    <s v="Second Class"/>
    <s v="SC-20725"/>
    <s v="Steven Cartwright"/>
    <x v="0"/>
    <x v="0"/>
    <s v="Houston"/>
    <s v="Texas"/>
    <n v="77070"/>
    <x v="2"/>
    <s v="TEC-PH-10001760"/>
    <x v="2"/>
    <s v="Phones"/>
    <s v="Bose SoundLink Bluetooth Speaker"/>
    <n v="1114.4000000000001"/>
    <n v="7"/>
    <n v="0.2"/>
    <n v="376.11"/>
    <s v="Kelly Williams"/>
    <x v="0"/>
    <n v="222.88000000000002"/>
  </r>
  <r>
    <n v="283"/>
    <s v="CA-2017-130890"/>
    <d v="2017-11-02T00:00:00"/>
    <x v="85"/>
    <s v="Standard Class"/>
    <s v="JO-15280"/>
    <s v="Jas O'Carroll"/>
    <x v="0"/>
    <x v="0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x v="0"/>
    <n v="207.768"/>
  </r>
  <r>
    <n v="284"/>
    <s v="CA-2017-130883"/>
    <d v="2017-09-26T00:00:00"/>
    <x v="119"/>
    <s v="Standard Class"/>
    <s v="TB-21520"/>
    <s v="Tracy Blumstein"/>
    <x v="0"/>
    <x v="0"/>
    <s v="Portland"/>
    <s v="Oregon"/>
    <n v="97206"/>
    <x v="1"/>
    <s v="OFF-PA-10000474"/>
    <x v="1"/>
    <s v="Paper"/>
    <s v="Easy-staple paper"/>
    <n v="141.76"/>
    <n v="5"/>
    <n v="0.2"/>
    <n v="47.843999999999994"/>
    <s v="Anna Andreadi"/>
    <x v="0"/>
    <n v="28.352"/>
  </r>
  <r>
    <n v="285"/>
    <s v="CA-2017-130883"/>
    <d v="2017-09-26T00:00:00"/>
    <x v="119"/>
    <s v="Standard Class"/>
    <s v="TB-21520"/>
    <s v="Tracy Blumstein"/>
    <x v="0"/>
    <x v="0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s v="Anna Andreadi"/>
    <x v="0"/>
    <n v="47.960000000000008"/>
  </r>
  <r>
    <n v="286"/>
    <s v="CA-2017-130883"/>
    <d v="2017-09-26T00:00:00"/>
    <x v="119"/>
    <s v="Standard Class"/>
    <s v="TB-21520"/>
    <s v="Tracy Blumstein"/>
    <x v="0"/>
    <x v="0"/>
    <s v="Portland"/>
    <s v="Oregon"/>
    <n v="97206"/>
    <x v="1"/>
    <s v="OFF-PA-10004100"/>
    <x v="1"/>
    <s v="Paper"/>
    <s v="Xerox 216"/>
    <n v="31.104000000000006"/>
    <n v="6"/>
    <n v="0.2"/>
    <n v="10.8864"/>
    <s v="Anna Andreadi"/>
    <x v="0"/>
    <n v="6.2208000000000014"/>
  </r>
  <r>
    <n v="287"/>
    <s v="CA-2018-112697"/>
    <d v="2018-12-18T00:00:00"/>
    <x v="120"/>
    <s v="Second Class"/>
    <s v="AH-10195"/>
    <s v="Alan Haines"/>
    <x v="1"/>
    <x v="0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x v="0"/>
    <n v="177.84059999999999"/>
  </r>
  <r>
    <n v="288"/>
    <s v="CA-2018-112697"/>
    <d v="2018-12-18T00:00:00"/>
    <x v="120"/>
    <s v="Second Class"/>
    <s v="AH-10195"/>
    <s v="Alan Haines"/>
    <x v="1"/>
    <x v="0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  <n v="38.905600000000007"/>
  </r>
  <r>
    <n v="289"/>
    <s v="CA-2018-112697"/>
    <d v="2018-12-18T00:00:00"/>
    <x v="120"/>
    <s v="Second Class"/>
    <s v="AH-10195"/>
    <s v="Alan Haines"/>
    <x v="1"/>
    <x v="0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x v="0"/>
    <n v="192.29600000000005"/>
  </r>
  <r>
    <n v="290"/>
    <s v="CA-2018-110772"/>
    <d v="2018-11-20T00:00:00"/>
    <x v="71"/>
    <s v="Second Class"/>
    <s v="NZ-18565"/>
    <s v="Nick Zandusky"/>
    <x v="2"/>
    <x v="0"/>
    <s v="Columbus"/>
    <s v="Ohio"/>
    <n v="43229"/>
    <x v="3"/>
    <s v="OFF-FA-10002983"/>
    <x v="1"/>
    <s v="Fasteners"/>
    <s v="Advantus SlideClip Paper Clips"/>
    <n v="19.096"/>
    <n v="7"/>
    <n v="0.2"/>
    <n v="6.6835999999999993"/>
    <s v="Chuck Magee"/>
    <x v="0"/>
    <n v="3.8192000000000004"/>
  </r>
  <r>
    <n v="291"/>
    <s v="CA-2018-110772"/>
    <d v="2018-11-20T00:00:00"/>
    <x v="71"/>
    <s v="Second Class"/>
    <s v="NZ-18565"/>
    <s v="Nick Zandusky"/>
    <x v="2"/>
    <x v="0"/>
    <s v="Columbus"/>
    <s v="Ohio"/>
    <n v="43229"/>
    <x v="3"/>
    <s v="OFF-LA-10004689"/>
    <x v="1"/>
    <s v="Labels"/>
    <s v="Avery 512"/>
    <n v="18.496000000000002"/>
    <n v="8"/>
    <n v="0.2"/>
    <n v="6.2423999999999999"/>
    <s v="Chuck Magee"/>
    <x v="0"/>
    <n v="3.6992000000000007"/>
  </r>
  <r>
    <n v="292"/>
    <s v="CA-2018-110772"/>
    <d v="2018-11-20T00:00:00"/>
    <x v="71"/>
    <s v="Second Class"/>
    <s v="NZ-18565"/>
    <s v="Nick Zandusky"/>
    <x v="2"/>
    <x v="0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x v="0"/>
    <n v="51.19680000000001"/>
  </r>
  <r>
    <n v="293"/>
    <s v="CA-2018-110772"/>
    <d v="2018-11-20T00:00:00"/>
    <x v="71"/>
    <s v="Second Class"/>
    <s v="NZ-18565"/>
    <s v="Nick Zandusky"/>
    <x v="2"/>
    <x v="0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x v="0"/>
    <n v="43.484999999999999"/>
  </r>
  <r>
    <n v="294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x v="0"/>
    <n v="60.083200000000005"/>
  </r>
  <r>
    <n v="295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s v="Anna Andreadi"/>
    <x v="0"/>
    <n v="46.070400000000006"/>
  </r>
  <r>
    <n v="296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x v="0"/>
    <n v="43.670400000000008"/>
  </r>
  <r>
    <n v="297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x v="0"/>
    <n v="55.02"/>
  </r>
  <r>
    <n v="298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x v="0"/>
    <n v="5.5104000000000006"/>
  </r>
  <r>
    <n v="299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PA-10002105"/>
    <x v="1"/>
    <s v="Paper"/>
    <s v="Xerox 223"/>
    <n v="32.400000000000006"/>
    <n v="5"/>
    <n v="0"/>
    <n v="15.552000000000001"/>
    <s v="Chuck Magee"/>
    <x v="0"/>
    <n v="0"/>
  </r>
  <r>
    <n v="300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x v="0"/>
    <n v="0"/>
  </r>
  <r>
    <n v="301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PA-10004243"/>
    <x v="1"/>
    <s v="Paper"/>
    <s v="Xerox 1939"/>
    <n v="56.91"/>
    <n v="3"/>
    <n v="0"/>
    <n v="27.316799999999997"/>
    <s v="Chuck Magee"/>
    <x v="0"/>
    <n v="0"/>
  </r>
  <r>
    <n v="302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  <n v="0"/>
  </r>
  <r>
    <n v="303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x v="0"/>
    <n v="0"/>
  </r>
  <r>
    <n v="304"/>
    <s v="US-2019-152380"/>
    <d v="2019-11-19T00:00:00"/>
    <x v="122"/>
    <s v="Standard Class"/>
    <s v="JH-15910"/>
    <s v="Jonathan Howell"/>
    <x v="0"/>
    <x v="0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s v="Kelly Williams"/>
    <x v="0"/>
    <n v="109.53750000000001"/>
  </r>
  <r>
    <n v="305"/>
    <s v="CA-2017-144253"/>
    <d v="2017-05-04T00:00:00"/>
    <x v="123"/>
    <s v="Second Class"/>
    <s v="AS-10225"/>
    <s v="Alan Schoenberger"/>
    <x v="1"/>
    <x v="0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x v="0"/>
    <n v="0"/>
  </r>
  <r>
    <n v="306"/>
    <s v="CA-2016-130960"/>
    <d v="2016-12-30T00:00:00"/>
    <x v="124"/>
    <s v="Standard Class"/>
    <s v="KB-16600"/>
    <s v="Ken Brennan"/>
    <x v="1"/>
    <x v="0"/>
    <s v="Taylor"/>
    <s v="Michigan"/>
    <n v="48180"/>
    <x v="2"/>
    <s v="OFF-AR-10003651"/>
    <x v="1"/>
    <s v="Art"/>
    <s v="Newell 350"/>
    <n v="9.84"/>
    <n v="3"/>
    <n v="0"/>
    <n v="2.8535999999999988"/>
    <s v="Kelly Williams"/>
    <x v="0"/>
    <n v="0"/>
  </r>
  <r>
    <n v="307"/>
    <s v="CA-2016-111003"/>
    <d v="2016-06-01T00:00:00"/>
    <x v="104"/>
    <s v="Standard Class"/>
    <s v="CR-12625"/>
    <s v="Corey Roper"/>
    <x v="2"/>
    <x v="0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x v="0"/>
    <n v="0"/>
  </r>
  <r>
    <n v="308"/>
    <s v="CA-2016-111003"/>
    <d v="2016-06-01T00:00:00"/>
    <x v="104"/>
    <s v="Standard Class"/>
    <s v="CR-12625"/>
    <s v="Corey Roper"/>
    <x v="2"/>
    <x v="0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x v="0"/>
    <n v="0"/>
  </r>
  <r>
    <n v="309"/>
    <s v="CA-2019-126774"/>
    <d v="2019-04-15T00:00:00"/>
    <x v="125"/>
    <s v="First Class"/>
    <s v="SH-20395"/>
    <s v="Shahid Hopkins"/>
    <x v="0"/>
    <x v="0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s v="Cassandra Brandow"/>
    <x v="0"/>
    <n v="0"/>
  </r>
  <r>
    <n v="310"/>
    <s v="CA-2018-142902"/>
    <d v="2018-09-12T00:00:00"/>
    <x v="126"/>
    <s v="Second Class"/>
    <s v="BP-11185"/>
    <s v="Ben Peterman"/>
    <x v="1"/>
    <x v="0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x v="0"/>
    <n v="3.0272000000000006"/>
  </r>
  <r>
    <n v="311"/>
    <s v="CA-2018-142902"/>
    <d v="2018-09-12T00:00:00"/>
    <x v="126"/>
    <s v="Second Class"/>
    <s v="BP-11185"/>
    <s v="Ben Peterman"/>
    <x v="1"/>
    <x v="0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x v="0"/>
    <n v="93.353600000000014"/>
  </r>
  <r>
    <n v="312"/>
    <s v="CA-2018-142902"/>
    <d v="2018-09-12T00:00:00"/>
    <x v="126"/>
    <s v="Second Class"/>
    <s v="BP-11185"/>
    <s v="Ben Peterman"/>
    <x v="1"/>
    <x v="0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x v="0"/>
    <n v="3.0464000000000002"/>
  </r>
  <r>
    <n v="313"/>
    <s v="CA-2018-142902"/>
    <d v="2018-09-12T00:00:00"/>
    <x v="126"/>
    <s v="Second Class"/>
    <s v="BP-11185"/>
    <s v="Ben Peterman"/>
    <x v="1"/>
    <x v="0"/>
    <s v="Arvada"/>
    <s v="Colorado"/>
    <n v="80004"/>
    <x v="1"/>
    <s v="OFF-LA-10000634"/>
    <x v="1"/>
    <s v="Labels"/>
    <s v="Avery 509"/>
    <n v="6.2640000000000002"/>
    <n v="3"/>
    <n v="0.2"/>
    <n v="2.0358000000000001"/>
    <s v="Anna Andreadi"/>
    <x v="0"/>
    <n v="1.2528000000000001"/>
  </r>
  <r>
    <n v="314"/>
    <s v="CA-2016-120887"/>
    <d v="2016-09-27T00:00:00"/>
    <x v="127"/>
    <s v="Standard Class"/>
    <s v="TS-21205"/>
    <s v="Thomas Seio"/>
    <x v="1"/>
    <x v="0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  <n v="0"/>
  </r>
  <r>
    <n v="315"/>
    <s v="CA-2016-167850"/>
    <d v="2016-08-09T00:00:00"/>
    <x v="128"/>
    <s v="Standard Class"/>
    <s v="AG-10525"/>
    <s v="Andy Gerbode"/>
    <x v="1"/>
    <x v="0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s v="Cassandra Brandow"/>
    <x v="0"/>
    <n v="35.676800000000007"/>
  </r>
  <r>
    <n v="316"/>
    <s v="CA-2016-167850"/>
    <d v="2016-08-09T00:00:00"/>
    <x v="128"/>
    <s v="Standard Class"/>
    <s v="AG-10525"/>
    <s v="Andy Gerbode"/>
    <x v="1"/>
    <x v="0"/>
    <s v="Saint Petersburg"/>
    <s v="Florida"/>
    <n v="33710"/>
    <x v="0"/>
    <s v="OFF-PA-10001937"/>
    <x v="1"/>
    <s v="Paper"/>
    <s v="Xerox 21"/>
    <n v="15.552000000000003"/>
    <n v="3"/>
    <n v="0.2"/>
    <n v="5.4432"/>
    <s v="Cassandra Brandow"/>
    <x v="0"/>
    <n v="3.1104000000000007"/>
  </r>
  <r>
    <n v="317"/>
    <s v="CA-2016-164259"/>
    <d v="2016-12-28T00:00:00"/>
    <x v="129"/>
    <s v="First Class"/>
    <s v="SP-20860"/>
    <s v="Sung Pak"/>
    <x v="1"/>
    <x v="0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x v="0"/>
    <n v="19.827200000000005"/>
  </r>
  <r>
    <n v="318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x v="0"/>
    <n v="13.588200000000001"/>
  </r>
  <r>
    <n v="319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x v="0"/>
    <n v="0"/>
  </r>
  <r>
    <n v="320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PH-10004093"/>
    <x v="2"/>
    <s v="Phones"/>
    <s v="Panasonic Kx-TS550"/>
    <n v="275.94"/>
    <n v="6"/>
    <n v="0"/>
    <n v="80.022599999999997"/>
    <s v="Chuck Magee"/>
    <x v="0"/>
    <n v="0"/>
  </r>
  <r>
    <n v="321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s v="Chuck Magee"/>
    <x v="0"/>
    <n v="0"/>
  </r>
  <r>
    <n v="322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s v="Chuck Magee"/>
    <x v="0"/>
    <n v="0"/>
  </r>
  <r>
    <n v="323"/>
    <s v="CA-2016-156601"/>
    <d v="2016-09-19T00:00:00"/>
    <x v="131"/>
    <s v="Standard Class"/>
    <s v="FA-14230"/>
    <s v="Frank Atkinson"/>
    <x v="1"/>
    <x v="0"/>
    <s v="Long Beach"/>
    <s v="California"/>
    <n v="90805"/>
    <x v="1"/>
    <s v="OFF-FA-10000624"/>
    <x v="1"/>
    <s v="Fasteners"/>
    <s v="OIC Binder Clips"/>
    <n v="7.16"/>
    <n v="2"/>
    <n v="0"/>
    <n v="3.58"/>
    <s v="Anna Andreadi"/>
    <x v="0"/>
    <n v="0"/>
  </r>
  <r>
    <n v="324"/>
    <s v="CA-2018-162138"/>
    <d v="2018-04-23T00:00:00"/>
    <x v="132"/>
    <s v="Standard Class"/>
    <s v="GK-14620"/>
    <s v="Grace Kelly"/>
    <x v="1"/>
    <x v="0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s v="Anna Andreadi"/>
    <x v="1"/>
    <n v="50.304000000000002"/>
  </r>
  <r>
    <n v="325"/>
    <s v="CA-2018-162138"/>
    <d v="2018-04-23T00:00:00"/>
    <x v="132"/>
    <s v="Standard Class"/>
    <s v="GK-14620"/>
    <s v="Grace Kelly"/>
    <x v="1"/>
    <x v="0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s v="Anna Andreadi"/>
    <x v="1"/>
    <n v="0"/>
  </r>
  <r>
    <n v="326"/>
    <s v="CA-2019-153339"/>
    <d v="2019-11-03T00:00:00"/>
    <x v="133"/>
    <s v="Second Class"/>
    <s v="DJ-13510"/>
    <s v="Don Jones"/>
    <x v="1"/>
    <x v="0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x v="0"/>
    <n v="3.1983999999999999"/>
  </r>
  <r>
    <n v="327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s v="Chuck Magee"/>
    <x v="0"/>
    <n v="116.35920000000002"/>
  </r>
  <r>
    <n v="328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x v="0"/>
    <n v="10.844800000000001"/>
  </r>
  <r>
    <n v="329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  <n v="236.0232"/>
  </r>
  <r>
    <n v="330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s v="Chuck Magee"/>
    <x v="0"/>
    <n v="20.048000000000002"/>
  </r>
  <r>
    <n v="331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x v="0"/>
    <n v="26.434800000000006"/>
  </r>
  <r>
    <n v="332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TEC-PH-10004614"/>
    <x v="2"/>
    <s v="Phones"/>
    <s v="AT&amp;T 841000 Phone"/>
    <n v="82.8"/>
    <n v="2"/>
    <n v="0.4"/>
    <n v="-20.700000000000003"/>
    <s v="Chuck Magee"/>
    <x v="0"/>
    <n v="33.119999999999997"/>
  </r>
  <r>
    <n v="333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x v="0"/>
    <n v="14.506800000000002"/>
  </r>
  <r>
    <n v="334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  <n v="3.4272000000000005"/>
  </r>
  <r>
    <n v="335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s v="Anna Andreadi"/>
    <x v="0"/>
    <n v="0.95040000000000013"/>
  </r>
  <r>
    <n v="336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x v="0"/>
    <n v="191.99680000000001"/>
  </r>
  <r>
    <n v="337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s v="Anna Andreadi"/>
    <x v="0"/>
    <n v="2.8736000000000006"/>
  </r>
  <r>
    <n v="338"/>
    <s v="CA-2016-129924"/>
    <d v="2016-07-12T00:00:00"/>
    <x v="137"/>
    <s v="Standard Class"/>
    <s v="AC-10420"/>
    <s v="Alyssa Crouse"/>
    <x v="1"/>
    <x v="0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x v="0"/>
    <n v="1.5424000000000002"/>
  </r>
  <r>
    <n v="339"/>
    <s v="CA-2016-129924"/>
    <d v="2016-07-12T00:00:00"/>
    <x v="137"/>
    <s v="Standard Class"/>
    <s v="AC-10420"/>
    <s v="Alyssa Crouse"/>
    <x v="1"/>
    <x v="0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s v="Anna Andreadi"/>
    <x v="0"/>
    <n v="139.67040000000003"/>
  </r>
  <r>
    <n v="340"/>
    <s v="CA-2017-128167"/>
    <d v="2017-06-22T00:00:00"/>
    <x v="138"/>
    <s v="Second Class"/>
    <s v="KL-16645"/>
    <s v="Ken Lonsdale"/>
    <x v="0"/>
    <x v="0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x v="0"/>
    <n v="0"/>
  </r>
  <r>
    <n v="341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AR-10000122"/>
    <x v="1"/>
    <s v="Art"/>
    <s v="Newell 314"/>
    <n v="17.856000000000002"/>
    <n v="4"/>
    <n v="0.2"/>
    <n v="1.1159999999999979"/>
    <s v="Chuck Magee"/>
    <x v="0"/>
    <n v="3.5712000000000006"/>
  </r>
  <r>
    <n v="342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x v="0"/>
    <n v="356.97900000000004"/>
  </r>
  <r>
    <n v="343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s v="Chuck Magee"/>
    <x v="0"/>
    <n v="6.1983999999999995"/>
  </r>
  <r>
    <n v="344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  <n v="28.7712"/>
  </r>
  <r>
    <n v="345"/>
    <s v="US-2017-120712"/>
    <d v="2017-12-20T00:00:00"/>
    <x v="140"/>
    <s v="Standard Class"/>
    <s v="CS-12130"/>
    <s v="Chad Sievert"/>
    <x v="0"/>
    <x v="0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s v="Kelly Williams"/>
    <x v="0"/>
    <n v="17.760000000000002"/>
  </r>
  <r>
    <n v="346"/>
    <s v="CA-2019-169901"/>
    <d v="2019-06-15T00:00:00"/>
    <x v="141"/>
    <s v="Standard Class"/>
    <s v="CC-12550"/>
    <s v="Clay Cheatham"/>
    <x v="0"/>
    <x v="0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x v="0"/>
    <n v="9.5952000000000002"/>
  </r>
  <r>
    <n v="347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  <n v="0"/>
  </r>
  <r>
    <n v="348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PA-10000249"/>
    <x v="1"/>
    <s v="Paper"/>
    <s v="Easy-staple paper"/>
    <n v="24.56"/>
    <n v="2"/>
    <n v="0"/>
    <n v="11.543199999999999"/>
    <s v="Chuck Magee"/>
    <x v="0"/>
    <n v="0"/>
  </r>
  <r>
    <n v="349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s v="Chuck Magee"/>
    <x v="0"/>
    <n v="0"/>
  </r>
  <r>
    <n v="350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s v="Chuck Magee"/>
    <x v="0"/>
    <n v="0"/>
  </r>
  <r>
    <n v="351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PA-10001970"/>
    <x v="1"/>
    <s v="Paper"/>
    <s v="Xerox 1881"/>
    <n v="24.56"/>
    <n v="2"/>
    <n v="0"/>
    <n v="11.543199999999999"/>
    <s v="Chuck Magee"/>
    <x v="0"/>
    <n v="0"/>
  </r>
  <r>
    <n v="352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BI-10002160"/>
    <x v="1"/>
    <s v="Binders"/>
    <s v="Acco Hanging Data Binders"/>
    <n v="3.048"/>
    <n v="1"/>
    <n v="0.2"/>
    <n v="1.0668"/>
    <s v="Chuck Magee"/>
    <x v="0"/>
    <n v="0.60960000000000003"/>
  </r>
  <r>
    <n v="353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PA-10001970"/>
    <x v="1"/>
    <s v="Paper"/>
    <s v="Xerox 1881"/>
    <n v="49.12"/>
    <n v="4"/>
    <n v="0"/>
    <n v="23.086399999999998"/>
    <s v="Chuck Magee"/>
    <x v="0"/>
    <n v="0"/>
  </r>
  <r>
    <n v="354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x v="0"/>
    <n v="871.03360000000021"/>
  </r>
  <r>
    <n v="355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s v="Chuck Magee"/>
    <x v="0"/>
    <n v="77.740800000000021"/>
  </r>
  <r>
    <n v="356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s v="Chuck Magee"/>
    <x v="0"/>
    <n v="0"/>
  </r>
  <r>
    <n v="357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s v="Chuck Magee"/>
    <x v="0"/>
    <n v="0"/>
  </r>
  <r>
    <n v="358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x v="0"/>
    <n v="0"/>
  </r>
  <r>
    <n v="359"/>
    <s v="CA-2018-130001"/>
    <d v="2018-04-23T00:00:00"/>
    <x v="145"/>
    <s v="Standard Class"/>
    <s v="HK-14890"/>
    <s v="Heather Kirkland"/>
    <x v="1"/>
    <x v="0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  <n v="7.248000000000002"/>
  </r>
  <r>
    <n v="360"/>
    <s v="CA-2019-155698"/>
    <d v="2019-03-08T00:00:00"/>
    <x v="146"/>
    <s v="First Class"/>
    <s v="VB-21745"/>
    <s v="Victoria Brennan"/>
    <x v="1"/>
    <x v="0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x v="0"/>
    <n v="0"/>
  </r>
  <r>
    <n v="361"/>
    <s v="CA-2019-155698"/>
    <d v="2019-03-08T00:00:00"/>
    <x v="146"/>
    <s v="First Class"/>
    <s v="VB-21745"/>
    <s v="Victoria Brennan"/>
    <x v="1"/>
    <x v="0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x v="0"/>
    <n v="0"/>
  </r>
  <r>
    <n v="362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x v="0"/>
    <n v="0"/>
  </r>
  <r>
    <n v="363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s v="Chuck Magee"/>
    <x v="0"/>
    <n v="48.864600000000003"/>
  </r>
  <r>
    <n v="364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OFF-AR-10003732"/>
    <x v="1"/>
    <s v="Art"/>
    <s v="Newell 333"/>
    <n v="5.56"/>
    <n v="2"/>
    <n v="0"/>
    <n v="1.4455999999999998"/>
    <s v="Chuck Magee"/>
    <x v="0"/>
    <n v="0"/>
  </r>
  <r>
    <n v="365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s v="Chuck Magee"/>
    <x v="0"/>
    <n v="0"/>
  </r>
  <r>
    <n v="366"/>
    <s v="CA-2016-123344"/>
    <d v="2016-09-24T00:00:00"/>
    <x v="148"/>
    <s v="Standard Class"/>
    <s v="JD-16060"/>
    <s v="Julia Dunbar"/>
    <x v="0"/>
    <x v="0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x v="0"/>
    <n v="0"/>
  </r>
  <r>
    <n v="367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s v="Chuck Magee"/>
    <x v="0"/>
    <n v="0"/>
  </r>
  <r>
    <n v="368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SU-10001225"/>
    <x v="1"/>
    <s v="Supplies"/>
    <s v="Staple remover"/>
    <n v="7.36"/>
    <n v="2"/>
    <n v="0"/>
    <n v="0.14719999999999978"/>
    <s v="Chuck Magee"/>
    <x v="0"/>
    <n v="0"/>
  </r>
  <r>
    <n v="369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ST-10002406"/>
    <x v="1"/>
    <s v="Storage"/>
    <s v="Pizazz Global Quick File"/>
    <n v="104.79"/>
    <n v="7"/>
    <n v="0"/>
    <n v="29.341200000000008"/>
    <s v="Chuck Magee"/>
    <x v="0"/>
    <n v="0"/>
  </r>
  <r>
    <n v="370"/>
    <s v="CA-2018-155516"/>
    <d v="2018-10-21T00:00:00"/>
    <x v="149"/>
    <s v="Same Day"/>
    <s v="MK-17905"/>
    <s v="Michael Kennedy"/>
    <x v="1"/>
    <x v="0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x v="0"/>
    <n v="0"/>
  </r>
  <r>
    <n v="371"/>
    <s v="CA-2019-104745"/>
    <d v="2019-05-29T00:00:00"/>
    <x v="150"/>
    <s v="Standard Class"/>
    <s v="GT-14755"/>
    <s v="Guy Thornton"/>
    <x v="0"/>
    <x v="0"/>
    <s v="Harlingen"/>
    <s v="Texas"/>
    <n v="78550"/>
    <x v="2"/>
    <s v="OFF-PA-10002036"/>
    <x v="1"/>
    <s v="Paper"/>
    <s v="Xerox 1930"/>
    <n v="25.920000000000005"/>
    <n v="5"/>
    <n v="0.2"/>
    <n v="9.3960000000000008"/>
    <s v="Kelly Williams"/>
    <x v="0"/>
    <n v="5.1840000000000011"/>
  </r>
  <r>
    <n v="372"/>
    <s v="CA-2019-104745"/>
    <d v="2019-05-29T00:00:00"/>
    <x v="150"/>
    <s v="Standard Class"/>
    <s v="GT-14755"/>
    <s v="Guy Thornton"/>
    <x v="0"/>
    <x v="0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s v="Kelly Williams"/>
    <x v="0"/>
    <n v="10.684800000000003"/>
  </r>
  <r>
    <n v="373"/>
    <s v="US-2016-119137"/>
    <d v="2016-07-23T00:00:00"/>
    <x v="151"/>
    <s v="Standard Class"/>
    <s v="AG-10900"/>
    <s v="Arthur Gainer"/>
    <x v="0"/>
    <x v="0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x v="0"/>
    <n v="5.7120000000000006"/>
  </r>
  <r>
    <n v="374"/>
    <s v="US-2016-119137"/>
    <d v="2016-07-23T00:00:00"/>
    <x v="151"/>
    <s v="Standard Class"/>
    <s v="AG-10900"/>
    <s v="Arthur Gainer"/>
    <x v="0"/>
    <x v="0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x v="0"/>
    <n v="204.78720000000004"/>
  </r>
  <r>
    <n v="375"/>
    <s v="US-2016-119137"/>
    <d v="2016-07-23T00:00:00"/>
    <x v="151"/>
    <s v="Standard Class"/>
    <s v="AG-10900"/>
    <s v="Arthur Gainer"/>
    <x v="0"/>
    <x v="0"/>
    <s v="Tucson"/>
    <s v="Arizona"/>
    <n v="85705"/>
    <x v="1"/>
    <s v="OFF-AR-10000658"/>
    <x v="1"/>
    <s v="Art"/>
    <s v="Newell 324"/>
    <n v="9.24"/>
    <n v="1"/>
    <n v="0.2"/>
    <n v="0.92399999999999993"/>
    <s v="Anna Andreadi"/>
    <x v="0"/>
    <n v="1.8480000000000001"/>
  </r>
  <r>
    <n v="376"/>
    <s v="US-2016-119137"/>
    <d v="2016-07-23T00:00:00"/>
    <x v="151"/>
    <s v="Standard Class"/>
    <s v="AG-10900"/>
    <s v="Arthur Gainer"/>
    <x v="0"/>
    <x v="0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s v="Anna Andreadi"/>
    <x v="0"/>
    <n v="95.808000000000007"/>
  </r>
  <r>
    <n v="377"/>
    <s v="US-2018-134656"/>
    <d v="2018-09-28T00:00:00"/>
    <x v="152"/>
    <s v="First Class"/>
    <s v="MM-18280"/>
    <s v="Muhammed MacIntyre"/>
    <x v="1"/>
    <x v="0"/>
    <s v="Quincy"/>
    <s v="Illinois"/>
    <n v="62301"/>
    <x v="2"/>
    <s v="OFF-PA-10003039"/>
    <x v="1"/>
    <s v="Paper"/>
    <s v="Xerox 1960"/>
    <n v="99.13600000000001"/>
    <n v="4"/>
    <n v="0.2"/>
    <n v="30.979999999999993"/>
    <s v="Kelly Williams"/>
    <x v="0"/>
    <n v="19.827200000000005"/>
  </r>
  <r>
    <n v="378"/>
    <s v="US-2019-134481"/>
    <d v="2019-08-27T00:00:00"/>
    <x v="153"/>
    <s v="Standard Class"/>
    <s v="AR-10405"/>
    <s v="Allen Rosenblatt"/>
    <x v="1"/>
    <x v="0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  <n v="446.52719999999994"/>
  </r>
  <r>
    <n v="379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s v="Kelly Williams"/>
    <x v="0"/>
    <n v="6.921599999999998"/>
  </r>
  <r>
    <n v="380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s v="Kelly Williams"/>
    <x v="0"/>
    <n v="4.7664"/>
  </r>
  <r>
    <n v="381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  <n v="9.7408000000000001"/>
  </r>
  <r>
    <n v="382"/>
    <s v="CA-2018-134775"/>
    <d v="2018-10-28T00:00:00"/>
    <x v="154"/>
    <s v="First Class"/>
    <s v="AS-10285"/>
    <s v="Alejandro Savely"/>
    <x v="1"/>
    <x v="0"/>
    <s v="San Francisco"/>
    <s v="California"/>
    <n v="94109"/>
    <x v="1"/>
    <s v="OFF-PA-10004734"/>
    <x v="1"/>
    <s v="Paper"/>
    <s v="Southworth Structures Collection"/>
    <n v="50.96"/>
    <n v="7"/>
    <n v="0"/>
    <n v="25.48"/>
    <s v="Anna Andreadi"/>
    <x v="1"/>
    <n v="0"/>
  </r>
  <r>
    <n v="383"/>
    <s v="CA-2018-134775"/>
    <d v="2018-10-28T00:00:00"/>
    <x v="154"/>
    <s v="First Class"/>
    <s v="AS-10285"/>
    <s v="Alejandro Savely"/>
    <x v="1"/>
    <x v="0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x v="1"/>
    <n v="9.9072000000000013"/>
  </r>
  <r>
    <n v="384"/>
    <s v="CA-2017-125395"/>
    <d v="2017-06-26T00:00:00"/>
    <x v="155"/>
    <s v="Second Class"/>
    <s v="LA-16780"/>
    <s v="Laura Armstrong"/>
    <x v="1"/>
    <x v="0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s v="Kelly Williams"/>
    <x v="0"/>
    <n v="0"/>
  </r>
  <r>
    <n v="385"/>
    <s v="US-2017-168935"/>
    <d v="2017-11-27T00:00:00"/>
    <x v="156"/>
    <s v="Standard Class"/>
    <s v="DO-13435"/>
    <s v="Denny Ordway"/>
    <x v="0"/>
    <x v="0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  <n v="168.95587500000002"/>
  </r>
  <r>
    <n v="386"/>
    <s v="US-2017-168935"/>
    <d v="2017-11-27T00:00:00"/>
    <x v="156"/>
    <s v="Standard Class"/>
    <s v="DO-13435"/>
    <s v="Denny Ordway"/>
    <x v="0"/>
    <x v="0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x v="0"/>
    <n v="16.795200000000005"/>
  </r>
  <r>
    <n v="387"/>
    <s v="CA-2017-122756"/>
    <d v="2017-12-03T00:00:00"/>
    <x v="157"/>
    <s v="Standard Class"/>
    <s v="DK-13225"/>
    <s v="Dean Katz"/>
    <x v="1"/>
    <x v="0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x v="0"/>
    <n v="337.63799999999998"/>
  </r>
  <r>
    <n v="388"/>
    <s v="CA-2017-122756"/>
    <d v="2017-12-03T00:00:00"/>
    <x v="157"/>
    <s v="Standard Class"/>
    <s v="DK-13225"/>
    <s v="Dean Katz"/>
    <x v="1"/>
    <x v="0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x v="0"/>
    <n v="0.59200000000000008"/>
  </r>
  <r>
    <n v="389"/>
    <s v="CA-2016-115973"/>
    <d v="2016-11-24T00:00:00"/>
    <x v="158"/>
    <s v="First Class"/>
    <s v="NG-18430"/>
    <s v="Nathan Gelder"/>
    <x v="0"/>
    <x v="0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s v="Chuck Magee"/>
    <x v="0"/>
    <n v="0.52480000000000004"/>
  </r>
  <r>
    <n v="390"/>
    <s v="CA-2019-101798"/>
    <d v="2019-12-11T00:00:00"/>
    <x v="159"/>
    <s v="Standard Class"/>
    <s v="MV-18190"/>
    <s v="Mike Vittorini"/>
    <x v="0"/>
    <x v="0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s v="Chuck Magee"/>
    <x v="0"/>
    <n v="4.6719999999999997"/>
  </r>
  <r>
    <n v="391"/>
    <s v="CA-2019-101798"/>
    <d v="2019-12-11T00:00:00"/>
    <x v="159"/>
    <s v="Standard Class"/>
    <s v="MV-18190"/>
    <s v="Mike Vittorini"/>
    <x v="0"/>
    <x v="0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  <n v="0"/>
  </r>
  <r>
    <n v="392"/>
    <s v="US-2016-135972"/>
    <d v="2016-09-21T00:00:00"/>
    <x v="160"/>
    <s v="Second Class"/>
    <s v="JG-15115"/>
    <s v="Jack Garza"/>
    <x v="0"/>
    <x v="0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x v="0"/>
    <n v="49.276800000000009"/>
  </r>
  <r>
    <n v="393"/>
    <s v="US-2016-135972"/>
    <d v="2016-09-21T00:00:00"/>
    <x v="160"/>
    <s v="Second Class"/>
    <s v="JG-15115"/>
    <s v="Jack Garza"/>
    <x v="0"/>
    <x v="0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s v="Anna Andreadi"/>
    <x v="0"/>
    <n v="0"/>
  </r>
  <r>
    <n v="394"/>
    <s v="US-2016-134971"/>
    <d v="2016-06-07T00:00:00"/>
    <x v="161"/>
    <s v="Second Class"/>
    <s v="BP-11095"/>
    <s v="Bart Pistole"/>
    <x v="1"/>
    <x v="0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x v="0"/>
    <n v="9.969599999999998"/>
  </r>
  <r>
    <n v="395"/>
    <s v="CA-2019-102946"/>
    <d v="2019-06-30T00:00:00"/>
    <x v="162"/>
    <s v="Standard Class"/>
    <s v="VP-21730"/>
    <s v="Victor Preis"/>
    <x v="2"/>
    <x v="0"/>
    <s v="Las Vegas"/>
    <s v="Nevada"/>
    <n v="89115"/>
    <x v="1"/>
    <s v="OFF-BI-10004492"/>
    <x v="1"/>
    <s v="Binders"/>
    <s v="Tuf-Vin Binders"/>
    <n v="75.792000000000002"/>
    <n v="3"/>
    <n v="0.2"/>
    <n v="25.579799999999992"/>
    <s v="Anna Andreadi"/>
    <x v="0"/>
    <n v="15.1584"/>
  </r>
  <r>
    <n v="396"/>
    <s v="CA-2019-165603"/>
    <d v="2019-10-17T00:00:00"/>
    <x v="163"/>
    <s v="Second Class"/>
    <s v="SS-20140"/>
    <s v="Saphhira Shifley"/>
    <x v="1"/>
    <x v="0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s v="Chuck Magee"/>
    <x v="0"/>
    <n v="0"/>
  </r>
  <r>
    <n v="397"/>
    <s v="CA-2019-165603"/>
    <d v="2019-10-17T00:00:00"/>
    <x v="163"/>
    <s v="Second Class"/>
    <s v="SS-20140"/>
    <s v="Saphhira Shifley"/>
    <x v="1"/>
    <x v="0"/>
    <s v="Warwick"/>
    <s v="Rhode Island"/>
    <n v="2886"/>
    <x v="3"/>
    <s v="OFF-PA-10002552"/>
    <x v="1"/>
    <s v="Paper"/>
    <s v="Xerox 1958"/>
    <n v="12.96"/>
    <n v="2"/>
    <n v="0"/>
    <n v="6.2208000000000006"/>
    <s v="Chuck Magee"/>
    <x v="0"/>
    <n v="0"/>
  </r>
  <r>
    <n v="398"/>
    <s v="CA-2017-122259"/>
    <d v="2017-10-31T00:00:00"/>
    <x v="164"/>
    <s v="Standard Class"/>
    <s v="HP-14815"/>
    <s v="Harold Pawlan"/>
    <x v="2"/>
    <x v="0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s v="Kelly Williams"/>
    <x v="0"/>
    <n v="0"/>
  </r>
  <r>
    <n v="399"/>
    <s v="CA-2018-108987"/>
    <d v="2018-09-08T00:00:00"/>
    <x v="165"/>
    <s v="Second Class"/>
    <s v="AG-10675"/>
    <s v="Anna Gayman"/>
    <x v="0"/>
    <x v="0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x v="0"/>
    <n v="7.1904000000000012"/>
  </r>
  <r>
    <n v="400"/>
    <s v="CA-2018-108987"/>
    <d v="2018-09-08T00:00:00"/>
    <x v="165"/>
    <s v="Second Class"/>
    <s v="AG-10675"/>
    <s v="Anna Gayman"/>
    <x v="0"/>
    <x v="0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x v="0"/>
    <n v="766.80499199999997"/>
  </r>
  <r>
    <n v="401"/>
    <s v="CA-2018-108987"/>
    <d v="2018-09-08T00:00:00"/>
    <x v="165"/>
    <s v="Second Class"/>
    <s v="AG-10675"/>
    <s v="Anna Gayman"/>
    <x v="0"/>
    <x v="0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s v="Kelly Williams"/>
    <x v="0"/>
    <n v="26.2272"/>
  </r>
  <r>
    <n v="402"/>
    <s v="CA-2018-108987"/>
    <d v="2018-09-08T00:00:00"/>
    <x v="165"/>
    <s v="Second Class"/>
    <s v="AG-10675"/>
    <s v="Anna Gayman"/>
    <x v="0"/>
    <x v="0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x v="0"/>
    <n v="11.516800000000002"/>
  </r>
  <r>
    <n v="403"/>
    <s v="CA-2016-113166"/>
    <d v="2016-12-24T00:00:00"/>
    <x v="166"/>
    <s v="First Class"/>
    <s v="LF-17185"/>
    <s v="Luke Foster"/>
    <x v="0"/>
    <x v="0"/>
    <s v="Miami"/>
    <s v="Florida"/>
    <n v="33180"/>
    <x v="0"/>
    <s v="OFF-PA-10001947"/>
    <x v="1"/>
    <s v="Paper"/>
    <s v="Xerox 1974"/>
    <n v="9.5680000000000014"/>
    <n v="2"/>
    <n v="0.2"/>
    <n v="3.4683999999999999"/>
    <s v="Cassandra Brandow"/>
    <x v="0"/>
    <n v="1.9136000000000004"/>
  </r>
  <r>
    <n v="404"/>
    <s v="CA-2016-155208"/>
    <d v="2016-04-16T00:00:00"/>
    <x v="167"/>
    <s v="Standard Class"/>
    <s v="SP-20650"/>
    <s v="Stephanie Phelps"/>
    <x v="1"/>
    <x v="0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  <n v="7.8144000000000009"/>
  </r>
  <r>
    <n v="405"/>
    <s v="CA-2019-117933"/>
    <d v="2019-12-24T00:00:00"/>
    <x v="168"/>
    <s v="Standard Class"/>
    <s v="RF-19840"/>
    <s v="Roy Französisch"/>
    <x v="0"/>
    <x v="0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s v="Chuck Magee"/>
    <x v="0"/>
    <n v="0"/>
  </r>
  <r>
    <n v="406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x v="0"/>
    <n v="0"/>
  </r>
  <r>
    <n v="407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s v="Anna Andreadi"/>
    <x v="0"/>
    <n v="239.99520000000004"/>
  </r>
  <r>
    <n v="408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3724"/>
    <x v="1"/>
    <s v="Paper"/>
    <s v="Wirebound Message Book, 4 per Page"/>
    <n v="27.15"/>
    <n v="5"/>
    <n v="0"/>
    <n v="13.3035"/>
    <s v="Anna Andreadi"/>
    <x v="0"/>
    <n v="0"/>
  </r>
  <r>
    <n v="409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x v="0"/>
    <n v="200.8048"/>
  </r>
  <r>
    <n v="410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s v="Anna Andreadi"/>
    <x v="0"/>
    <n v="0"/>
  </r>
  <r>
    <n v="411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s v="Anna Andreadi"/>
    <x v="0"/>
    <n v="0"/>
  </r>
  <r>
    <n v="412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1970"/>
    <x v="1"/>
    <s v="Paper"/>
    <s v="Xerox 1908"/>
    <n v="55.98"/>
    <n v="1"/>
    <n v="0"/>
    <n v="27.430199999999999"/>
    <s v="Anna Andreadi"/>
    <x v="0"/>
    <n v="0"/>
  </r>
  <r>
    <n v="413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x v="0"/>
    <n v="200.52435"/>
  </r>
  <r>
    <n v="414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x v="0"/>
    <n v="22.713600000000003"/>
  </r>
  <r>
    <n v="415"/>
    <s v="CA-2019-142636"/>
    <d v="2019-11-03T00:00:00"/>
    <x v="170"/>
    <s v="Standard Class"/>
    <s v="KC-16675"/>
    <s v="Kimberly Carter"/>
    <x v="1"/>
    <x v="0"/>
    <s v="Seattle"/>
    <s v="Washington"/>
    <n v="98105"/>
    <x v="1"/>
    <s v="OFF-PA-10000157"/>
    <x v="1"/>
    <s v="Paper"/>
    <s v="Xerox 191"/>
    <n v="139.86000000000001"/>
    <n v="7"/>
    <n v="0"/>
    <n v="65.734199999999987"/>
    <s v="Anna Andreadi"/>
    <x v="0"/>
    <n v="0"/>
  </r>
  <r>
    <n v="416"/>
    <s v="CA-2019-142636"/>
    <d v="2019-11-03T00:00:00"/>
    <x v="170"/>
    <s v="Standard Class"/>
    <s v="KC-16675"/>
    <s v="Kimberly Carter"/>
    <x v="1"/>
    <x v="0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s v="Anna Andreadi"/>
    <x v="0"/>
    <n v="61.427200000000006"/>
  </r>
  <r>
    <n v="417"/>
    <s v="CA-2019-122105"/>
    <d v="2019-06-24T00:00:00"/>
    <x v="171"/>
    <s v="Standard Class"/>
    <s v="CJ-12010"/>
    <s v="Caroline Jumper"/>
    <x v="0"/>
    <x v="0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s v="Anna Andreadi"/>
    <x v="0"/>
    <n v="0"/>
  </r>
  <r>
    <n v="418"/>
    <s v="CA-2018-148796"/>
    <d v="2018-04-14T00:00:00"/>
    <x v="172"/>
    <s v="Standard Class"/>
    <s v="PB-19150"/>
    <s v="Philip Brown"/>
    <x v="0"/>
    <x v="0"/>
    <s v="Los Angeles"/>
    <s v="California"/>
    <n v="90004"/>
    <x v="1"/>
    <s v="FUR-CH-10004886"/>
    <x v="0"/>
    <s v="Chairs"/>
    <s v="Bevis Steel Folding Chairs"/>
    <n v="383.8"/>
    <n v="5"/>
    <n v="0.2"/>
    <n v="38.379999999999981"/>
    <s v="Anna Andreadi"/>
    <x v="1"/>
    <n v="76.760000000000005"/>
  </r>
  <r>
    <n v="419"/>
    <s v="CA-2019-154816"/>
    <d v="2019-11-06T00:00:00"/>
    <x v="173"/>
    <s v="Standard Class"/>
    <s v="VB-21745"/>
    <s v="Victoria Brennan"/>
    <x v="1"/>
    <x v="0"/>
    <s v="Richmond"/>
    <s v="Kentucky"/>
    <n v="40475"/>
    <x v="0"/>
    <s v="OFF-PA-10003845"/>
    <x v="1"/>
    <s v="Paper"/>
    <s v="Xerox 1987"/>
    <n v="5.78"/>
    <n v="1"/>
    <n v="0"/>
    <n v="2.8322000000000003"/>
    <s v="Cassandra Brandow"/>
    <x v="0"/>
    <n v="0"/>
  </r>
  <r>
    <n v="420"/>
    <s v="CA-2019-110478"/>
    <d v="2019-03-04T00:00:00"/>
    <x v="174"/>
    <s v="Standard Class"/>
    <s v="SP-20860"/>
    <s v="Sung Pak"/>
    <x v="1"/>
    <x v="0"/>
    <s v="Los Angeles"/>
    <s v="California"/>
    <n v="90045"/>
    <x v="1"/>
    <s v="OFF-AR-10001573"/>
    <x v="1"/>
    <s v="Art"/>
    <s v="American Pencil"/>
    <n v="9.32"/>
    <n v="4"/>
    <n v="0"/>
    <n v="2.702799999999999"/>
    <s v="Anna Andreadi"/>
    <x v="0"/>
    <n v="0"/>
  </r>
  <r>
    <n v="421"/>
    <s v="CA-2019-110478"/>
    <d v="2019-03-04T00:00:00"/>
    <x v="174"/>
    <s v="Standard Class"/>
    <s v="SP-20860"/>
    <s v="Sung Pak"/>
    <x v="1"/>
    <x v="0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x v="0"/>
    <n v="0"/>
  </r>
  <r>
    <n v="422"/>
    <s v="CA-2016-142048"/>
    <d v="2016-06-22T00:00:00"/>
    <x v="175"/>
    <s v="First Class"/>
    <s v="JE-15745"/>
    <s v="Joel Eaton"/>
    <x v="0"/>
    <x v="0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x v="0"/>
    <n v="39.350400000000008"/>
  </r>
  <r>
    <n v="423"/>
    <s v="CA-2019-125388"/>
    <d v="2019-10-19T00:00:00"/>
    <x v="15"/>
    <s v="Standard Class"/>
    <s v="MP-17965"/>
    <s v="Michael Paige"/>
    <x v="1"/>
    <x v="0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x v="0"/>
    <n v="0"/>
  </r>
  <r>
    <n v="424"/>
    <s v="CA-2019-125388"/>
    <d v="2019-10-19T00:00:00"/>
    <x v="15"/>
    <s v="Standard Class"/>
    <s v="MP-17965"/>
    <s v="Michael Paige"/>
    <x v="1"/>
    <x v="0"/>
    <s v="Lawrence"/>
    <s v="Massachusetts"/>
    <n v="1841"/>
    <x v="3"/>
    <s v="OFF-ST-10000918"/>
    <x v="1"/>
    <s v="Storage"/>
    <s v="Crate-A-Files"/>
    <n v="32.700000000000003"/>
    <n v="3"/>
    <n v="0"/>
    <n v="8.5019999999999989"/>
    <s v="Chuck Magee"/>
    <x v="0"/>
    <n v="0"/>
  </r>
  <r>
    <n v="425"/>
    <s v="CA-2019-155705"/>
    <d v="2019-08-21T00:00:00"/>
    <x v="176"/>
    <s v="Second Class"/>
    <s v="NF-18385"/>
    <s v="Natalie Fritzler"/>
    <x v="0"/>
    <x v="0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s v="Cassandra Brandow"/>
    <x v="0"/>
    <n v="0"/>
  </r>
  <r>
    <n v="426"/>
    <s v="CA-2019-149160"/>
    <d v="2019-11-23T00:00:00"/>
    <x v="177"/>
    <s v="Second Class"/>
    <s v="JM-15265"/>
    <s v="Janet Molinari"/>
    <x v="1"/>
    <x v="0"/>
    <s v="Canton"/>
    <s v="Michigan"/>
    <n v="48187"/>
    <x v="2"/>
    <s v="FUR-FU-10003347"/>
    <x v="0"/>
    <s v="Furnishings"/>
    <s v="Coloredge Poster Frame"/>
    <n v="28.4"/>
    <n v="2"/>
    <n v="0"/>
    <n v="11.076000000000001"/>
    <s v="Kelly Williams"/>
    <x v="0"/>
    <n v="0"/>
  </r>
  <r>
    <n v="427"/>
    <s v="CA-2019-149160"/>
    <d v="2019-11-23T00:00:00"/>
    <x v="177"/>
    <s v="Second Class"/>
    <s v="JM-15265"/>
    <s v="Janet Molinari"/>
    <x v="1"/>
    <x v="0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s v="Kelly Williams"/>
    <x v="0"/>
    <n v="0"/>
  </r>
  <r>
    <n v="428"/>
    <s v="CA-2016-101476"/>
    <d v="2016-09-12T00:00:00"/>
    <x v="178"/>
    <s v="First Class"/>
    <s v="SD-20485"/>
    <s v="Shirley Daniels"/>
    <x v="2"/>
    <x v="0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x v="0"/>
    <n v="0"/>
  </r>
  <r>
    <n v="429"/>
    <s v="CA-2019-152275"/>
    <d v="2019-10-01T00:00:00"/>
    <x v="179"/>
    <s v="Standard Class"/>
    <s v="KH-16630"/>
    <s v="Ken Heidel"/>
    <x v="1"/>
    <x v="0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s v="Kelly Williams"/>
    <x v="0"/>
    <n v="1.3343999999999998"/>
  </r>
  <r>
    <n v="430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x v="0"/>
    <n v="132.71160000000003"/>
  </r>
  <r>
    <n v="431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  <n v="81.748800000000003"/>
  </r>
  <r>
    <n v="432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  <n v="58.391999999999996"/>
  </r>
  <r>
    <n v="433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x v="0"/>
    <n v="0.9536"/>
  </r>
  <r>
    <n v="434"/>
    <s v="CA-2018-127369"/>
    <d v="2018-06-06T00:00:00"/>
    <x v="181"/>
    <s v="First Class"/>
    <s v="DB-13060"/>
    <s v="Dave Brooks"/>
    <x v="0"/>
    <x v="0"/>
    <s v="Lowell"/>
    <s v="Massachusetts"/>
    <n v="1852"/>
    <x v="3"/>
    <s v="OFF-ST-10003306"/>
    <x v="1"/>
    <s v="Storage"/>
    <s v="Letter Size Cart"/>
    <n v="714.30000000000007"/>
    <n v="5"/>
    <n v="0"/>
    <n v="207.14699999999993"/>
    <s v="Chuck Magee"/>
    <x v="0"/>
    <n v="0"/>
  </r>
  <r>
    <n v="435"/>
    <s v="US-2016-150574"/>
    <d v="2016-12-19T00:00:00"/>
    <x v="182"/>
    <s v="Standard Class"/>
    <s v="MK-18160"/>
    <s v="Mike Kennedy"/>
    <x v="0"/>
    <x v="0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x v="1"/>
    <n v="3.3683999999999998"/>
  </r>
  <r>
    <n v="436"/>
    <s v="US-2016-150574"/>
    <d v="2016-12-19T00:00:00"/>
    <x v="182"/>
    <s v="Standard Class"/>
    <s v="MK-18160"/>
    <s v="Mike Kennedy"/>
    <x v="0"/>
    <x v="0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s v="Cassandra Brandow"/>
    <x v="1"/>
    <n v="49.56"/>
  </r>
  <r>
    <n v="437"/>
    <s v="CA-2018-147375"/>
    <d v="2018-06-12T00:00:00"/>
    <x v="183"/>
    <s v="Second Class"/>
    <s v="PO-19180"/>
    <s v="Philisse Overcash"/>
    <x v="2"/>
    <x v="0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x v="1"/>
    <n v="302.39370000000002"/>
  </r>
  <r>
    <n v="438"/>
    <s v="CA-2018-147375"/>
    <d v="2018-06-12T00:00:00"/>
    <x v="183"/>
    <s v="Second Class"/>
    <s v="PO-19180"/>
    <s v="Philisse Overcash"/>
    <x v="2"/>
    <x v="0"/>
    <s v="Chicago"/>
    <s v="Illinois"/>
    <n v="60623"/>
    <x v="2"/>
    <s v="OFF-PA-10001970"/>
    <x v="1"/>
    <s v="Paper"/>
    <s v="Xerox 1908"/>
    <n v="313.488"/>
    <n v="7"/>
    <n v="0.2"/>
    <n v="113.63939999999998"/>
    <s v="Kelly Williams"/>
    <x v="1"/>
    <n v="62.697600000000001"/>
  </r>
  <r>
    <n v="439"/>
    <s v="CA-2019-130043"/>
    <d v="2019-09-15T00:00:00"/>
    <x v="184"/>
    <s v="Standard Class"/>
    <s v="BB-11545"/>
    <s v="Brenda Bowman"/>
    <x v="1"/>
    <x v="0"/>
    <s v="Houston"/>
    <s v="Texas"/>
    <n v="77070"/>
    <x v="2"/>
    <s v="OFF-PA-10002230"/>
    <x v="1"/>
    <s v="Paper"/>
    <s v="Xerox 1897"/>
    <n v="31.872000000000003"/>
    <n v="8"/>
    <n v="0.2"/>
    <n v="11.553600000000003"/>
    <s v="Kelly Williams"/>
    <x v="0"/>
    <n v="6.3744000000000014"/>
  </r>
  <r>
    <n v="440"/>
    <s v="CA-2019-157252"/>
    <d v="2019-01-20T00:00:00"/>
    <x v="185"/>
    <s v="Second Class"/>
    <s v="CV-12805"/>
    <s v="Cynthia Voltz"/>
    <x v="1"/>
    <x v="0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s v="Chuck Magee"/>
    <x v="0"/>
    <n v="20.784600000000005"/>
  </r>
  <r>
    <n v="441"/>
    <s v="CA-2018-115756"/>
    <d v="2018-09-05T00:00:00"/>
    <x v="62"/>
    <s v="Second Class"/>
    <s v="PK-19075"/>
    <s v="Pete Kriz"/>
    <x v="0"/>
    <x v="0"/>
    <s v="Detroit"/>
    <s v="Michigan"/>
    <n v="48227"/>
    <x v="2"/>
    <s v="FUR-FU-10000246"/>
    <x v="0"/>
    <s v="Furnishings"/>
    <s v="Aluminum Document Frame"/>
    <n v="12.22"/>
    <n v="1"/>
    <n v="0"/>
    <n v="3.6659999999999986"/>
    <s v="Kelly Williams"/>
    <x v="0"/>
    <n v="0"/>
  </r>
  <r>
    <n v="442"/>
    <s v="CA-2018-115756"/>
    <d v="2018-09-05T00:00:00"/>
    <x v="62"/>
    <s v="Second Class"/>
    <s v="PK-19075"/>
    <s v="Pete Kriz"/>
    <x v="0"/>
    <x v="0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x v="0"/>
    <n v="0"/>
  </r>
  <r>
    <n v="443"/>
    <s v="CA-2018-115756"/>
    <d v="2018-09-05T00:00:00"/>
    <x v="62"/>
    <s v="Second Class"/>
    <s v="PK-19075"/>
    <s v="Pete Kriz"/>
    <x v="0"/>
    <x v="0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x v="0"/>
    <n v="0"/>
  </r>
  <r>
    <n v="444"/>
    <s v="CA-2018-115756"/>
    <d v="2018-09-05T00:00:00"/>
    <x v="62"/>
    <s v="Second Class"/>
    <s v="PK-19075"/>
    <s v="Pete Kriz"/>
    <x v="0"/>
    <x v="0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x v="0"/>
    <n v="0"/>
  </r>
  <r>
    <n v="445"/>
    <s v="CA-2018-115756"/>
    <d v="2018-09-05T00:00:00"/>
    <x v="62"/>
    <s v="Second Class"/>
    <s v="PK-19075"/>
    <s v="Pete Kriz"/>
    <x v="0"/>
    <x v="0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s v="Kelly Williams"/>
    <x v="0"/>
    <n v="0"/>
  </r>
  <r>
    <n v="446"/>
    <s v="CA-2018-115756"/>
    <d v="2018-09-05T00:00:00"/>
    <x v="62"/>
    <s v="Second Class"/>
    <s v="PK-19075"/>
    <s v="Pete Kriz"/>
    <x v="0"/>
    <x v="0"/>
    <s v="Detroit"/>
    <s v="Michigan"/>
    <n v="48227"/>
    <x v="2"/>
    <s v="OFF-LA-10001317"/>
    <x v="1"/>
    <s v="Labels"/>
    <s v="Avery 520"/>
    <n v="22.05"/>
    <n v="7"/>
    <n v="0"/>
    <n v="10.584"/>
    <s v="Kelly Williams"/>
    <x v="0"/>
    <n v="0"/>
  </r>
  <r>
    <n v="447"/>
    <s v="CA-2019-154214"/>
    <d v="2019-03-20T00:00:00"/>
    <x v="186"/>
    <s v="Second Class"/>
    <s v="TB-21595"/>
    <s v="Troy Blackwell"/>
    <x v="0"/>
    <x v="0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x v="1"/>
    <n v="0"/>
  </r>
  <r>
    <n v="448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0588"/>
    <x v="1"/>
    <s v="Art"/>
    <s v="Newell 345"/>
    <n v="59.519999999999996"/>
    <n v="3"/>
    <n v="0"/>
    <n v="15.475200000000001"/>
    <s v="Chuck Magee"/>
    <x v="0"/>
    <n v="0"/>
  </r>
  <r>
    <n v="449"/>
    <s v="CA-2018-166674"/>
    <d v="2018-04-01T00:00:00"/>
    <x v="187"/>
    <s v="Second Class"/>
    <s v="RB-19360"/>
    <s v="Raymond Buch"/>
    <x v="0"/>
    <x v="0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s v="Chuck Magee"/>
    <x v="0"/>
    <n v="0"/>
  </r>
  <r>
    <n v="450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x v="0"/>
    <n v="0"/>
  </r>
  <r>
    <n v="451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3156"/>
    <x v="1"/>
    <s v="Art"/>
    <s v="50 Colored Long Pencils"/>
    <n v="30.48"/>
    <n v="3"/>
    <n v="0"/>
    <n v="7.9248000000000012"/>
    <s v="Chuck Magee"/>
    <x v="0"/>
    <n v="0"/>
  </r>
  <r>
    <n v="452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4974"/>
    <x v="1"/>
    <s v="Art"/>
    <s v="Newell 342"/>
    <n v="9.84"/>
    <n v="3"/>
    <n v="0"/>
    <n v="2.8535999999999988"/>
    <s v="Chuck Magee"/>
    <x v="0"/>
    <n v="0"/>
  </r>
  <r>
    <n v="453"/>
    <s v="CA-2018-166674"/>
    <d v="2018-04-01T00:00:00"/>
    <x v="187"/>
    <s v="Second Class"/>
    <s v="RB-19360"/>
    <s v="Raymond Buch"/>
    <x v="0"/>
    <x v="0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x v="0"/>
    <n v="0"/>
  </r>
  <r>
    <n v="454"/>
    <s v="CA-2019-147277"/>
    <d v="2019-10-20T00:00:00"/>
    <x v="188"/>
    <s v="Standard Class"/>
    <s v="EB-13705"/>
    <s v="Ed Braxton"/>
    <x v="1"/>
    <x v="0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x v="0"/>
    <n v="113.7456"/>
  </r>
  <r>
    <n v="455"/>
    <s v="CA-2019-147277"/>
    <d v="2019-10-20T00:00:00"/>
    <x v="188"/>
    <s v="Standard Class"/>
    <s v="EB-13705"/>
    <s v="Ed Braxton"/>
    <x v="1"/>
    <x v="0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x v="0"/>
    <n v="133.08160000000001"/>
  </r>
  <r>
    <n v="456"/>
    <s v="CA-2018-100153"/>
    <d v="2018-12-13T00:00:00"/>
    <x v="24"/>
    <s v="Standard Class"/>
    <s v="KH-16630"/>
    <s v="Ken Heidel"/>
    <x v="1"/>
    <x v="0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x v="0"/>
    <n v="0"/>
  </r>
  <r>
    <n v="457"/>
    <s v="US-2016-110674"/>
    <d v="2016-02-12T00:00:00"/>
    <x v="189"/>
    <s v="Standard Class"/>
    <s v="SC-20095"/>
    <s v="Sanjit Chand"/>
    <x v="0"/>
    <x v="0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s v="Anna Andreadi"/>
    <x v="0"/>
    <n v="25.913600000000002"/>
  </r>
  <r>
    <n v="458"/>
    <s v="US-2018-157945"/>
    <d v="2018-09-26T00:00:00"/>
    <x v="152"/>
    <s v="Standard Class"/>
    <s v="NF-18385"/>
    <s v="Natalie Fritzler"/>
    <x v="0"/>
    <x v="0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x v="0"/>
    <n v="224.26739999999998"/>
  </r>
  <r>
    <n v="459"/>
    <s v="US-2018-157945"/>
    <d v="2018-09-26T00:00:00"/>
    <x v="152"/>
    <s v="Standard Class"/>
    <s v="NF-18385"/>
    <s v="Natalie Fritzler"/>
    <x v="0"/>
    <x v="0"/>
    <s v="Decatur"/>
    <s v="Illinois"/>
    <n v="62521"/>
    <x v="2"/>
    <s v="OFF-EN-10001415"/>
    <x v="1"/>
    <s v="Envelopes"/>
    <s v="Staple envelope"/>
    <n v="8.9280000000000008"/>
    <n v="2"/>
    <n v="0.2"/>
    <n v="3.3479999999999999"/>
    <s v="Kelly Williams"/>
    <x v="0"/>
    <n v="1.7856000000000003"/>
  </r>
  <r>
    <n v="460"/>
    <s v="CA-2017-109638"/>
    <d v="2017-12-15T00:00:00"/>
    <x v="190"/>
    <s v="Standard Class"/>
    <s v="JH-15985"/>
    <s v="Joseph Holt"/>
    <x v="0"/>
    <x v="0"/>
    <s v="Seattle"/>
    <s v="Washington"/>
    <n v="98115"/>
    <x v="1"/>
    <s v="OFF-AP-10002472"/>
    <x v="1"/>
    <s v="Appliances"/>
    <s v="3M Office Air Cleaner"/>
    <n v="103.92"/>
    <n v="4"/>
    <n v="0"/>
    <n v="36.372"/>
    <s v="Anna Andreadi"/>
    <x v="0"/>
    <n v="0"/>
  </r>
  <r>
    <n v="461"/>
    <s v="CA-2017-109638"/>
    <d v="2017-12-15T00:00:00"/>
    <x v="190"/>
    <s v="Standard Class"/>
    <s v="JH-15985"/>
    <s v="Joseph Holt"/>
    <x v="0"/>
    <x v="0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s v="Anna Andreadi"/>
    <x v="0"/>
    <n v="0"/>
  </r>
  <r>
    <n v="462"/>
    <s v="CA-2017-109638"/>
    <d v="2017-12-15T00:00:00"/>
    <x v="190"/>
    <s v="Standard Class"/>
    <s v="JH-15985"/>
    <s v="Joseph Holt"/>
    <x v="0"/>
    <x v="0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s v="Anna Andreadi"/>
    <x v="0"/>
    <n v="10.2624"/>
  </r>
  <r>
    <n v="463"/>
    <s v="CA-2018-109869"/>
    <d v="2018-04-22T00:00:00"/>
    <x v="135"/>
    <s v="Standard Class"/>
    <s v="TN-21040"/>
    <s v="Tanja Norvell"/>
    <x v="2"/>
    <x v="0"/>
    <s v="Phoenix"/>
    <s v="Arizona"/>
    <n v="85023"/>
    <x v="1"/>
    <s v="FUR-FU-10000023"/>
    <x v="0"/>
    <s v="Furnishings"/>
    <s v="Eldon Wave Desk Accessories"/>
    <n v="23.56"/>
    <n v="5"/>
    <n v="0.2"/>
    <n v="7.0680000000000005"/>
    <s v="Anna Andreadi"/>
    <x v="1"/>
    <n v="4.7119999999999997"/>
  </r>
  <r>
    <n v="464"/>
    <s v="CA-2018-109869"/>
    <d v="2018-04-22T00:00:00"/>
    <x v="135"/>
    <s v="Standard Class"/>
    <s v="TN-21040"/>
    <s v="Tanja Norvell"/>
    <x v="2"/>
    <x v="0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x v="1"/>
    <n v="636.31499999999994"/>
  </r>
  <r>
    <n v="465"/>
    <s v="CA-2018-109869"/>
    <d v="2018-04-22T00:00:00"/>
    <x v="135"/>
    <s v="Standard Class"/>
    <s v="TN-21040"/>
    <s v="Tanja Norvell"/>
    <x v="2"/>
    <x v="0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s v="Anna Andreadi"/>
    <x v="1"/>
    <n v="19.939499999999999"/>
  </r>
  <r>
    <n v="466"/>
    <s v="CA-2018-109869"/>
    <d v="2018-04-22T00:00:00"/>
    <x v="135"/>
    <s v="Standard Class"/>
    <s v="TN-21040"/>
    <s v="Tanja Norvell"/>
    <x v="2"/>
    <x v="0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s v="Anna Andreadi"/>
    <x v="1"/>
    <n v="37.075200000000002"/>
  </r>
  <r>
    <n v="467"/>
    <s v="CA-2018-109869"/>
    <d v="2018-04-22T00:00:00"/>
    <x v="135"/>
    <s v="Standard Class"/>
    <s v="TN-21040"/>
    <s v="Tanja Norvell"/>
    <x v="2"/>
    <x v="0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x v="1"/>
    <n v="15.654400000000003"/>
  </r>
  <r>
    <n v="468"/>
    <s v="US-2017-101399"/>
    <d v="2017-01-17T00:00:00"/>
    <x v="191"/>
    <s v="Standard Class"/>
    <s v="JS-15940"/>
    <s v="Joni Sundaresam"/>
    <x v="2"/>
    <x v="0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x v="0"/>
    <n v="152.84640000000002"/>
  </r>
  <r>
    <n v="469"/>
    <s v="CA-2019-154907"/>
    <d v="2019-03-31T00:00:00"/>
    <x v="192"/>
    <s v="Standard Class"/>
    <s v="DS-13180"/>
    <s v="David Smith"/>
    <x v="1"/>
    <x v="0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s v="Kelly Williams"/>
    <x v="0"/>
    <n v="65.706495999999987"/>
  </r>
  <r>
    <n v="470"/>
    <s v="US-2018-100419"/>
    <d v="2018-12-16T00:00:00"/>
    <x v="120"/>
    <s v="Second Class"/>
    <s v="CC-12670"/>
    <s v="Craig Carreira"/>
    <x v="0"/>
    <x v="0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s v="Kelly Williams"/>
    <x v="0"/>
    <n v="3.8303999999999991"/>
  </r>
  <r>
    <n v="471"/>
    <s v="CA-2017-154144"/>
    <d v="2017-12-20T00:00:00"/>
    <x v="140"/>
    <s v="Standard Class"/>
    <s v="MH-17785"/>
    <s v="Maya Herman"/>
    <x v="1"/>
    <x v="0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  <n v="0"/>
  </r>
  <r>
    <n v="472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s v="Anna Andreadi"/>
    <x v="0"/>
    <n v="0"/>
  </r>
  <r>
    <n v="473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x v="0"/>
    <n v="33.399899999999995"/>
  </r>
  <r>
    <n v="474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s v="Anna Andreadi"/>
    <x v="0"/>
    <n v="140.79360000000003"/>
  </r>
  <r>
    <n v="475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s v="Anna Andreadi"/>
    <x v="0"/>
    <n v="0"/>
  </r>
  <r>
    <n v="476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x v="0"/>
    <n v="0"/>
  </r>
  <r>
    <n v="477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PA-10003465"/>
    <x v="1"/>
    <s v="Paper"/>
    <s v="Xerox 1912"/>
    <n v="94.85"/>
    <n v="5"/>
    <n v="0"/>
    <n v="45.527999999999992"/>
    <s v="Anna Andreadi"/>
    <x v="0"/>
    <n v="0"/>
  </r>
  <r>
    <n v="478"/>
    <s v="CA-2018-103891"/>
    <d v="2018-07-12T00:00:00"/>
    <x v="194"/>
    <s v="Standard Class"/>
    <s v="KH-16690"/>
    <s v="Kristen Hastings"/>
    <x v="1"/>
    <x v="0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s v="Anna Andreadi"/>
    <x v="0"/>
    <n v="19.152000000000001"/>
  </r>
  <r>
    <n v="479"/>
    <s v="CA-2018-152632"/>
    <d v="2018-10-27T00:00:00"/>
    <x v="195"/>
    <s v="Standard Class"/>
    <s v="JE-15475"/>
    <s v="Jeremy Ellison"/>
    <x v="0"/>
    <x v="0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  <n v="0"/>
  </r>
  <r>
    <n v="480"/>
    <s v="CA-2018-100790"/>
    <d v="2018-06-26T00:00:00"/>
    <x v="196"/>
    <s v="Standard Class"/>
    <s v="JG-15805"/>
    <s v="John Grady"/>
    <x v="1"/>
    <x v="0"/>
    <s v="New York City"/>
    <s v="New York"/>
    <n v="10024"/>
    <x v="3"/>
    <s v="OFF-AR-10003045"/>
    <x v="1"/>
    <s v="Art"/>
    <s v="Prang Colored Pencils"/>
    <n v="14.7"/>
    <n v="5"/>
    <n v="0"/>
    <n v="6.6150000000000002"/>
    <s v="Chuck Magee"/>
    <x v="0"/>
    <n v="0"/>
  </r>
  <r>
    <n v="481"/>
    <s v="CA-2018-100790"/>
    <d v="2018-06-26T00:00:00"/>
    <x v="196"/>
    <s v="Standard Class"/>
    <s v="JG-15805"/>
    <s v="John Grady"/>
    <x v="1"/>
    <x v="0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s v="Chuck Magee"/>
    <x v="0"/>
    <n v="0"/>
  </r>
  <r>
    <n v="482"/>
    <s v="CA-2016-134677"/>
    <d v="2016-10-06T00:00:00"/>
    <x v="197"/>
    <s v="Standard Class"/>
    <s v="XP-21865"/>
    <s v="Xylona Preis"/>
    <x v="0"/>
    <x v="0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x v="0"/>
    <n v="0"/>
  </r>
  <r>
    <n v="483"/>
    <s v="CA-2016-127691"/>
    <d v="2016-07-22T00:00:00"/>
    <x v="151"/>
    <s v="Standard Class"/>
    <s v="EM-14065"/>
    <s v="Erin Mull"/>
    <x v="0"/>
    <x v="0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x v="0"/>
    <n v="0"/>
  </r>
  <r>
    <n v="484"/>
    <s v="CA-2016-127691"/>
    <d v="2016-07-22T00:00:00"/>
    <x v="151"/>
    <s v="Standard Class"/>
    <s v="EM-14065"/>
    <s v="Erin Mull"/>
    <x v="0"/>
    <x v="0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x v="0"/>
    <n v="0"/>
  </r>
  <r>
    <n v="485"/>
    <s v="CA-2019-140963"/>
    <d v="2019-06-10T00:00:00"/>
    <x v="198"/>
    <s v="First Class"/>
    <s v="MT-18070"/>
    <s v="Michelle Tran"/>
    <x v="2"/>
    <x v="0"/>
    <s v="Los Angeles"/>
    <s v="California"/>
    <n v="90045"/>
    <x v="1"/>
    <s v="OFF-LA-10003923"/>
    <x v="1"/>
    <s v="Labels"/>
    <s v="Alphabetical Labels for Top Tab Filing"/>
    <n v="29.6"/>
    <n v="2"/>
    <n v="0"/>
    <n v="14.8"/>
    <s v="Anna Andreadi"/>
    <x v="1"/>
    <n v="0"/>
  </r>
  <r>
    <n v="486"/>
    <s v="CA-2019-140963"/>
    <d v="2019-06-10T00:00:00"/>
    <x v="198"/>
    <s v="First Class"/>
    <s v="MT-18070"/>
    <s v="Michelle Tran"/>
    <x v="2"/>
    <x v="0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x v="1"/>
    <n v="77.124749999999992"/>
  </r>
  <r>
    <n v="487"/>
    <s v="CA-2019-140963"/>
    <d v="2019-06-10T00:00:00"/>
    <x v="198"/>
    <s v="First Class"/>
    <s v="MT-18070"/>
    <s v="Michelle Tran"/>
    <x v="2"/>
    <x v="0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x v="1"/>
    <n v="55.991999999999997"/>
  </r>
  <r>
    <n v="488"/>
    <s v="CA-2016-154627"/>
    <d v="2016-10-29T00:00:00"/>
    <x v="199"/>
    <s v="First Class"/>
    <s v="SA-20830"/>
    <s v="Sue Ann Reed"/>
    <x v="0"/>
    <x v="0"/>
    <s v="Chicago"/>
    <s v="Illinois"/>
    <n v="60610"/>
    <x v="2"/>
    <s v="TEC-PH-10001363"/>
    <x v="2"/>
    <s v="Phones"/>
    <s v="Apple iPhone 5S"/>
    <n v="2735.9520000000002"/>
    <n v="6"/>
    <n v="0.2"/>
    <n v="341.99399999999969"/>
    <s v="Kelly Williams"/>
    <x v="0"/>
    <n v="547.19040000000007"/>
  </r>
  <r>
    <n v="489"/>
    <s v="CA-2016-133753"/>
    <d v="2016-06-09T00:00:00"/>
    <x v="200"/>
    <s v="Second Class"/>
    <s v="CW-11905"/>
    <s v="Carl Weiss"/>
    <x v="2"/>
    <x v="0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s v="Kelly Williams"/>
    <x v="0"/>
    <n v="1.5984000000000003"/>
  </r>
  <r>
    <n v="490"/>
    <s v="CA-2016-133753"/>
    <d v="2016-06-09T00:00:00"/>
    <x v="200"/>
    <s v="Second Class"/>
    <s v="CW-11905"/>
    <s v="Carl Weiss"/>
    <x v="2"/>
    <x v="0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s v="Kelly Williams"/>
    <x v="0"/>
    <n v="12.796800000000003"/>
  </r>
  <r>
    <n v="491"/>
    <s v="CA-2016-133753"/>
    <d v="2016-06-09T00:00:00"/>
    <x v="200"/>
    <s v="Second Class"/>
    <s v="CW-11905"/>
    <s v="Carl Weiss"/>
    <x v="2"/>
    <x v="0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  <n v="14.073599999999999"/>
  </r>
  <r>
    <n v="492"/>
    <s v="CA-2016-113362"/>
    <d v="2016-09-14T00:00:00"/>
    <x v="76"/>
    <s v="Standard Class"/>
    <s v="AJ-10960"/>
    <s v="Astrea Jones"/>
    <x v="0"/>
    <x v="0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s v="Chuck Magee"/>
    <x v="0"/>
    <n v="0"/>
  </r>
  <r>
    <n v="493"/>
    <s v="CA-2016-113362"/>
    <d v="2016-09-14T00:00:00"/>
    <x v="76"/>
    <s v="Standard Class"/>
    <s v="AJ-10960"/>
    <s v="Astrea Jones"/>
    <x v="0"/>
    <x v="0"/>
    <s v="Rochester"/>
    <s v="New York"/>
    <n v="14609"/>
    <x v="3"/>
    <s v="OFF-EN-10003845"/>
    <x v="1"/>
    <s v="Envelopes"/>
    <s v="Colored Envelopes"/>
    <n v="11.07"/>
    <n v="3"/>
    <n v="0"/>
    <n v="5.0921999999999992"/>
    <s v="Chuck Magee"/>
    <x v="0"/>
    <n v="0"/>
  </r>
  <r>
    <n v="494"/>
    <s v="CA-2018-169166"/>
    <d v="2018-05-09T00:00:00"/>
    <x v="201"/>
    <s v="Standard Class"/>
    <s v="SS-20590"/>
    <s v="Sonia Sunley"/>
    <x v="0"/>
    <x v="0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x v="0"/>
    <n v="0"/>
  </r>
  <r>
    <n v="495"/>
    <s v="US-2018-120929"/>
    <d v="2018-03-18T00:00:00"/>
    <x v="202"/>
    <s v="Second Class"/>
    <s v="RO-19780"/>
    <s v="Rose O'Brian"/>
    <x v="0"/>
    <x v="0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x v="0"/>
    <n v="75.952800000000011"/>
  </r>
  <r>
    <n v="496"/>
    <s v="CA-2017-134782"/>
    <d v="2017-12-27T00:00:00"/>
    <x v="16"/>
    <s v="Standard Class"/>
    <s v="MD-17350"/>
    <s v="Maribeth Dona"/>
    <x v="0"/>
    <x v="0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s v="Cassandra Brandow"/>
    <x v="0"/>
    <n v="0"/>
  </r>
  <r>
    <n v="497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s v="Anna Andreadi"/>
    <x v="0"/>
    <n v="23.923200000000005"/>
  </r>
  <r>
    <n v="498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x v="0"/>
    <n v="0"/>
  </r>
  <r>
    <n v="499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  <n v="48.313600000000001"/>
  </r>
  <r>
    <n v="500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s v="Anna Andreadi"/>
    <x v="0"/>
    <n v="0"/>
  </r>
  <r>
    <n v="501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s v="Anna Andreadi"/>
    <x v="1"/>
    <n v="15.834000000000001"/>
  </r>
  <r>
    <n v="502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s v="Anna Andreadi"/>
    <x v="1"/>
    <n v="10.466400000000002"/>
  </r>
  <r>
    <n v="503"/>
    <s v="US-2018-105578"/>
    <d v="2018-05-30T00:00:00"/>
    <x v="204"/>
    <s v="Standard Class"/>
    <s v="MY-17380"/>
    <s v="Maribeth Yedwab"/>
    <x v="1"/>
    <x v="0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x v="1"/>
    <n v="160.31360000000004"/>
  </r>
  <r>
    <n v="504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x v="1"/>
    <n v="1.6632000000000002"/>
  </r>
  <r>
    <n v="505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x v="1"/>
    <n v="6.5584000000000007"/>
  </r>
  <r>
    <n v="506"/>
    <s v="CA-2019-134978"/>
    <d v="2019-11-12T00:00:00"/>
    <x v="205"/>
    <s v="Second Class"/>
    <s v="EB-13705"/>
    <s v="Ed Braxton"/>
    <x v="1"/>
    <x v="0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x v="0"/>
    <n v="3.1840000000000006"/>
  </r>
  <r>
    <n v="507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s v="Cassandra Brandow"/>
    <x v="0"/>
    <n v="0"/>
  </r>
  <r>
    <n v="508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AR-10003856"/>
    <x v="1"/>
    <s v="Art"/>
    <s v="Newell 344"/>
    <n v="8.34"/>
    <n v="3"/>
    <n v="0"/>
    <n v="2.1683999999999997"/>
    <s v="Cassandra Brandow"/>
    <x v="0"/>
    <n v="0"/>
  </r>
  <r>
    <n v="509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x v="0"/>
    <n v="0"/>
  </r>
  <r>
    <n v="510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  <n v="0"/>
  </r>
  <r>
    <n v="511"/>
    <s v="CA-2019-135307"/>
    <d v="2019-11-26T00:00:00"/>
    <x v="207"/>
    <s v="First Class"/>
    <s v="LS-17245"/>
    <s v="Lynn Smith"/>
    <x v="0"/>
    <x v="0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x v="0"/>
    <n v="0"/>
  </r>
  <r>
    <n v="512"/>
    <s v="CA-2019-135307"/>
    <d v="2019-11-26T00:00:00"/>
    <x v="207"/>
    <s v="First Class"/>
    <s v="LS-17245"/>
    <s v="Lynn Smith"/>
    <x v="0"/>
    <x v="0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s v="Kelly Williams"/>
    <x v="0"/>
    <n v="0"/>
  </r>
  <r>
    <n v="513"/>
    <s v="CA-2018-106341"/>
    <d v="2018-10-20T00:00:00"/>
    <x v="208"/>
    <s v="First Class"/>
    <s v="LF-17185"/>
    <s v="Luke Foster"/>
    <x v="0"/>
    <x v="0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  <n v="1.4303999999999999"/>
  </r>
  <r>
    <n v="514"/>
    <s v="CA-2019-163405"/>
    <d v="2019-12-21T00:00:00"/>
    <x v="209"/>
    <s v="Standard Class"/>
    <s v="BN-11515"/>
    <s v="Bradley Nguyen"/>
    <x v="0"/>
    <x v="0"/>
    <s v="Los Angeles"/>
    <s v="California"/>
    <n v="90049"/>
    <x v="1"/>
    <s v="OFF-AR-10003811"/>
    <x v="1"/>
    <s v="Art"/>
    <s v="Newell 327"/>
    <n v="6.63"/>
    <n v="3"/>
    <n v="0"/>
    <n v="1.7901"/>
    <s v="Anna Andreadi"/>
    <x v="0"/>
    <n v="0"/>
  </r>
  <r>
    <n v="515"/>
    <s v="CA-2019-163405"/>
    <d v="2019-12-21T00:00:00"/>
    <x v="209"/>
    <s v="Standard Class"/>
    <s v="BN-11515"/>
    <s v="Bradley Nguyen"/>
    <x v="0"/>
    <x v="0"/>
    <s v="Los Angeles"/>
    <s v="California"/>
    <n v="90049"/>
    <x v="1"/>
    <s v="OFF-AR-10001246"/>
    <x v="1"/>
    <s v="Art"/>
    <s v="Newell 317"/>
    <n v="5.88"/>
    <n v="2"/>
    <n v="0"/>
    <n v="1.7051999999999996"/>
    <s v="Anna Andreadi"/>
    <x v="0"/>
    <n v="0"/>
  </r>
  <r>
    <n v="516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s v="Anna Andreadi"/>
    <x v="0"/>
    <n v="0"/>
  </r>
  <r>
    <n v="517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s v="Anna Andreadi"/>
    <x v="0"/>
    <n v="0"/>
  </r>
  <r>
    <n v="518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x v="0"/>
    <n v="0"/>
  </r>
  <r>
    <n v="519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ST-10004459"/>
    <x v="1"/>
    <s v="Storage"/>
    <s v="Tennsco Single-Tier Lockers"/>
    <n v="1126.02"/>
    <n v="3"/>
    <n v="0"/>
    <n v="56.300999999999988"/>
    <s v="Anna Andreadi"/>
    <x v="0"/>
    <n v="0"/>
  </r>
  <r>
    <n v="520"/>
    <s v="CA-2017-157812"/>
    <d v="2017-03-22T00:00:00"/>
    <x v="211"/>
    <s v="Standard Class"/>
    <s v="DB-13210"/>
    <s v="Dean Braden"/>
    <x v="0"/>
    <x v="0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x v="1"/>
    <n v="3.6783999999999999"/>
  </r>
  <r>
    <n v="521"/>
    <s v="CA-2017-157812"/>
    <d v="2017-03-22T00:00:00"/>
    <x v="211"/>
    <s v="Standard Class"/>
    <s v="DB-13210"/>
    <s v="Dean Braden"/>
    <x v="0"/>
    <x v="0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x v="1"/>
    <n v="25.913600000000002"/>
  </r>
  <r>
    <n v="522"/>
    <s v="CA-2017-157812"/>
    <d v="2017-03-22T00:00:00"/>
    <x v="211"/>
    <s v="Standard Class"/>
    <s v="DB-13210"/>
    <s v="Dean Braden"/>
    <x v="0"/>
    <x v="0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x v="1"/>
    <n v="11.289599999999998"/>
  </r>
  <r>
    <n v="523"/>
    <s v="CA-2019-145142"/>
    <d v="2019-01-23T00:00:00"/>
    <x v="212"/>
    <s v="First Class"/>
    <s v="MC-17605"/>
    <s v="Matt Connell"/>
    <x v="1"/>
    <x v="0"/>
    <s v="Detroit"/>
    <s v="Michigan"/>
    <n v="48234"/>
    <x v="2"/>
    <s v="FUR-TA-10001857"/>
    <x v="0"/>
    <s v="Tables"/>
    <s v="Balt Solid Wood Rectangular Table"/>
    <n v="210.98"/>
    <n v="2"/>
    <n v="0"/>
    <n v="21.097999999999985"/>
    <s v="Kelly Williams"/>
    <x v="0"/>
    <n v="0"/>
  </r>
  <r>
    <n v="524"/>
    <s v="US-2018-139486"/>
    <d v="2018-05-21T00:00:00"/>
    <x v="213"/>
    <s v="First Class"/>
    <s v="LH-17155"/>
    <s v="Logan Haushalter"/>
    <x v="0"/>
    <x v="0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x v="0"/>
    <n v="11.035200000000001"/>
  </r>
  <r>
    <n v="525"/>
    <s v="US-2018-139486"/>
    <d v="2018-05-21T00:00:00"/>
    <x v="213"/>
    <s v="First Class"/>
    <s v="LH-17155"/>
    <s v="Logan Haushalter"/>
    <x v="0"/>
    <x v="0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x v="0"/>
    <n v="0"/>
  </r>
  <r>
    <n v="526"/>
    <s v="CA-2017-158792"/>
    <d v="2017-12-26T00:00:00"/>
    <x v="214"/>
    <s v="Standard Class"/>
    <s v="BD-11605"/>
    <s v="Brian Dahlen"/>
    <x v="0"/>
    <x v="0"/>
    <s v="Lawrence"/>
    <s v="Massachusetts"/>
    <n v="1841"/>
    <x v="3"/>
    <s v="OFF-FA-10002815"/>
    <x v="1"/>
    <s v="Fasteners"/>
    <s v="Staples"/>
    <n v="22.200000000000003"/>
    <n v="5"/>
    <n v="0"/>
    <n v="10.434000000000001"/>
    <s v="Chuck Magee"/>
    <x v="0"/>
    <n v="0"/>
  </r>
  <r>
    <n v="527"/>
    <s v="CA-2019-113558"/>
    <d v="2019-10-21T00:00:00"/>
    <x v="215"/>
    <s v="Standard Class"/>
    <s v="PH-18790"/>
    <s v="Patricia Hirasaki"/>
    <x v="2"/>
    <x v="0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x v="0"/>
    <n v="136.79040000000003"/>
  </r>
  <r>
    <n v="528"/>
    <s v="CA-2019-113558"/>
    <d v="2019-10-21T00:00:00"/>
    <x v="215"/>
    <s v="Standard Class"/>
    <s v="PH-18790"/>
    <s v="Patricia Hirasaki"/>
    <x v="2"/>
    <x v="0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  <n v="9.1392000000000007"/>
  </r>
  <r>
    <n v="529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s v="Chuck Magee"/>
    <x v="0"/>
    <n v="7.2672000000000017"/>
  </r>
  <r>
    <n v="530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x v="0"/>
    <n v="133.24960000000002"/>
  </r>
  <r>
    <n v="531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  <n v="10.502400000000002"/>
  </r>
  <r>
    <n v="532"/>
    <s v="CA-2017-102848"/>
    <d v="2017-11-07T00:00:00"/>
    <x v="217"/>
    <s v="Second Class"/>
    <s v="KB-16240"/>
    <s v="Karen Bern"/>
    <x v="1"/>
    <x v="0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s v="Anna Andreadi"/>
    <x v="0"/>
    <n v="38.144000000000005"/>
  </r>
  <r>
    <n v="533"/>
    <s v="US-2019-129441"/>
    <d v="2019-09-07T00:00:00"/>
    <x v="218"/>
    <s v="Standard Class"/>
    <s v="JC-15340"/>
    <s v="Jasper Cacioppo"/>
    <x v="0"/>
    <x v="0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s v="Anna Andreadi"/>
    <x v="0"/>
    <n v="0"/>
  </r>
  <r>
    <n v="534"/>
    <s v="CA-2018-168753"/>
    <d v="2018-05-29T00:00:00"/>
    <x v="219"/>
    <s v="Second Class"/>
    <s v="RL-19615"/>
    <s v="Rob Lucas"/>
    <x v="0"/>
    <x v="0"/>
    <s v="Montgomery"/>
    <s v="Alabama"/>
    <n v="36116"/>
    <x v="0"/>
    <s v="TEC-PH-10000984"/>
    <x v="2"/>
    <s v="Phones"/>
    <s v="Panasonic KX-TG9471B"/>
    <n v="979.95"/>
    <n v="5"/>
    <n v="0"/>
    <n v="274.38600000000008"/>
    <s v="Cassandra Brandow"/>
    <x v="0"/>
    <n v="0"/>
  </r>
  <r>
    <n v="535"/>
    <s v="CA-2018-168753"/>
    <d v="2018-05-29T00:00:00"/>
    <x v="219"/>
    <s v="Second Class"/>
    <s v="RL-19615"/>
    <s v="Rob Lucas"/>
    <x v="0"/>
    <x v="0"/>
    <s v="Montgomery"/>
    <s v="Alabama"/>
    <n v="36116"/>
    <x v="0"/>
    <s v="OFF-BI-10002557"/>
    <x v="1"/>
    <s v="Binders"/>
    <s v="Presstex Flexible Ring Binders"/>
    <n v="22.75"/>
    <n v="5"/>
    <n v="0"/>
    <n v="11.375"/>
    <s v="Cassandra Brandow"/>
    <x v="0"/>
    <n v="0"/>
  </r>
  <r>
    <n v="536"/>
    <s v="CA-2018-126613"/>
    <d v="2018-07-10T00:00:00"/>
    <x v="220"/>
    <s v="Standard Class"/>
    <s v="AA-10375"/>
    <s v="Allen Armold"/>
    <x v="0"/>
    <x v="0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x v="0"/>
    <n v="3.3536000000000001"/>
  </r>
  <r>
    <n v="537"/>
    <s v="US-2019-122637"/>
    <d v="2019-09-03T00:00:00"/>
    <x v="221"/>
    <s v="Second Class"/>
    <s v="EP-13915"/>
    <s v="Emily Phan"/>
    <x v="0"/>
    <x v="0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x v="0"/>
    <n v="34.092799999999997"/>
  </r>
  <r>
    <n v="538"/>
    <s v="CA-2017-147851"/>
    <d v="2017-12-03T00:00:00"/>
    <x v="222"/>
    <s v="Standard Class"/>
    <s v="MP-17470"/>
    <s v="Mark Packer"/>
    <x v="2"/>
    <x v="0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x v="0"/>
    <n v="2.1504000000000003"/>
  </r>
  <r>
    <n v="539"/>
    <s v="CA-2017-134894"/>
    <d v="2017-12-07T00:00:00"/>
    <x v="223"/>
    <s v="Standard Class"/>
    <s v="DK-12985"/>
    <s v="Darren Koutras"/>
    <x v="0"/>
    <x v="0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x v="0"/>
    <n v="0"/>
  </r>
  <r>
    <n v="540"/>
    <s v="CA-2017-134894"/>
    <d v="2017-12-07T00:00:00"/>
    <x v="223"/>
    <s v="Standard Class"/>
    <s v="DK-12985"/>
    <s v="Darren Koutras"/>
    <x v="0"/>
    <x v="0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s v="Cassandra Brandow"/>
    <x v="0"/>
    <n v="0"/>
  </r>
  <r>
    <n v="541"/>
    <s v="CA-2016-140795"/>
    <d v="2016-02-01T00:00:00"/>
    <x v="224"/>
    <s v="First Class"/>
    <s v="BD-11500"/>
    <s v="Bradley Drucker"/>
    <x v="0"/>
    <x v="0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s v="Kelly Williams"/>
    <x v="0"/>
    <n v="0"/>
  </r>
  <r>
    <n v="542"/>
    <s v="CA-2018-136924"/>
    <d v="2018-07-14T00:00:00"/>
    <x v="225"/>
    <s v="First Class"/>
    <s v="ES-14080"/>
    <s v="Erin Smith"/>
    <x v="1"/>
    <x v="0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x v="1"/>
    <n v="76.172800000000009"/>
  </r>
  <r>
    <n v="543"/>
    <s v="US-2017-120161"/>
    <d v="2017-12-18T00:00:00"/>
    <x v="226"/>
    <s v="Standard Class"/>
    <s v="LM-17065"/>
    <s v="Liz MacKendrick"/>
    <x v="0"/>
    <x v="0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s v="Chuck Magee"/>
    <x v="0"/>
    <n v="129.35520000000002"/>
  </r>
  <r>
    <n v="544"/>
    <s v="CA-2016-103849"/>
    <d v="2016-05-11T00:00:00"/>
    <x v="227"/>
    <s v="Standard Class"/>
    <s v="PG-18895"/>
    <s v="Paul Gonzalez"/>
    <x v="0"/>
    <x v="0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x v="0"/>
    <n v="11.622400000000001"/>
  </r>
  <r>
    <n v="545"/>
    <s v="CA-2016-103849"/>
    <d v="2016-05-11T00:00:00"/>
    <x v="227"/>
    <s v="Standard Class"/>
    <s v="PG-18895"/>
    <s v="Paul Gonzalez"/>
    <x v="0"/>
    <x v="0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x v="0"/>
    <n v="20.1584"/>
  </r>
  <r>
    <n v="546"/>
    <s v="CA-2016-103849"/>
    <d v="2016-05-11T00:00:00"/>
    <x v="227"/>
    <s v="Standard Class"/>
    <s v="PG-18895"/>
    <s v="Paul Gonzalez"/>
    <x v="0"/>
    <x v="0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  <n v="39.667200000000001"/>
  </r>
  <r>
    <n v="547"/>
    <s v="CA-2019-162929"/>
    <d v="2019-11-19T00:00:00"/>
    <x v="228"/>
    <s v="First Class"/>
    <s v="AS-10135"/>
    <s v="Adrian Shami"/>
    <x v="2"/>
    <x v="0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s v="Chuck Magee"/>
    <x v="0"/>
    <n v="8.2560000000000002"/>
  </r>
  <r>
    <n v="548"/>
    <s v="CA-2019-162929"/>
    <d v="2019-11-19T00:00:00"/>
    <x v="228"/>
    <s v="First Class"/>
    <s v="AS-10135"/>
    <s v="Adrian Shami"/>
    <x v="2"/>
    <x v="0"/>
    <s v="New York City"/>
    <s v="New York"/>
    <n v="10035"/>
    <x v="3"/>
    <s v="OFF-PA-10002986"/>
    <x v="1"/>
    <s v="Paper"/>
    <s v="Xerox 1898"/>
    <n v="13.36"/>
    <n v="2"/>
    <n v="0"/>
    <n v="6.4127999999999998"/>
    <s v="Chuck Magee"/>
    <x v="0"/>
    <n v="0"/>
  </r>
  <r>
    <n v="549"/>
    <s v="CA-2017-113173"/>
    <d v="2017-11-15T00:00:00"/>
    <x v="50"/>
    <s v="Second Class"/>
    <s v="DK-13225"/>
    <s v="Dean Katz"/>
    <x v="1"/>
    <x v="0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s v="Kelly Williams"/>
    <x v="0"/>
    <n v="50.054400000000001"/>
  </r>
  <r>
    <n v="550"/>
    <s v="CA-2017-113173"/>
    <d v="2017-11-15T00:00:00"/>
    <x v="50"/>
    <s v="Second Class"/>
    <s v="DK-13225"/>
    <s v="Dean Katz"/>
    <x v="1"/>
    <x v="0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  <n v="9.0911999999999988"/>
  </r>
  <r>
    <n v="551"/>
    <s v="CA-2017-113173"/>
    <d v="2017-11-15T00:00:00"/>
    <x v="50"/>
    <s v="Second Class"/>
    <s v="DK-13225"/>
    <s v="Dean Katz"/>
    <x v="1"/>
    <x v="0"/>
    <s v="Chicago"/>
    <s v="Illinois"/>
    <n v="60653"/>
    <x v="2"/>
    <s v="OFF-SU-10001935"/>
    <x v="1"/>
    <s v="Supplies"/>
    <s v="Staple remover"/>
    <n v="8.7200000000000006"/>
    <n v="5"/>
    <n v="0.2"/>
    <n v="-1.7440000000000015"/>
    <s v="Kelly Williams"/>
    <x v="0"/>
    <n v="1.7440000000000002"/>
  </r>
  <r>
    <n v="552"/>
    <s v="CA-2018-136406"/>
    <d v="2018-04-15T00:00:00"/>
    <x v="229"/>
    <s v="Second Class"/>
    <s v="BD-11320"/>
    <s v="Bill Donatelli"/>
    <x v="0"/>
    <x v="0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s v="Anna Andreadi"/>
    <x v="0"/>
    <n v="224.31360000000001"/>
  </r>
  <r>
    <n v="553"/>
    <s v="CA-2019-112774"/>
    <d v="2019-09-11T00:00:00"/>
    <x v="230"/>
    <s v="First Class"/>
    <s v="RC-19960"/>
    <s v="Ryan Crowe"/>
    <x v="0"/>
    <x v="0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  <n v="6.9008000000000012"/>
  </r>
  <r>
    <n v="554"/>
    <s v="CA-2019-101945"/>
    <d v="2019-11-24T00:00:00"/>
    <x v="51"/>
    <s v="Standard Class"/>
    <s v="GT-14710"/>
    <s v="Greg Tran"/>
    <x v="0"/>
    <x v="0"/>
    <s v="Houston"/>
    <s v="Texas"/>
    <n v="77070"/>
    <x v="2"/>
    <s v="OFF-FA-10004248"/>
    <x v="1"/>
    <s v="Fasteners"/>
    <s v="Advantus T-Pin Paper Clips"/>
    <n v="10.824"/>
    <n v="3"/>
    <n v="0.2"/>
    <n v="2.5707"/>
    <s v="Kelly Williams"/>
    <x v="0"/>
    <n v="2.1648000000000001"/>
  </r>
  <r>
    <n v="555"/>
    <s v="CA-2019-100650"/>
    <d v="2019-06-29T00:00:00"/>
    <x v="231"/>
    <s v="Second Class"/>
    <s v="DK-13225"/>
    <s v="Dean Katz"/>
    <x v="1"/>
    <x v="0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s v="Anna Andreadi"/>
    <x v="0"/>
    <n v="0"/>
  </r>
  <r>
    <n v="556"/>
    <s v="CA-2016-155852"/>
    <d v="2016-03-03T00:00:00"/>
    <x v="232"/>
    <s v="Second Class"/>
    <s v="AJ-10945"/>
    <s v="Ashley Jarboe"/>
    <x v="0"/>
    <x v="0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x v="0"/>
    <n v="3.8912000000000009"/>
  </r>
  <r>
    <n v="557"/>
    <s v="CA-2018-113243"/>
    <d v="2018-06-10T00:00:00"/>
    <x v="35"/>
    <s v="Standard Class"/>
    <s v="OT-18730"/>
    <s v="Olvera Toch"/>
    <x v="0"/>
    <x v="0"/>
    <s v="Los Angeles"/>
    <s v="California"/>
    <n v="90045"/>
    <x v="1"/>
    <s v="OFF-LA-10001297"/>
    <x v="1"/>
    <s v="Labels"/>
    <s v="Avery 473"/>
    <n v="20.7"/>
    <n v="2"/>
    <n v="0"/>
    <n v="9.9359999999999999"/>
    <s v="Anna Andreadi"/>
    <x v="0"/>
    <n v="0"/>
  </r>
  <r>
    <n v="558"/>
    <s v="CA-2018-113243"/>
    <d v="2018-06-10T00:00:00"/>
    <x v="35"/>
    <s v="Standard Class"/>
    <s v="OT-18730"/>
    <s v="Olvera Toch"/>
    <x v="0"/>
    <x v="0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x v="0"/>
    <n v="267.13600000000002"/>
  </r>
  <r>
    <n v="559"/>
    <s v="CA-2018-113243"/>
    <d v="2018-06-10T00:00:00"/>
    <x v="35"/>
    <s v="Standard Class"/>
    <s v="OT-18730"/>
    <s v="Olvera Toch"/>
    <x v="0"/>
    <x v="0"/>
    <s v="Los Angeles"/>
    <s v="California"/>
    <n v="90045"/>
    <x v="1"/>
    <s v="OFF-PA-10003441"/>
    <x v="1"/>
    <s v="Paper"/>
    <s v="Xerox 226"/>
    <n v="32.400000000000006"/>
    <n v="5"/>
    <n v="0"/>
    <n v="15.552000000000001"/>
    <s v="Anna Andreadi"/>
    <x v="0"/>
    <n v="0"/>
  </r>
  <r>
    <n v="560"/>
    <s v="CA-2019-118731"/>
    <d v="2019-11-20T00:00:00"/>
    <x v="228"/>
    <s v="Second Class"/>
    <s v="LP-17080"/>
    <s v="Liz Pelletier"/>
    <x v="0"/>
    <x v="0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s v="Anna Andreadi"/>
    <x v="0"/>
    <n v="0"/>
  </r>
  <r>
    <n v="561"/>
    <s v="CA-2019-118731"/>
    <d v="2019-11-20T00:00:00"/>
    <x v="228"/>
    <s v="Second Class"/>
    <s v="LP-17080"/>
    <s v="Liz Pelletier"/>
    <x v="0"/>
    <x v="0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x v="0"/>
    <n v="16.811200000000003"/>
  </r>
  <r>
    <n v="562"/>
    <s v="CA-2016-145576"/>
    <d v="2016-09-14T00:00:00"/>
    <x v="233"/>
    <s v="Second Class"/>
    <s v="CA-12775"/>
    <s v="Cynthia Arntzen"/>
    <x v="0"/>
    <x v="0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  <n v="2.6"/>
  </r>
  <r>
    <n v="563"/>
    <s v="CA-2016-145576"/>
    <d v="2016-09-14T00:00:00"/>
    <x v="233"/>
    <s v="Second Class"/>
    <s v="CA-12775"/>
    <s v="Cynthia Arntzen"/>
    <x v="0"/>
    <x v="0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s v="Cassandra Brandow"/>
    <x v="0"/>
    <n v="2.6256000000000004"/>
  </r>
  <r>
    <n v="564"/>
    <s v="CA-2017-130736"/>
    <d v="2017-12-07T00:00:00"/>
    <x v="234"/>
    <s v="First Class"/>
    <s v="JF-15490"/>
    <s v="Jeremy Farry"/>
    <x v="0"/>
    <x v="0"/>
    <s v="Seattle"/>
    <s v="Washington"/>
    <n v="98105"/>
    <x v="1"/>
    <s v="OFF-FA-10003467"/>
    <x v="1"/>
    <s v="Fasteners"/>
    <s v="Alliance Big Bands Rubber Bands, 12/Pack"/>
    <n v="3.96"/>
    <n v="2"/>
    <n v="0"/>
    <n v="0"/>
    <s v="Anna Andreadi"/>
    <x v="0"/>
    <n v="0"/>
  </r>
  <r>
    <n v="565"/>
    <s v="CA-2017-130736"/>
    <d v="2017-12-07T00:00:00"/>
    <x v="234"/>
    <s v="First Class"/>
    <s v="JF-15490"/>
    <s v="Jeremy Farry"/>
    <x v="0"/>
    <x v="0"/>
    <s v="Seattle"/>
    <s v="Washington"/>
    <n v="98105"/>
    <x v="1"/>
    <s v="OFF-LA-10000634"/>
    <x v="1"/>
    <s v="Labels"/>
    <s v="Avery 509"/>
    <n v="2.61"/>
    <n v="1"/>
    <n v="0"/>
    <n v="1.2005999999999999"/>
    <s v="Anna Andreadi"/>
    <x v="0"/>
    <n v="0"/>
  </r>
  <r>
    <n v="566"/>
    <s v="CA-2019-137099"/>
    <d v="2019-12-07T00:00:00"/>
    <x v="235"/>
    <s v="First Class"/>
    <s v="FP-14320"/>
    <s v="Frank Preis"/>
    <x v="0"/>
    <x v="0"/>
    <s v="Los Angeles"/>
    <s v="California"/>
    <n v="90008"/>
    <x v="1"/>
    <s v="TEC-PH-10002496"/>
    <x v="2"/>
    <s v="Phones"/>
    <s v="Cisco SPA301"/>
    <n v="374.37600000000003"/>
    <n v="3"/>
    <n v="0.2"/>
    <n v="46.796999999999983"/>
    <s v="Anna Andreadi"/>
    <x v="1"/>
    <n v="74.875200000000007"/>
  </r>
  <r>
    <n v="567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s v="Anna Andreadi"/>
    <x v="0"/>
    <n v="0"/>
  </r>
  <r>
    <n v="568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s v="Anna Andreadi"/>
    <x v="0"/>
    <n v="16.217600000000001"/>
  </r>
  <r>
    <n v="569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PA-10004451"/>
    <x v="1"/>
    <s v="Paper"/>
    <s v="Xerox 222"/>
    <n v="19.440000000000001"/>
    <n v="3"/>
    <n v="0"/>
    <n v="9.3312000000000008"/>
    <s v="Anna Andreadi"/>
    <x v="0"/>
    <n v="0"/>
  </r>
  <r>
    <n v="570"/>
    <s v="CA-2019-156951"/>
    <d v="2019-10-01T00:00:00"/>
    <x v="179"/>
    <s v="Standard Class"/>
    <s v="EB-13840"/>
    <s v="Ellis Ballard"/>
    <x v="1"/>
    <x v="0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s v="Anna Andreadi"/>
    <x v="0"/>
    <n v="90.230399999999989"/>
  </r>
  <r>
    <n v="571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LA-10001297"/>
    <x v="1"/>
    <s v="Labels"/>
    <s v="Avery 473"/>
    <n v="72.45"/>
    <n v="7"/>
    <n v="0"/>
    <n v="34.775999999999996"/>
    <s v="Chuck Magee"/>
    <x v="0"/>
    <n v="0"/>
  </r>
  <r>
    <n v="572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s v="Chuck Magee"/>
    <x v="0"/>
    <n v="0"/>
  </r>
  <r>
    <n v="573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s v="Chuck Magee"/>
    <x v="0"/>
    <n v="6.6528000000000009"/>
  </r>
  <r>
    <n v="574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  <n v="0"/>
  </r>
  <r>
    <n v="575"/>
    <s v="CA-2018-127250"/>
    <d v="2018-11-03T00:00:00"/>
    <x v="237"/>
    <s v="Standard Class"/>
    <s v="SF-20200"/>
    <s v="Sarah Foster"/>
    <x v="0"/>
    <x v="0"/>
    <s v="Marysville"/>
    <s v="Washington"/>
    <n v="98270"/>
    <x v="1"/>
    <s v="OFF-AR-10003394"/>
    <x v="1"/>
    <s v="Art"/>
    <s v="Newell 332"/>
    <n v="8.82"/>
    <n v="3"/>
    <n v="0"/>
    <n v="2.3814000000000002"/>
    <s v="Anna Andreadi"/>
    <x v="0"/>
    <n v="0"/>
  </r>
  <r>
    <n v="576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s v="Anna Andreadi"/>
    <x v="0"/>
    <n v="0"/>
  </r>
  <r>
    <n v="577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s v="Anna Andreadi"/>
    <x v="0"/>
    <n v="0"/>
  </r>
  <r>
    <n v="578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SU-10001574"/>
    <x v="1"/>
    <s v="Supplies"/>
    <s v="Acme Value Line Scissors"/>
    <n v="7.3"/>
    <n v="2"/>
    <n v="0"/>
    <n v="2.1899999999999995"/>
    <s v="Anna Andreadi"/>
    <x v="0"/>
    <n v="0"/>
  </r>
  <r>
    <n v="579"/>
    <s v="CA-2019-118640"/>
    <d v="2019-07-20T00:00:00"/>
    <x v="239"/>
    <s v="Standard Class"/>
    <s v="CS-11950"/>
    <s v="Carlos Soltero"/>
    <x v="0"/>
    <x v="0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x v="0"/>
    <n v="13.942400000000001"/>
  </r>
  <r>
    <n v="580"/>
    <s v="CA-2019-118640"/>
    <d v="2019-07-20T00:00:00"/>
    <x v="239"/>
    <s v="Standard Class"/>
    <s v="CS-11950"/>
    <s v="Carlos Soltero"/>
    <x v="0"/>
    <x v="0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x v="0"/>
    <n v="5.2751999999999999"/>
  </r>
  <r>
    <n v="581"/>
    <s v="CA-2017-132906"/>
    <d v="2017-09-10T00:00:00"/>
    <x v="240"/>
    <s v="Standard Class"/>
    <s v="CC-12145"/>
    <s v="Charles Crestani"/>
    <x v="0"/>
    <x v="0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s v="Anna Andreadi"/>
    <x v="0"/>
    <n v="0"/>
  </r>
  <r>
    <n v="582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4977"/>
    <x v="2"/>
    <s v="Phones"/>
    <s v="GE 30524EE4"/>
    <n v="470.37600000000009"/>
    <n v="3"/>
    <n v="0.2"/>
    <n v="52.917299999999955"/>
    <s v="Anna Andreadi"/>
    <x v="0"/>
    <n v="94.075200000000024"/>
  </r>
  <r>
    <n v="583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0586"/>
    <x v="2"/>
    <s v="Phones"/>
    <s v="AT&amp;T SB67148 SynJ"/>
    <n v="105.584"/>
    <n v="2"/>
    <n v="0.2"/>
    <n v="9.2386000000000053"/>
    <s v="Anna Andreadi"/>
    <x v="0"/>
    <n v="21.116800000000001"/>
  </r>
  <r>
    <n v="584"/>
    <s v="CA-2019-145233"/>
    <d v="2019-12-01T00:00:00"/>
    <x v="241"/>
    <s v="Standard Class"/>
    <s v="DV-13465"/>
    <s v="Dianna Vittorini"/>
    <x v="0"/>
    <x v="0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x v="0"/>
    <n v="6.2304000000000004"/>
  </r>
  <r>
    <n v="585"/>
    <s v="CA-2019-145233"/>
    <d v="2019-12-01T00:00:00"/>
    <x v="241"/>
    <s v="Standard Class"/>
    <s v="DV-13465"/>
    <s v="Dianna Vittorini"/>
    <x v="0"/>
    <x v="0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x v="0"/>
    <n v="4.7481"/>
  </r>
  <r>
    <n v="586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x v="0"/>
    <n v="81.273600000000002"/>
  </r>
  <r>
    <n v="587"/>
    <s v="CA-2017-128139"/>
    <d v="2017-07-03T00:00:00"/>
    <x v="242"/>
    <s v="Standard Class"/>
    <s v="BD-11725"/>
    <s v="Bruce Degenhardt"/>
    <x v="0"/>
    <x v="0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s v="Cassandra Brandow"/>
    <x v="0"/>
    <n v="0"/>
  </r>
  <r>
    <n v="588"/>
    <s v="CA-2017-128139"/>
    <d v="2017-07-03T00:00:00"/>
    <x v="242"/>
    <s v="Standard Class"/>
    <s v="BD-11725"/>
    <s v="Bruce Degenhardt"/>
    <x v="0"/>
    <x v="0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x v="0"/>
    <n v="0"/>
  </r>
  <r>
    <n v="589"/>
    <s v="US-2018-156986"/>
    <d v="2018-03-20T00:00:00"/>
    <x v="243"/>
    <s v="Standard Class"/>
    <s v="ZC-21910"/>
    <s v="Zuschuss Carroll"/>
    <x v="0"/>
    <x v="0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s v="Anna Andreadi"/>
    <x v="1"/>
    <n v="16.956800000000001"/>
  </r>
  <r>
    <n v="590"/>
    <s v="US-2018-156986"/>
    <d v="2018-03-20T00:00:00"/>
    <x v="243"/>
    <s v="Standard Class"/>
    <s v="ZC-21910"/>
    <s v="Zuschuss Carroll"/>
    <x v="0"/>
    <x v="0"/>
    <s v="Salem"/>
    <s v="Oregon"/>
    <n v="97301"/>
    <x v="1"/>
    <s v="OFF-PA-10002005"/>
    <x v="1"/>
    <s v="Paper"/>
    <s v="Xerox 225"/>
    <n v="20.736000000000004"/>
    <n v="4"/>
    <n v="0.2"/>
    <n v="7.2576000000000001"/>
    <s v="Anna Andreadi"/>
    <x v="1"/>
    <n v="4.1472000000000007"/>
  </r>
  <r>
    <n v="591"/>
    <s v="US-2018-156986"/>
    <d v="2018-03-20T00:00:00"/>
    <x v="243"/>
    <s v="Standard Class"/>
    <s v="ZC-21910"/>
    <s v="Zuschuss Carroll"/>
    <x v="0"/>
    <x v="0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s v="Anna Andreadi"/>
    <x v="1"/>
    <n v="11.774700000000003"/>
  </r>
  <r>
    <n v="592"/>
    <s v="US-2018-156986"/>
    <d v="2018-03-20T00:00:00"/>
    <x v="243"/>
    <s v="Standard Class"/>
    <s v="ZC-21910"/>
    <s v="Zuschuss Carroll"/>
    <x v="0"/>
    <x v="0"/>
    <s v="Salem"/>
    <s v="Oregon"/>
    <n v="97301"/>
    <x v="1"/>
    <s v="OFF-PA-10004101"/>
    <x v="1"/>
    <s v="Paper"/>
    <s v="Xerox 1894"/>
    <n v="10.368000000000002"/>
    <n v="2"/>
    <n v="0.2"/>
    <n v="3.6288"/>
    <s v="Anna Andreadi"/>
    <x v="1"/>
    <n v="2.0736000000000003"/>
  </r>
  <r>
    <n v="593"/>
    <s v="CA-2016-135405"/>
    <d v="2016-01-09T00:00:00"/>
    <x v="244"/>
    <s v="Standard Class"/>
    <s v="MS-17830"/>
    <s v="Melanie Seite"/>
    <x v="0"/>
    <x v="0"/>
    <s v="Laredo"/>
    <s v="Texas"/>
    <n v="78041"/>
    <x v="2"/>
    <s v="OFF-AR-10004078"/>
    <x v="1"/>
    <s v="Art"/>
    <s v="Newell 312"/>
    <n v="9.3439999999999994"/>
    <n v="2"/>
    <n v="0.2"/>
    <n v="1.1679999999999997"/>
    <s v="Kelly Williams"/>
    <x v="0"/>
    <n v="1.8688"/>
  </r>
  <r>
    <n v="594"/>
    <s v="CA-2016-135405"/>
    <d v="2016-01-09T00:00:00"/>
    <x v="244"/>
    <s v="Standard Class"/>
    <s v="MS-17830"/>
    <s v="Melanie Seite"/>
    <x v="0"/>
    <x v="0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x v="0"/>
    <n v="6.2400000000000011"/>
  </r>
  <r>
    <n v="595"/>
    <s v="CA-2016-131450"/>
    <d v="2016-08-08T00:00:00"/>
    <x v="245"/>
    <s v="Standard Class"/>
    <s v="LR-16915"/>
    <s v="Lena Radford"/>
    <x v="0"/>
    <x v="0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x v="0"/>
    <n v="0"/>
  </r>
  <r>
    <n v="596"/>
    <s v="CA-2016-131450"/>
    <d v="2016-08-08T00:00:00"/>
    <x v="245"/>
    <s v="Standard Class"/>
    <s v="LR-16915"/>
    <s v="Lena Radford"/>
    <x v="0"/>
    <x v="0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s v="Anna Andreadi"/>
    <x v="0"/>
    <n v="239.99520000000004"/>
  </r>
  <r>
    <n v="597"/>
    <s v="CA-2016-131450"/>
    <d v="2016-08-08T00:00:00"/>
    <x v="245"/>
    <s v="Standard Class"/>
    <s v="LR-16915"/>
    <s v="Lena Radford"/>
    <x v="0"/>
    <x v="0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s v="Anna Andreadi"/>
    <x v="0"/>
    <n v="89.192000000000007"/>
  </r>
  <r>
    <n v="598"/>
    <s v="CA-2016-131450"/>
    <d v="2016-08-08T00:00:00"/>
    <x v="245"/>
    <s v="Standard Class"/>
    <s v="LR-16915"/>
    <s v="Lena Radford"/>
    <x v="0"/>
    <x v="0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s v="Anna Andreadi"/>
    <x v="0"/>
    <n v="0"/>
  </r>
  <r>
    <n v="599"/>
    <s v="CA-2018-120180"/>
    <d v="2018-07-14T00:00:00"/>
    <x v="220"/>
    <s v="First Class"/>
    <s v="TP-21130"/>
    <s v="Theone Pippenger"/>
    <x v="0"/>
    <x v="0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s v="Chuck Magee"/>
    <x v="0"/>
    <n v="2.3264"/>
  </r>
  <r>
    <n v="600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s v="Chuck Magee"/>
    <x v="0"/>
    <n v="57.59279999999999"/>
  </r>
  <r>
    <n v="601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s v="Chuck Magee"/>
    <x v="0"/>
    <n v="197.75040000000001"/>
  </r>
  <r>
    <n v="602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s v="Chuck Magee"/>
    <x v="0"/>
    <n v="1.1679999999999999"/>
  </r>
  <r>
    <n v="603"/>
    <s v="CA-2016-149958"/>
    <d v="2016-03-15T00:00:00"/>
    <x v="247"/>
    <s v="Standard Class"/>
    <s v="AS-10240"/>
    <s v="Alan Shonely"/>
    <x v="0"/>
    <x v="0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s v="Cassandra Brandow"/>
    <x v="0"/>
    <n v="28.555200000000003"/>
  </r>
  <r>
    <n v="604"/>
    <s v="CA-2016-149958"/>
    <d v="2016-03-15T00:00:00"/>
    <x v="247"/>
    <s v="Standard Class"/>
    <s v="AS-10240"/>
    <s v="Alan Shonely"/>
    <x v="0"/>
    <x v="0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  <n v="9.1392000000000007"/>
  </r>
  <r>
    <n v="605"/>
    <s v="CA-2016-149958"/>
    <d v="2016-03-15T00:00:00"/>
    <x v="247"/>
    <s v="Standard Class"/>
    <s v="AS-10240"/>
    <s v="Alan Shonely"/>
    <x v="0"/>
    <x v="0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s v="Cassandra Brandow"/>
    <x v="0"/>
    <n v="5.0526"/>
  </r>
  <r>
    <n v="606"/>
    <s v="CA-2016-149958"/>
    <d v="2016-03-15T00:00:00"/>
    <x v="247"/>
    <s v="Standard Class"/>
    <s v="AS-10240"/>
    <s v="Alan Shonely"/>
    <x v="0"/>
    <x v="0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x v="0"/>
    <n v="30.231600000000004"/>
  </r>
  <r>
    <n v="607"/>
    <s v="CA-2016-149958"/>
    <d v="2016-03-15T00:00:00"/>
    <x v="247"/>
    <s v="Standard Class"/>
    <s v="AS-10240"/>
    <s v="Alan Shonely"/>
    <x v="0"/>
    <x v="0"/>
    <s v="Tampa"/>
    <s v="Florida"/>
    <n v="33614"/>
    <x v="0"/>
    <s v="OFF-PA-10002120"/>
    <x v="1"/>
    <s v="Paper"/>
    <s v="Xerox 1889"/>
    <n v="131.904"/>
    <n v="3"/>
    <n v="0.2"/>
    <n v="47.815200000000004"/>
    <s v="Cassandra Brandow"/>
    <x v="0"/>
    <n v="26.380800000000001"/>
  </r>
  <r>
    <n v="608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s v="Chuck Magee"/>
    <x v="0"/>
    <n v="2.2974000000000001"/>
  </r>
  <r>
    <n v="609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OFF-AR-10001246"/>
    <x v="1"/>
    <s v="Art"/>
    <s v="Newell 317"/>
    <n v="21.167999999999999"/>
    <n v="9"/>
    <n v="0.2"/>
    <n v="2.3813999999999984"/>
    <s v="Chuck Magee"/>
    <x v="0"/>
    <n v="4.2336"/>
  </r>
  <r>
    <n v="610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s v="Chuck Magee"/>
    <x v="0"/>
    <n v="22.075200000000002"/>
  </r>
  <r>
    <n v="611"/>
    <s v="CA-2018-161816"/>
    <d v="2018-04-28T00:00:00"/>
    <x v="249"/>
    <s v="First Class"/>
    <s v="NB-18655"/>
    <s v="Nona Balk"/>
    <x v="1"/>
    <x v="0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x v="0"/>
    <n v="73.915200000000013"/>
  </r>
  <r>
    <n v="612"/>
    <s v="CA-2018-161816"/>
    <d v="2018-04-28T00:00:00"/>
    <x v="249"/>
    <s v="First Class"/>
    <s v="NB-18655"/>
    <s v="Nona Balk"/>
    <x v="1"/>
    <x v="0"/>
    <s v="Dallas"/>
    <s v="Texas"/>
    <n v="75217"/>
    <x v="2"/>
    <s v="OFF-LA-10004345"/>
    <x v="1"/>
    <s v="Labels"/>
    <s v="Avery 493"/>
    <n v="15.712000000000002"/>
    <n v="4"/>
    <n v="0.2"/>
    <n v="5.6955999999999989"/>
    <s v="Kelly Williams"/>
    <x v="0"/>
    <n v="3.1424000000000003"/>
  </r>
  <r>
    <n v="613"/>
    <s v="CA-2018-121223"/>
    <d v="2018-09-11T00:00:00"/>
    <x v="250"/>
    <s v="Second Class"/>
    <s v="GD-14590"/>
    <s v="Giulietta Dortch"/>
    <x v="1"/>
    <x v="0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x v="0"/>
    <n v="1.6896000000000002"/>
  </r>
  <r>
    <n v="614"/>
    <s v="CA-2018-121223"/>
    <d v="2018-09-11T00:00:00"/>
    <x v="250"/>
    <s v="Second Class"/>
    <s v="GD-14590"/>
    <s v="Giulietta Dortch"/>
    <x v="1"/>
    <x v="0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x v="0"/>
    <n v="291.57840000000004"/>
  </r>
  <r>
    <n v="615"/>
    <s v="CA-2019-138611"/>
    <d v="2019-11-14T00:00:00"/>
    <x v="251"/>
    <s v="Second Class"/>
    <s v="CK-12595"/>
    <s v="Clytie Kelty"/>
    <x v="0"/>
    <x v="0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s v="Chuck Magee"/>
    <x v="0"/>
    <n v="47.975999999999999"/>
  </r>
  <r>
    <n v="616"/>
    <s v="CA-2019-138611"/>
    <d v="2019-11-14T00:00:00"/>
    <x v="251"/>
    <s v="Second Class"/>
    <s v="CK-12595"/>
    <s v="Clytie Kelty"/>
    <x v="0"/>
    <x v="0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s v="Chuck Magee"/>
    <x v="0"/>
    <n v="2.5536000000000003"/>
  </r>
  <r>
    <n v="617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x v="0"/>
    <n v="0"/>
  </r>
  <r>
    <n v="618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s v="Chuck Magee"/>
    <x v="0"/>
    <n v="0"/>
  </r>
  <r>
    <n v="619"/>
    <s v="CA-2019-117947"/>
    <d v="2019-08-18T00:00:00"/>
    <x v="176"/>
    <s v="Second Class"/>
    <s v="NG-18355"/>
    <s v="Nat Gilpin"/>
    <x v="1"/>
    <x v="0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s v="Chuck Magee"/>
    <x v="0"/>
    <n v="21.484800000000003"/>
  </r>
  <r>
    <n v="620"/>
    <s v="CA-2019-117947"/>
    <d v="2019-08-18T00:00:00"/>
    <x v="176"/>
    <s v="Second Class"/>
    <s v="NG-18355"/>
    <s v="Nat Gilpin"/>
    <x v="1"/>
    <x v="0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s v="Chuck Magee"/>
    <x v="0"/>
    <n v="0"/>
  </r>
  <r>
    <n v="621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s v="Chuck Magee"/>
    <x v="0"/>
    <n v="0"/>
  </r>
  <r>
    <n v="622"/>
    <s v="US-2016-111171"/>
    <d v="2016-12-26T00:00:00"/>
    <x v="252"/>
    <s v="Standard Class"/>
    <s v="CA-12265"/>
    <s v="Christina Anderson"/>
    <x v="0"/>
    <x v="0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x v="0"/>
    <n v="6.9519999999999982"/>
  </r>
  <r>
    <n v="623"/>
    <s v="CA-2017-138009"/>
    <d v="2017-11-29T00:00:00"/>
    <x v="253"/>
    <s v="Standard Class"/>
    <s v="SF-20965"/>
    <s v="Sylvia Foulston"/>
    <x v="1"/>
    <x v="0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x v="0"/>
    <n v="0"/>
  </r>
  <r>
    <n v="624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x v="0"/>
    <n v="55.521000000000008"/>
  </r>
  <r>
    <n v="625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s v="Kelly Williams"/>
    <x v="0"/>
    <n v="0"/>
  </r>
  <r>
    <n v="626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x v="0"/>
    <n v="0"/>
  </r>
  <r>
    <n v="627"/>
    <s v="CA-2019-163020"/>
    <d v="2019-09-15T00:00:00"/>
    <x v="184"/>
    <s v="Standard Class"/>
    <s v="MO-17800"/>
    <s v="Meg O'Connel"/>
    <x v="2"/>
    <x v="0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s v="Chuck Magee"/>
    <x v="0"/>
    <n v="0"/>
  </r>
  <r>
    <n v="628"/>
    <s v="CA-2019-153787"/>
    <d v="2019-05-19T00:00:00"/>
    <x v="254"/>
    <s v="Standard Class"/>
    <s v="AT-10735"/>
    <s v="Annie Thurman"/>
    <x v="0"/>
    <x v="0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x v="0"/>
    <n v="0"/>
  </r>
  <r>
    <n v="629"/>
    <s v="CA-2019-133431"/>
    <d v="2019-12-17T00:00:00"/>
    <x v="91"/>
    <s v="Standard Class"/>
    <s v="LC-17140"/>
    <s v="Logan Currie"/>
    <x v="0"/>
    <x v="0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x v="0"/>
    <n v="3.048"/>
  </r>
  <r>
    <n v="630"/>
    <s v="CA-2019-133431"/>
    <d v="2019-12-17T00:00:00"/>
    <x v="91"/>
    <s v="Standard Class"/>
    <s v="LC-17140"/>
    <s v="Logan Currie"/>
    <x v="0"/>
    <x v="0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x v="0"/>
    <n v="0"/>
  </r>
  <r>
    <n v="631"/>
    <s v="US-2018-135720"/>
    <d v="2018-12-11T00:00:00"/>
    <x v="10"/>
    <s v="Second Class"/>
    <s v="FM-14380"/>
    <s v="Fred McMath"/>
    <x v="0"/>
    <x v="0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s v="Anna Andreadi"/>
    <x v="1"/>
    <n v="48.676800000000007"/>
  </r>
  <r>
    <n v="632"/>
    <s v="US-2018-135720"/>
    <d v="2018-12-11T00:00:00"/>
    <x v="10"/>
    <s v="Second Class"/>
    <s v="FM-14380"/>
    <s v="Fred McMath"/>
    <x v="0"/>
    <x v="0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x v="1"/>
    <n v="23.960000000000004"/>
  </r>
  <r>
    <n v="633"/>
    <s v="US-2018-135720"/>
    <d v="2018-12-11T00:00:00"/>
    <x v="10"/>
    <s v="Second Class"/>
    <s v="FM-14380"/>
    <s v="Fred McMath"/>
    <x v="0"/>
    <x v="0"/>
    <s v="Aurora"/>
    <s v="Colorado"/>
    <n v="80013"/>
    <x v="1"/>
    <s v="TEC-PH-10002103"/>
    <x v="2"/>
    <s v="Phones"/>
    <s v="Jabra SPEAK 410"/>
    <n v="300.76799999999997"/>
    <n v="4"/>
    <n v="0.2"/>
    <n v="30.076800000000006"/>
    <s v="Anna Andreadi"/>
    <x v="1"/>
    <n v="60.153599999999997"/>
  </r>
  <r>
    <n v="634"/>
    <s v="CA-2019-144694"/>
    <d v="2019-09-24T00:00:00"/>
    <x v="255"/>
    <s v="Second Class"/>
    <s v="BD-11605"/>
    <s v="Brian Dahlen"/>
    <x v="0"/>
    <x v="0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  <n v="3.5760000000000005"/>
  </r>
  <r>
    <n v="635"/>
    <s v="CA-2019-144694"/>
    <d v="2019-09-24T00:00:00"/>
    <x v="255"/>
    <s v="Second Class"/>
    <s v="BD-11605"/>
    <s v="Brian Dahlen"/>
    <x v="0"/>
    <x v="0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x v="0"/>
    <n v="47.188800000000008"/>
  </r>
  <r>
    <n v="636"/>
    <s v="CA-2017-168004"/>
    <d v="2017-10-04T00:00:00"/>
    <x v="256"/>
    <s v="Second Class"/>
    <s v="DJ-13420"/>
    <s v="Denny Joy"/>
    <x v="1"/>
    <x v="0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x v="0"/>
    <n v="0"/>
  </r>
  <r>
    <n v="637"/>
    <s v="US-2018-123470"/>
    <d v="2018-08-15T00:00:00"/>
    <x v="257"/>
    <s v="Standard Class"/>
    <s v="ME-17725"/>
    <s v="Max Engle"/>
    <x v="0"/>
    <x v="0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x v="0"/>
    <n v="13.217400000000003"/>
  </r>
  <r>
    <n v="638"/>
    <s v="US-2018-123470"/>
    <d v="2018-08-15T00:00:00"/>
    <x v="257"/>
    <s v="Standard Class"/>
    <s v="ME-17725"/>
    <s v="Max Engle"/>
    <x v="0"/>
    <x v="0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x v="0"/>
    <n v="24.465600000000002"/>
  </r>
  <r>
    <n v="639"/>
    <s v="CA-2018-115917"/>
    <d v="2018-05-20T00:00:00"/>
    <x v="258"/>
    <s v="Standard Class"/>
    <s v="RB-19465"/>
    <s v="Rick Bensley"/>
    <x v="2"/>
    <x v="0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x v="1"/>
    <n v="0"/>
  </r>
  <r>
    <n v="640"/>
    <s v="CA-2018-115917"/>
    <d v="2018-05-20T00:00:00"/>
    <x v="258"/>
    <s v="Standard Class"/>
    <s v="RB-19465"/>
    <s v="Rick Bensley"/>
    <x v="2"/>
    <x v="0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x v="1"/>
    <n v="3.0848000000000004"/>
  </r>
  <r>
    <n v="641"/>
    <s v="CA-2018-147067"/>
    <d v="2018-12-18T00:00:00"/>
    <x v="259"/>
    <s v="Standard Class"/>
    <s v="JD-16150"/>
    <s v="Justin Deggeller"/>
    <x v="1"/>
    <x v="0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s v="Kelly Williams"/>
    <x v="0"/>
    <n v="0"/>
  </r>
  <r>
    <n v="642"/>
    <s v="CA-2019-167913"/>
    <d v="2019-07-30T00:00:00"/>
    <x v="260"/>
    <s v="Second Class"/>
    <s v="JL-15835"/>
    <s v="John Lee"/>
    <x v="0"/>
    <x v="0"/>
    <s v="Mission Viejo"/>
    <s v="California"/>
    <n v="92691"/>
    <x v="1"/>
    <s v="OFF-ST-10000585"/>
    <x v="1"/>
    <s v="Storage"/>
    <s v="Economy Rollaway Files"/>
    <n v="330.4"/>
    <n v="2"/>
    <n v="0"/>
    <n v="85.903999999999996"/>
    <s v="Anna Andreadi"/>
    <x v="0"/>
    <n v="0"/>
  </r>
  <r>
    <n v="643"/>
    <s v="CA-2019-167913"/>
    <d v="2019-07-30T00:00:00"/>
    <x v="260"/>
    <s v="Second Class"/>
    <s v="JL-15835"/>
    <s v="John Lee"/>
    <x v="0"/>
    <x v="0"/>
    <s v="Mission Viejo"/>
    <s v="California"/>
    <n v="92691"/>
    <x v="1"/>
    <s v="OFF-LA-10002787"/>
    <x v="1"/>
    <s v="Labels"/>
    <s v="Avery 480"/>
    <n v="26.25"/>
    <n v="7"/>
    <n v="0"/>
    <n v="12.599999999999998"/>
    <s v="Anna Andreadi"/>
    <x v="0"/>
    <n v="0"/>
  </r>
  <r>
    <n v="644"/>
    <s v="CA-2019-106103"/>
    <d v="2019-06-10T00:00:00"/>
    <x v="261"/>
    <s v="Standard Class"/>
    <s v="SC-20305"/>
    <s v="Sean Christensen"/>
    <x v="0"/>
    <x v="0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x v="0"/>
    <n v="0"/>
  </r>
  <r>
    <n v="645"/>
    <s v="US-2019-127719"/>
    <d v="2019-07-21T00:00:00"/>
    <x v="262"/>
    <s v="Standard Class"/>
    <s v="TW-21025"/>
    <s v="Tamara Willingham"/>
    <x v="2"/>
    <x v="0"/>
    <s v="Plainfield"/>
    <s v="New Jersey"/>
    <n v="7060"/>
    <x v="3"/>
    <s v="OFF-PA-10001934"/>
    <x v="1"/>
    <s v="Paper"/>
    <s v="Xerox 1993"/>
    <n v="6.48"/>
    <n v="1"/>
    <n v="0"/>
    <n v="3.1752000000000002"/>
    <s v="Chuck Magee"/>
    <x v="0"/>
    <n v="0"/>
  </r>
  <r>
    <n v="646"/>
    <s v="CA-2019-126221"/>
    <d v="2019-12-30T00:00:00"/>
    <x v="263"/>
    <s v="Standard Class"/>
    <s v="CC-12430"/>
    <s v="Chuck Clark"/>
    <x v="2"/>
    <x v="0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x v="0"/>
    <n v="0"/>
  </r>
  <r>
    <n v="647"/>
    <s v="CA-2018-103947"/>
    <d v="2018-04-01T00:00:00"/>
    <x v="264"/>
    <s v="Standard Class"/>
    <s v="BB-10990"/>
    <s v="Barry Blumstein"/>
    <x v="1"/>
    <x v="0"/>
    <s v="Sierra Vista"/>
    <s v="Arizona"/>
    <n v="85635"/>
    <x v="1"/>
    <s v="OFF-FA-10003112"/>
    <x v="1"/>
    <s v="Fasteners"/>
    <s v="Staples"/>
    <n v="31.560000000000002"/>
    <n v="5"/>
    <n v="0.2"/>
    <n v="9.8624999999999972"/>
    <s v="Anna Andreadi"/>
    <x v="0"/>
    <n v="6.3120000000000012"/>
  </r>
  <r>
    <n v="648"/>
    <s v="CA-2018-103947"/>
    <d v="2018-04-01T00:00:00"/>
    <x v="264"/>
    <s v="Standard Class"/>
    <s v="BB-10990"/>
    <s v="Barry Blumstein"/>
    <x v="1"/>
    <x v="0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x v="0"/>
    <n v="6.0288000000000004"/>
  </r>
  <r>
    <n v="649"/>
    <s v="CA-2018-160745"/>
    <d v="2018-12-11T00:00:00"/>
    <x v="265"/>
    <s v="Second Class"/>
    <s v="AR-10825"/>
    <s v="Anthony Rawles"/>
    <x v="1"/>
    <x v="0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s v="Anna Andreadi"/>
    <x v="0"/>
    <n v="0"/>
  </r>
  <r>
    <n v="650"/>
    <s v="CA-2018-160745"/>
    <d v="2018-12-11T00:00:00"/>
    <x v="265"/>
    <s v="Second Class"/>
    <s v="AR-10825"/>
    <s v="Anthony Rawles"/>
    <x v="1"/>
    <x v="0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s v="Anna Andreadi"/>
    <x v="0"/>
    <n v="60.475200000000001"/>
  </r>
  <r>
    <n v="651"/>
    <s v="CA-2018-160745"/>
    <d v="2018-12-11T00:00:00"/>
    <x v="265"/>
    <s v="Second Class"/>
    <s v="AR-10825"/>
    <s v="Anthony Rawles"/>
    <x v="1"/>
    <x v="0"/>
    <s v="Vancouver"/>
    <s v="Washington"/>
    <n v="98661"/>
    <x v="1"/>
    <s v="TEC-AC-10001142"/>
    <x v="2"/>
    <s v="Accessories"/>
    <s v="First Data FD10 PIN Pad"/>
    <n v="316"/>
    <n v="4"/>
    <n v="0"/>
    <n v="31.599999999999966"/>
    <s v="Anna Andreadi"/>
    <x v="0"/>
    <n v="0"/>
  </r>
  <r>
    <n v="652"/>
    <s v="CA-2018-132661"/>
    <d v="2018-10-23T00:00:00"/>
    <x v="154"/>
    <s v="Standard Class"/>
    <s v="SR-20740"/>
    <s v="Steven Roelle"/>
    <x v="2"/>
    <x v="0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x v="0"/>
    <n v="0"/>
  </r>
  <r>
    <n v="653"/>
    <s v="CA-2019-140844"/>
    <d v="2019-06-19T00:00:00"/>
    <x v="266"/>
    <s v="Standard Class"/>
    <s v="AR-10405"/>
    <s v="Allen Rosenblatt"/>
    <x v="1"/>
    <x v="0"/>
    <s v="New York City"/>
    <s v="New York"/>
    <n v="10035"/>
    <x v="3"/>
    <s v="OFF-PA-10003892"/>
    <x v="1"/>
    <s v="Paper"/>
    <s v="Xerox 1943"/>
    <n v="97.82"/>
    <n v="2"/>
    <n v="0"/>
    <n v="45.975399999999993"/>
    <s v="Chuck Magee"/>
    <x v="0"/>
    <n v="0"/>
  </r>
  <r>
    <n v="654"/>
    <s v="CA-2019-140844"/>
    <d v="2019-06-19T00:00:00"/>
    <x v="266"/>
    <s v="Standard Class"/>
    <s v="AR-10405"/>
    <s v="Allen Rosenblatt"/>
    <x v="1"/>
    <x v="0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s v="Chuck Magee"/>
    <x v="0"/>
    <n v="0"/>
  </r>
  <r>
    <n v="655"/>
    <s v="CA-2018-137239"/>
    <d v="2018-08-22T00:00:00"/>
    <x v="267"/>
    <s v="Standard Class"/>
    <s v="CR-12730"/>
    <s v="Craig Reiter"/>
    <x v="0"/>
    <x v="0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x v="0"/>
    <n v="22.710400000000003"/>
  </r>
  <r>
    <n v="656"/>
    <s v="CA-2018-137239"/>
    <d v="2018-08-22T00:00:00"/>
    <x v="267"/>
    <s v="Standard Class"/>
    <s v="CR-12730"/>
    <s v="Craig Reiter"/>
    <x v="0"/>
    <x v="0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s v="Chuck Magee"/>
    <x v="0"/>
    <n v="2.3226"/>
  </r>
  <r>
    <n v="657"/>
    <s v="CA-2018-137239"/>
    <d v="2018-08-22T00:00:00"/>
    <x v="267"/>
    <s v="Standard Class"/>
    <s v="CR-12730"/>
    <s v="Craig Reiter"/>
    <x v="0"/>
    <x v="0"/>
    <s v="Columbus"/>
    <s v="Ohio"/>
    <n v="43229"/>
    <x v="3"/>
    <s v="OFF-EN-10002230"/>
    <x v="1"/>
    <s v="Envelopes"/>
    <s v="Airmail Envelopes"/>
    <n v="134.28800000000001"/>
    <n v="2"/>
    <n v="0.2"/>
    <n v="45.322199999999995"/>
    <s v="Chuck Magee"/>
    <x v="0"/>
    <n v="26.857600000000005"/>
  </r>
  <r>
    <n v="658"/>
    <s v="US-2018-156097"/>
    <d v="2018-09-19T00:00:00"/>
    <x v="268"/>
    <s v="Same Day"/>
    <s v="EH-14125"/>
    <s v="Eugene Hildebrand"/>
    <x v="2"/>
    <x v="0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x v="0"/>
    <n v="210.41159999999999"/>
  </r>
  <r>
    <n v="659"/>
    <s v="US-2018-156097"/>
    <d v="2018-09-19T00:00:00"/>
    <x v="268"/>
    <s v="Same Day"/>
    <s v="EH-14125"/>
    <s v="Eugene Hildebrand"/>
    <x v="2"/>
    <x v="0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x v="0"/>
    <n v="1.8463999999999996"/>
  </r>
  <r>
    <n v="660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s v="Kelly Williams"/>
    <x v="0"/>
    <n v="199.88640000000001"/>
  </r>
  <r>
    <n v="661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s v="Kelly Williams"/>
    <x v="0"/>
    <n v="144.816"/>
  </r>
  <r>
    <n v="662"/>
    <s v="CA-2017-146563"/>
    <d v="2017-08-24T00:00:00"/>
    <x v="269"/>
    <s v="Standard Class"/>
    <s v="CB-12025"/>
    <s v="Cassandra Brandow"/>
    <x v="0"/>
    <x v="0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s v="Kelly Williams"/>
    <x v="0"/>
    <n v="275.63549999999992"/>
  </r>
  <r>
    <n v="663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x v="0"/>
    <n v="2.1791999999999994"/>
  </r>
  <r>
    <n v="664"/>
    <s v="CA-2018-123666"/>
    <d v="2018-03-26T00:00:00"/>
    <x v="270"/>
    <s v="Standard Class"/>
    <s v="SP-20545"/>
    <s v="Sibella Parks"/>
    <x v="1"/>
    <x v="0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x v="0"/>
    <n v="0"/>
  </r>
  <r>
    <n v="665"/>
    <s v="CA-2018-143308"/>
    <d v="2018-11-04T00:00:00"/>
    <x v="271"/>
    <s v="Same Day"/>
    <s v="RC-19825"/>
    <s v="Roy Collins"/>
    <x v="0"/>
    <x v="0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s v="Cassandra Brandow"/>
    <x v="0"/>
    <n v="0"/>
  </r>
  <r>
    <n v="666"/>
    <s v="CA-2019-132682"/>
    <d v="2019-06-08T00:00:00"/>
    <x v="272"/>
    <s v="Second Class"/>
    <s v="TH-21235"/>
    <s v="Tiffany House"/>
    <x v="1"/>
    <x v="0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x v="0"/>
    <n v="4.7520000000000007"/>
  </r>
  <r>
    <n v="667"/>
    <s v="CA-2019-132682"/>
    <d v="2019-06-08T00:00:00"/>
    <x v="272"/>
    <s v="Second Class"/>
    <s v="TH-21235"/>
    <s v="Tiffany House"/>
    <x v="1"/>
    <x v="0"/>
    <s v="Dallas"/>
    <s v="Texas"/>
    <n v="75081"/>
    <x v="2"/>
    <s v="OFF-PA-10000474"/>
    <x v="1"/>
    <s v="Paper"/>
    <s v="Easy-staple paper"/>
    <n v="85.055999999999997"/>
    <n v="3"/>
    <n v="0.2"/>
    <n v="28.706399999999991"/>
    <s v="Kelly Williams"/>
    <x v="0"/>
    <n v="17.011199999999999"/>
  </r>
  <r>
    <n v="668"/>
    <s v="CA-2019-132682"/>
    <d v="2019-06-08T00:00:00"/>
    <x v="272"/>
    <s v="Second Class"/>
    <s v="TH-21235"/>
    <s v="Tiffany House"/>
    <x v="1"/>
    <x v="0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x v="0"/>
    <n v="76.315200000000004"/>
  </r>
  <r>
    <n v="669"/>
    <s v="CA-2016-156314"/>
    <d v="2016-12-24T00:00:00"/>
    <x v="166"/>
    <s v="First Class"/>
    <s v="RP-19390"/>
    <s v="Resi Pölking"/>
    <x v="0"/>
    <x v="0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s v="Chuck Magee"/>
    <x v="0"/>
    <n v="6.0720000000000001"/>
  </r>
  <r>
    <n v="670"/>
    <s v="US-2019-106663"/>
    <d v="2019-06-09T00:00:00"/>
    <x v="198"/>
    <s v="Standard Class"/>
    <s v="MO-17800"/>
    <s v="Meg O'Connel"/>
    <x v="2"/>
    <x v="0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x v="0"/>
    <n v="14.385600000000002"/>
  </r>
  <r>
    <n v="671"/>
    <s v="US-2019-106663"/>
    <d v="2019-06-09T00:00:00"/>
    <x v="198"/>
    <s v="Standard Class"/>
    <s v="MO-17800"/>
    <s v="Meg O'Connel"/>
    <x v="2"/>
    <x v="0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x v="0"/>
    <n v="54.462499999999999"/>
  </r>
  <r>
    <n v="672"/>
    <s v="US-2019-106663"/>
    <d v="2019-06-09T00:00:00"/>
    <x v="198"/>
    <s v="Standard Class"/>
    <s v="MO-17800"/>
    <s v="Meg O'Connel"/>
    <x v="2"/>
    <x v="0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  <n v="7.2703999999999995"/>
  </r>
  <r>
    <n v="673"/>
    <s v="CA-2019-111178"/>
    <d v="2019-06-15T00:00:00"/>
    <x v="273"/>
    <s v="Standard Class"/>
    <s v="TD-20995"/>
    <s v="Tamara Dahlen"/>
    <x v="0"/>
    <x v="0"/>
    <s v="Quincy"/>
    <s v="Illinois"/>
    <n v="62301"/>
    <x v="2"/>
    <s v="OFF-AR-10001954"/>
    <x v="1"/>
    <s v="Art"/>
    <s v="Newell 331"/>
    <n v="19.559999999999999"/>
    <n v="5"/>
    <n v="0.2"/>
    <n v="1.7115"/>
    <s v="Kelly Williams"/>
    <x v="0"/>
    <n v="3.9119999999999999"/>
  </r>
  <r>
    <n v="674"/>
    <s v="CA-2019-130351"/>
    <d v="2019-12-05T00:00:00"/>
    <x v="274"/>
    <s v="First Class"/>
    <s v="RB-19570"/>
    <s v="Rob Beeghly"/>
    <x v="0"/>
    <x v="0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x v="0"/>
    <n v="0"/>
  </r>
  <r>
    <n v="675"/>
    <s v="CA-2019-130351"/>
    <d v="2019-12-05T00:00:00"/>
    <x v="274"/>
    <s v="First Class"/>
    <s v="RB-19570"/>
    <s v="Rob Beeghly"/>
    <x v="0"/>
    <x v="0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s v="Kelly Williams"/>
    <x v="0"/>
    <n v="0"/>
  </r>
  <r>
    <n v="676"/>
    <s v="CA-2019-130351"/>
    <d v="2019-12-05T00:00:00"/>
    <x v="274"/>
    <s v="First Class"/>
    <s v="RB-19570"/>
    <s v="Rob Beeghly"/>
    <x v="0"/>
    <x v="0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x v="0"/>
    <n v="0"/>
  </r>
  <r>
    <n v="677"/>
    <s v="US-2019-119438"/>
    <d v="2019-03-18T00:00:00"/>
    <x v="275"/>
    <s v="Standard Class"/>
    <s v="CD-11980"/>
    <s v="Carol Darley"/>
    <x v="0"/>
    <x v="0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x v="0"/>
    <n v="2.1503999999999999"/>
  </r>
  <r>
    <n v="678"/>
    <s v="US-2019-119438"/>
    <d v="2019-03-18T00:00:00"/>
    <x v="275"/>
    <s v="Standard Class"/>
    <s v="CD-11980"/>
    <s v="Carol Darley"/>
    <x v="0"/>
    <x v="0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x v="0"/>
    <n v="5.563200000000001"/>
  </r>
  <r>
    <n v="679"/>
    <s v="US-2019-119438"/>
    <d v="2019-03-18T00:00:00"/>
    <x v="275"/>
    <s v="Standard Class"/>
    <s v="CD-11980"/>
    <s v="Carol Darley"/>
    <x v="0"/>
    <x v="0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x v="0"/>
    <n v="49.514400000000002"/>
  </r>
  <r>
    <n v="680"/>
    <s v="US-2019-119438"/>
    <d v="2019-03-18T00:00:00"/>
    <x v="275"/>
    <s v="Standard Class"/>
    <s v="CD-11980"/>
    <s v="Carol Darley"/>
    <x v="0"/>
    <x v="0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x v="0"/>
    <n v="146.39519999999999"/>
  </r>
  <r>
    <n v="681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s v="Chuck Magee"/>
    <x v="0"/>
    <n v="2.8704000000000005"/>
  </r>
  <r>
    <n v="682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s v="Chuck Magee"/>
    <x v="0"/>
    <n v="0"/>
  </r>
  <r>
    <n v="683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s v="Chuck Magee"/>
    <x v="0"/>
    <n v="0"/>
  </r>
  <r>
    <n v="684"/>
    <s v="US-2019-168116"/>
    <d v="2019-11-04T00:00:00"/>
    <x v="276"/>
    <s v="Same Day"/>
    <s v="GT-14635"/>
    <s v="Grant Thornton"/>
    <x v="1"/>
    <x v="0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x v="0"/>
    <n v="3999.99"/>
  </r>
  <r>
    <n v="685"/>
    <s v="US-2019-168116"/>
    <d v="2019-11-04T00:00:00"/>
    <x v="276"/>
    <s v="Same Day"/>
    <s v="GT-14635"/>
    <s v="Grant Thornton"/>
    <x v="1"/>
    <x v="0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  <n v="33.488000000000007"/>
  </r>
  <r>
    <n v="686"/>
    <s v="CA-2016-157784"/>
    <d v="2016-07-05T00:00:00"/>
    <x v="277"/>
    <s v="First Class"/>
    <s v="MC-17845"/>
    <s v="Michael Chen"/>
    <x v="0"/>
    <x v="0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x v="0"/>
    <n v="0"/>
  </r>
  <r>
    <n v="687"/>
    <s v="CA-2016-157784"/>
    <d v="2016-07-05T00:00:00"/>
    <x v="277"/>
    <s v="First Class"/>
    <s v="MC-17845"/>
    <s v="Michael Chen"/>
    <x v="0"/>
    <x v="0"/>
    <s v="Jackson"/>
    <s v="Mississippi"/>
    <n v="39212"/>
    <x v="0"/>
    <s v="OFF-LA-10001934"/>
    <x v="1"/>
    <s v="Labels"/>
    <s v="Avery 516"/>
    <n v="14.62"/>
    <n v="2"/>
    <n v="0"/>
    <n v="6.8713999999999995"/>
    <s v="Cassandra Brandow"/>
    <x v="0"/>
    <n v="0"/>
  </r>
  <r>
    <n v="688"/>
    <s v="CA-2016-157784"/>
    <d v="2016-07-05T00:00:00"/>
    <x v="277"/>
    <s v="First Class"/>
    <s v="MC-17845"/>
    <s v="Michael Chen"/>
    <x v="0"/>
    <x v="0"/>
    <s v="Jackson"/>
    <s v="Mississippi"/>
    <n v="39212"/>
    <x v="0"/>
    <s v="OFF-PA-10000304"/>
    <x v="1"/>
    <s v="Paper"/>
    <s v="Xerox 1995"/>
    <n v="19.440000000000001"/>
    <n v="3"/>
    <n v="0"/>
    <n v="9.3312000000000008"/>
    <s v="Cassandra Brandow"/>
    <x v="0"/>
    <n v="0"/>
  </r>
  <r>
    <n v="689"/>
    <s v="CA-2019-161480"/>
    <d v="2019-12-25T00:00:00"/>
    <x v="168"/>
    <s v="Standard Class"/>
    <s v="RA-19285"/>
    <s v="Ralph Arnett"/>
    <x v="0"/>
    <x v="0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x v="0"/>
    <n v="38.396800000000006"/>
  </r>
  <r>
    <n v="690"/>
    <s v="US-2016-117135"/>
    <d v="2016-06-21T00:00:00"/>
    <x v="278"/>
    <s v="Second Class"/>
    <s v="NP-18325"/>
    <s v="Naresj Patel"/>
    <x v="0"/>
    <x v="0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x v="0"/>
    <n v="0"/>
  </r>
  <r>
    <n v="691"/>
    <s v="US-2016-117135"/>
    <d v="2016-06-21T00:00:00"/>
    <x v="278"/>
    <s v="Second Class"/>
    <s v="NP-18325"/>
    <s v="Naresj Patel"/>
    <x v="0"/>
    <x v="0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x v="0"/>
    <n v="0"/>
  </r>
  <r>
    <n v="692"/>
    <s v="US-2016-117135"/>
    <d v="2016-06-21T00:00:00"/>
    <x v="278"/>
    <s v="Second Class"/>
    <s v="NP-18325"/>
    <s v="Naresj Patel"/>
    <x v="0"/>
    <x v="0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x v="0"/>
    <n v="0"/>
  </r>
  <r>
    <n v="693"/>
    <s v="CA-2017-131534"/>
    <d v="2017-03-28T00:00:00"/>
    <x v="279"/>
    <s v="Standard Class"/>
    <s v="AB-10165"/>
    <s v="Alan Barnes"/>
    <x v="0"/>
    <x v="0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x v="0"/>
    <n v="0"/>
  </r>
  <r>
    <n v="694"/>
    <s v="CA-2017-131534"/>
    <d v="2017-03-28T00:00:00"/>
    <x v="279"/>
    <s v="Standard Class"/>
    <s v="AB-10165"/>
    <s v="Alan Barnes"/>
    <x v="0"/>
    <x v="0"/>
    <s v="Los Angeles"/>
    <s v="California"/>
    <n v="90036"/>
    <x v="1"/>
    <s v="OFF-PA-10000743"/>
    <x v="1"/>
    <s v="Paper"/>
    <s v="Xerox 1977"/>
    <n v="33.4"/>
    <n v="5"/>
    <n v="0"/>
    <n v="16.032"/>
    <s v="Anna Andreadi"/>
    <x v="0"/>
    <n v="0"/>
  </r>
  <r>
    <n v="695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x v="0"/>
    <n v="39.65440000000001"/>
  </r>
  <r>
    <n v="696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LA-10002312"/>
    <x v="1"/>
    <s v="Labels"/>
    <s v="Avery 490"/>
    <n v="47.360000000000007"/>
    <n v="4"/>
    <n v="0.2"/>
    <n v="17.759999999999998"/>
    <s v="Chuck Magee"/>
    <x v="0"/>
    <n v="9.4720000000000013"/>
  </r>
  <r>
    <n v="697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x v="0"/>
    <n v="40.19680000000001"/>
  </r>
  <r>
    <n v="698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  <n v="19.539200000000005"/>
  </r>
  <r>
    <n v="699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x v="0"/>
    <n v="0.53920000000000001"/>
  </r>
  <r>
    <n v="700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BI-10001575"/>
    <x v="1"/>
    <s v="Binders"/>
    <s v="GBC Linen Binding Covers"/>
    <n v="18.588000000000005"/>
    <n v="2"/>
    <n v="0.7"/>
    <n v="-13.6312"/>
    <s v="Chuck Magee"/>
    <x v="0"/>
    <n v="13.011600000000003"/>
  </r>
  <r>
    <n v="701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  <n v="3.4272000000000005"/>
  </r>
  <r>
    <n v="702"/>
    <s v="CA-2019-114552"/>
    <d v="2019-09-02T00:00:00"/>
    <x v="221"/>
    <s v="Standard Class"/>
    <s v="Dl-13600"/>
    <s v="Dorris liebe"/>
    <x v="1"/>
    <x v="0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s v="Chuck Magee"/>
    <x v="0"/>
    <n v="3.0144000000000006"/>
  </r>
  <r>
    <n v="703"/>
    <s v="CA-2018-163755"/>
    <d v="2018-11-04T00:00:00"/>
    <x v="281"/>
    <s v="Second Class"/>
    <s v="AS-10285"/>
    <s v="Alejandro Savely"/>
    <x v="1"/>
    <x v="0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x v="0"/>
    <n v="0"/>
  </r>
  <r>
    <n v="704"/>
    <s v="CA-2017-142027"/>
    <d v="2017-04-09T00:00:00"/>
    <x v="282"/>
    <s v="Standard Class"/>
    <s v="JK-15370"/>
    <s v="Jay Kimmel"/>
    <x v="0"/>
    <x v="0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s v="Anna Andreadi"/>
    <x v="0"/>
    <n v="73.982400000000013"/>
  </r>
  <r>
    <n v="705"/>
    <s v="CA-2016-138527"/>
    <d v="2016-09-12T00:00:00"/>
    <x v="101"/>
    <s v="Standard Class"/>
    <s v="BN-11470"/>
    <s v="Brad Norvell"/>
    <x v="1"/>
    <x v="0"/>
    <s v="Cary"/>
    <s v="North Carolina"/>
    <n v="27511"/>
    <x v="0"/>
    <s v="OFF-PA-10001800"/>
    <x v="1"/>
    <s v="Paper"/>
    <s v="Xerox 220"/>
    <n v="10.368000000000002"/>
    <n v="2"/>
    <n v="0.2"/>
    <n v="3.6288"/>
    <s v="Cassandra Brandow"/>
    <x v="0"/>
    <n v="2.0736000000000003"/>
  </r>
  <r>
    <n v="706"/>
    <s v="CA-2016-138527"/>
    <d v="2016-09-12T00:00:00"/>
    <x v="101"/>
    <s v="Standard Class"/>
    <s v="BN-11470"/>
    <s v="Brad Norvell"/>
    <x v="1"/>
    <x v="0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x v="0"/>
    <n v="33.368000000000002"/>
  </r>
  <r>
    <n v="707"/>
    <s v="CA-2016-138527"/>
    <d v="2016-09-12T00:00:00"/>
    <x v="101"/>
    <s v="Standard Class"/>
    <s v="BN-11470"/>
    <s v="Brad Norvell"/>
    <x v="1"/>
    <x v="0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x v="0"/>
    <n v="3.0432000000000006"/>
  </r>
  <r>
    <n v="708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x v="0"/>
    <n v="0"/>
  </r>
  <r>
    <n v="709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x v="0"/>
    <n v="176.78399999999999"/>
  </r>
  <r>
    <n v="710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s v="Chuck Magee"/>
    <x v="0"/>
    <n v="9.3439999999999994"/>
  </r>
  <r>
    <n v="711"/>
    <s v="CA-2016-113887"/>
    <d v="2016-04-05T00:00:00"/>
    <x v="284"/>
    <s v="First Class"/>
    <s v="TH-21550"/>
    <s v="Tracy Hopkins"/>
    <x v="2"/>
    <x v="0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  <n v="0"/>
  </r>
  <r>
    <n v="712"/>
    <s v="CA-2019-146136"/>
    <d v="2019-09-03T00:00:00"/>
    <x v="285"/>
    <s v="Standard Class"/>
    <s v="AP-10915"/>
    <s v="Arthur Prichep"/>
    <x v="0"/>
    <x v="0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x v="0"/>
    <n v="4.8896000000000006"/>
  </r>
  <r>
    <n v="713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x v="0"/>
    <n v="0"/>
  </r>
  <r>
    <n v="714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s v="Chuck Magee"/>
    <x v="0"/>
    <n v="0"/>
  </r>
  <r>
    <n v="715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x v="0"/>
    <n v="0"/>
  </r>
  <r>
    <n v="716"/>
    <s v="CA-2016-153150"/>
    <d v="2016-07-01T00:00:00"/>
    <x v="287"/>
    <s v="Second Class"/>
    <s v="Dl-13600"/>
    <s v="Dorris liebe"/>
    <x v="1"/>
    <x v="0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x v="1"/>
    <n v="3.9840000000000004"/>
  </r>
  <r>
    <n v="717"/>
    <s v="CA-2016-130092"/>
    <d v="2016-01-11T00:00:00"/>
    <x v="288"/>
    <s v="First Class"/>
    <s v="SV-20365"/>
    <s v="Seth Vernon"/>
    <x v="0"/>
    <x v="0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s v="Chuck Magee"/>
    <x v="0"/>
    <n v="0"/>
  </r>
  <r>
    <n v="718"/>
    <s v="CA-2019-108910"/>
    <d v="2019-09-24T00:00:00"/>
    <x v="289"/>
    <s v="Standard Class"/>
    <s v="KC-16540"/>
    <s v="Kelly Collister"/>
    <x v="0"/>
    <x v="0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  <n v="20.611199999999997"/>
  </r>
  <r>
    <n v="719"/>
    <s v="CA-2016-104472"/>
    <d v="2016-06-02T00:00:00"/>
    <x v="290"/>
    <s v="Standard Class"/>
    <s v="CK-12325"/>
    <s v="Christine Kargatis"/>
    <x v="2"/>
    <x v="0"/>
    <s v="Orem"/>
    <s v="Utah"/>
    <n v="84057"/>
    <x v="1"/>
    <s v="OFF-BI-10001658"/>
    <x v="1"/>
    <s v="Binders"/>
    <s v="GBC Standard Therm-A-Bind Covers"/>
    <n v="59.808000000000007"/>
    <n v="3"/>
    <n v="0.2"/>
    <n v="19.4376"/>
    <s v="Anna Andreadi"/>
    <x v="0"/>
    <n v="11.961600000000002"/>
  </r>
  <r>
    <n v="720"/>
    <s v="CA-2016-104472"/>
    <d v="2016-06-02T00:00:00"/>
    <x v="290"/>
    <s v="Standard Class"/>
    <s v="CK-12325"/>
    <s v="Christine Kargatis"/>
    <x v="2"/>
    <x v="0"/>
    <s v="Orem"/>
    <s v="Utah"/>
    <n v="84057"/>
    <x v="1"/>
    <s v="FUR-FU-10000246"/>
    <x v="0"/>
    <s v="Furnishings"/>
    <s v="Aluminum Document Frame"/>
    <n v="73.320000000000007"/>
    <n v="6"/>
    <n v="0"/>
    <n v="21.995999999999992"/>
    <s v="Anna Andreadi"/>
    <x v="0"/>
    <n v="0"/>
  </r>
  <r>
    <n v="721"/>
    <s v="CA-2018-112942"/>
    <d v="2018-02-13T00:00:00"/>
    <x v="291"/>
    <s v="Standard Class"/>
    <s v="RD-19810"/>
    <s v="Ross DeVincentis"/>
    <x v="2"/>
    <x v="0"/>
    <s v="Los Angeles"/>
    <s v="California"/>
    <n v="90045"/>
    <x v="1"/>
    <s v="OFF-PA-10004092"/>
    <x v="1"/>
    <s v="Paper"/>
    <s v="Tops Green Bar Computer Printout Paper"/>
    <n v="146.82"/>
    <n v="3"/>
    <n v="0"/>
    <n v="73.41"/>
    <s v="Anna Andreadi"/>
    <x v="0"/>
    <n v="0"/>
  </r>
  <r>
    <n v="722"/>
    <s v="CA-2018-142335"/>
    <d v="2018-12-15T00:00:00"/>
    <x v="292"/>
    <s v="Standard Class"/>
    <s v="MP-17965"/>
    <s v="Michael Paige"/>
    <x v="1"/>
    <x v="0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x v="0"/>
    <n v="0"/>
  </r>
  <r>
    <n v="723"/>
    <s v="CA-2018-142335"/>
    <d v="2018-12-15T00:00:00"/>
    <x v="292"/>
    <s v="Standard Class"/>
    <s v="MP-17965"/>
    <s v="Michael Paige"/>
    <x v="1"/>
    <x v="0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x v="0"/>
    <n v="0"/>
  </r>
  <r>
    <n v="724"/>
    <s v="CA-2016-117429"/>
    <d v="2016-10-07T00:00:00"/>
    <x v="293"/>
    <s v="Standard Class"/>
    <s v="MR-17545"/>
    <s v="Mathew Reese"/>
    <x v="2"/>
    <x v="0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x v="0"/>
    <n v="25.983999999999998"/>
  </r>
  <r>
    <n v="725"/>
    <s v="CA-2018-114713"/>
    <d v="2018-07-07T00:00:00"/>
    <x v="294"/>
    <s v="Standard Class"/>
    <s v="SC-20695"/>
    <s v="Steve Chapman"/>
    <x v="1"/>
    <x v="0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s v="Cassandra Brandow"/>
    <x v="0"/>
    <n v="9.1168000000000013"/>
  </r>
  <r>
    <n v="726"/>
    <s v="CA-2019-144113"/>
    <d v="2019-09-16T00:00:00"/>
    <x v="295"/>
    <s v="Standard Class"/>
    <s v="JF-15355"/>
    <s v="Jay Fein"/>
    <x v="0"/>
    <x v="0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x v="0"/>
    <n v="3.5136000000000003"/>
  </r>
  <r>
    <n v="727"/>
    <s v="CA-2019-144113"/>
    <d v="2019-09-16T00:00:00"/>
    <x v="295"/>
    <s v="Standard Class"/>
    <s v="JF-15355"/>
    <s v="Jay Fein"/>
    <x v="0"/>
    <x v="0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x v="0"/>
    <n v="11.198399999999999"/>
  </r>
  <r>
    <n v="728"/>
    <s v="US-2018-150861"/>
    <d v="2018-12-03T00:00:00"/>
    <x v="296"/>
    <s v="First Class"/>
    <s v="EG-13900"/>
    <s v="Emily Grady"/>
    <x v="0"/>
    <x v="0"/>
    <s v="Oceanside"/>
    <s v="New York"/>
    <n v="11572"/>
    <x v="3"/>
    <s v="OFF-PA-10001954"/>
    <x v="1"/>
    <s v="Paper"/>
    <s v="Xerox 1964"/>
    <n v="182.72"/>
    <n v="8"/>
    <n v="0"/>
    <n v="84.051199999999994"/>
    <s v="Chuck Magee"/>
    <x v="0"/>
    <n v="0"/>
  </r>
  <r>
    <n v="729"/>
    <s v="US-2018-150861"/>
    <d v="2018-12-03T00:00:00"/>
    <x v="296"/>
    <s v="First Class"/>
    <s v="EG-13900"/>
    <s v="Emily Grady"/>
    <x v="0"/>
    <x v="0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x v="0"/>
    <n v="160.0128"/>
  </r>
  <r>
    <n v="730"/>
    <s v="US-2018-150861"/>
    <d v="2018-12-03T00:00:00"/>
    <x v="296"/>
    <s v="First Class"/>
    <s v="EG-13900"/>
    <s v="Emily Grady"/>
    <x v="0"/>
    <x v="0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s v="Chuck Magee"/>
    <x v="0"/>
    <n v="0"/>
  </r>
  <r>
    <n v="731"/>
    <s v="US-2018-150861"/>
    <d v="2018-12-03T00:00:00"/>
    <x v="296"/>
    <s v="First Class"/>
    <s v="EG-13900"/>
    <s v="Emily Grady"/>
    <x v="0"/>
    <x v="0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  <n v="54.264600000000002"/>
  </r>
  <r>
    <n v="732"/>
    <s v="US-2018-150861"/>
    <d v="2018-12-03T00:00:00"/>
    <x v="296"/>
    <s v="First Class"/>
    <s v="EG-13900"/>
    <s v="Emily Grady"/>
    <x v="0"/>
    <x v="0"/>
    <s v="Oceanside"/>
    <s v="New York"/>
    <n v="11572"/>
    <x v="3"/>
    <s v="OFF-LA-10001317"/>
    <x v="1"/>
    <s v="Labels"/>
    <s v="Avery 520"/>
    <n v="6.3"/>
    <n v="2"/>
    <n v="0"/>
    <n v="3.024"/>
    <s v="Chuck Magee"/>
    <x v="0"/>
    <n v="0"/>
  </r>
  <r>
    <n v="733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  <n v="0"/>
  </r>
  <r>
    <n v="734"/>
    <s v="CA-2019-131954"/>
    <d v="2019-01-21T00:00:00"/>
    <x v="212"/>
    <s v="Standard Class"/>
    <s v="DS-13030"/>
    <s v="Darrin Sayre"/>
    <x v="2"/>
    <x v="0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s v="Anna Andreadi"/>
    <x v="0"/>
    <n v="0"/>
  </r>
  <r>
    <n v="735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x v="0"/>
    <n v="19.9392"/>
  </r>
  <r>
    <n v="736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  <n v="5.5872000000000011"/>
  </r>
  <r>
    <n v="737"/>
    <s v="CA-2019-131954"/>
    <d v="2019-01-21T00:00:00"/>
    <x v="212"/>
    <s v="Standard Class"/>
    <s v="DS-13030"/>
    <s v="Darrin Sayre"/>
    <x v="2"/>
    <x v="0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x v="0"/>
    <n v="0"/>
  </r>
  <r>
    <n v="738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s v="Anna Andreadi"/>
    <x v="0"/>
    <n v="3.7439999999999998"/>
  </r>
  <r>
    <n v="739"/>
    <s v="CA-2016-132500"/>
    <d v="2016-09-08T00:00:00"/>
    <x v="74"/>
    <s v="Standard Class"/>
    <s v="GZ-14470"/>
    <s v="Gary Zandusky"/>
    <x v="0"/>
    <x v="0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s v="Anna Andreadi"/>
    <x v="0"/>
    <n v="0"/>
  </r>
  <r>
    <n v="740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LA-10003223"/>
    <x v="1"/>
    <s v="Labels"/>
    <s v="Avery 508"/>
    <n v="11.784000000000001"/>
    <n v="3"/>
    <n v="0.2"/>
    <n v="4.2716999999999992"/>
    <s v="Kelly Williams"/>
    <x v="0"/>
    <n v="2.3568000000000002"/>
  </r>
  <r>
    <n v="741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s v="Kelly Williams"/>
    <x v="0"/>
    <n v="54.547200000000004"/>
  </r>
  <r>
    <n v="742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x v="0"/>
    <n v="2.8319999999999994"/>
  </r>
  <r>
    <n v="743"/>
    <s v="US-2018-146710"/>
    <d v="2018-08-27T00:00:00"/>
    <x v="134"/>
    <s v="Standard Class"/>
    <s v="SS-20875"/>
    <s v="Sung Shariari"/>
    <x v="0"/>
    <x v="0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x v="0"/>
    <n v="10.304000000000002"/>
  </r>
  <r>
    <n v="744"/>
    <s v="US-2018-146710"/>
    <d v="2018-08-27T00:00:00"/>
    <x v="134"/>
    <s v="Standard Class"/>
    <s v="SS-20875"/>
    <s v="Sung Shariari"/>
    <x v="0"/>
    <x v="0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x v="0"/>
    <n v="0.70560000000000012"/>
  </r>
  <r>
    <n v="745"/>
    <s v="US-2018-146710"/>
    <d v="2018-08-27T00:00:00"/>
    <x v="134"/>
    <s v="Standard Class"/>
    <s v="SS-20875"/>
    <s v="Sung Shariari"/>
    <x v="0"/>
    <x v="0"/>
    <s v="Dallas"/>
    <s v="Texas"/>
    <n v="75220"/>
    <x v="2"/>
    <s v="OFF-PA-10004971"/>
    <x v="1"/>
    <s v="Paper"/>
    <s v="Xerox 196"/>
    <n v="4.6240000000000006"/>
    <n v="1"/>
    <n v="0.2"/>
    <n v="1.6762000000000001"/>
    <s v="Kelly Williams"/>
    <x v="0"/>
    <n v="0.92480000000000018"/>
  </r>
  <r>
    <n v="746"/>
    <s v="US-2018-146710"/>
    <d v="2018-08-27T00:00:00"/>
    <x v="134"/>
    <s v="Standard Class"/>
    <s v="SS-20875"/>
    <s v="Sung Shariari"/>
    <x v="0"/>
    <x v="0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s v="Kelly Williams"/>
    <x v="0"/>
    <n v="11.0336"/>
  </r>
  <r>
    <n v="747"/>
    <s v="CA-2016-124429"/>
    <d v="2016-05-27T00:00:00"/>
    <x v="248"/>
    <s v="Same Day"/>
    <s v="MH-17785"/>
    <s v="Maya Herman"/>
    <x v="1"/>
    <x v="0"/>
    <s v="San Diego"/>
    <s v="California"/>
    <n v="92105"/>
    <x v="1"/>
    <s v="FUR-TA-10002607"/>
    <x v="0"/>
    <s v="Tables"/>
    <s v="KI Conference Tables"/>
    <n v="567.12"/>
    <n v="10"/>
    <n v="0.2"/>
    <n v="-28.355999999999952"/>
    <s v="Anna Andreadi"/>
    <x v="0"/>
    <n v="113.42400000000001"/>
  </r>
  <r>
    <n v="748"/>
    <s v="CA-2016-124429"/>
    <d v="2016-05-27T00:00:00"/>
    <x v="248"/>
    <s v="Same Day"/>
    <s v="MH-17785"/>
    <s v="Maya Herman"/>
    <x v="1"/>
    <x v="0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s v="Anna Andreadi"/>
    <x v="0"/>
    <n v="0"/>
  </r>
  <r>
    <n v="749"/>
    <s v="CA-2018-150889"/>
    <d v="2018-03-20T00:00:00"/>
    <x v="298"/>
    <s v="Second Class"/>
    <s v="PB-19105"/>
    <s v="Peter Bühler"/>
    <x v="0"/>
    <x v="0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x v="0"/>
    <n v="2.3984000000000005"/>
  </r>
  <r>
    <n v="750"/>
    <s v="CA-2019-126074"/>
    <d v="2019-10-02T00:00:00"/>
    <x v="299"/>
    <s v="Standard Class"/>
    <s v="RF-19735"/>
    <s v="Roland Fjeld"/>
    <x v="0"/>
    <x v="0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s v="Kelly Williams"/>
    <x v="0"/>
    <n v="0"/>
  </r>
  <r>
    <n v="751"/>
    <s v="CA-2019-126074"/>
    <d v="2019-10-02T00:00:00"/>
    <x v="299"/>
    <s v="Standard Class"/>
    <s v="RF-19735"/>
    <s v="Roland Fjeld"/>
    <x v="0"/>
    <x v="0"/>
    <s v="Trenton"/>
    <s v="Michigan"/>
    <n v="48183"/>
    <x v="2"/>
    <s v="FUR-FU-10003577"/>
    <x v="0"/>
    <s v="Furnishings"/>
    <s v="Nu-Dell Leatherette Frames"/>
    <n v="157.74"/>
    <n v="11"/>
    <n v="0"/>
    <n v="56.7864"/>
    <s v="Kelly Williams"/>
    <x v="0"/>
    <n v="0"/>
  </r>
  <r>
    <n v="752"/>
    <s v="CA-2019-126074"/>
    <d v="2019-10-02T00:00:00"/>
    <x v="299"/>
    <s v="Standard Class"/>
    <s v="RF-19735"/>
    <s v="Roland Fjeld"/>
    <x v="0"/>
    <x v="0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x v="0"/>
    <n v="0"/>
  </r>
  <r>
    <n v="753"/>
    <s v="CA-2019-126074"/>
    <d v="2019-10-02T00:00:00"/>
    <x v="299"/>
    <s v="Standard Class"/>
    <s v="RF-19735"/>
    <s v="Roland Fjeld"/>
    <x v="0"/>
    <x v="0"/>
    <s v="Trenton"/>
    <s v="Michigan"/>
    <n v="48183"/>
    <x v="2"/>
    <s v="OFF-BI-10000546"/>
    <x v="1"/>
    <s v="Binders"/>
    <s v="Avery Durable Binders"/>
    <n v="2.88"/>
    <n v="1"/>
    <n v="0"/>
    <n v="1.4112"/>
    <s v="Kelly Williams"/>
    <x v="0"/>
    <n v="0"/>
  </r>
  <r>
    <n v="754"/>
    <s v="CA-2018-110499"/>
    <d v="2018-04-07T00:00:00"/>
    <x v="300"/>
    <s v="First Class"/>
    <s v="YC-21895"/>
    <s v="Yoseph Carroll"/>
    <x v="1"/>
    <x v="0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x v="0"/>
    <n v="239.99520000000004"/>
  </r>
  <r>
    <n v="755"/>
    <s v="CA-2017-135272"/>
    <d v="2017-12-07T00:00:00"/>
    <x v="301"/>
    <s v="Standard Class"/>
    <s v="MS-17830"/>
    <s v="Melanie Seite"/>
    <x v="0"/>
    <x v="0"/>
    <s v="Los Angeles"/>
    <s v="California"/>
    <n v="90036"/>
    <x v="1"/>
    <s v="FUR-FU-10002759"/>
    <x v="0"/>
    <s v="Furnishings"/>
    <s v="12-1/2 Diameter Round Wall Clock"/>
    <n v="79.92"/>
    <n v="4"/>
    <n v="0"/>
    <n v="28.7712"/>
    <s v="Anna Andreadi"/>
    <x v="0"/>
    <n v="0"/>
  </r>
  <r>
    <n v="756"/>
    <s v="CA-2018-140928"/>
    <d v="2018-09-18T00:00:00"/>
    <x v="42"/>
    <s v="Standard Class"/>
    <s v="NB-18655"/>
    <s v="Nona Balk"/>
    <x v="1"/>
    <x v="0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s v="Cassandra Brandow"/>
    <x v="0"/>
    <n v="172.5471"/>
  </r>
  <r>
    <n v="757"/>
    <s v="CA-2016-106803"/>
    <d v="2016-12-29T00:00:00"/>
    <x v="302"/>
    <s v="Standard Class"/>
    <s v="DC-13285"/>
    <s v="Debra Catini"/>
    <x v="0"/>
    <x v="0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s v="Kelly Williams"/>
    <x v="0"/>
    <n v="0"/>
  </r>
  <r>
    <n v="758"/>
    <s v="CA-2016-106803"/>
    <d v="2016-12-29T00:00:00"/>
    <x v="302"/>
    <s v="Standard Class"/>
    <s v="DC-13285"/>
    <s v="Debra Catini"/>
    <x v="0"/>
    <x v="0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x v="0"/>
    <n v="0"/>
  </r>
  <r>
    <n v="759"/>
    <s v="CA-2019-117240"/>
    <d v="2019-07-23T00:00:00"/>
    <x v="303"/>
    <s v="Standard Class"/>
    <s v="CP-12340"/>
    <s v="Christine Phan"/>
    <x v="1"/>
    <x v="0"/>
    <s v="New York City"/>
    <s v="New York"/>
    <n v="10009"/>
    <x v="3"/>
    <s v="OFF-BI-10000848"/>
    <x v="1"/>
    <s v="Binders"/>
    <s v="Angle-D Ring Binders"/>
    <n v="13.128"/>
    <n v="3"/>
    <n v="0.2"/>
    <n v="4.2665999999999986"/>
    <s v="Chuck Magee"/>
    <x v="0"/>
    <n v="2.6256000000000004"/>
  </r>
  <r>
    <n v="760"/>
    <s v="CA-2019-133333"/>
    <d v="2019-09-18T00:00:00"/>
    <x v="304"/>
    <s v="Standard Class"/>
    <s v="BF-11020"/>
    <s v="Barry Französisch"/>
    <x v="1"/>
    <x v="0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x v="0"/>
    <n v="0"/>
  </r>
  <r>
    <n v="761"/>
    <s v="CA-2017-112319"/>
    <d v="2017-08-31T00:00:00"/>
    <x v="305"/>
    <s v="Standard Class"/>
    <s v="AR-10510"/>
    <s v="Andrew Roberts"/>
    <x v="0"/>
    <x v="0"/>
    <s v="Los Angeles"/>
    <s v="California"/>
    <n v="90004"/>
    <x v="1"/>
    <s v="OFF-PA-10003441"/>
    <x v="1"/>
    <s v="Paper"/>
    <s v="Xerox 226"/>
    <n v="58.320000000000007"/>
    <n v="9"/>
    <n v="0"/>
    <n v="27.993600000000001"/>
    <s v="Anna Andreadi"/>
    <x v="0"/>
    <n v="0"/>
  </r>
  <r>
    <n v="762"/>
    <s v="CA-2019-126046"/>
    <d v="2019-11-03T00:00:00"/>
    <x v="170"/>
    <s v="Standard Class"/>
    <s v="JC-16105"/>
    <s v="Julie Creighton"/>
    <x v="1"/>
    <x v="0"/>
    <s v="Atlanta"/>
    <s v="Georgia"/>
    <n v="30318"/>
    <x v="0"/>
    <s v="OFF-LA-10004484"/>
    <x v="1"/>
    <s v="Labels"/>
    <s v="Avery 476"/>
    <n v="12.39"/>
    <n v="3"/>
    <n v="0"/>
    <n v="5.6993999999999998"/>
    <s v="Cassandra Brandow"/>
    <x v="0"/>
    <n v="0"/>
  </r>
  <r>
    <n v="763"/>
    <s v="CA-2017-114923"/>
    <d v="2017-02-08T00:00:00"/>
    <x v="95"/>
    <s v="Standard Class"/>
    <s v="LH-17020"/>
    <s v="Lisa Hazard"/>
    <x v="0"/>
    <x v="0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s v="Chuck Magee"/>
    <x v="0"/>
    <n v="43.192800000000005"/>
  </r>
  <r>
    <n v="764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EN-10001990"/>
    <x v="1"/>
    <s v="Envelopes"/>
    <s v="Staple envelope"/>
    <n v="11.36"/>
    <n v="2"/>
    <n v="0"/>
    <n v="5.3391999999999991"/>
    <s v="Cassandra Brandow"/>
    <x v="0"/>
    <n v="0"/>
  </r>
  <r>
    <n v="765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EN-10001532"/>
    <x v="1"/>
    <s v="Envelopes"/>
    <s v="Brown Kraft Recycled Envelopes"/>
    <n v="50.94"/>
    <n v="3"/>
    <n v="0"/>
    <n v="25.47"/>
    <s v="Cassandra Brandow"/>
    <x v="0"/>
    <n v="0"/>
  </r>
  <r>
    <n v="766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x v="0"/>
    <n v="0"/>
  </r>
  <r>
    <n v="767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BI-10004187"/>
    <x v="1"/>
    <s v="Binders"/>
    <s v="3-ring staple pack"/>
    <n v="5.64"/>
    <n v="3"/>
    <n v="0"/>
    <n v="2.7071999999999994"/>
    <s v="Cassandra Brandow"/>
    <x v="0"/>
    <n v="0"/>
  </r>
  <r>
    <n v="768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x v="0"/>
    <n v="0"/>
  </r>
  <r>
    <n v="769"/>
    <s v="CA-2016-106810"/>
    <d v="2016-05-14T00:00:00"/>
    <x v="307"/>
    <s v="Standard Class"/>
    <s v="AJ-10795"/>
    <s v="Anthony Johnson"/>
    <x v="1"/>
    <x v="0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x v="0"/>
    <n v="62.176000000000016"/>
  </r>
  <r>
    <n v="770"/>
    <s v="CA-2018-157245"/>
    <d v="2018-05-19T00:00:00"/>
    <x v="308"/>
    <s v="Standard Class"/>
    <s v="LE-16810"/>
    <s v="Laurel Elliston"/>
    <x v="0"/>
    <x v="0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x v="0"/>
    <n v="0"/>
  </r>
  <r>
    <n v="771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1036"/>
    <x v="1"/>
    <s v="Binders"/>
    <s v="Cardinal EasyOpen D-Ring Binders"/>
    <n v="18.28"/>
    <n v="2"/>
    <n v="0"/>
    <n v="9.14"/>
    <s v="Kelly Williams"/>
    <x v="0"/>
    <n v="0"/>
  </r>
  <r>
    <n v="772"/>
    <s v="CA-2019-104220"/>
    <d v="2019-01-30T00:00:00"/>
    <x v="60"/>
    <s v="Standard Class"/>
    <s v="BV-11245"/>
    <s v="Benjamin Venier"/>
    <x v="1"/>
    <x v="0"/>
    <s v="Des Moines"/>
    <s v="Iowa"/>
    <n v="50315"/>
    <x v="2"/>
    <s v="TEC-PH-10004614"/>
    <x v="2"/>
    <s v="Phones"/>
    <s v="AT&amp;T 841000 Phone"/>
    <n v="207"/>
    <n v="3"/>
    <n v="0"/>
    <n v="51.75"/>
    <s v="Kelly Williams"/>
    <x v="0"/>
    <n v="0"/>
  </r>
  <r>
    <n v="773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0301"/>
    <x v="1"/>
    <s v="Binders"/>
    <s v="GBC Instant Report Kit"/>
    <n v="32.35"/>
    <n v="5"/>
    <n v="0"/>
    <n v="16.175000000000001"/>
    <s v="Kelly Williams"/>
    <x v="0"/>
    <n v="0"/>
  </r>
  <r>
    <n v="774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s v="Kelly Williams"/>
    <x v="0"/>
    <n v="0"/>
  </r>
  <r>
    <n v="775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s v="Kelly Williams"/>
    <x v="0"/>
    <n v="0"/>
  </r>
  <r>
    <n v="776"/>
    <s v="CA-2019-104220"/>
    <d v="2019-01-30T00:00:00"/>
    <x v="60"/>
    <s v="Standard Class"/>
    <s v="BV-11245"/>
    <s v="Benjamin Venier"/>
    <x v="1"/>
    <x v="0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x v="0"/>
    <n v="0"/>
  </r>
  <r>
    <n v="777"/>
    <s v="CA-2016-165974"/>
    <d v="2016-06-29T00:00:00"/>
    <x v="287"/>
    <s v="Standard Class"/>
    <s v="DL-12865"/>
    <s v="Dan Lawera"/>
    <x v="0"/>
    <x v="0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s v="Chuck Magee"/>
    <x v="0"/>
    <n v="6.5519999999999996"/>
  </r>
  <r>
    <n v="778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s v="Anna Andreadi"/>
    <x v="1"/>
    <n v="108.80160000000001"/>
  </r>
  <r>
    <n v="779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0157"/>
    <x v="1"/>
    <s v="Paper"/>
    <s v="Xerox 191"/>
    <n v="59.94"/>
    <n v="3"/>
    <n v="0"/>
    <n v="28.171799999999998"/>
    <s v="Anna Andreadi"/>
    <x v="1"/>
    <n v="0"/>
  </r>
  <r>
    <n v="780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1947"/>
    <x v="1"/>
    <s v="Paper"/>
    <s v="Xerox 1974"/>
    <n v="23.92"/>
    <n v="4"/>
    <n v="0"/>
    <n v="11.720800000000001"/>
    <s v="Anna Andreadi"/>
    <x v="1"/>
    <n v="0"/>
  </r>
  <r>
    <n v="781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3657"/>
    <x v="1"/>
    <s v="Paper"/>
    <s v="Xerox 1927"/>
    <n v="4.28"/>
    <n v="1"/>
    <n v="0"/>
    <n v="1.9259999999999997"/>
    <s v="Anna Andreadi"/>
    <x v="1"/>
    <n v="0"/>
  </r>
  <r>
    <n v="782"/>
    <s v="US-2017-157014"/>
    <d v="2017-10-03T00:00:00"/>
    <x v="310"/>
    <s v="Second Class"/>
    <s v="BM-11785"/>
    <s v="Bryan Mills"/>
    <x v="0"/>
    <x v="0"/>
    <s v="Columbus"/>
    <s v="Ohio"/>
    <n v="43229"/>
    <x v="3"/>
    <s v="OFF-BI-10001098"/>
    <x v="1"/>
    <s v="Binders"/>
    <s v="Acco D-Ring Binder w/DublLock"/>
    <n v="32.07"/>
    <n v="5"/>
    <n v="0.7"/>
    <n v="-22.448999999999991"/>
    <s v="Chuck Magee"/>
    <x v="0"/>
    <n v="22.448999999999998"/>
  </r>
  <r>
    <n v="783"/>
    <s v="US-2017-157014"/>
    <d v="2017-10-03T00:00:00"/>
    <x v="310"/>
    <s v="Second Class"/>
    <s v="BM-11785"/>
    <s v="Bryan Mills"/>
    <x v="0"/>
    <x v="0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x v="0"/>
    <n v="4.8000000000000007"/>
  </r>
  <r>
    <n v="784"/>
    <s v="US-2017-157014"/>
    <d v="2017-10-03T00:00:00"/>
    <x v="310"/>
    <s v="Second Class"/>
    <s v="BM-11785"/>
    <s v="Bryan Mills"/>
    <x v="0"/>
    <x v="0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  <n v="17.745000000000001"/>
  </r>
  <r>
    <n v="785"/>
    <s v="US-2017-157014"/>
    <d v="2017-10-03T00:00:00"/>
    <x v="310"/>
    <s v="Second Class"/>
    <s v="BM-11785"/>
    <s v="Bryan Mills"/>
    <x v="0"/>
    <x v="0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x v="0"/>
    <n v="9.5968000000000018"/>
  </r>
  <r>
    <n v="786"/>
    <s v="CA-2017-154921"/>
    <d v="2017-05-23T00:00:00"/>
    <x v="311"/>
    <s v="Standard Class"/>
    <s v="EA-14035"/>
    <s v="Erin Ashbrook"/>
    <x v="1"/>
    <x v="0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s v="Cassandra Brandow"/>
    <x v="0"/>
    <n v="0"/>
  </r>
  <r>
    <n v="787"/>
    <s v="CA-2019-129567"/>
    <d v="2019-03-17T00:00:00"/>
    <x v="312"/>
    <s v="Second Class"/>
    <s v="CL-12565"/>
    <s v="Clay Ludtke"/>
    <x v="0"/>
    <x v="0"/>
    <s v="Lancaster"/>
    <s v="California"/>
    <n v="93534"/>
    <x v="1"/>
    <s v="OFF-BI-10000014"/>
    <x v="1"/>
    <s v="Binders"/>
    <s v="Heavy-Duty E-Z-D Binders"/>
    <n v="17.456"/>
    <n v="2"/>
    <n v="0.2"/>
    <n v="5.8914"/>
    <s v="Anna Andreadi"/>
    <x v="0"/>
    <n v="3.4912000000000001"/>
  </r>
  <r>
    <n v="788"/>
    <s v="CA-2017-154620"/>
    <d v="2017-12-12T00:00:00"/>
    <x v="313"/>
    <s v="Standard Class"/>
    <s v="LT-17110"/>
    <s v="Liz Thompson"/>
    <x v="0"/>
    <x v="0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x v="0"/>
    <n v="69.785600000000017"/>
  </r>
  <r>
    <n v="789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s v="Cassandra Brandow"/>
    <x v="0"/>
    <n v="0"/>
  </r>
  <r>
    <n v="790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s v="Cassandra Brandow"/>
    <x v="0"/>
    <n v="0"/>
  </r>
  <r>
    <n v="791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  <n v="0"/>
  </r>
  <r>
    <n v="792"/>
    <s v="CA-2017-115938"/>
    <d v="2017-06-26T00:00:00"/>
    <x v="314"/>
    <s v="Standard Class"/>
    <s v="SA-20830"/>
    <s v="Sue Ann Reed"/>
    <x v="0"/>
    <x v="0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s v="Cassandra Brandow"/>
    <x v="0"/>
    <n v="0"/>
  </r>
  <r>
    <n v="793"/>
    <s v="CA-2018-105256"/>
    <d v="2018-05-20T00:00:00"/>
    <x v="315"/>
    <s v="Same Day"/>
    <s v="JK-15730"/>
    <s v="Joe Kamberova"/>
    <x v="0"/>
    <x v="0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s v="Cassandra Brandow"/>
    <x v="0"/>
    <n v="272.79200000000003"/>
  </r>
  <r>
    <n v="794"/>
    <s v="CA-2016-156433"/>
    <d v="2016-09-20T00:00:00"/>
    <x v="316"/>
    <s v="Standard Class"/>
    <s v="ES-14020"/>
    <s v="Erica Smith"/>
    <x v="0"/>
    <x v="0"/>
    <s v="San Francisco"/>
    <s v="California"/>
    <n v="94110"/>
    <x v="1"/>
    <s v="OFF-LA-10001569"/>
    <x v="1"/>
    <s v="Labels"/>
    <s v="Avery 499"/>
    <n v="9.9600000000000009"/>
    <n v="2"/>
    <n v="0"/>
    <n v="4.5815999999999999"/>
    <s v="Anna Andreadi"/>
    <x v="0"/>
    <n v="0"/>
  </r>
  <r>
    <n v="795"/>
    <s v="CA-2016-156433"/>
    <d v="2016-09-20T00:00:00"/>
    <x v="316"/>
    <s v="Standard Class"/>
    <s v="ES-14020"/>
    <s v="Erica Smith"/>
    <x v="0"/>
    <x v="0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s v="Anna Andreadi"/>
    <x v="0"/>
    <n v="0"/>
  </r>
  <r>
    <n v="796"/>
    <s v="CA-2019-151428"/>
    <d v="2019-09-21T00:00:00"/>
    <x v="255"/>
    <s v="Standard Class"/>
    <s v="RH-19495"/>
    <s v="Rick Hansen"/>
    <x v="0"/>
    <x v="0"/>
    <s v="Rochester"/>
    <s v="Minnesota"/>
    <n v="55901"/>
    <x v="2"/>
    <s v="OFF-BI-10000546"/>
    <x v="1"/>
    <s v="Binders"/>
    <s v="Avery Durable Binders"/>
    <n v="20.16"/>
    <n v="7"/>
    <n v="0"/>
    <n v="9.8783999999999992"/>
    <s v="Kelly Williams"/>
    <x v="0"/>
    <n v="0"/>
  </r>
  <r>
    <n v="797"/>
    <s v="CA-2017-124653"/>
    <d v="2017-12-24T00:00:00"/>
    <x v="317"/>
    <s v="First Class"/>
    <s v="DB-13120"/>
    <s v="David Bremer"/>
    <x v="1"/>
    <x v="0"/>
    <s v="Rochester"/>
    <s v="New York"/>
    <n v="14609"/>
    <x v="3"/>
    <s v="OFF-PA-10000176"/>
    <x v="1"/>
    <s v="Paper"/>
    <s v="Xerox 1887"/>
    <n v="132.79"/>
    <n v="7"/>
    <n v="0"/>
    <n v="63.739199999999997"/>
    <s v="Chuck Magee"/>
    <x v="0"/>
    <n v="0"/>
  </r>
  <r>
    <n v="798"/>
    <s v="CA-2017-124653"/>
    <d v="2017-12-24T00:00:00"/>
    <x v="317"/>
    <s v="First Class"/>
    <s v="DB-13120"/>
    <s v="David Bremer"/>
    <x v="1"/>
    <x v="0"/>
    <s v="Rochester"/>
    <s v="New York"/>
    <n v="14609"/>
    <x v="3"/>
    <s v="OFF-PA-10002365"/>
    <x v="1"/>
    <s v="Paper"/>
    <s v="Xerox 1967"/>
    <n v="12.96"/>
    <n v="2"/>
    <n v="0"/>
    <n v="6.2208000000000006"/>
    <s v="Chuck Magee"/>
    <x v="0"/>
    <n v="0"/>
  </r>
  <r>
    <n v="799"/>
    <s v="CA-2017-124653"/>
    <d v="2017-12-24T00:00:00"/>
    <x v="317"/>
    <s v="First Class"/>
    <s v="DB-13120"/>
    <s v="David Bremer"/>
    <x v="1"/>
    <x v="0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  <n v="0"/>
  </r>
  <r>
    <n v="800"/>
    <s v="CA-2017-101910"/>
    <d v="2017-11-27T00:00:00"/>
    <x v="253"/>
    <s v="Standard Class"/>
    <s v="CD-11920"/>
    <s v="Carlos Daly"/>
    <x v="0"/>
    <x v="0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s v="Anna Andreadi"/>
    <x v="1"/>
    <n v="56.784000000000006"/>
  </r>
  <r>
    <n v="801"/>
    <s v="CA-2019-105809"/>
    <d v="2019-02-20T00:00:00"/>
    <x v="318"/>
    <s v="First Class"/>
    <s v="HW-14935"/>
    <s v="Helen Wasserman"/>
    <x v="1"/>
    <x v="0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x v="0"/>
    <n v="0"/>
  </r>
  <r>
    <n v="802"/>
    <s v="CA-2019-105809"/>
    <d v="2019-02-20T00:00:00"/>
    <x v="318"/>
    <s v="First Class"/>
    <s v="HW-14935"/>
    <s v="Helen Wasserman"/>
    <x v="1"/>
    <x v="0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x v="0"/>
    <n v="43.193600000000004"/>
  </r>
  <r>
    <n v="803"/>
    <s v="CA-2018-136133"/>
    <d v="2018-08-18T00:00:00"/>
    <x v="319"/>
    <s v="Second Class"/>
    <s v="HW-14935"/>
    <s v="Helen Wasserman"/>
    <x v="1"/>
    <x v="0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s v="Chuck Magee"/>
    <x v="0"/>
    <n v="0"/>
  </r>
  <r>
    <n v="804"/>
    <s v="CA-2018-115504"/>
    <d v="2018-03-12T00:00:00"/>
    <x v="320"/>
    <s v="Standard Class"/>
    <s v="MC-18130"/>
    <s v="Mike Caudle"/>
    <x v="1"/>
    <x v="0"/>
    <s v="Monroe"/>
    <s v="Louisiana"/>
    <n v="71203"/>
    <x v="0"/>
    <s v="OFF-PA-10003953"/>
    <x v="1"/>
    <s v="Paper"/>
    <s v="Xerox 218"/>
    <n v="12.96"/>
    <n v="2"/>
    <n v="0"/>
    <n v="6.2208000000000006"/>
    <s v="Cassandra Brandow"/>
    <x v="0"/>
    <n v="0"/>
  </r>
  <r>
    <n v="805"/>
    <s v="CA-2019-135783"/>
    <d v="2019-04-22T00:00:00"/>
    <x v="321"/>
    <s v="First Class"/>
    <s v="GM-14440"/>
    <s v="Gary McGarr"/>
    <x v="0"/>
    <x v="0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s v="Anna Andreadi"/>
    <x v="0"/>
    <n v="0"/>
  </r>
  <r>
    <n v="806"/>
    <s v="CA-2016-134313"/>
    <d v="2016-11-01T00:00:00"/>
    <x v="322"/>
    <s v="Standard Class"/>
    <s v="RA-19915"/>
    <s v="Russell Applegate"/>
    <x v="0"/>
    <x v="0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x v="0"/>
    <n v="8.6352000000000011"/>
  </r>
  <r>
    <n v="807"/>
    <s v="CA-2016-134313"/>
    <d v="2016-11-01T00:00:00"/>
    <x v="322"/>
    <s v="Standard Class"/>
    <s v="RA-19915"/>
    <s v="Russell Applegate"/>
    <x v="0"/>
    <x v="0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x v="0"/>
    <n v="396.79360000000003"/>
  </r>
  <r>
    <n v="808"/>
    <s v="CA-2017-140921"/>
    <d v="2017-02-03T00:00:00"/>
    <x v="43"/>
    <s v="First Class"/>
    <s v="AA-10375"/>
    <s v="Allen Armold"/>
    <x v="0"/>
    <x v="0"/>
    <s v="Omaha"/>
    <s v="Nebraska"/>
    <n v="68104"/>
    <x v="2"/>
    <s v="FUR-FU-10003347"/>
    <x v="0"/>
    <s v="Furnishings"/>
    <s v="Coloredge Poster Frame"/>
    <n v="28.4"/>
    <n v="2"/>
    <n v="0"/>
    <n v="11.076000000000001"/>
    <s v="Kelly Williams"/>
    <x v="0"/>
    <n v="0"/>
  </r>
  <r>
    <n v="809"/>
    <s v="CA-2017-140921"/>
    <d v="2017-02-03T00:00:00"/>
    <x v="43"/>
    <s v="First Class"/>
    <s v="AA-10375"/>
    <s v="Allen Armold"/>
    <x v="0"/>
    <x v="0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x v="0"/>
    <n v="0"/>
  </r>
  <r>
    <n v="810"/>
    <s v="CA-2016-151995"/>
    <d v="2016-10-13T00:00:00"/>
    <x v="323"/>
    <s v="First Class"/>
    <s v="ZC-21910"/>
    <s v="Zuschuss Carroll"/>
    <x v="0"/>
    <x v="0"/>
    <s v="Edmonds"/>
    <s v="Washington"/>
    <n v="98026"/>
    <x v="1"/>
    <s v="OFF-AR-10003190"/>
    <x v="1"/>
    <s v="Art"/>
    <s v="Newell 32"/>
    <n v="11.52"/>
    <n v="4"/>
    <n v="0"/>
    <n v="3.2256"/>
    <s v="Anna Andreadi"/>
    <x v="0"/>
    <n v="0"/>
  </r>
  <r>
    <n v="811"/>
    <s v="CA-2016-151995"/>
    <d v="2016-10-13T00:00:00"/>
    <x v="323"/>
    <s v="First Class"/>
    <s v="ZC-21910"/>
    <s v="Zuschuss Carroll"/>
    <x v="0"/>
    <x v="0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s v="Anna Andreadi"/>
    <x v="0"/>
    <n v="0"/>
  </r>
  <r>
    <n v="812"/>
    <s v="CA-2016-151995"/>
    <d v="2016-10-13T00:00:00"/>
    <x v="323"/>
    <s v="First Class"/>
    <s v="ZC-21910"/>
    <s v="Zuschuss Carroll"/>
    <x v="0"/>
    <x v="0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s v="Anna Andreadi"/>
    <x v="0"/>
    <n v="0"/>
  </r>
  <r>
    <n v="813"/>
    <s v="CA-2016-151995"/>
    <d v="2016-10-13T00:00:00"/>
    <x v="323"/>
    <s v="First Class"/>
    <s v="ZC-21910"/>
    <s v="Zuschuss Carroll"/>
    <x v="0"/>
    <x v="0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s v="Anna Andreadi"/>
    <x v="0"/>
    <n v="0"/>
  </r>
  <r>
    <n v="814"/>
    <s v="CA-2019-143686"/>
    <d v="2019-05-14T00:00:00"/>
    <x v="324"/>
    <s v="Same Day"/>
    <s v="PJ-19015"/>
    <s v="Pauline Johnson"/>
    <x v="0"/>
    <x v="0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s v="Anna Andreadi"/>
    <x v="0"/>
    <n v="0"/>
  </r>
  <r>
    <n v="815"/>
    <s v="CA-2019-143686"/>
    <d v="2019-05-14T00:00:00"/>
    <x v="324"/>
    <s v="Same Day"/>
    <s v="PJ-19015"/>
    <s v="Pauline Johnson"/>
    <x v="0"/>
    <x v="0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x v="0"/>
    <n v="0"/>
  </r>
  <r>
    <n v="816"/>
    <s v="CA-2017-106565"/>
    <d v="2017-03-20T00:00:00"/>
    <x v="325"/>
    <s v="First Class"/>
    <s v="BW-11110"/>
    <s v="Bart Watters"/>
    <x v="1"/>
    <x v="0"/>
    <s v="Milwaukee"/>
    <s v="Wisconsin"/>
    <n v="53209"/>
    <x v="2"/>
    <s v="OFF-PA-10000061"/>
    <x v="1"/>
    <s v="Paper"/>
    <s v="Xerox 205"/>
    <n v="51.84"/>
    <n v="8"/>
    <n v="0"/>
    <n v="24.883200000000002"/>
    <s v="Kelly Williams"/>
    <x v="0"/>
    <n v="0"/>
  </r>
  <r>
    <n v="817"/>
    <s v="CA-2018-149370"/>
    <d v="2018-09-15T00:00:00"/>
    <x v="268"/>
    <s v="Standard Class"/>
    <s v="DB-13210"/>
    <s v="Dean Braden"/>
    <x v="0"/>
    <x v="0"/>
    <s v="Philadelphia"/>
    <s v="Pennsylvania"/>
    <n v="19140"/>
    <x v="3"/>
    <s v="OFF-PA-10003651"/>
    <x v="1"/>
    <s v="Paper"/>
    <s v="Xerox 1968"/>
    <n v="5.3440000000000003"/>
    <n v="1"/>
    <n v="0.2"/>
    <n v="1.8703999999999998"/>
    <s v="Chuck Magee"/>
    <x v="0"/>
    <n v="1.0688000000000002"/>
  </r>
  <r>
    <n v="818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PA-10000304"/>
    <x v="1"/>
    <s v="Paper"/>
    <s v="Xerox 1995"/>
    <n v="41.472000000000008"/>
    <n v="8"/>
    <n v="0.2"/>
    <n v="14.5152"/>
    <s v="Chuck Magee"/>
    <x v="0"/>
    <n v="8.2944000000000013"/>
  </r>
  <r>
    <n v="819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s v="Chuck Magee"/>
    <x v="0"/>
    <n v="2.2176000000000005"/>
  </r>
  <r>
    <n v="820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s v="Chuck Magee"/>
    <x v="0"/>
    <n v="368.53949999999998"/>
  </r>
  <r>
    <n v="821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s v="Chuck Magee"/>
    <x v="0"/>
    <n v="21.760200000000001"/>
  </r>
  <r>
    <n v="822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PA-10003395"/>
    <x v="1"/>
    <s v="Paper"/>
    <s v="Xerox 1941"/>
    <n v="335.52"/>
    <n v="4"/>
    <n v="0.2"/>
    <n v="117.43199999999999"/>
    <s v="Chuck Magee"/>
    <x v="0"/>
    <n v="67.103999999999999"/>
  </r>
  <r>
    <n v="823"/>
    <s v="CA-2019-101434"/>
    <d v="2019-06-20T00:00:00"/>
    <x v="327"/>
    <s v="Standard Class"/>
    <s v="TR-21325"/>
    <s v="Toby Ritter"/>
    <x v="0"/>
    <x v="0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  <n v="0"/>
  </r>
  <r>
    <n v="824"/>
    <s v="CA-2019-101434"/>
    <d v="2019-06-20T00:00:00"/>
    <x v="327"/>
    <s v="Standard Class"/>
    <s v="TR-21325"/>
    <s v="Toby Ritter"/>
    <x v="0"/>
    <x v="0"/>
    <s v="Belleville"/>
    <s v="New Jersey"/>
    <n v="7109"/>
    <x v="3"/>
    <s v="OFF-LA-10003223"/>
    <x v="1"/>
    <s v="Labels"/>
    <s v="Avery 508"/>
    <n v="9.82"/>
    <n v="2"/>
    <n v="0"/>
    <n v="4.8117999999999999"/>
    <s v="Chuck Magee"/>
    <x v="0"/>
    <n v="0"/>
  </r>
  <r>
    <n v="825"/>
    <s v="US-2016-102071"/>
    <d v="2016-05-09T00:00:00"/>
    <x v="8"/>
    <s v="Standard Class"/>
    <s v="PG-18820"/>
    <s v="Patrick Gardner"/>
    <x v="0"/>
    <x v="0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s v="Anna Andreadi"/>
    <x v="0"/>
    <n v="0"/>
  </r>
  <r>
    <n v="826"/>
    <s v="US-2016-102071"/>
    <d v="2016-05-09T00:00:00"/>
    <x v="8"/>
    <s v="Standard Class"/>
    <s v="PG-18820"/>
    <s v="Patrick Gardner"/>
    <x v="0"/>
    <x v="0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x v="0"/>
    <n v="0"/>
  </r>
  <r>
    <n v="827"/>
    <s v="CA-2019-126956"/>
    <d v="2019-08-21T00:00:00"/>
    <x v="328"/>
    <s v="Standard Class"/>
    <s v="GT-14710"/>
    <s v="Greg Tran"/>
    <x v="0"/>
    <x v="0"/>
    <s v="Lakeville"/>
    <s v="Minnesota"/>
    <n v="55044"/>
    <x v="2"/>
    <s v="OFF-FA-10002280"/>
    <x v="1"/>
    <s v="Fasteners"/>
    <s v="Advantus Plastic Paper Clips"/>
    <n v="35"/>
    <n v="7"/>
    <n v="0"/>
    <n v="16.8"/>
    <s v="Kelly Williams"/>
    <x v="0"/>
    <n v="0"/>
  </r>
  <r>
    <n v="828"/>
    <s v="CA-2019-126956"/>
    <d v="2019-08-21T00:00:00"/>
    <x v="328"/>
    <s v="Standard Class"/>
    <s v="GT-14710"/>
    <s v="Greg Tran"/>
    <x v="0"/>
    <x v="0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x v="0"/>
    <n v="0"/>
  </r>
  <r>
    <n v="829"/>
    <s v="CA-2019-126956"/>
    <d v="2019-08-21T00:00:00"/>
    <x v="328"/>
    <s v="Standard Class"/>
    <s v="GT-14710"/>
    <s v="Greg Tran"/>
    <x v="0"/>
    <x v="0"/>
    <s v="Lakeville"/>
    <s v="Minnesota"/>
    <n v="55044"/>
    <x v="2"/>
    <s v="OFF-EN-10004459"/>
    <x v="1"/>
    <s v="Envelopes"/>
    <s v="Security-Tint Envelopes"/>
    <n v="15.28"/>
    <n v="2"/>
    <n v="0"/>
    <n v="7.4871999999999996"/>
    <s v="Kelly Williams"/>
    <x v="0"/>
    <n v="0"/>
  </r>
  <r>
    <n v="830"/>
    <s v="CA-2019-129462"/>
    <d v="2019-06-16T00:00:00"/>
    <x v="329"/>
    <s v="Second Class"/>
    <s v="JE-15745"/>
    <s v="Joel Eaton"/>
    <x v="0"/>
    <x v="0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x v="0"/>
    <n v="0"/>
  </r>
  <r>
    <n v="831"/>
    <s v="CA-2019-129462"/>
    <d v="2019-06-16T00:00:00"/>
    <x v="329"/>
    <s v="Second Class"/>
    <s v="JE-15745"/>
    <s v="Joel Eaton"/>
    <x v="0"/>
    <x v="0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x v="0"/>
    <n v="0"/>
  </r>
  <r>
    <n v="832"/>
    <s v="CA-2019-129462"/>
    <d v="2019-06-16T00:00:00"/>
    <x v="329"/>
    <s v="Second Class"/>
    <s v="JE-15745"/>
    <s v="Joel Eaton"/>
    <x v="0"/>
    <x v="0"/>
    <s v="Florence"/>
    <s v="Kentucky"/>
    <n v="41042"/>
    <x v="0"/>
    <s v="TEC-PH-10001557"/>
    <x v="2"/>
    <s v="Phones"/>
    <s v="Pyle PMP37LED"/>
    <n v="191.98"/>
    <n v="2"/>
    <n v="0"/>
    <n v="51.834599999999995"/>
    <s v="Cassandra Brandow"/>
    <x v="0"/>
    <n v="0"/>
  </r>
  <r>
    <n v="833"/>
    <s v="CA-2019-129462"/>
    <d v="2019-06-16T00:00:00"/>
    <x v="329"/>
    <s v="Second Class"/>
    <s v="JE-15745"/>
    <s v="Joel Eaton"/>
    <x v="0"/>
    <x v="0"/>
    <s v="Florence"/>
    <s v="Kentucky"/>
    <n v="41042"/>
    <x v="0"/>
    <s v="TEC-PH-10002085"/>
    <x v="2"/>
    <s v="Phones"/>
    <s v="Clarity 53712"/>
    <n v="65.989999999999995"/>
    <n v="1"/>
    <n v="0"/>
    <n v="17.157400000000003"/>
    <s v="Cassandra Brandow"/>
    <x v="0"/>
    <n v="0"/>
  </r>
  <r>
    <n v="834"/>
    <s v="CA-2018-165316"/>
    <d v="2018-07-23T00:00:00"/>
    <x v="330"/>
    <s v="Standard Class"/>
    <s v="JB-15400"/>
    <s v="Jennifer Braxton"/>
    <x v="1"/>
    <x v="0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x v="0"/>
    <n v="7.0432000000000006"/>
  </r>
  <r>
    <n v="835"/>
    <s v="CA-2018-165316"/>
    <d v="2018-07-23T00:00:00"/>
    <x v="330"/>
    <s v="Standard Class"/>
    <s v="JB-15400"/>
    <s v="Jennifer Braxton"/>
    <x v="1"/>
    <x v="0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x v="0"/>
    <n v="4.7392000000000003"/>
  </r>
  <r>
    <n v="836"/>
    <s v="CA-2018-165316"/>
    <d v="2018-07-23T00:00:00"/>
    <x v="330"/>
    <s v="Standard Class"/>
    <s v="JB-15400"/>
    <s v="Jennifer Braxton"/>
    <x v="1"/>
    <x v="0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  <n v="132.73750000000001"/>
  </r>
  <r>
    <n v="837"/>
    <s v="US-2016-115987"/>
    <d v="2016-09-08T00:00:00"/>
    <x v="178"/>
    <s v="Second Class"/>
    <s v="LH-17020"/>
    <s v="Lisa Hazard"/>
    <x v="0"/>
    <x v="0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x v="0"/>
    <n v="40.947199999999988"/>
  </r>
  <r>
    <n v="838"/>
    <s v="US-2019-156083"/>
    <d v="2019-11-04T00:00:00"/>
    <x v="45"/>
    <s v="Standard Class"/>
    <s v="JL-15175"/>
    <s v="James Lanier"/>
    <x v="2"/>
    <x v="0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x v="0"/>
    <n v="1.9328000000000003"/>
  </r>
  <r>
    <n v="839"/>
    <s v="US-2018-137547"/>
    <d v="2018-03-07T00:00:00"/>
    <x v="331"/>
    <s v="Standard Class"/>
    <s v="EB-13705"/>
    <s v="Ed Braxton"/>
    <x v="1"/>
    <x v="0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x v="0"/>
    <n v="4.2144000000000004"/>
  </r>
  <r>
    <n v="840"/>
    <s v="CA-2017-100454"/>
    <d v="2017-11-20T00:00:00"/>
    <x v="332"/>
    <s v="Standard Class"/>
    <s v="BM-11650"/>
    <s v="Brian Moss"/>
    <x v="1"/>
    <x v="0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s v="Chuck Magee"/>
    <x v="0"/>
    <n v="0"/>
  </r>
  <r>
    <n v="841"/>
    <s v="CA-2017-100454"/>
    <d v="2017-11-20T00:00:00"/>
    <x v="332"/>
    <s v="Standard Class"/>
    <s v="BM-11650"/>
    <s v="Brian Moss"/>
    <x v="1"/>
    <x v="0"/>
    <s v="New York City"/>
    <s v="New York"/>
    <n v="10035"/>
    <x v="3"/>
    <s v="OFF-AR-10002578"/>
    <x v="1"/>
    <s v="Art"/>
    <s v="Newell 335"/>
    <n v="11.52"/>
    <n v="4"/>
    <n v="0"/>
    <n v="3.3407999999999998"/>
    <s v="Chuck Magee"/>
    <x v="0"/>
    <n v="0"/>
  </r>
  <r>
    <n v="842"/>
    <s v="CA-2017-100454"/>
    <d v="2017-11-20T00:00:00"/>
    <x v="332"/>
    <s v="Standard Class"/>
    <s v="BM-11650"/>
    <s v="Brian Moss"/>
    <x v="1"/>
    <x v="0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s v="Chuck Magee"/>
    <x v="0"/>
    <n v="37.209600000000002"/>
  </r>
  <r>
    <n v="843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BI-10001294"/>
    <x v="1"/>
    <s v="Binders"/>
    <s v="Fellowes Binding Cases"/>
    <n v="37.44"/>
    <n v="4"/>
    <n v="0.2"/>
    <n v="11.699999999999996"/>
    <s v="Anna Andreadi"/>
    <x v="0"/>
    <n v="7.4879999999999995"/>
  </r>
  <r>
    <n v="844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  <n v="5.3952"/>
  </r>
  <r>
    <n v="845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s v="Anna Andreadi"/>
    <x v="0"/>
    <n v="0"/>
  </r>
  <r>
    <n v="846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LA-10004093"/>
    <x v="1"/>
    <s v="Labels"/>
    <s v="Avery 486"/>
    <n v="14.62"/>
    <n v="2"/>
    <n v="0"/>
    <n v="6.8713999999999995"/>
    <s v="Anna Andreadi"/>
    <x v="0"/>
    <n v="0"/>
  </r>
  <r>
    <n v="847"/>
    <s v="CA-2017-114300"/>
    <d v="2017-10-13T00:00:00"/>
    <x v="334"/>
    <s v="Standard Class"/>
    <s v="AF-10885"/>
    <s v="Art Foster"/>
    <x v="0"/>
    <x v="0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  <n v="0"/>
  </r>
  <r>
    <n v="848"/>
    <s v="CA-2017-114300"/>
    <d v="2017-10-13T00:00:00"/>
    <x v="334"/>
    <s v="Standard Class"/>
    <s v="AF-10885"/>
    <s v="Art Foster"/>
    <x v="0"/>
    <x v="0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s v="Cassandra Brandow"/>
    <x v="0"/>
    <n v="0"/>
  </r>
  <r>
    <n v="849"/>
    <s v="CA-2019-107503"/>
    <d v="2019-01-01T00:00:00"/>
    <x v="335"/>
    <s v="Standard Class"/>
    <s v="GA-14725"/>
    <s v="Guy Armstrong"/>
    <x v="0"/>
    <x v="0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x v="0"/>
    <n v="9.7792000000000012"/>
  </r>
  <r>
    <n v="850"/>
    <s v="CA-2016-107755"/>
    <d v="2016-02-07T00:00:00"/>
    <x v="336"/>
    <s v="Standard Class"/>
    <s v="CK-12760"/>
    <s v="Cyma Kinney"/>
    <x v="1"/>
    <x v="0"/>
    <s v="Linden"/>
    <s v="New Jersey"/>
    <n v="7036"/>
    <x v="3"/>
    <s v="TEC-AC-10000710"/>
    <x v="2"/>
    <s v="Accessories"/>
    <s v="Maxell DVD-RAM Discs"/>
    <n v="115.36"/>
    <n v="7"/>
    <n v="0"/>
    <n v="49.604800000000012"/>
    <s v="Chuck Magee"/>
    <x v="0"/>
    <n v="0"/>
  </r>
  <r>
    <n v="851"/>
    <s v="CA-2018-152534"/>
    <d v="2018-06-20T00:00:00"/>
    <x v="22"/>
    <s v="Second Class"/>
    <s v="DP-13105"/>
    <s v="Dave Poirier"/>
    <x v="1"/>
    <x v="0"/>
    <s v="Salinas"/>
    <s v="California"/>
    <n v="93905"/>
    <x v="1"/>
    <s v="OFF-AR-10002335"/>
    <x v="1"/>
    <s v="Art"/>
    <s v="DIXON Oriole Pencils"/>
    <n v="5.16"/>
    <n v="2"/>
    <n v="0"/>
    <n v="1.3416000000000001"/>
    <s v="Anna Andreadi"/>
    <x v="0"/>
    <n v="0"/>
  </r>
  <r>
    <n v="852"/>
    <s v="CA-2018-152534"/>
    <d v="2018-06-20T00:00:00"/>
    <x v="22"/>
    <s v="Second Class"/>
    <s v="DP-13105"/>
    <s v="Dave Poirier"/>
    <x v="1"/>
    <x v="0"/>
    <s v="Salinas"/>
    <s v="California"/>
    <n v="93905"/>
    <x v="1"/>
    <s v="OFF-PA-10001870"/>
    <x v="1"/>
    <s v="Paper"/>
    <s v="Xerox 202"/>
    <n v="38.880000000000003"/>
    <n v="6"/>
    <n v="0"/>
    <n v="18.662400000000002"/>
    <s v="Anna Andreadi"/>
    <x v="0"/>
    <n v="0"/>
  </r>
  <r>
    <n v="853"/>
    <s v="CA-2018-113747"/>
    <d v="2018-05-28T00:00:00"/>
    <x v="204"/>
    <s v="Standard Class"/>
    <s v="VD-21670"/>
    <s v="Valerie Dominguez"/>
    <x v="0"/>
    <x v="0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x v="0"/>
    <n v="0"/>
  </r>
  <r>
    <n v="854"/>
    <s v="CA-2018-123274"/>
    <d v="2018-02-19T00:00:00"/>
    <x v="337"/>
    <s v="Standard Class"/>
    <s v="GT-14710"/>
    <s v="Greg Tran"/>
    <x v="0"/>
    <x v="0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x v="0"/>
    <n v="0"/>
  </r>
  <r>
    <n v="855"/>
    <s v="CA-2018-123274"/>
    <d v="2018-02-19T00:00:00"/>
    <x v="337"/>
    <s v="Standard Class"/>
    <s v="GT-14710"/>
    <s v="Greg Tran"/>
    <x v="0"/>
    <x v="0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x v="0"/>
    <n v="0"/>
  </r>
  <r>
    <n v="856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PA-10001019"/>
    <x v="1"/>
    <s v="Paper"/>
    <s v="Xerox 1884"/>
    <n v="39.96"/>
    <n v="2"/>
    <n v="0"/>
    <n v="18.781199999999998"/>
    <s v="Chuck Magee"/>
    <x v="0"/>
    <n v="0"/>
  </r>
  <r>
    <n v="857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s v="Chuck Magee"/>
    <x v="0"/>
    <n v="0"/>
  </r>
  <r>
    <n v="858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ST-10003221"/>
    <x v="1"/>
    <s v="Storage"/>
    <s v="Staple magnet"/>
    <n v="21.36"/>
    <n v="2"/>
    <n v="0"/>
    <n v="5.7672000000000008"/>
    <s v="Chuck Magee"/>
    <x v="0"/>
    <n v="0"/>
  </r>
  <r>
    <n v="859"/>
    <s v="CA-2019-161984"/>
    <d v="2019-04-10T00:00:00"/>
    <x v="339"/>
    <s v="Standard Class"/>
    <s v="SJ-20125"/>
    <s v="Sanjit Jacobs"/>
    <x v="2"/>
    <x v="0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x v="0"/>
    <n v="0"/>
  </r>
  <r>
    <n v="860"/>
    <s v="CA-2019-161984"/>
    <d v="2019-04-10T00:00:00"/>
    <x v="339"/>
    <s v="Standard Class"/>
    <s v="SJ-20125"/>
    <s v="Sanjit Jacobs"/>
    <x v="2"/>
    <x v="0"/>
    <s v="New Brunswick"/>
    <s v="New Jersey"/>
    <n v="8901"/>
    <x v="3"/>
    <s v="OFF-FA-10000624"/>
    <x v="1"/>
    <s v="Fasteners"/>
    <s v="OIC Binder Clips"/>
    <n v="7.16"/>
    <n v="2"/>
    <n v="0"/>
    <n v="3.58"/>
    <s v="Chuck Magee"/>
    <x v="0"/>
    <n v="0"/>
  </r>
  <r>
    <n v="861"/>
    <s v="CA-2016-133851"/>
    <d v="2016-06-09T00:00:00"/>
    <x v="340"/>
    <s v="Standard Class"/>
    <s v="CM-12445"/>
    <s v="Chuck Magee"/>
    <x v="0"/>
    <x v="0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x v="0"/>
    <n v="0"/>
  </r>
  <r>
    <n v="862"/>
    <s v="CA-2016-133851"/>
    <d v="2016-06-09T00:00:00"/>
    <x v="340"/>
    <s v="Standard Class"/>
    <s v="CM-12445"/>
    <s v="Chuck Magee"/>
    <x v="0"/>
    <x v="0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s v="Anna Andreadi"/>
    <x v="0"/>
    <n v="0"/>
  </r>
  <r>
    <n v="863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x v="0"/>
    <n v="38.294400000000003"/>
  </r>
  <r>
    <n v="864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OFF-AR-10003958"/>
    <x v="1"/>
    <s v="Art"/>
    <s v="Newell 337"/>
    <n v="5.2480000000000002"/>
    <n v="2"/>
    <n v="0.2"/>
    <n v="0.59039999999999915"/>
    <s v="Cassandra Brandow"/>
    <x v="0"/>
    <n v="1.0496000000000001"/>
  </r>
  <r>
    <n v="865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  <n v="11.836800000000002"/>
  </r>
  <r>
    <n v="866"/>
    <s v="CA-2016-149020"/>
    <d v="2016-01-10T00:00:00"/>
    <x v="306"/>
    <s v="Standard Class"/>
    <s v="AJ-10780"/>
    <s v="Anthony Jacobs"/>
    <x v="1"/>
    <x v="0"/>
    <s v="Springfield"/>
    <s v="Virginia"/>
    <n v="22153"/>
    <x v="0"/>
    <s v="OFF-LA-10004272"/>
    <x v="1"/>
    <s v="Labels"/>
    <s v="Avery 482"/>
    <n v="2.89"/>
    <n v="1"/>
    <n v="0"/>
    <n v="1.3583000000000001"/>
    <s v="Cassandra Brandow"/>
    <x v="0"/>
    <n v="0"/>
  </r>
  <r>
    <n v="867"/>
    <s v="CA-2016-149020"/>
    <d v="2016-01-10T00:00:00"/>
    <x v="306"/>
    <s v="Standard Class"/>
    <s v="AJ-10780"/>
    <s v="Anthony Jacobs"/>
    <x v="1"/>
    <x v="0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x v="0"/>
    <n v="0"/>
  </r>
  <r>
    <n v="868"/>
    <s v="CA-2018-134362"/>
    <d v="2018-09-29T00:00:00"/>
    <x v="342"/>
    <s v="First Class"/>
    <s v="LS-16945"/>
    <s v="Linda Southworth"/>
    <x v="1"/>
    <x v="0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x v="0"/>
    <n v="3.1872000000000007"/>
  </r>
  <r>
    <n v="869"/>
    <s v="CA-2016-136742"/>
    <d v="2016-04-06T00:00:00"/>
    <x v="343"/>
    <s v="Standard Class"/>
    <s v="GP-14740"/>
    <s v="Guy Phonely"/>
    <x v="1"/>
    <x v="0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s v="Chuck Magee"/>
    <x v="0"/>
    <n v="31.437000000000005"/>
  </r>
  <r>
    <n v="870"/>
    <s v="CA-2018-158099"/>
    <d v="2018-09-03T00:00:00"/>
    <x v="344"/>
    <s v="First Class"/>
    <s v="PK-18910"/>
    <s v="Paul Knutson"/>
    <x v="2"/>
    <x v="0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x v="0"/>
    <n v="799.02900000000011"/>
  </r>
  <r>
    <n v="871"/>
    <s v="CA-2018-158099"/>
    <d v="2018-09-03T00:00:00"/>
    <x v="344"/>
    <s v="First Class"/>
    <s v="PK-18910"/>
    <s v="Paul Knutson"/>
    <x v="2"/>
    <x v="0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s v="Chuck Magee"/>
    <x v="0"/>
    <n v="112.31280000000002"/>
  </r>
  <r>
    <n v="872"/>
    <s v="CA-2017-131128"/>
    <d v="2017-10-19T00:00:00"/>
    <x v="52"/>
    <s v="First Class"/>
    <s v="TB-21520"/>
    <s v="Tracy Blumstein"/>
    <x v="0"/>
    <x v="0"/>
    <s v="Concord"/>
    <s v="New Hampshire"/>
    <n v="3301"/>
    <x v="3"/>
    <s v="OFF-PA-10003591"/>
    <x v="1"/>
    <s v="Paper"/>
    <s v="Southworth 100% Cotton The Best Paper"/>
    <n v="34.44"/>
    <n v="3"/>
    <n v="0"/>
    <n v="17.22"/>
    <s v="Chuck Magee"/>
    <x v="0"/>
    <n v="0"/>
  </r>
  <r>
    <n v="873"/>
    <s v="CA-2016-148488"/>
    <d v="2016-12-10T00:00:00"/>
    <x v="345"/>
    <s v="Standard Class"/>
    <s v="SM-20005"/>
    <s v="Sally Matthias"/>
    <x v="0"/>
    <x v="0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  <n v="0"/>
  </r>
  <r>
    <n v="874"/>
    <s v="CA-2016-148488"/>
    <d v="2016-12-10T00:00:00"/>
    <x v="345"/>
    <s v="Standard Class"/>
    <s v="SM-20005"/>
    <s v="Sally Matthias"/>
    <x v="0"/>
    <x v="0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s v="Chuck Magee"/>
    <x v="0"/>
    <n v="21.268799999999999"/>
  </r>
  <r>
    <n v="875"/>
    <s v="CA-2019-114636"/>
    <d v="2019-08-25T00:00:00"/>
    <x v="346"/>
    <s v="Standard Class"/>
    <s v="GA-14725"/>
    <s v="Guy Armstrong"/>
    <x v="0"/>
    <x v="0"/>
    <s v="Charlotte"/>
    <s v="North Carolina"/>
    <n v="28205"/>
    <x v="0"/>
    <s v="OFF-PA-10001790"/>
    <x v="1"/>
    <s v="Paper"/>
    <s v="Xerox 1910"/>
    <n v="192.16000000000003"/>
    <n v="5"/>
    <n v="0.2"/>
    <n v="67.255999999999986"/>
    <s v="Cassandra Brandow"/>
    <x v="0"/>
    <n v="38.432000000000009"/>
  </r>
  <r>
    <n v="876"/>
    <s v="CA-2018-116736"/>
    <d v="2018-01-17T00:00:00"/>
    <x v="347"/>
    <s v="Standard Class"/>
    <s v="CC-12430"/>
    <s v="Chuck Clark"/>
    <x v="2"/>
    <x v="0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  <n v="0"/>
  </r>
  <r>
    <n v="877"/>
    <s v="CA-2018-116736"/>
    <d v="2018-01-17T00:00:00"/>
    <x v="347"/>
    <s v="Standard Class"/>
    <s v="CC-12430"/>
    <s v="Chuck Clark"/>
    <x v="2"/>
    <x v="0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x v="1"/>
    <n v="0"/>
  </r>
  <r>
    <n v="878"/>
    <s v="CA-2018-116736"/>
    <d v="2018-01-17T00:00:00"/>
    <x v="347"/>
    <s v="Standard Class"/>
    <s v="CC-12430"/>
    <s v="Chuck Clark"/>
    <x v="2"/>
    <x v="0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x v="1"/>
    <n v="0"/>
  </r>
  <r>
    <n v="879"/>
    <s v="US-2016-158638"/>
    <d v="2016-09-17T00:00:00"/>
    <x v="110"/>
    <s v="Standard Class"/>
    <s v="AG-10765"/>
    <s v="Anthony Garverick"/>
    <x v="2"/>
    <x v="0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  <n v="4.1244000000000005"/>
  </r>
  <r>
    <n v="880"/>
    <s v="CA-2019-111689"/>
    <d v="2019-11-30T00:00:00"/>
    <x v="348"/>
    <s v="Second Class"/>
    <s v="HP-14815"/>
    <s v="Harold Pawlan"/>
    <x v="2"/>
    <x v="0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s v="Chuck Magee"/>
    <x v="0"/>
    <n v="13.694400000000002"/>
  </r>
  <r>
    <n v="881"/>
    <s v="CA-2019-111689"/>
    <d v="2019-11-30T00:00:00"/>
    <x v="348"/>
    <s v="Second Class"/>
    <s v="HP-14815"/>
    <s v="Harold Pawlan"/>
    <x v="2"/>
    <x v="0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s v="Chuck Magee"/>
    <x v="0"/>
    <n v="124.28999999999999"/>
  </r>
  <r>
    <n v="882"/>
    <s v="CA-2017-129098"/>
    <d v="2017-10-09T00:00:00"/>
    <x v="349"/>
    <s v="Standard Class"/>
    <s v="DK-13090"/>
    <s v="Dave Kipp"/>
    <x v="0"/>
    <x v="0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s v="Cassandra Brandow"/>
    <x v="0"/>
    <n v="0"/>
  </r>
  <r>
    <n v="883"/>
    <s v="US-2019-123463"/>
    <d v="2019-12-23T00:00:00"/>
    <x v="350"/>
    <s v="Same Day"/>
    <s v="GZ-14470"/>
    <s v="Gary Zandusky"/>
    <x v="0"/>
    <x v="0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x v="0"/>
    <n v="0"/>
  </r>
  <r>
    <n v="884"/>
    <s v="CA-2018-165148"/>
    <d v="2018-10-22T00:00:00"/>
    <x v="351"/>
    <s v="First Class"/>
    <s v="PM-19135"/>
    <s v="Peter McVee"/>
    <x v="2"/>
    <x v="0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x v="0"/>
    <n v="0"/>
  </r>
  <r>
    <n v="885"/>
    <s v="CA-2016-134061"/>
    <d v="2016-04-29T00:00:00"/>
    <x v="352"/>
    <s v="Standard Class"/>
    <s v="LL-16840"/>
    <s v="Lauren Leatherbury"/>
    <x v="0"/>
    <x v="0"/>
    <s v="Rochester"/>
    <s v="New York"/>
    <n v="14609"/>
    <x v="3"/>
    <s v="FUR-FU-10001424"/>
    <x v="0"/>
    <s v="Furnishings"/>
    <s v="Dax Clear Box Frame"/>
    <n v="17.46"/>
    <n v="2"/>
    <n v="0"/>
    <n v="5.936399999999999"/>
    <s v="Chuck Magee"/>
    <x v="0"/>
    <n v="0"/>
  </r>
  <r>
    <n v="886"/>
    <s v="CA-2017-143602"/>
    <d v="2017-04-25T00:00:00"/>
    <x v="353"/>
    <s v="Second Class"/>
    <s v="JS-15595"/>
    <s v="Jill Stevenson"/>
    <x v="1"/>
    <x v="0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x v="1"/>
    <n v="2.7888000000000002"/>
  </r>
  <r>
    <n v="887"/>
    <s v="CA-2019-115364"/>
    <d v="2019-06-26T00:00:00"/>
    <x v="354"/>
    <s v="Standard Class"/>
    <s v="OT-18730"/>
    <s v="Olvera Toch"/>
    <x v="0"/>
    <x v="0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s v="Anna Andreadi"/>
    <x v="0"/>
    <n v="0"/>
  </r>
  <r>
    <n v="888"/>
    <s v="CA-2019-150707"/>
    <d v="2019-10-14T00:00:00"/>
    <x v="163"/>
    <s v="Standard Class"/>
    <s v="EL-13735"/>
    <s v="Ed Ludwig"/>
    <x v="2"/>
    <x v="0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  <n v="0"/>
  </r>
  <r>
    <n v="889"/>
    <s v="CA-2016-104976"/>
    <d v="2016-12-09T00:00:00"/>
    <x v="355"/>
    <s v="Standard Class"/>
    <s v="CK-12760"/>
    <s v="Cyma Kinney"/>
    <x v="1"/>
    <x v="0"/>
    <s v="San Francisco"/>
    <s v="California"/>
    <n v="94122"/>
    <x v="1"/>
    <s v="OFF-PA-10003845"/>
    <x v="1"/>
    <s v="Paper"/>
    <s v="Xerox 1987"/>
    <n v="34.68"/>
    <n v="6"/>
    <n v="0"/>
    <n v="16.993200000000002"/>
    <s v="Anna Andreadi"/>
    <x v="0"/>
    <n v="0"/>
  </r>
  <r>
    <n v="890"/>
    <s v="CA-2019-132934"/>
    <d v="2019-06-20T00:00:00"/>
    <x v="356"/>
    <s v="Standard Class"/>
    <s v="JE-15475"/>
    <s v="Jeremy Ellison"/>
    <x v="0"/>
    <x v="0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x v="0"/>
    <n v="0"/>
  </r>
  <r>
    <n v="891"/>
    <s v="CA-2019-132934"/>
    <d v="2019-06-20T00:00:00"/>
    <x v="356"/>
    <s v="Standard Class"/>
    <s v="JE-15475"/>
    <s v="Jeremy Ellison"/>
    <x v="0"/>
    <x v="0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s v="Chuck Magee"/>
    <x v="0"/>
    <n v="10.2624"/>
  </r>
  <r>
    <n v="892"/>
    <s v="CA-2019-133256"/>
    <d v="2019-06-26T00:00:00"/>
    <x v="327"/>
    <s v="First Class"/>
    <s v="TH-21550"/>
    <s v="Tracy Hopkins"/>
    <x v="2"/>
    <x v="0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x v="0"/>
    <n v="0"/>
  </r>
  <r>
    <n v="893"/>
    <s v="CA-2019-133256"/>
    <d v="2019-06-26T00:00:00"/>
    <x v="327"/>
    <s v="First Class"/>
    <s v="TH-21550"/>
    <s v="Tracy Hopkins"/>
    <x v="2"/>
    <x v="0"/>
    <s v="Detroit"/>
    <s v="Michigan"/>
    <n v="48227"/>
    <x v="2"/>
    <s v="OFF-AR-10003158"/>
    <x v="1"/>
    <s v="Art"/>
    <s v="Fluorescent Highlighters by Dixon"/>
    <n v="15.92"/>
    <n v="4"/>
    <n v="0"/>
    <n v="5.4127999999999989"/>
    <s v="Kelly Williams"/>
    <x v="0"/>
    <n v="0"/>
  </r>
  <r>
    <n v="894"/>
    <s v="CA-2019-133256"/>
    <d v="2019-06-26T00:00:00"/>
    <x v="327"/>
    <s v="First Class"/>
    <s v="TH-21550"/>
    <s v="Tracy Hopkins"/>
    <x v="2"/>
    <x v="0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s v="Kelly Williams"/>
    <x v="0"/>
    <n v="0"/>
  </r>
  <r>
    <n v="895"/>
    <s v="CA-2018-105494"/>
    <d v="2018-11-10T00:00:00"/>
    <x v="357"/>
    <s v="First Class"/>
    <s v="PC-18745"/>
    <s v="Pamela Coakley"/>
    <x v="1"/>
    <x v="0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s v="Anna Andreadi"/>
    <x v="0"/>
    <n v="0"/>
  </r>
  <r>
    <n v="896"/>
    <s v="CA-2018-105494"/>
    <d v="2018-11-10T00:00:00"/>
    <x v="357"/>
    <s v="First Class"/>
    <s v="PC-18745"/>
    <s v="Pamela Coakley"/>
    <x v="1"/>
    <x v="0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s v="Anna Andreadi"/>
    <x v="0"/>
    <n v="14.001600000000003"/>
  </r>
  <r>
    <n v="897"/>
    <s v="CA-2018-140634"/>
    <d v="2018-10-03T00:00:00"/>
    <x v="358"/>
    <s v="Second Class"/>
    <s v="HL-15040"/>
    <s v="Hunter Lopez"/>
    <x v="0"/>
    <x v="0"/>
    <s v="Houston"/>
    <s v="Texas"/>
    <n v="77095"/>
    <x v="2"/>
    <s v="OFF-EN-10001099"/>
    <x v="1"/>
    <s v="Envelopes"/>
    <s v="Staple envelope"/>
    <n v="15.648"/>
    <n v="2"/>
    <n v="0.2"/>
    <n v="5.0855999999999986"/>
    <s v="Kelly Williams"/>
    <x v="0"/>
    <n v="3.1295999999999999"/>
  </r>
  <r>
    <n v="898"/>
    <s v="CA-2016-144407"/>
    <d v="2016-09-09T00:00:00"/>
    <x v="359"/>
    <s v="Standard Class"/>
    <s v="MS-17365"/>
    <s v="Maribeth Schnelling"/>
    <x v="0"/>
    <x v="0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x v="0"/>
    <n v="0"/>
  </r>
  <r>
    <n v="899"/>
    <s v="CA-2019-160983"/>
    <d v="2019-10-29T00:00:00"/>
    <x v="360"/>
    <s v="Second Class"/>
    <s v="GB-14530"/>
    <s v="George Bell"/>
    <x v="1"/>
    <x v="0"/>
    <s v="Auburn"/>
    <s v="New York"/>
    <n v="13021"/>
    <x v="3"/>
    <s v="OFF-PA-10002250"/>
    <x v="1"/>
    <s v="Paper"/>
    <s v="Things To Do Today Pad"/>
    <n v="46.96"/>
    <n v="8"/>
    <n v="0"/>
    <n v="22.540800000000001"/>
    <s v="Chuck Magee"/>
    <x v="0"/>
    <n v="0"/>
  </r>
  <r>
    <n v="900"/>
    <s v="US-2018-114622"/>
    <d v="2018-04-10T00:00:00"/>
    <x v="361"/>
    <s v="First Class"/>
    <s v="JR-16210"/>
    <s v="Justin Ritter"/>
    <x v="1"/>
    <x v="0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x v="0"/>
    <n v="6.232800000000001"/>
  </r>
  <r>
    <n v="901"/>
    <s v="CA-2019-150959"/>
    <d v="2019-11-11T00:00:00"/>
    <x v="87"/>
    <s v="First Class"/>
    <s v="TD-20995"/>
    <s v="Tamara Dahlen"/>
    <x v="0"/>
    <x v="0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x v="0"/>
    <n v="2.0880000000000005"/>
  </r>
  <r>
    <n v="902"/>
    <s v="CA-2019-150959"/>
    <d v="2019-11-11T00:00:00"/>
    <x v="87"/>
    <s v="First Class"/>
    <s v="TD-20995"/>
    <s v="Tamara Dahlen"/>
    <x v="0"/>
    <x v="0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x v="0"/>
    <n v="14.668799999999999"/>
  </r>
  <r>
    <n v="903"/>
    <s v="CA-2019-132353"/>
    <d v="2019-09-15T00:00:00"/>
    <x v="31"/>
    <s v="First Class"/>
    <s v="DB-13060"/>
    <s v="Dave Brooks"/>
    <x v="0"/>
    <x v="0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s v="Kelly Williams"/>
    <x v="0"/>
    <n v="64.795200000000008"/>
  </r>
  <r>
    <n v="904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PA-10002947"/>
    <x v="1"/>
    <s v="Paper"/>
    <s v="Xerox 1923"/>
    <n v="20.04"/>
    <n v="3"/>
    <n v="0"/>
    <n v="9.6191999999999993"/>
    <s v="Anna Andreadi"/>
    <x v="1"/>
    <n v="0"/>
  </r>
  <r>
    <n v="905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s v="Anna Andreadi"/>
    <x v="1"/>
    <n v="0"/>
  </r>
  <r>
    <n v="906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PA-10000019"/>
    <x v="1"/>
    <s v="Paper"/>
    <s v="Xerox 1931"/>
    <n v="12.96"/>
    <n v="2"/>
    <n v="0"/>
    <n v="6.2208000000000006"/>
    <s v="Anna Andreadi"/>
    <x v="1"/>
    <n v="0"/>
  </r>
  <r>
    <n v="907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x v="0"/>
    <n v="64.627200000000002"/>
  </r>
  <r>
    <n v="908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TEC-PH-10004774"/>
    <x v="2"/>
    <s v="Phones"/>
    <s v="Gear Head AU3700S Headset"/>
    <n v="90.93"/>
    <n v="7"/>
    <n v="0"/>
    <n v="2.7278999999999964"/>
    <s v="Chuck Magee"/>
    <x v="0"/>
    <n v="0"/>
  </r>
  <r>
    <n v="909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s v="Chuck Magee"/>
    <x v="0"/>
    <n v="10.555199999999999"/>
  </r>
  <r>
    <n v="910"/>
    <s v="CA-2019-137596"/>
    <d v="2019-09-02T00:00:00"/>
    <x v="285"/>
    <s v="Standard Class"/>
    <s v="BE-11335"/>
    <s v="Bill Eplett"/>
    <x v="2"/>
    <x v="0"/>
    <s v="Jackson"/>
    <s v="Michigan"/>
    <n v="49201"/>
    <x v="2"/>
    <s v="TEC-PH-10001494"/>
    <x v="2"/>
    <s v="Phones"/>
    <s v="Polycom CX600 IP Phone VoIP phone"/>
    <n v="1199.8"/>
    <n v="4"/>
    <n v="0"/>
    <n v="323.94600000000003"/>
    <s v="Kelly Williams"/>
    <x v="0"/>
    <n v="0"/>
  </r>
  <r>
    <n v="911"/>
    <s v="CA-2019-137596"/>
    <d v="2019-09-02T00:00:00"/>
    <x v="285"/>
    <s v="Standard Class"/>
    <s v="BE-11335"/>
    <s v="Bill Eplett"/>
    <x v="2"/>
    <x v="0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s v="Kelly Williams"/>
    <x v="0"/>
    <n v="0"/>
  </r>
  <r>
    <n v="912"/>
    <s v="CA-2019-137596"/>
    <d v="2019-09-02T00:00:00"/>
    <x v="285"/>
    <s v="Standard Class"/>
    <s v="BE-11335"/>
    <s v="Bill Eplett"/>
    <x v="2"/>
    <x v="0"/>
    <s v="Jackson"/>
    <s v="Michigan"/>
    <n v="49201"/>
    <x v="2"/>
    <s v="OFF-ST-10003816"/>
    <x v="1"/>
    <s v="Storage"/>
    <s v="Fellowes High-Stak Drawer Files"/>
    <n v="352.38"/>
    <n v="2"/>
    <n v="0"/>
    <n v="81.047399999999982"/>
    <s v="Kelly Williams"/>
    <x v="0"/>
    <n v="0"/>
  </r>
  <r>
    <n v="913"/>
    <s v="CA-2017-133627"/>
    <d v="2017-05-31T00:00:00"/>
    <x v="363"/>
    <s v="Standard Class"/>
    <s v="SC-20050"/>
    <s v="Sample Company A"/>
    <x v="2"/>
    <x v="0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s v="Chuck Magee"/>
    <x v="0"/>
    <n v="0"/>
  </r>
  <r>
    <n v="914"/>
    <s v="CA-2019-102519"/>
    <d v="2019-11-27T00:00:00"/>
    <x v="364"/>
    <s v="First Class"/>
    <s v="BM-11650"/>
    <s v="Brian Moss"/>
    <x v="1"/>
    <x v="0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x v="1"/>
    <n v="0"/>
  </r>
  <r>
    <n v="915"/>
    <s v="CA-2019-102519"/>
    <d v="2019-11-27T00:00:00"/>
    <x v="364"/>
    <s v="First Class"/>
    <s v="BM-11650"/>
    <s v="Brian Moss"/>
    <x v="1"/>
    <x v="0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x v="1"/>
    <n v="0"/>
  </r>
  <r>
    <n v="916"/>
    <s v="US-2016-141215"/>
    <d v="2016-06-15T00:00:00"/>
    <x v="365"/>
    <s v="Standard Class"/>
    <s v="KL-16555"/>
    <s v="Kelly Lampkin"/>
    <x v="1"/>
    <x v="0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x v="0"/>
    <n v="29.9754"/>
  </r>
  <r>
    <n v="917"/>
    <s v="US-2016-141215"/>
    <d v="2016-06-15T00:00:00"/>
    <x v="365"/>
    <s v="Standard Class"/>
    <s v="KL-16555"/>
    <s v="Kelly Lampkin"/>
    <x v="1"/>
    <x v="0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  <n v="239.38319999999999"/>
  </r>
  <r>
    <n v="918"/>
    <s v="US-2016-141215"/>
    <d v="2016-06-15T00:00:00"/>
    <x v="365"/>
    <s v="Standard Class"/>
    <s v="KL-16555"/>
    <s v="Kelly Lampkin"/>
    <x v="1"/>
    <x v="0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  <n v="6.8543999999999983"/>
  </r>
  <r>
    <n v="919"/>
    <s v="CA-2018-165218"/>
    <d v="2018-03-05T00:00:00"/>
    <x v="366"/>
    <s v="Standard Class"/>
    <s v="RW-19630"/>
    <s v="Rob Williams"/>
    <x v="1"/>
    <x v="0"/>
    <s v="Dallas"/>
    <s v="Texas"/>
    <n v="75220"/>
    <x v="2"/>
    <s v="OFF-EN-10000056"/>
    <x v="1"/>
    <s v="Envelopes"/>
    <s v="Cameo Buff Policy Envelopes"/>
    <n v="149.352"/>
    <n v="3"/>
    <n v="0.2"/>
    <n v="50.40629999999998"/>
    <s v="Kelly Williams"/>
    <x v="0"/>
    <n v="29.870400000000004"/>
  </r>
  <r>
    <n v="920"/>
    <s v="CA-2018-165218"/>
    <d v="2018-03-05T00:00:00"/>
    <x v="366"/>
    <s v="Standard Class"/>
    <s v="RW-19630"/>
    <s v="Rob Williams"/>
    <x v="1"/>
    <x v="0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x v="0"/>
    <n v="2.5983999999999998"/>
  </r>
  <r>
    <n v="921"/>
    <s v="CA-2016-138296"/>
    <d v="2016-12-05T00:00:00"/>
    <x v="367"/>
    <s v="Standard Class"/>
    <s v="RC-19825"/>
    <s v="Roy Collins"/>
    <x v="0"/>
    <x v="0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s v="Cassandra Brandow"/>
    <x v="0"/>
    <n v="0"/>
  </r>
  <r>
    <n v="922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TEC-AC-10002473"/>
    <x v="2"/>
    <s v="Accessories"/>
    <s v="Maxell 4.7GB DVD-R"/>
    <n v="85.14"/>
    <n v="3"/>
    <n v="0"/>
    <n v="34.907399999999996"/>
    <s v="Chuck Magee"/>
    <x v="0"/>
    <n v="0"/>
  </r>
  <r>
    <n v="923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s v="Chuck Magee"/>
    <x v="0"/>
    <n v="0"/>
  </r>
  <r>
    <n v="924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  <n v="0"/>
  </r>
  <r>
    <n v="925"/>
    <s v="CA-2018-149797"/>
    <d v="2018-09-15T00:00:00"/>
    <x v="369"/>
    <s v="Standard Class"/>
    <s v="AH-10075"/>
    <s v="Adam Hart"/>
    <x v="1"/>
    <x v="0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x v="0"/>
    <n v="168.31360000000004"/>
  </r>
  <r>
    <n v="926"/>
    <s v="CA-2016-132962"/>
    <d v="2016-09-13T00:00:00"/>
    <x v="370"/>
    <s v="First Class"/>
    <s v="JM-15535"/>
    <s v="Jessica Myrick"/>
    <x v="0"/>
    <x v="0"/>
    <s v="Philadelphia"/>
    <s v="Pennsylvania"/>
    <n v="19143"/>
    <x v="3"/>
    <s v="OFF-PA-10003543"/>
    <x v="1"/>
    <s v="Paper"/>
    <s v="Xerox 1985"/>
    <n v="15.552000000000003"/>
    <n v="3"/>
    <n v="0.2"/>
    <n v="5.4432"/>
    <s v="Chuck Magee"/>
    <x v="0"/>
    <n v="3.1104000000000007"/>
  </r>
  <r>
    <n v="927"/>
    <s v="CA-2016-132962"/>
    <d v="2016-09-13T00:00:00"/>
    <x v="370"/>
    <s v="First Class"/>
    <s v="JM-15535"/>
    <s v="Jessica Myrick"/>
    <x v="0"/>
    <x v="0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s v="Chuck Magee"/>
    <x v="0"/>
    <n v="50.400000000000006"/>
  </r>
  <r>
    <n v="928"/>
    <s v="CA-2017-115091"/>
    <d v="2017-10-05T00:00:00"/>
    <x v="256"/>
    <s v="Standard Class"/>
    <s v="JJ-15760"/>
    <s v="Joel Jenkins"/>
    <x v="2"/>
    <x v="0"/>
    <s v="Springfield"/>
    <s v="Virginia"/>
    <n v="22153"/>
    <x v="0"/>
    <s v="OFF-AR-10000658"/>
    <x v="1"/>
    <s v="Art"/>
    <s v="Newell 324"/>
    <n v="46.2"/>
    <n v="4"/>
    <n v="0"/>
    <n v="12.936"/>
    <s v="Cassandra Brandow"/>
    <x v="0"/>
    <n v="0"/>
  </r>
  <r>
    <n v="929"/>
    <s v="CA-2017-115091"/>
    <d v="2017-10-05T00:00:00"/>
    <x v="256"/>
    <s v="Standard Class"/>
    <s v="JJ-15760"/>
    <s v="Joel Jenkins"/>
    <x v="2"/>
    <x v="0"/>
    <s v="Springfield"/>
    <s v="Virginia"/>
    <n v="22153"/>
    <x v="0"/>
    <s v="OFF-AP-10000696"/>
    <x v="1"/>
    <s v="Appliances"/>
    <s v="Holmes Odor Grabber"/>
    <n v="28.84"/>
    <n v="2"/>
    <n v="0"/>
    <n v="9.517199999999999"/>
    <s v="Cassandra Brandow"/>
    <x v="0"/>
    <n v="0"/>
  </r>
  <r>
    <n v="930"/>
    <s v="CA-2019-144932"/>
    <d v="2019-04-14T00:00:00"/>
    <x v="125"/>
    <s v="First Class"/>
    <s v="AB-10165"/>
    <s v="Alan Barnes"/>
    <x v="0"/>
    <x v="0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s v="Chuck Magee"/>
    <x v="0"/>
    <n v="2.9184000000000005"/>
  </r>
  <r>
    <n v="931"/>
    <s v="CA-2019-144932"/>
    <d v="2019-04-14T00:00:00"/>
    <x v="125"/>
    <s v="First Class"/>
    <s v="AB-10165"/>
    <s v="Alan Barnes"/>
    <x v="0"/>
    <x v="0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  <n v="17.9712"/>
  </r>
  <r>
    <n v="932"/>
    <s v="CA-2019-144932"/>
    <d v="2019-04-14T00:00:00"/>
    <x v="125"/>
    <s v="First Class"/>
    <s v="AB-10165"/>
    <s v="Alan Barnes"/>
    <x v="0"/>
    <x v="0"/>
    <s v="Toledo"/>
    <s v="Ohio"/>
    <n v="43615"/>
    <x v="3"/>
    <s v="OFF-PA-10004971"/>
    <x v="1"/>
    <s v="Paper"/>
    <s v="Xerox 196"/>
    <n v="13.872000000000002"/>
    <n v="3"/>
    <n v="0.2"/>
    <n v="5.0286000000000008"/>
    <s v="Chuck Magee"/>
    <x v="0"/>
    <n v="2.7744000000000004"/>
  </r>
  <r>
    <n v="933"/>
    <s v="CA-2019-114216"/>
    <d v="2019-09-02T00:00:00"/>
    <x v="371"/>
    <s v="Standard Class"/>
    <s v="RK-19300"/>
    <s v="Ralph Kennedy"/>
    <x v="0"/>
    <x v="0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  <n v="2.4384000000000001"/>
  </r>
  <r>
    <n v="934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  <n v="9.0112000000000005"/>
  </r>
  <r>
    <n v="935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s v="Chuck Magee"/>
    <x v="0"/>
    <n v="20.802600000000005"/>
  </r>
  <r>
    <n v="936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PA-10001870"/>
    <x v="1"/>
    <s v="Paper"/>
    <s v="Xerox 202"/>
    <n v="15.552000000000003"/>
    <n v="3"/>
    <n v="0.2"/>
    <n v="5.4432"/>
    <s v="Chuck Magee"/>
    <x v="0"/>
    <n v="3.1104000000000007"/>
  </r>
  <r>
    <n v="937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x v="0"/>
    <n v="89.539200000000008"/>
  </r>
  <r>
    <n v="938"/>
    <s v="US-2019-111745"/>
    <d v="2019-11-05T00:00:00"/>
    <x v="373"/>
    <s v="First Class"/>
    <s v="RA-19885"/>
    <s v="Ruben Ausman"/>
    <x v="1"/>
    <x v="0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x v="0"/>
    <n v="0"/>
  </r>
  <r>
    <n v="939"/>
    <s v="CA-2017-148250"/>
    <d v="2017-12-13T00:00:00"/>
    <x v="374"/>
    <s v="Standard Class"/>
    <s v="RP-19270"/>
    <s v="Rachel Payne"/>
    <x v="1"/>
    <x v="0"/>
    <s v="Riverside"/>
    <s v="California"/>
    <n v="92503"/>
    <x v="1"/>
    <s v="OFF-PA-10000289"/>
    <x v="1"/>
    <s v="Paper"/>
    <s v="Xerox 213"/>
    <n v="12.96"/>
    <n v="2"/>
    <n v="0"/>
    <n v="6.2208000000000006"/>
    <s v="Anna Andreadi"/>
    <x v="0"/>
    <n v="0"/>
  </r>
  <r>
    <n v="940"/>
    <s v="CA-2017-148250"/>
    <d v="2017-12-13T00:00:00"/>
    <x v="374"/>
    <s v="Standard Class"/>
    <s v="RP-19270"/>
    <s v="Rachel Payne"/>
    <x v="1"/>
    <x v="0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x v="0"/>
    <n v="0"/>
  </r>
  <r>
    <n v="941"/>
    <s v="CA-2018-105760"/>
    <d v="2018-06-19T00:00:00"/>
    <x v="375"/>
    <s v="First Class"/>
    <s v="KC-16255"/>
    <s v="Karen Carlisle"/>
    <x v="1"/>
    <x v="0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x v="0"/>
    <n v="0"/>
  </r>
  <r>
    <n v="942"/>
    <s v="CA-2018-142958"/>
    <d v="2018-12-13T00:00:00"/>
    <x v="120"/>
    <s v="Standard Class"/>
    <s v="RW-19630"/>
    <s v="Rob Williams"/>
    <x v="1"/>
    <x v="0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  <n v="1.2192000000000001"/>
  </r>
  <r>
    <n v="943"/>
    <s v="CA-2018-142958"/>
    <d v="2018-12-13T00:00:00"/>
    <x v="120"/>
    <s v="Standard Class"/>
    <s v="RW-19630"/>
    <s v="Rob Williams"/>
    <x v="1"/>
    <x v="0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x v="0"/>
    <n v="222.8544"/>
  </r>
  <r>
    <n v="944"/>
    <s v="CA-2017-120880"/>
    <d v="2017-05-29T00:00:00"/>
    <x v="69"/>
    <s v="Standard Class"/>
    <s v="JL-15850"/>
    <s v="John Lucas"/>
    <x v="0"/>
    <x v="0"/>
    <s v="Seattle"/>
    <s v="Washington"/>
    <n v="98105"/>
    <x v="1"/>
    <s v="OFF-PA-10004101"/>
    <x v="1"/>
    <s v="Paper"/>
    <s v="Xerox 1894"/>
    <n v="32.400000000000006"/>
    <n v="5"/>
    <n v="0"/>
    <n v="15.552000000000001"/>
    <s v="Anna Andreadi"/>
    <x v="0"/>
    <n v="0"/>
  </r>
  <r>
    <n v="945"/>
    <s v="CA-2017-120880"/>
    <d v="2017-05-29T00:00:00"/>
    <x v="69"/>
    <s v="Standard Class"/>
    <s v="JL-15850"/>
    <s v="John Lucas"/>
    <x v="0"/>
    <x v="0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s v="Anna Andreadi"/>
    <x v="0"/>
    <n v="0"/>
  </r>
  <r>
    <n v="946"/>
    <s v="CA-2017-120880"/>
    <d v="2017-05-29T00:00:00"/>
    <x v="69"/>
    <s v="Standard Class"/>
    <s v="JL-15850"/>
    <s v="John Lucas"/>
    <x v="0"/>
    <x v="0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s v="Anna Andreadi"/>
    <x v="0"/>
    <n v="33.552"/>
  </r>
  <r>
    <n v="947"/>
    <s v="US-2017-140200"/>
    <d v="2017-07-26T00:00:00"/>
    <x v="376"/>
    <s v="First Class"/>
    <s v="CA-12775"/>
    <s v="Cynthia Arntzen"/>
    <x v="0"/>
    <x v="0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s v="Anna Andreadi"/>
    <x v="0"/>
    <n v="196.58250000000001"/>
  </r>
  <r>
    <n v="948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  <n v="103.29760000000002"/>
  </r>
  <r>
    <n v="949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  <n v="201.44640000000004"/>
  </r>
  <r>
    <n v="950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  <n v="826.12800000000016"/>
  </r>
  <r>
    <n v="951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OFF-PA-10000788"/>
    <x v="1"/>
    <s v="Paper"/>
    <s v="Xerox 210"/>
    <n v="15.552000000000003"/>
    <n v="3"/>
    <n v="0.2"/>
    <n v="5.4432"/>
    <s v="Chuck Magee"/>
    <x v="0"/>
    <n v="3.1104000000000007"/>
  </r>
  <r>
    <n v="952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x v="0"/>
    <n v="5.0688000000000004"/>
  </r>
  <r>
    <n v="953"/>
    <s v="CA-2019-131156"/>
    <d v="2019-04-03T00:00:00"/>
    <x v="377"/>
    <s v="Standard Class"/>
    <s v="KH-16360"/>
    <s v="Katherine Hughes"/>
    <x v="0"/>
    <x v="0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s v="Chuck Magee"/>
    <x v="0"/>
    <n v="5.0944000000000003"/>
  </r>
  <r>
    <n v="954"/>
    <s v="CA-2019-136539"/>
    <d v="2019-12-28T00:00:00"/>
    <x v="378"/>
    <s v="Standard Class"/>
    <s v="GH-14665"/>
    <s v="Greg Hansen"/>
    <x v="0"/>
    <x v="0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x v="1"/>
    <n v="5.4336000000000011"/>
  </r>
  <r>
    <n v="955"/>
    <s v="CA-2019-136539"/>
    <d v="2019-12-28T00:00:00"/>
    <x v="378"/>
    <s v="Standard Class"/>
    <s v="GH-14665"/>
    <s v="Greg Hansen"/>
    <x v="0"/>
    <x v="0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x v="1"/>
    <n v="25.232895999999997"/>
  </r>
  <r>
    <n v="956"/>
    <s v="CA-2019-119305"/>
    <d v="2019-11-30T00:00:00"/>
    <x v="379"/>
    <s v="Standard Class"/>
    <s v="SW-20275"/>
    <s v="Scott Williamson"/>
    <x v="0"/>
    <x v="0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s v="Cassandra Brandow"/>
    <x v="0"/>
    <n v="0"/>
  </r>
  <r>
    <n v="957"/>
    <s v="CA-2019-102414"/>
    <d v="2019-05-15T00:00:00"/>
    <x v="380"/>
    <s v="Second Class"/>
    <s v="JA-15970"/>
    <s v="Joseph Airdo"/>
    <x v="0"/>
    <x v="0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x v="0"/>
    <n v="5.918400000000001"/>
  </r>
  <r>
    <n v="958"/>
    <s v="CA-2019-102414"/>
    <d v="2019-05-15T00:00:00"/>
    <x v="380"/>
    <s v="Second Class"/>
    <s v="JA-15970"/>
    <s v="Joseph Airdo"/>
    <x v="0"/>
    <x v="0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s v="Anna Andreadi"/>
    <x v="0"/>
    <n v="3.3264000000000005"/>
  </r>
  <r>
    <n v="959"/>
    <s v="CA-2019-102414"/>
    <d v="2019-05-15T00:00:00"/>
    <x v="380"/>
    <s v="Second Class"/>
    <s v="JA-15970"/>
    <s v="Joseph Airdo"/>
    <x v="0"/>
    <x v="0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x v="0"/>
    <n v="3.1104000000000007"/>
  </r>
  <r>
    <n v="960"/>
    <s v="CA-2017-112571"/>
    <d v="2017-09-22T00:00:00"/>
    <x v="238"/>
    <s v="Same Day"/>
    <s v="DL-12925"/>
    <s v="Daniel Lacy"/>
    <x v="0"/>
    <x v="0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s v="Anna Andreadi"/>
    <x v="0"/>
    <n v="0"/>
  </r>
  <r>
    <n v="961"/>
    <s v="CA-2019-152142"/>
    <d v="2019-11-14T00:00:00"/>
    <x v="381"/>
    <s v="Standard Class"/>
    <s v="LW-16990"/>
    <s v="Lindsay Williams"/>
    <x v="1"/>
    <x v="0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  <n v="64.313599999999994"/>
  </r>
  <r>
    <n v="962"/>
    <s v="CA-2017-160059"/>
    <d v="2017-11-27T00:00:00"/>
    <x v="382"/>
    <s v="Standard Class"/>
    <s v="TB-21190"/>
    <s v="Thomas Brumley"/>
    <x v="2"/>
    <x v="0"/>
    <s v="Fayetteville"/>
    <s v="Arkansas"/>
    <n v="72701"/>
    <x v="0"/>
    <s v="OFF-BI-10000145"/>
    <x v="1"/>
    <s v="Binders"/>
    <s v="Zipper Ring Binder Pockets"/>
    <n v="6.24"/>
    <n v="2"/>
    <n v="0"/>
    <n v="3.0575999999999999"/>
    <s v="Cassandra Brandow"/>
    <x v="0"/>
    <n v="0"/>
  </r>
  <r>
    <n v="963"/>
    <s v="CA-2018-120859"/>
    <d v="2018-09-01T00:00:00"/>
    <x v="383"/>
    <s v="First Class"/>
    <s v="CV-12805"/>
    <s v="Cynthia Voltz"/>
    <x v="1"/>
    <x v="0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x v="0"/>
    <n v="0"/>
  </r>
  <r>
    <n v="964"/>
    <s v="CA-2016-127488"/>
    <d v="2016-09-22T00:00:00"/>
    <x v="131"/>
    <s v="Second Class"/>
    <s v="MS-17365"/>
    <s v="Maribeth Schnelling"/>
    <x v="0"/>
    <x v="0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s v="Cassandra Brandow"/>
    <x v="0"/>
    <n v="0.92159999999999997"/>
  </r>
  <r>
    <n v="965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s v="Chuck Magee"/>
    <x v="0"/>
    <n v="0"/>
  </r>
  <r>
    <n v="966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s v="Chuck Magee"/>
    <x v="0"/>
    <n v="0"/>
  </r>
  <r>
    <n v="967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PA-10004621"/>
    <x v="1"/>
    <s v="Paper"/>
    <s v="Xerox 212"/>
    <n v="12.96"/>
    <n v="2"/>
    <n v="0"/>
    <n v="6.2208000000000006"/>
    <s v="Chuck Magee"/>
    <x v="0"/>
    <n v="0"/>
  </r>
  <r>
    <n v="968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x v="0"/>
    <n v="0"/>
  </r>
  <r>
    <n v="969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LA-10001613"/>
    <x v="1"/>
    <s v="Labels"/>
    <s v="Avery File Folder Labels"/>
    <n v="8.64"/>
    <n v="3"/>
    <n v="0"/>
    <n v="4.2336"/>
    <s v="Chuck Magee"/>
    <x v="0"/>
    <n v="0"/>
  </r>
  <r>
    <n v="970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  <n v="0"/>
  </r>
  <r>
    <n v="971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x v="0"/>
    <n v="25.420800000000003"/>
  </r>
  <r>
    <n v="972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s v="Chuck Magee"/>
    <x v="0"/>
    <n v="49.68"/>
  </r>
  <r>
    <n v="973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s v="Chuck Magee"/>
    <x v="0"/>
    <n v="13.011600000000003"/>
  </r>
  <r>
    <n v="974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s v="Chuck Magee"/>
    <x v="0"/>
    <n v="6.0144000000000011"/>
  </r>
  <r>
    <n v="975"/>
    <s v="US-2019-103247"/>
    <d v="2019-10-05T00:00:00"/>
    <x v="179"/>
    <s v="Second Class"/>
    <s v="PO-19195"/>
    <s v="Phillina Ober"/>
    <x v="2"/>
    <x v="0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x v="1"/>
    <n v="0"/>
  </r>
  <r>
    <n v="976"/>
    <s v="US-2019-103247"/>
    <d v="2019-10-05T00:00:00"/>
    <x v="179"/>
    <s v="Second Class"/>
    <s v="PO-19195"/>
    <s v="Phillina Ober"/>
    <x v="2"/>
    <x v="0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s v="Chuck Magee"/>
    <x v="1"/>
    <n v="15.1584"/>
  </r>
  <r>
    <n v="977"/>
    <s v="US-2019-100209"/>
    <d v="2019-07-09T00:00:00"/>
    <x v="386"/>
    <s v="Standard Class"/>
    <s v="TD-20995"/>
    <s v="Tamara Dahlen"/>
    <x v="0"/>
    <x v="0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x v="0"/>
    <n v="0.75600000000000012"/>
  </r>
  <r>
    <n v="978"/>
    <s v="CA-2019-159366"/>
    <d v="2019-01-07T00:00:00"/>
    <x v="387"/>
    <s v="First Class"/>
    <s v="BW-11110"/>
    <s v="Bart Watters"/>
    <x v="1"/>
    <x v="0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s v="Kelly Williams"/>
    <x v="0"/>
    <n v="305.9982"/>
  </r>
  <r>
    <n v="979"/>
    <s v="CA-2018-145499"/>
    <d v="2018-05-30T00:00:00"/>
    <x v="388"/>
    <s v="First Class"/>
    <s v="RW-19690"/>
    <s v="Robert Waldorf"/>
    <x v="0"/>
    <x v="0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s v="Cassandra Brandow"/>
    <x v="0"/>
    <n v="2.2974000000000001"/>
  </r>
  <r>
    <n v="980"/>
    <s v="CA-2017-157035"/>
    <d v="2017-12-09T00:00:00"/>
    <x v="301"/>
    <s v="First Class"/>
    <s v="KB-16600"/>
    <s v="Ken Brennan"/>
    <x v="1"/>
    <x v="0"/>
    <s v="Columbus"/>
    <s v="Indiana"/>
    <n v="47201"/>
    <x v="2"/>
    <s v="OFF-PA-10004156"/>
    <x v="1"/>
    <s v="Paper"/>
    <s v="Xerox 188"/>
    <n v="34.019999999999996"/>
    <n v="3"/>
    <n v="0"/>
    <n v="16.669799999999999"/>
    <s v="Kelly Williams"/>
    <x v="0"/>
    <n v="0"/>
  </r>
  <r>
    <n v="981"/>
    <s v="CA-2018-144939"/>
    <d v="2018-10-03T00:00:00"/>
    <x v="389"/>
    <s v="Standard Class"/>
    <s v="EB-13870"/>
    <s v="Emily Burns"/>
    <x v="0"/>
    <x v="0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x v="0"/>
    <n v="59.929200000000009"/>
  </r>
  <r>
    <n v="982"/>
    <s v="CA-2016-163419"/>
    <d v="2016-11-11T00:00:00"/>
    <x v="390"/>
    <s v="Second Class"/>
    <s v="TZ-21580"/>
    <s v="Tracy Zic"/>
    <x v="0"/>
    <x v="0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x v="0"/>
    <n v="0.67840000000000011"/>
  </r>
  <r>
    <n v="983"/>
    <s v="CA-2016-163419"/>
    <d v="2016-11-11T00:00:00"/>
    <x v="390"/>
    <s v="Second Class"/>
    <s v="TZ-21580"/>
    <s v="Tracy Zic"/>
    <x v="0"/>
    <x v="0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x v="0"/>
    <n v="111.99680000000001"/>
  </r>
  <r>
    <n v="984"/>
    <s v="CA-2016-163419"/>
    <d v="2016-11-11T00:00:00"/>
    <x v="390"/>
    <s v="Second Class"/>
    <s v="TZ-21580"/>
    <s v="Tracy Zic"/>
    <x v="0"/>
    <x v="0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x v="0"/>
    <n v="120.78399999999999"/>
  </r>
  <r>
    <n v="985"/>
    <s v="CA-2019-100314"/>
    <d v="2019-09-29T00:00:00"/>
    <x v="391"/>
    <s v="Standard Class"/>
    <s v="AS-10630"/>
    <s v="Ann Steele"/>
    <x v="2"/>
    <x v="0"/>
    <s v="Pasadena"/>
    <s v="Texas"/>
    <n v="77506"/>
    <x v="2"/>
    <s v="OFF-LA-10001569"/>
    <x v="1"/>
    <s v="Labels"/>
    <s v="Avery 499"/>
    <n v="7.9680000000000009"/>
    <n v="2"/>
    <n v="0.2"/>
    <n v="2.5895999999999999"/>
    <s v="Kelly Williams"/>
    <x v="0"/>
    <n v="1.5936000000000003"/>
  </r>
  <r>
    <n v="986"/>
    <s v="CA-2019-100314"/>
    <d v="2019-09-29T00:00:00"/>
    <x v="391"/>
    <s v="Standard Class"/>
    <s v="AS-10630"/>
    <s v="Ann Steele"/>
    <x v="2"/>
    <x v="0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x v="0"/>
    <n v="5.5936000000000012"/>
  </r>
  <r>
    <n v="987"/>
    <s v="CA-2019-100314"/>
    <d v="2019-09-29T00:00:00"/>
    <x v="391"/>
    <s v="Standard Class"/>
    <s v="AS-10630"/>
    <s v="Ann Steele"/>
    <x v="2"/>
    <x v="0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s v="Kelly Williams"/>
    <x v="0"/>
    <n v="134.60400000000001"/>
  </r>
  <r>
    <n v="988"/>
    <s v="CA-2017-146829"/>
    <d v="2017-03-10T00:00:00"/>
    <x v="392"/>
    <s v="Same Day"/>
    <s v="TS-21340"/>
    <s v="Toby Swindell"/>
    <x v="0"/>
    <x v="0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x v="0"/>
    <n v="0.88959999999999972"/>
  </r>
  <r>
    <n v="989"/>
    <s v="CA-2019-167899"/>
    <d v="2019-05-21T00:00:00"/>
    <x v="393"/>
    <s v="Standard Class"/>
    <s v="JG-15805"/>
    <s v="John Grady"/>
    <x v="1"/>
    <x v="0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x v="0"/>
    <n v="0"/>
  </r>
  <r>
    <n v="990"/>
    <s v="CA-2019-167899"/>
    <d v="2019-05-21T00:00:00"/>
    <x v="393"/>
    <s v="Standard Class"/>
    <s v="JG-15805"/>
    <s v="John Grady"/>
    <x v="1"/>
    <x v="0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s v="Chuck Magee"/>
    <x v="0"/>
    <n v="0"/>
  </r>
  <r>
    <n v="991"/>
    <s v="CA-2017-153549"/>
    <d v="2017-03-29T00:00:00"/>
    <x v="394"/>
    <s v="Second Class"/>
    <s v="SL-20155"/>
    <s v="Sara Luxemburg"/>
    <x v="2"/>
    <x v="0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x v="0"/>
    <n v="233.38400000000001"/>
  </r>
  <r>
    <n v="992"/>
    <s v="CA-2018-110023"/>
    <d v="2018-09-09T00:00:00"/>
    <x v="47"/>
    <s v="First Class"/>
    <s v="TS-21610"/>
    <s v="Troy Staebel"/>
    <x v="0"/>
    <x v="0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s v="Chuck Magee"/>
    <x v="0"/>
    <n v="2.9248000000000007"/>
  </r>
  <r>
    <n v="993"/>
    <s v="CA-2018-105585"/>
    <d v="2018-08-26T00:00:00"/>
    <x v="395"/>
    <s v="First Class"/>
    <s v="RF-19735"/>
    <s v="Roland Fjeld"/>
    <x v="0"/>
    <x v="0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s v="Anna Andreadi"/>
    <x v="1"/>
    <n v="0"/>
  </r>
  <r>
    <n v="994"/>
    <s v="CA-2018-105585"/>
    <d v="2018-08-26T00:00:00"/>
    <x v="395"/>
    <s v="First Class"/>
    <s v="RF-19735"/>
    <s v="Roland Fjeld"/>
    <x v="0"/>
    <x v="0"/>
    <s v="San Jose"/>
    <s v="California"/>
    <n v="95123"/>
    <x v="1"/>
    <s v="OFF-PA-10003625"/>
    <x v="1"/>
    <s v="Paper"/>
    <s v="Xerox 1979"/>
    <n v="154.9"/>
    <n v="5"/>
    <n v="0"/>
    <n v="69.704999999999998"/>
    <s v="Anna Andreadi"/>
    <x v="1"/>
    <n v="0"/>
  </r>
  <r>
    <n v="995"/>
    <s v="CA-2016-117639"/>
    <d v="2016-05-21T00:00:00"/>
    <x v="396"/>
    <s v="Standard Class"/>
    <s v="MW-18235"/>
    <s v="Mitch Willingham"/>
    <x v="1"/>
    <x v="0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x v="0"/>
    <n v="0"/>
  </r>
  <r>
    <n v="996"/>
    <s v="CA-2016-117639"/>
    <d v="2016-05-21T00:00:00"/>
    <x v="396"/>
    <s v="Standard Class"/>
    <s v="MW-18235"/>
    <s v="Mitch Willingham"/>
    <x v="1"/>
    <x v="0"/>
    <s v="Virginia Beach"/>
    <s v="Virginia"/>
    <n v="23464"/>
    <x v="0"/>
    <s v="TEC-PH-10001530"/>
    <x v="2"/>
    <s v="Phones"/>
    <s v="Plantronics Voyager Pro Legend"/>
    <n v="617.97"/>
    <n v="3"/>
    <n v="0"/>
    <n v="173.0316"/>
    <s v="Cassandra Brandow"/>
    <x v="0"/>
    <n v="0"/>
  </r>
  <r>
    <n v="997"/>
    <s v="CA-2017-162537"/>
    <d v="2017-10-28T00:00:00"/>
    <x v="397"/>
    <s v="Standard Class"/>
    <s v="RD-19585"/>
    <s v="Rob Dowd"/>
    <x v="0"/>
    <x v="0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s v="Cassandra Brandow"/>
    <x v="0"/>
    <n v="0"/>
  </r>
  <r>
    <n v="998"/>
    <s v="CA-2017-162537"/>
    <d v="2017-10-28T00:00:00"/>
    <x v="397"/>
    <s v="Standard Class"/>
    <s v="RD-19585"/>
    <s v="Rob Dowd"/>
    <x v="0"/>
    <x v="0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s v="Cassandra Brandow"/>
    <x v="0"/>
    <n v="0"/>
  </r>
  <r>
    <n v="999"/>
    <s v="CA-2017-162537"/>
    <d v="2017-10-28T00:00:00"/>
    <x v="397"/>
    <s v="Standard Class"/>
    <s v="RD-19585"/>
    <s v="Rob Dowd"/>
    <x v="0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  <n v="0"/>
  </r>
  <r>
    <n v="1000"/>
    <s v="CA-2017-162537"/>
    <d v="2017-10-28T00:00:00"/>
    <x v="397"/>
    <s v="Standard Class"/>
    <s v="RD-19585"/>
    <s v="Rob Dowd"/>
    <x v="0"/>
    <x v="0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  <n v="0"/>
  </r>
  <r>
    <n v="1001"/>
    <s v="CA-2018-155488"/>
    <d v="2018-11-13T00:00:00"/>
    <x v="398"/>
    <s v="Standard Class"/>
    <s v="FM-14290"/>
    <s v="Frank Merwin"/>
    <x v="2"/>
    <x v="0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s v="Anna Andreadi"/>
    <x v="0"/>
    <n v="0"/>
  </r>
  <r>
    <n v="1002"/>
    <s v="CA-2017-124891"/>
    <d v="2017-07-31T00:00:00"/>
    <x v="116"/>
    <s v="Same Day"/>
    <s v="RH-19495"/>
    <s v="Rick Hansen"/>
    <x v="0"/>
    <x v="0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x v="0"/>
    <n v="0"/>
  </r>
  <r>
    <n v="1003"/>
    <s v="CA-2017-124891"/>
    <d v="2017-07-31T00:00:00"/>
    <x v="116"/>
    <s v="Same Day"/>
    <s v="RH-19495"/>
    <s v="Rick Hansen"/>
    <x v="0"/>
    <x v="0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x v="0"/>
    <n v="436.31279999999998"/>
  </r>
  <r>
    <n v="1004"/>
    <s v="CA-2017-124891"/>
    <d v="2017-07-31T00:00:00"/>
    <x v="116"/>
    <s v="Same Day"/>
    <s v="RH-19495"/>
    <s v="Rick Hansen"/>
    <x v="0"/>
    <x v="0"/>
    <s v="New York City"/>
    <s v="New York"/>
    <n v="10024"/>
    <x v="3"/>
    <s v="OFF-PA-10004621"/>
    <x v="1"/>
    <s v="Paper"/>
    <s v="Xerox 212"/>
    <n v="19.440000000000001"/>
    <n v="3"/>
    <n v="0"/>
    <n v="9.3312000000000008"/>
    <s v="Chuck Magee"/>
    <x v="0"/>
    <n v="0"/>
  </r>
  <r>
    <n v="1005"/>
    <s v="CA-2017-126445"/>
    <d v="2017-08-27T00:00:00"/>
    <x v="399"/>
    <s v="Standard Class"/>
    <s v="RA-19945"/>
    <s v="Ryan Akin"/>
    <x v="0"/>
    <x v="0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s v="Anna Andreadi"/>
    <x v="0"/>
    <n v="0"/>
  </r>
  <r>
    <n v="1006"/>
    <s v="CA-2017-111199"/>
    <d v="2017-11-13T00:00:00"/>
    <x v="50"/>
    <s v="Standard Class"/>
    <s v="JK-15730"/>
    <s v="Joe Kamberova"/>
    <x v="0"/>
    <x v="0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s v="Cassandra Brandow"/>
    <x v="0"/>
    <n v="23.059200000000004"/>
  </r>
  <r>
    <n v="1007"/>
    <s v="CA-2017-105312"/>
    <d v="2017-11-06T00:00:00"/>
    <x v="217"/>
    <s v="First Class"/>
    <s v="MT-17815"/>
    <s v="Meg Tillman"/>
    <x v="0"/>
    <x v="0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x v="0"/>
    <n v="1.4160000000000004"/>
  </r>
  <r>
    <n v="1008"/>
    <s v="CA-2017-105312"/>
    <d v="2017-11-06T00:00:00"/>
    <x v="217"/>
    <s v="First Class"/>
    <s v="MT-17815"/>
    <s v="Meg Tillman"/>
    <x v="0"/>
    <x v="0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s v="Anna Andreadi"/>
    <x v="0"/>
    <n v="3.0806999999999998"/>
  </r>
  <r>
    <n v="1009"/>
    <s v="US-2019-106705"/>
    <d v="2019-12-26T00:00:00"/>
    <x v="378"/>
    <s v="Standard Class"/>
    <s v="PO-18850"/>
    <s v="Patrick O'Brill"/>
    <x v="0"/>
    <x v="0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x v="0"/>
    <n v="0"/>
  </r>
  <r>
    <n v="1010"/>
    <s v="CA-2019-135034"/>
    <d v="2019-08-01T00:00:00"/>
    <x v="260"/>
    <s v="First Class"/>
    <s v="AT-10735"/>
    <s v="Annie Thurman"/>
    <x v="0"/>
    <x v="0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x v="0"/>
    <n v="19.196800000000003"/>
  </r>
  <r>
    <n v="1011"/>
    <s v="CA-2016-158540"/>
    <d v="2016-11-24T00:00:00"/>
    <x v="158"/>
    <s v="First Class"/>
    <s v="VG-21790"/>
    <s v="Vivek Gonzalez"/>
    <x v="0"/>
    <x v="0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x v="0"/>
    <n v="0"/>
  </r>
  <r>
    <n v="1012"/>
    <s v="CA-2019-118437"/>
    <d v="2019-06-17T00:00:00"/>
    <x v="329"/>
    <s v="Second Class"/>
    <s v="PF-19165"/>
    <s v="Philip Fox"/>
    <x v="0"/>
    <x v="0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x v="0"/>
    <n v="0"/>
  </r>
  <r>
    <n v="1013"/>
    <s v="CA-2019-118437"/>
    <d v="2019-06-17T00:00:00"/>
    <x v="329"/>
    <s v="Second Class"/>
    <s v="PF-19165"/>
    <s v="Philip Fox"/>
    <x v="0"/>
    <x v="0"/>
    <s v="Olympia"/>
    <s v="Washington"/>
    <n v="98502"/>
    <x v="1"/>
    <s v="OFF-ST-10003722"/>
    <x v="1"/>
    <s v="Storage"/>
    <s v="Project Tote Personal File"/>
    <n v="14.03"/>
    <n v="1"/>
    <n v="0"/>
    <n v="4.068699999999998"/>
    <s v="Anna Andreadi"/>
    <x v="0"/>
    <n v="0"/>
  </r>
  <r>
    <n v="1014"/>
    <s v="US-2017-126214"/>
    <d v="2017-12-21T00:00:00"/>
    <x v="140"/>
    <s v="Second Class"/>
    <s v="JS-15880"/>
    <s v="John Stevenson"/>
    <x v="0"/>
    <x v="0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s v="Anna Andreadi"/>
    <x v="1"/>
    <n v="0"/>
  </r>
  <r>
    <n v="1015"/>
    <s v="US-2017-126214"/>
    <d v="2017-12-21T00:00:00"/>
    <x v="140"/>
    <s v="Second Class"/>
    <s v="JS-15880"/>
    <s v="John Stevenson"/>
    <x v="0"/>
    <x v="0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s v="Anna Andreadi"/>
    <x v="1"/>
    <n v="0"/>
  </r>
  <r>
    <n v="1016"/>
    <s v="CA-2017-133025"/>
    <d v="2017-09-17T00:00:00"/>
    <x v="400"/>
    <s v="Second Class"/>
    <s v="MO-17800"/>
    <s v="Meg O'Connel"/>
    <x v="2"/>
    <x v="0"/>
    <s v="Los Angeles"/>
    <s v="California"/>
    <n v="90036"/>
    <x v="1"/>
    <s v="OFF-PA-10004100"/>
    <x v="1"/>
    <s v="Paper"/>
    <s v="Xerox 216"/>
    <n v="32.400000000000006"/>
    <n v="5"/>
    <n v="0"/>
    <n v="15.552000000000001"/>
    <s v="Anna Andreadi"/>
    <x v="0"/>
    <n v="0"/>
  </r>
  <r>
    <n v="1017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s v="Chuck Magee"/>
    <x v="0"/>
    <n v="0"/>
  </r>
  <r>
    <n v="1018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x v="0"/>
    <n v="0"/>
  </r>
  <r>
    <n v="1019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x v="0"/>
    <n v="0"/>
  </r>
  <r>
    <n v="1020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s v="Chuck Magee"/>
    <x v="0"/>
    <n v="0"/>
  </r>
  <r>
    <n v="1021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s v="Chuck Magee"/>
    <x v="0"/>
    <n v="0"/>
  </r>
  <r>
    <n v="1022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s v="Chuck Magee"/>
    <x v="0"/>
    <n v="0"/>
  </r>
  <r>
    <n v="1023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s v="Chuck Magee"/>
    <x v="0"/>
    <n v="0"/>
  </r>
  <r>
    <n v="1024"/>
    <s v="CA-2017-167269"/>
    <d v="2017-06-16T00:00:00"/>
    <x v="403"/>
    <s v="Standard Class"/>
    <s v="PB-19150"/>
    <s v="Philip Brown"/>
    <x v="0"/>
    <x v="0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s v="Chuck Magee"/>
    <x v="0"/>
    <n v="1.2416"/>
  </r>
  <r>
    <n v="1025"/>
    <s v="CA-2019-106964"/>
    <d v="2019-12-17T00:00:00"/>
    <x v="404"/>
    <s v="First Class"/>
    <s v="HR-14770"/>
    <s v="Hallie Redmond"/>
    <x v="2"/>
    <x v="0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s v="Anna Andreadi"/>
    <x v="0"/>
    <n v="2.3616000000000001"/>
  </r>
  <r>
    <n v="1026"/>
    <s v="CA-2018-126529"/>
    <d v="2018-01-11T00:00:00"/>
    <x v="405"/>
    <s v="Second Class"/>
    <s v="DE-13255"/>
    <s v="Deanra Eno"/>
    <x v="2"/>
    <x v="0"/>
    <s v="Springfield"/>
    <s v="Ohio"/>
    <n v="45503"/>
    <x v="3"/>
    <s v="OFF-PA-10001166"/>
    <x v="1"/>
    <s v="Paper"/>
    <s v="Xerox 2"/>
    <n v="15.552000000000003"/>
    <n v="3"/>
    <n v="0.2"/>
    <n v="5.4432"/>
    <s v="Chuck Magee"/>
    <x v="1"/>
    <n v="3.1104000000000007"/>
  </r>
  <r>
    <n v="1027"/>
    <s v="CA-2018-126529"/>
    <d v="2018-01-11T00:00:00"/>
    <x v="405"/>
    <s v="Second Class"/>
    <s v="DE-13255"/>
    <s v="Deanra Eno"/>
    <x v="2"/>
    <x v="0"/>
    <s v="Springfield"/>
    <s v="Ohio"/>
    <n v="45503"/>
    <x v="3"/>
    <s v="OFF-PA-10003656"/>
    <x v="1"/>
    <s v="Paper"/>
    <s v="Xerox 1935"/>
    <n v="63.311999999999998"/>
    <n v="3"/>
    <n v="0.2"/>
    <n v="20.576399999999996"/>
    <s v="Chuck Magee"/>
    <x v="1"/>
    <n v="12.6624"/>
  </r>
  <r>
    <n v="1028"/>
    <s v="CA-2018-126529"/>
    <d v="2018-01-11T00:00:00"/>
    <x v="405"/>
    <s v="Second Class"/>
    <s v="DE-13255"/>
    <s v="Deanra Eno"/>
    <x v="2"/>
    <x v="0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x v="1"/>
    <n v="6.2351999999999999"/>
  </r>
  <r>
    <n v="1029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OFF-PA-10000474"/>
    <x v="1"/>
    <s v="Paper"/>
    <s v="Easy-staple paper"/>
    <n v="177.2"/>
    <n v="5"/>
    <n v="0"/>
    <n v="83.283999999999992"/>
    <s v="Chuck Magee"/>
    <x v="0"/>
    <n v="0"/>
  </r>
  <r>
    <n v="1030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TEC-PH-10003885"/>
    <x v="2"/>
    <s v="Phones"/>
    <s v="Cisco SPA508G"/>
    <n v="197.96999999999997"/>
    <n v="3"/>
    <n v="0"/>
    <n v="57.41129999999999"/>
    <s v="Chuck Magee"/>
    <x v="0"/>
    <n v="0"/>
  </r>
  <r>
    <n v="1031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s v="Chuck Magee"/>
    <x v="0"/>
    <n v="0"/>
  </r>
  <r>
    <n v="1032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s v="Chuck Magee"/>
    <x v="0"/>
    <n v="0"/>
  </r>
  <r>
    <n v="1033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OFF-LA-10001175"/>
    <x v="1"/>
    <s v="Labels"/>
    <s v="Avery 514"/>
    <n v="14.399999999999999"/>
    <n v="5"/>
    <n v="0"/>
    <n v="7.056"/>
    <s v="Chuck Magee"/>
    <x v="0"/>
    <n v="0"/>
  </r>
  <r>
    <n v="1034"/>
    <s v="CA-2018-109820"/>
    <d v="2018-11-20T00:00:00"/>
    <x v="407"/>
    <s v="First Class"/>
    <s v="AG-10390"/>
    <s v="Allen Goldenen"/>
    <x v="0"/>
    <x v="0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x v="0"/>
    <n v="3.1392000000000007"/>
  </r>
  <r>
    <n v="1035"/>
    <s v="CA-2018-109820"/>
    <d v="2018-11-20T00:00:00"/>
    <x v="407"/>
    <s v="First Class"/>
    <s v="AG-10390"/>
    <s v="Allen Goldenen"/>
    <x v="0"/>
    <x v="0"/>
    <s v="Cincinnati"/>
    <s v="Ohio"/>
    <n v="45231"/>
    <x v="3"/>
    <s v="OFF-BI-10003460"/>
    <x v="1"/>
    <s v="Binders"/>
    <s v="Acco 3-Hole Punch"/>
    <n v="2.6280000000000001"/>
    <n v="2"/>
    <n v="0.7"/>
    <n v="-1.9272"/>
    <s v="Chuck Magee"/>
    <x v="0"/>
    <n v="1.8395999999999999"/>
  </r>
  <r>
    <n v="1036"/>
    <s v="CA-2018-109820"/>
    <d v="2018-11-20T00:00:00"/>
    <x v="407"/>
    <s v="First Class"/>
    <s v="AG-10390"/>
    <s v="Allen Goldenen"/>
    <x v="0"/>
    <x v="0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x v="0"/>
    <n v="10.098900000000002"/>
  </r>
  <r>
    <n v="1037"/>
    <s v="CA-2018-113061"/>
    <d v="2018-04-22T00:00:00"/>
    <x v="408"/>
    <s v="Standard Class"/>
    <s v="EL-13735"/>
    <s v="Ed Ludwig"/>
    <x v="2"/>
    <x v="0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x v="0"/>
    <n v="0"/>
  </r>
  <r>
    <n v="1038"/>
    <s v="CA-2017-127418"/>
    <d v="2017-06-13T00:00:00"/>
    <x v="409"/>
    <s v="First Class"/>
    <s v="JJ-15445"/>
    <s v="Jennifer Jackson"/>
    <x v="0"/>
    <x v="0"/>
    <s v="Los Angeles"/>
    <s v="California"/>
    <n v="90004"/>
    <x v="1"/>
    <s v="OFF-BI-10003707"/>
    <x v="1"/>
    <s v="Binders"/>
    <s v="Aluminum Screw Posts"/>
    <n v="36.624000000000002"/>
    <n v="3"/>
    <n v="0.2"/>
    <n v="13.734"/>
    <s v="Anna Andreadi"/>
    <x v="0"/>
    <n v="7.3248000000000006"/>
  </r>
  <r>
    <n v="1039"/>
    <s v="CA-2019-121818"/>
    <d v="2019-11-20T00:00:00"/>
    <x v="410"/>
    <s v="First Class"/>
    <s v="JH-15430"/>
    <s v="Jennifer Halladay"/>
    <x v="0"/>
    <x v="0"/>
    <s v="Burlington"/>
    <s v="North Carolina"/>
    <n v="27217"/>
    <x v="0"/>
    <s v="OFF-AR-10000203"/>
    <x v="1"/>
    <s v="Art"/>
    <s v="Newell 336"/>
    <n v="23.968000000000004"/>
    <n v="7"/>
    <n v="0.2"/>
    <n v="2.696399999999997"/>
    <s v="Cassandra Brandow"/>
    <x v="0"/>
    <n v="4.7936000000000005"/>
  </r>
  <r>
    <n v="1040"/>
    <s v="CA-2019-121818"/>
    <d v="2019-11-20T00:00:00"/>
    <x v="410"/>
    <s v="First Class"/>
    <s v="JH-15430"/>
    <s v="Jennifer Halladay"/>
    <x v="0"/>
    <x v="0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s v="Cassandra Brandow"/>
    <x v="0"/>
    <n v="5.7456000000000005"/>
  </r>
  <r>
    <n v="1041"/>
    <s v="CA-2018-127670"/>
    <d v="2018-03-20T00:00:00"/>
    <x v="243"/>
    <s v="Standard Class"/>
    <s v="RD-19660"/>
    <s v="Robert Dilbeck"/>
    <x v="2"/>
    <x v="0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s v="Kelly Williams"/>
    <x v="0"/>
    <n v="0"/>
  </r>
  <r>
    <n v="1042"/>
    <s v="CA-2018-102981"/>
    <d v="2018-09-06T00:00:00"/>
    <x v="411"/>
    <s v="Second Class"/>
    <s v="MO-17500"/>
    <s v="Mary O'Rourke"/>
    <x v="0"/>
    <x v="0"/>
    <s v="New York City"/>
    <s v="New York"/>
    <n v="10035"/>
    <x v="3"/>
    <s v="TEC-AC-10004761"/>
    <x v="2"/>
    <s v="Accessories"/>
    <s v="Maxell 4.7GB DVD+RW 3/Pack"/>
    <n v="31.86"/>
    <n v="2"/>
    <n v="0"/>
    <n v="11.151"/>
    <s v="Chuck Magee"/>
    <x v="0"/>
    <n v="0"/>
  </r>
  <r>
    <n v="1043"/>
    <s v="CA-2018-102981"/>
    <d v="2018-09-06T00:00:00"/>
    <x v="411"/>
    <s v="Second Class"/>
    <s v="MO-17500"/>
    <s v="Mary O'Rourke"/>
    <x v="0"/>
    <x v="0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x v="0"/>
    <n v="144.47040000000001"/>
  </r>
  <r>
    <n v="1044"/>
    <s v="CA-2019-115651"/>
    <d v="2019-07-09T00:00:00"/>
    <x v="142"/>
    <s v="First Class"/>
    <s v="NS-18640"/>
    <s v="Noel Staavos"/>
    <x v="1"/>
    <x v="0"/>
    <s v="Chicago"/>
    <s v="Illinois"/>
    <n v="60610"/>
    <x v="2"/>
    <s v="OFF-AR-10001130"/>
    <x v="1"/>
    <s v="Art"/>
    <s v="Quartet Alpha White Chalk, 12/Pack"/>
    <n v="8.84"/>
    <n v="5"/>
    <n v="0.2"/>
    <n v="2.9835000000000003"/>
    <s v="Kelly Williams"/>
    <x v="0"/>
    <n v="1.768"/>
  </r>
  <r>
    <n v="1045"/>
    <s v="CA-2019-115651"/>
    <d v="2019-07-09T00:00:00"/>
    <x v="142"/>
    <s v="First Class"/>
    <s v="NS-18640"/>
    <s v="Noel Staavos"/>
    <x v="1"/>
    <x v="0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x v="0"/>
    <n v="46.771199999999986"/>
  </r>
  <r>
    <n v="1046"/>
    <s v="CA-2019-152702"/>
    <d v="2019-10-12T00:00:00"/>
    <x v="412"/>
    <s v="Standard Class"/>
    <s v="SN-20710"/>
    <s v="Steve Nguyen"/>
    <x v="2"/>
    <x v="0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x v="0"/>
    <n v="76.381199999999993"/>
  </r>
  <r>
    <n v="1047"/>
    <s v="CA-2018-169103"/>
    <d v="2018-03-08T00:00:00"/>
    <x v="20"/>
    <s v="Standard Class"/>
    <s v="ZC-21910"/>
    <s v="Zuschuss Carroll"/>
    <x v="0"/>
    <x v="0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s v="Cassandra Brandow"/>
    <x v="0"/>
    <n v="272.79200000000003"/>
  </r>
  <r>
    <n v="1048"/>
    <s v="CA-2018-169103"/>
    <d v="2018-03-08T00:00:00"/>
    <x v="20"/>
    <s v="Standard Class"/>
    <s v="ZC-21910"/>
    <s v="Zuschuss Carroll"/>
    <x v="0"/>
    <x v="0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  <n v="20.471999999999998"/>
  </r>
  <r>
    <n v="1049"/>
    <s v="CA-2016-139192"/>
    <d v="2016-05-27T00:00:00"/>
    <x v="413"/>
    <s v="Second Class"/>
    <s v="LC-16885"/>
    <s v="Lena Creighton"/>
    <x v="0"/>
    <x v="0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s v="Anna Andreadi"/>
    <x v="0"/>
    <n v="222.70079999999999"/>
  </r>
  <r>
    <n v="1050"/>
    <s v="CA-2016-139192"/>
    <d v="2016-05-27T00:00:00"/>
    <x v="413"/>
    <s v="Second Class"/>
    <s v="LC-16885"/>
    <s v="Lena Creighton"/>
    <x v="0"/>
    <x v="0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x v="0"/>
    <n v="0"/>
  </r>
  <r>
    <n v="1051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  <n v="33.692800000000005"/>
  </r>
  <r>
    <n v="1052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x v="0"/>
    <n v="1.3440000000000003"/>
  </r>
  <r>
    <n v="1053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x v="0"/>
    <n v="56.577600000000011"/>
  </r>
  <r>
    <n v="1054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s v="Chuck Magee"/>
    <x v="0"/>
    <n v="0"/>
  </r>
  <r>
    <n v="1055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x v="0"/>
    <n v="0"/>
  </r>
  <r>
    <n v="1056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s v="Chuck Magee"/>
    <x v="0"/>
    <n v="16.468800000000002"/>
  </r>
  <r>
    <n v="1057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s v="Chuck Magee"/>
    <x v="0"/>
    <n v="1.8175999999999999"/>
  </r>
  <r>
    <n v="1058"/>
    <s v="CA-2019-167150"/>
    <d v="2019-12-10T00:00:00"/>
    <x v="416"/>
    <s v="Standard Class"/>
    <s v="BP-11185"/>
    <s v="Ben Peterman"/>
    <x v="1"/>
    <x v="0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s v="Anna Andreadi"/>
    <x v="0"/>
    <n v="3.987200000000001"/>
  </r>
  <r>
    <n v="1059"/>
    <s v="CA-2019-167150"/>
    <d v="2019-12-10T00:00:00"/>
    <x v="416"/>
    <s v="Standard Class"/>
    <s v="BP-11185"/>
    <s v="Ben Peterman"/>
    <x v="1"/>
    <x v="0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x v="0"/>
    <n v="13.1136"/>
  </r>
  <r>
    <n v="1060"/>
    <s v="CA-2018-105284"/>
    <d v="2018-11-24T00:00:00"/>
    <x v="417"/>
    <s v="Standard Class"/>
    <s v="MG-17650"/>
    <s v="Matthew Grinstein"/>
    <x v="2"/>
    <x v="0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s v="Chuck Magee"/>
    <x v="0"/>
    <n v="0.8832000000000001"/>
  </r>
  <r>
    <n v="1061"/>
    <s v="US-2017-125374"/>
    <d v="2017-03-23T00:00:00"/>
    <x v="418"/>
    <s v="Standard Class"/>
    <s v="JD-16060"/>
    <s v="Julia Dunbar"/>
    <x v="0"/>
    <x v="0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s v="Kelly Williams"/>
    <x v="0"/>
    <n v="32.331600000000002"/>
  </r>
  <r>
    <n v="1062"/>
    <s v="CA-2017-161263"/>
    <d v="2017-04-16T00:00:00"/>
    <x v="419"/>
    <s v="Standard Class"/>
    <s v="TS-21160"/>
    <s v="Theresa Swint"/>
    <x v="1"/>
    <x v="0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x v="0"/>
    <n v="9.0432000000000006"/>
  </r>
  <r>
    <n v="1063"/>
    <s v="CA-2017-161263"/>
    <d v="2017-04-16T00:00:00"/>
    <x v="419"/>
    <s v="Standard Class"/>
    <s v="TS-21160"/>
    <s v="Theresa Swint"/>
    <x v="1"/>
    <x v="0"/>
    <s v="Toledo"/>
    <s v="Ohio"/>
    <n v="43615"/>
    <x v="3"/>
    <s v="OFF-FA-10004838"/>
    <x v="1"/>
    <s v="Fasteners"/>
    <s v="Super Bands, 12/Pack"/>
    <n v="10.416000000000002"/>
    <n v="7"/>
    <n v="0.2"/>
    <n v="-2.2134"/>
    <s v="Chuck Magee"/>
    <x v="0"/>
    <n v="2.0832000000000006"/>
  </r>
  <r>
    <n v="1064"/>
    <s v="CA-2017-161263"/>
    <d v="2017-04-16T00:00:00"/>
    <x v="419"/>
    <s v="Standard Class"/>
    <s v="TS-21160"/>
    <s v="Theresa Swint"/>
    <x v="1"/>
    <x v="0"/>
    <s v="Toledo"/>
    <s v="Ohio"/>
    <n v="43615"/>
    <x v="3"/>
    <s v="OFF-AR-10004757"/>
    <x v="1"/>
    <s v="Art"/>
    <s v="Crayola Colored Pencils"/>
    <n v="7.8719999999999999"/>
    <n v="3"/>
    <n v="0.2"/>
    <n v="1.2791999999999994"/>
    <s v="Chuck Magee"/>
    <x v="0"/>
    <n v="1.5744"/>
  </r>
  <r>
    <n v="1065"/>
    <s v="CA-2017-161263"/>
    <d v="2017-04-16T00:00:00"/>
    <x v="419"/>
    <s v="Standard Class"/>
    <s v="TS-21160"/>
    <s v="Theresa Swint"/>
    <x v="1"/>
    <x v="0"/>
    <s v="Toledo"/>
    <s v="Ohio"/>
    <n v="43615"/>
    <x v="3"/>
    <s v="TEC-PH-10002115"/>
    <x v="2"/>
    <s v="Phones"/>
    <s v="Plantronics 81402"/>
    <n v="118.78199999999998"/>
    <n v="3"/>
    <n v="0.4"/>
    <n v="-27.715799999999994"/>
    <s v="Chuck Magee"/>
    <x v="0"/>
    <n v="47.512799999999999"/>
  </r>
  <r>
    <n v="1066"/>
    <s v="CA-2017-161263"/>
    <d v="2017-04-16T00:00:00"/>
    <x v="419"/>
    <s v="Standard Class"/>
    <s v="TS-21160"/>
    <s v="Theresa Swint"/>
    <x v="1"/>
    <x v="0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s v="Chuck Magee"/>
    <x v="0"/>
    <n v="0.28960000000000002"/>
  </r>
  <r>
    <n v="1067"/>
    <s v="CA-2017-161263"/>
    <d v="2017-04-16T00:00:00"/>
    <x v="419"/>
    <s v="Standard Class"/>
    <s v="TS-21160"/>
    <s v="Theresa Swint"/>
    <x v="1"/>
    <x v="0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x v="0"/>
    <n v="38.829000000000001"/>
  </r>
  <r>
    <n v="1068"/>
    <s v="CA-2018-157686"/>
    <d v="2018-10-01T00:00:00"/>
    <x v="342"/>
    <s v="First Class"/>
    <s v="BD-11620"/>
    <s v="Brian DeCherney"/>
    <x v="0"/>
    <x v="0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x v="0"/>
    <n v="38.969600000000007"/>
  </r>
  <r>
    <n v="1069"/>
    <s v="US-2019-139955"/>
    <d v="2019-09-28T00:00:00"/>
    <x v="420"/>
    <s v="Second Class"/>
    <s v="CM-12160"/>
    <s v="Charles McCrossin"/>
    <x v="0"/>
    <x v="0"/>
    <s v="Brownsville"/>
    <s v="Texas"/>
    <n v="78521"/>
    <x v="2"/>
    <s v="OFF-SU-10001935"/>
    <x v="1"/>
    <s v="Supplies"/>
    <s v="Staple remover"/>
    <n v="1.7440000000000002"/>
    <n v="1"/>
    <n v="0.2"/>
    <n v="-0.34880000000000033"/>
    <s v="Kelly Williams"/>
    <x v="0"/>
    <n v="0.34880000000000005"/>
  </r>
  <r>
    <n v="1070"/>
    <s v="US-2017-150161"/>
    <d v="2017-07-25T00:00:00"/>
    <x v="421"/>
    <s v="Standard Class"/>
    <s v="RB-19795"/>
    <s v="Ross Baird"/>
    <x v="2"/>
    <x v="0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  <n v="17.623200000000004"/>
  </r>
  <r>
    <n v="1071"/>
    <s v="CA-2017-144652"/>
    <d v="2017-11-20T00:00:00"/>
    <x v="6"/>
    <s v="Standard Class"/>
    <s v="SN-20560"/>
    <s v="Skye Norling"/>
    <x v="2"/>
    <x v="0"/>
    <s v="Los Angeles"/>
    <s v="California"/>
    <n v="90008"/>
    <x v="1"/>
    <s v="OFF-AR-10003732"/>
    <x v="1"/>
    <s v="Art"/>
    <s v="Newell 333"/>
    <n v="19.459999999999997"/>
    <n v="7"/>
    <n v="0"/>
    <n v="5.0595999999999997"/>
    <s v="Anna Andreadi"/>
    <x v="0"/>
    <n v="0"/>
  </r>
  <r>
    <n v="1072"/>
    <s v="CA-2018-152814"/>
    <d v="2018-04-28T00:00:00"/>
    <x v="422"/>
    <s v="Standard Class"/>
    <s v="EH-14005"/>
    <s v="Erica Hernandez"/>
    <x v="2"/>
    <x v="0"/>
    <s v="Denver"/>
    <s v="Colorado"/>
    <n v="80219"/>
    <x v="1"/>
    <s v="OFF-PA-10001970"/>
    <x v="1"/>
    <s v="Paper"/>
    <s v="Xerox 1881"/>
    <n v="29.472000000000001"/>
    <n v="3"/>
    <n v="0.2"/>
    <n v="9.9467999999999979"/>
    <s v="Anna Andreadi"/>
    <x v="1"/>
    <n v="5.894400000000001"/>
  </r>
  <r>
    <n v="1073"/>
    <s v="CA-2019-106943"/>
    <d v="2019-11-14T00:00:00"/>
    <x v="381"/>
    <s v="Standard Class"/>
    <s v="FO-14305"/>
    <s v="Frank Olsen"/>
    <x v="0"/>
    <x v="0"/>
    <s v="New York City"/>
    <s v="New York"/>
    <n v="10035"/>
    <x v="3"/>
    <s v="OFF-BI-10003669"/>
    <x v="1"/>
    <s v="Binders"/>
    <s v="3M Organizer Strips"/>
    <n v="8.64"/>
    <n v="2"/>
    <n v="0.2"/>
    <n v="3.024"/>
    <s v="Chuck Magee"/>
    <x v="0"/>
    <n v="1.7280000000000002"/>
  </r>
  <r>
    <n v="1074"/>
    <s v="CA-2018-134348"/>
    <d v="2018-11-12T00:00:00"/>
    <x v="423"/>
    <s v="Standard Class"/>
    <s v="MS-17710"/>
    <s v="Maurice Satty"/>
    <x v="0"/>
    <x v="0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x v="0"/>
    <n v="4.3889999999999993"/>
  </r>
  <r>
    <n v="1075"/>
    <s v="CA-2018-134348"/>
    <d v="2018-11-12T00:00:00"/>
    <x v="423"/>
    <s v="Standard Class"/>
    <s v="MS-17710"/>
    <s v="Maurice Satty"/>
    <x v="0"/>
    <x v="0"/>
    <s v="Mesa"/>
    <s v="Arizona"/>
    <n v="85204"/>
    <x v="1"/>
    <s v="OFF-BI-10004967"/>
    <x v="1"/>
    <s v="Binders"/>
    <s v="Round Ring Binders"/>
    <n v="4.3680000000000003"/>
    <n v="7"/>
    <n v="0.7"/>
    <n v="-3.3487999999999998"/>
    <s v="Anna Andreadi"/>
    <x v="0"/>
    <n v="3.0575999999999999"/>
  </r>
  <r>
    <n v="1076"/>
    <s v="CA-2018-134348"/>
    <d v="2018-11-12T00:00:00"/>
    <x v="423"/>
    <s v="Standard Class"/>
    <s v="MS-17710"/>
    <s v="Maurice Satty"/>
    <x v="0"/>
    <x v="0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s v="Anna Andreadi"/>
    <x v="0"/>
    <n v="6.3967999999999998"/>
  </r>
  <r>
    <n v="1077"/>
    <s v="CA-2018-161781"/>
    <d v="2018-09-29T00:00:00"/>
    <x v="424"/>
    <s v="First Class"/>
    <s v="CC-12100"/>
    <s v="Chad Cunningham"/>
    <x v="2"/>
    <x v="0"/>
    <s v="Columbus"/>
    <s v="Indiana"/>
    <n v="47201"/>
    <x v="2"/>
    <s v="OFF-AR-10000255"/>
    <x v="1"/>
    <s v="Art"/>
    <s v="Newell 328"/>
    <n v="40.879999999999995"/>
    <n v="7"/>
    <n v="0"/>
    <n v="10.628799999999998"/>
    <s v="Kelly Williams"/>
    <x v="0"/>
    <n v="0"/>
  </r>
  <r>
    <n v="1078"/>
    <s v="CA-2019-132521"/>
    <d v="2019-09-23T00:00:00"/>
    <x v="425"/>
    <s v="Second Class"/>
    <s v="DW-13540"/>
    <s v="Don Weiss"/>
    <x v="0"/>
    <x v="0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x v="0"/>
    <n v="0"/>
  </r>
  <r>
    <n v="1079"/>
    <s v="CA-2019-132521"/>
    <d v="2019-09-23T00:00:00"/>
    <x v="425"/>
    <s v="Second Class"/>
    <s v="DW-13540"/>
    <s v="Don Weiss"/>
    <x v="0"/>
    <x v="0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s v="Anna Andreadi"/>
    <x v="0"/>
    <n v="0"/>
  </r>
  <r>
    <n v="1080"/>
    <s v="CA-2019-132521"/>
    <d v="2019-09-23T00:00:00"/>
    <x v="425"/>
    <s v="Second Class"/>
    <s v="DW-13540"/>
    <s v="Don Weiss"/>
    <x v="0"/>
    <x v="0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s v="Anna Andreadi"/>
    <x v="0"/>
    <n v="1.3760000000000001"/>
  </r>
  <r>
    <n v="1081"/>
    <s v="CA-2017-110016"/>
    <d v="2017-11-29T00:00:00"/>
    <x v="107"/>
    <s v="Standard Class"/>
    <s v="BT-11395"/>
    <s v="Bill Tyler"/>
    <x v="1"/>
    <x v="0"/>
    <s v="Detroit"/>
    <s v="Michigan"/>
    <n v="48227"/>
    <x v="2"/>
    <s v="OFF-PA-10000349"/>
    <x v="1"/>
    <s v="Paper"/>
    <s v="Easy-staple paper"/>
    <n v="19.920000000000002"/>
    <n v="4"/>
    <n v="0"/>
    <n v="9.3624000000000009"/>
    <s v="Kelly Williams"/>
    <x v="0"/>
    <n v="0"/>
  </r>
  <r>
    <n v="1082"/>
    <s v="CA-2017-110016"/>
    <d v="2017-11-29T00:00:00"/>
    <x v="107"/>
    <s v="Standard Class"/>
    <s v="BT-11395"/>
    <s v="Bill Tyler"/>
    <x v="1"/>
    <x v="0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x v="0"/>
    <n v="0"/>
  </r>
  <r>
    <n v="1083"/>
    <s v="US-2018-143819"/>
    <d v="2018-03-01T00:00:00"/>
    <x v="426"/>
    <s v="Standard Class"/>
    <s v="KD-16270"/>
    <s v="Karen Daniels"/>
    <x v="0"/>
    <x v="0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s v="Chuck Magee"/>
    <x v="0"/>
    <n v="334.63679999999999"/>
  </r>
  <r>
    <n v="1084"/>
    <s v="US-2018-143819"/>
    <d v="2018-03-01T00:00:00"/>
    <x v="426"/>
    <s v="Standard Class"/>
    <s v="KD-16270"/>
    <s v="Karen Daniels"/>
    <x v="0"/>
    <x v="0"/>
    <s v="Yonkers"/>
    <s v="New York"/>
    <n v="10701"/>
    <x v="3"/>
    <s v="OFF-PA-10003127"/>
    <x v="1"/>
    <s v="Paper"/>
    <s v="Easy-staple paper"/>
    <n v="26.38"/>
    <n v="1"/>
    <n v="0"/>
    <n v="12.134799999999998"/>
    <s v="Chuck Magee"/>
    <x v="0"/>
    <n v="0"/>
  </r>
  <r>
    <n v="1085"/>
    <s v="US-2018-143819"/>
    <d v="2018-03-01T00:00:00"/>
    <x v="426"/>
    <s v="Standard Class"/>
    <s v="KD-16270"/>
    <s v="Karen Daniels"/>
    <x v="0"/>
    <x v="0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s v="Chuck Magee"/>
    <x v="0"/>
    <n v="0"/>
  </r>
  <r>
    <n v="1086"/>
    <s v="US-2018-143819"/>
    <d v="2018-03-01T00:00:00"/>
    <x v="426"/>
    <s v="Standard Class"/>
    <s v="KD-16270"/>
    <s v="Karen Daniels"/>
    <x v="0"/>
    <x v="0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s v="Chuck Magee"/>
    <x v="0"/>
    <n v="0"/>
  </r>
  <r>
    <n v="1087"/>
    <s v="CA-2018-167584"/>
    <d v="2018-08-12T00:00:00"/>
    <x v="427"/>
    <s v="Same Day"/>
    <s v="LC-16870"/>
    <s v="Lena Cacioppo"/>
    <x v="0"/>
    <x v="0"/>
    <s v="Des Moines"/>
    <s v="Iowa"/>
    <n v="50315"/>
    <x v="2"/>
    <s v="OFF-PA-10000029"/>
    <x v="1"/>
    <s v="Paper"/>
    <s v="Xerox 224"/>
    <n v="6.48"/>
    <n v="1"/>
    <n v="0"/>
    <n v="3.1104000000000003"/>
    <s v="Kelly Williams"/>
    <x v="0"/>
    <n v="0"/>
  </r>
  <r>
    <n v="1088"/>
    <s v="CA-2018-166163"/>
    <d v="2018-08-15T00:00:00"/>
    <x v="428"/>
    <s v="Second Class"/>
    <s v="CY-12745"/>
    <s v="Craig Yedwab"/>
    <x v="1"/>
    <x v="0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s v="Anna Andreadi"/>
    <x v="0"/>
    <n v="14.395200000000001"/>
  </r>
  <r>
    <n v="1089"/>
    <s v="CA-2018-166163"/>
    <d v="2018-08-15T00:00:00"/>
    <x v="428"/>
    <s v="Second Class"/>
    <s v="CY-12745"/>
    <s v="Craig Yedwab"/>
    <x v="1"/>
    <x v="0"/>
    <s v="Oakland"/>
    <s v="California"/>
    <n v="94601"/>
    <x v="1"/>
    <s v="OFF-LA-10000452"/>
    <x v="1"/>
    <s v="Labels"/>
    <s v="Avery 488"/>
    <n v="3.15"/>
    <n v="1"/>
    <n v="0"/>
    <n v="1.512"/>
    <s v="Anna Andreadi"/>
    <x v="0"/>
    <n v="0"/>
  </r>
  <r>
    <n v="1090"/>
    <s v="CA-2019-158407"/>
    <d v="2019-06-04T00:00:00"/>
    <x v="272"/>
    <s v="Standard Class"/>
    <s v="LW-16990"/>
    <s v="Lindsay Williams"/>
    <x v="1"/>
    <x v="0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  <n v="6.3967999999999998"/>
  </r>
  <r>
    <n v="1091"/>
    <s v="CA-2019-158407"/>
    <d v="2019-06-04T00:00:00"/>
    <x v="272"/>
    <s v="Standard Class"/>
    <s v="LW-16990"/>
    <s v="Lindsay Williams"/>
    <x v="1"/>
    <x v="0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x v="0"/>
    <n v="14.396800000000002"/>
  </r>
  <r>
    <n v="1092"/>
    <s v="CA-2017-143490"/>
    <d v="2017-12-06T00:00:00"/>
    <x v="429"/>
    <s v="Standard Class"/>
    <s v="NP-18325"/>
    <s v="Naresj Patel"/>
    <x v="0"/>
    <x v="0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x v="1"/>
    <n v="0"/>
  </r>
  <r>
    <n v="1093"/>
    <s v="CA-2017-143490"/>
    <d v="2017-12-06T00:00:00"/>
    <x v="429"/>
    <s v="Standard Class"/>
    <s v="NP-18325"/>
    <s v="Naresj Patel"/>
    <x v="0"/>
    <x v="0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s v="Anna Andreadi"/>
    <x v="1"/>
    <n v="43.836800000000011"/>
  </r>
  <r>
    <n v="1094"/>
    <s v="CA-2017-165085"/>
    <d v="2017-12-27T00:00:00"/>
    <x v="16"/>
    <s v="Standard Class"/>
    <s v="BT-11485"/>
    <s v="Brad Thomas"/>
    <x v="2"/>
    <x v="0"/>
    <s v="Clinton"/>
    <s v="Maryland"/>
    <n v="20735"/>
    <x v="3"/>
    <s v="OFF-PA-10000605"/>
    <x v="1"/>
    <s v="Paper"/>
    <s v="Xerox 1950"/>
    <n v="28.900000000000002"/>
    <n v="5"/>
    <n v="0"/>
    <n v="14.161000000000001"/>
    <s v="Chuck Magee"/>
    <x v="0"/>
    <n v="0"/>
  </r>
  <r>
    <n v="1095"/>
    <s v="CA-2017-165085"/>
    <d v="2017-12-27T00:00:00"/>
    <x v="16"/>
    <s v="Standard Class"/>
    <s v="BT-11485"/>
    <s v="Brad Thomas"/>
    <x v="2"/>
    <x v="0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s v="Chuck Magee"/>
    <x v="0"/>
    <n v="0"/>
  </r>
  <r>
    <n v="1096"/>
    <s v="CA-2019-160423"/>
    <d v="2019-01-21T00:00:00"/>
    <x v="430"/>
    <s v="Standard Class"/>
    <s v="PS-19045"/>
    <s v="Penelope Sewall"/>
    <x v="2"/>
    <x v="0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x v="0"/>
    <n v="69.641599999999997"/>
  </r>
  <r>
    <n v="1097"/>
    <s v="CA-2019-160423"/>
    <d v="2019-01-21T00:00:00"/>
    <x v="430"/>
    <s v="Standard Class"/>
    <s v="PS-19045"/>
    <s v="Penelope Sewall"/>
    <x v="2"/>
    <x v="0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x v="0"/>
    <n v="25.048799999999996"/>
  </r>
  <r>
    <n v="1098"/>
    <s v="CA-2016-159338"/>
    <d v="2016-06-25T00:00:00"/>
    <x v="431"/>
    <s v="First Class"/>
    <s v="NS-18640"/>
    <s v="Noel Staavos"/>
    <x v="1"/>
    <x v="0"/>
    <s v="Los Angeles"/>
    <s v="California"/>
    <n v="90049"/>
    <x v="1"/>
    <s v="FUR-TA-10004147"/>
    <x v="0"/>
    <s v="Tables"/>
    <s v="Hon 4060 Series Tables"/>
    <n v="447.84"/>
    <n v="5"/>
    <n v="0.2"/>
    <n v="11.19599999999997"/>
    <s v="Anna Andreadi"/>
    <x v="1"/>
    <n v="89.567999999999998"/>
  </r>
  <r>
    <n v="1099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OFF-AR-10001545"/>
    <x v="1"/>
    <s v="Art"/>
    <s v="Newell 326"/>
    <n v="7.04"/>
    <n v="4"/>
    <n v="0"/>
    <n v="2.0415999999999999"/>
    <s v="Anna Andreadi"/>
    <x v="0"/>
    <n v="0"/>
  </r>
  <r>
    <n v="1100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x v="0"/>
    <n v="0"/>
  </r>
  <r>
    <n v="1101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s v="Anna Andreadi"/>
    <x v="0"/>
    <n v="0"/>
  </r>
  <r>
    <n v="1102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OFF-AR-10002255"/>
    <x v="1"/>
    <s v="Art"/>
    <s v="Newell 346"/>
    <n v="8.64"/>
    <n v="3"/>
    <n v="0"/>
    <n v="2.5055999999999998"/>
    <s v="Anna Andreadi"/>
    <x v="0"/>
    <n v="0"/>
  </r>
  <r>
    <n v="1103"/>
    <s v="US-2019-145863"/>
    <d v="2019-04-21T00:00:00"/>
    <x v="433"/>
    <s v="Standard Class"/>
    <s v="RP-19390"/>
    <s v="Resi Pölking"/>
    <x v="0"/>
    <x v="0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s v="Kelly Williams"/>
    <x v="0"/>
    <n v="2.1551999999999998"/>
  </r>
  <r>
    <n v="1104"/>
    <s v="US-2019-145863"/>
    <d v="2019-04-21T00:00:00"/>
    <x v="433"/>
    <s v="Standard Class"/>
    <s v="RP-19390"/>
    <s v="Resi Pölking"/>
    <x v="0"/>
    <x v="0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s v="Kelly Williams"/>
    <x v="0"/>
    <n v="2.3471999999999995"/>
  </r>
  <r>
    <n v="1105"/>
    <s v="CA-2018-112340"/>
    <d v="2018-10-21T00:00:00"/>
    <x v="434"/>
    <s v="Standard Class"/>
    <s v="NM-18520"/>
    <s v="Neoma Murray"/>
    <x v="0"/>
    <x v="0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x v="1"/>
    <n v="0"/>
  </r>
  <r>
    <n v="1106"/>
    <s v="US-2018-110156"/>
    <d v="2018-11-19T00:00:00"/>
    <x v="71"/>
    <s v="Standard Class"/>
    <s v="EH-13945"/>
    <s v="Eric Hoffmann"/>
    <x v="0"/>
    <x v="0"/>
    <s v="Houston"/>
    <s v="Texas"/>
    <n v="77041"/>
    <x v="2"/>
    <s v="OFF-ST-10000642"/>
    <x v="1"/>
    <s v="Storage"/>
    <s v="Tennsco Lockers, Gray"/>
    <n v="100.70400000000001"/>
    <n v="6"/>
    <n v="0.2"/>
    <n v="-16.36440000000001"/>
    <s v="Kelly Williams"/>
    <x v="0"/>
    <n v="20.140800000000002"/>
  </r>
  <r>
    <n v="1107"/>
    <s v="US-2018-110156"/>
    <d v="2018-11-19T00:00:00"/>
    <x v="71"/>
    <s v="Standard Class"/>
    <s v="EH-13945"/>
    <s v="Eric Hoffmann"/>
    <x v="0"/>
    <x v="0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  <n v="1.3968"/>
  </r>
  <r>
    <n v="1108"/>
    <s v="US-2018-110156"/>
    <d v="2018-11-19T00:00:00"/>
    <x v="71"/>
    <s v="Standard Class"/>
    <s v="EH-13945"/>
    <s v="Eric Hoffmann"/>
    <x v="0"/>
    <x v="0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  <n v="8.623999999999997"/>
  </r>
  <r>
    <n v="1109"/>
    <s v="US-2018-110156"/>
    <d v="2018-11-19T00:00:00"/>
    <x v="71"/>
    <s v="Standard Class"/>
    <s v="EH-13945"/>
    <s v="Eric Hoffmann"/>
    <x v="0"/>
    <x v="0"/>
    <s v="Houston"/>
    <s v="Texas"/>
    <n v="77041"/>
    <x v="2"/>
    <s v="OFF-FA-10003495"/>
    <x v="1"/>
    <s v="Fasteners"/>
    <s v="Staples"/>
    <n v="58.368000000000009"/>
    <n v="12"/>
    <n v="0.2"/>
    <n v="21.888000000000002"/>
    <s v="Kelly Williams"/>
    <x v="0"/>
    <n v="11.673600000000002"/>
  </r>
  <r>
    <n v="1110"/>
    <s v="US-2018-110156"/>
    <d v="2018-11-19T00:00:00"/>
    <x v="71"/>
    <s v="Standard Class"/>
    <s v="EH-13945"/>
    <s v="Eric Hoffmann"/>
    <x v="0"/>
    <x v="0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x v="0"/>
    <n v="8.1936000000000018"/>
  </r>
  <r>
    <n v="1111"/>
    <s v="US-2018-110156"/>
    <d v="2018-11-19T00:00:00"/>
    <x v="71"/>
    <s v="Standard Class"/>
    <s v="EH-13945"/>
    <s v="Eric Hoffmann"/>
    <x v="0"/>
    <x v="0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x v="0"/>
    <n v="14.391999999999999"/>
  </r>
  <r>
    <n v="1112"/>
    <s v="US-2018-110156"/>
    <d v="2018-11-19T00:00:00"/>
    <x v="71"/>
    <s v="Standard Class"/>
    <s v="EH-13945"/>
    <s v="Eric Hoffmann"/>
    <x v="0"/>
    <x v="0"/>
    <s v="Houston"/>
    <s v="Texas"/>
    <n v="77041"/>
    <x v="2"/>
    <s v="OFF-PA-10004735"/>
    <x v="1"/>
    <s v="Paper"/>
    <s v="Xerox 1905"/>
    <n v="10.368000000000002"/>
    <n v="2"/>
    <n v="0.2"/>
    <n v="3.6288"/>
    <s v="Kelly Williams"/>
    <x v="0"/>
    <n v="2.0736000000000003"/>
  </r>
  <r>
    <n v="1113"/>
    <s v="US-2018-110156"/>
    <d v="2018-11-19T00:00:00"/>
    <x v="71"/>
    <s v="Standard Class"/>
    <s v="EH-13945"/>
    <s v="Eric Hoffmann"/>
    <x v="0"/>
    <x v="0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x v="0"/>
    <n v="0.95359999999999978"/>
  </r>
  <r>
    <n v="1114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OFF-BI-10003364"/>
    <x v="1"/>
    <s v="Binders"/>
    <s v="Binding Machine Supplies"/>
    <n v="46.672000000000004"/>
    <n v="2"/>
    <n v="0.2"/>
    <n v="16.3352"/>
    <s v="Anna Andreadi"/>
    <x v="1"/>
    <n v="9.3344000000000005"/>
  </r>
  <r>
    <n v="1115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x v="1"/>
    <n v="17.974949999999996"/>
  </r>
  <r>
    <n v="1116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s v="Anna Andreadi"/>
    <x v="1"/>
    <n v="0"/>
  </r>
  <r>
    <n v="1117"/>
    <s v="CA-2018-144855"/>
    <d v="2018-07-22T00:00:00"/>
    <x v="435"/>
    <s v="Second Class"/>
    <s v="DL-13495"/>
    <s v="Dionis Lloyd"/>
    <x v="1"/>
    <x v="0"/>
    <s v="San Francisco"/>
    <s v="California"/>
    <n v="94110"/>
    <x v="1"/>
    <s v="OFF-LA-10003766"/>
    <x v="1"/>
    <s v="Labels"/>
    <s v="Self-Adhesive Removable Labels"/>
    <n v="6.3"/>
    <n v="2"/>
    <n v="0"/>
    <n v="3.024"/>
    <s v="Anna Andreadi"/>
    <x v="0"/>
    <n v="0"/>
  </r>
  <r>
    <n v="1118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PA-10001970"/>
    <x v="1"/>
    <s v="Paper"/>
    <s v="Xerox 1908"/>
    <n v="279.89999999999998"/>
    <n v="5"/>
    <n v="0"/>
    <n v="137.15100000000001"/>
    <s v="Cassandra Brandow"/>
    <x v="0"/>
    <n v="0"/>
  </r>
  <r>
    <n v="1119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x v="0"/>
    <n v="0"/>
  </r>
  <r>
    <n v="1120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x v="0"/>
    <n v="0"/>
  </r>
  <r>
    <n v="1121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EN-10004459"/>
    <x v="1"/>
    <s v="Envelopes"/>
    <s v="Security-Tint Envelopes"/>
    <n v="15.28"/>
    <n v="2"/>
    <n v="0"/>
    <n v="7.4871999999999996"/>
    <s v="Cassandra Brandow"/>
    <x v="0"/>
    <n v="0"/>
  </r>
  <r>
    <n v="1122"/>
    <s v="US-2016-147627"/>
    <d v="2016-01-20T00:00:00"/>
    <x v="436"/>
    <s v="Standard Class"/>
    <s v="HL-15040"/>
    <s v="Hunter Lopez"/>
    <x v="0"/>
    <x v="0"/>
    <s v="Jonesboro"/>
    <s v="Arkansas"/>
    <n v="72401"/>
    <x v="0"/>
    <s v="TEC-PH-10001061"/>
    <x v="2"/>
    <s v="Phones"/>
    <s v="Apple iPhone 5C"/>
    <n v="699.93"/>
    <n v="7"/>
    <n v="0"/>
    <n v="181.98179999999999"/>
    <s v="Cassandra Brandow"/>
    <x v="0"/>
    <n v="0"/>
  </r>
  <r>
    <n v="1123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AR-10002375"/>
    <x v="1"/>
    <s v="Art"/>
    <s v="Newell 351"/>
    <n v="22.959999999999997"/>
    <n v="7"/>
    <n v="0"/>
    <n v="6.6583999999999968"/>
    <s v="Cassandra Brandow"/>
    <x v="0"/>
    <n v="0"/>
  </r>
  <r>
    <n v="1124"/>
    <s v="US-2016-147627"/>
    <d v="2016-01-20T00:00:00"/>
    <x v="436"/>
    <s v="Standard Class"/>
    <s v="HL-15040"/>
    <s v="Hunter Lopez"/>
    <x v="0"/>
    <x v="0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x v="0"/>
    <n v="0"/>
  </r>
  <r>
    <n v="1125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AR-10003811"/>
    <x v="1"/>
    <s v="Art"/>
    <s v="Newell 327"/>
    <n v="6.63"/>
    <n v="3"/>
    <n v="0"/>
    <n v="1.7901"/>
    <s v="Cassandra Brandow"/>
    <x v="0"/>
    <n v="0"/>
  </r>
  <r>
    <n v="1126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EN-10001539"/>
    <x v="1"/>
    <s v="Envelopes"/>
    <s v="Staple envelope"/>
    <n v="23.34"/>
    <n v="3"/>
    <n v="0"/>
    <n v="10.969799999999999"/>
    <s v="Cassandra Brandow"/>
    <x v="0"/>
    <n v="0"/>
  </r>
  <r>
    <n v="1127"/>
    <s v="US-2016-147627"/>
    <d v="2016-01-20T00:00:00"/>
    <x v="436"/>
    <s v="Standard Class"/>
    <s v="HL-15040"/>
    <s v="Hunter Lopez"/>
    <x v="0"/>
    <x v="0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x v="0"/>
    <n v="0"/>
  </r>
  <r>
    <n v="1128"/>
    <s v="CA-2017-105970"/>
    <d v="2017-03-02T00:00:00"/>
    <x v="437"/>
    <s v="Standard Class"/>
    <s v="PA-19060"/>
    <s v="Pete Armstrong"/>
    <x v="2"/>
    <x v="0"/>
    <s v="Richmond"/>
    <s v="Indiana"/>
    <n v="47374"/>
    <x v="2"/>
    <s v="OFF-AR-10003156"/>
    <x v="1"/>
    <s v="Art"/>
    <s v="50 Colored Long Pencils"/>
    <n v="10.16"/>
    <n v="1"/>
    <n v="0"/>
    <n v="2.6416000000000004"/>
    <s v="Kelly Williams"/>
    <x v="0"/>
    <n v="0"/>
  </r>
  <r>
    <n v="1129"/>
    <s v="CA-2017-105970"/>
    <d v="2017-03-02T00:00:00"/>
    <x v="437"/>
    <s v="Standard Class"/>
    <s v="PA-19060"/>
    <s v="Pete Armstrong"/>
    <x v="2"/>
    <x v="0"/>
    <s v="Richmond"/>
    <s v="Indiana"/>
    <n v="47374"/>
    <x v="2"/>
    <s v="OFF-EN-10001532"/>
    <x v="1"/>
    <s v="Envelopes"/>
    <s v="Brown Kraft Recycled Envelopes"/>
    <n v="101.88"/>
    <n v="6"/>
    <n v="0"/>
    <n v="50.94"/>
    <s v="Kelly Williams"/>
    <x v="0"/>
    <n v="0"/>
  </r>
  <r>
    <n v="1130"/>
    <s v="CA-2018-112102"/>
    <d v="2018-04-12T00:00:00"/>
    <x v="438"/>
    <s v="Standard Class"/>
    <s v="BD-11605"/>
    <s v="Brian Dahlen"/>
    <x v="0"/>
    <x v="0"/>
    <s v="Springfield"/>
    <s v="Virginia"/>
    <n v="22153"/>
    <x v="0"/>
    <s v="FUR-TA-10004086"/>
    <x v="0"/>
    <s v="Tables"/>
    <s v="KI Adjustable-Height Table"/>
    <n v="343.92"/>
    <n v="4"/>
    <n v="0"/>
    <n v="75.662399999999991"/>
    <s v="Cassandra Brandow"/>
    <x v="0"/>
    <n v="0"/>
  </r>
  <r>
    <n v="1131"/>
    <s v="CA-2018-112102"/>
    <d v="2018-04-12T00:00:00"/>
    <x v="438"/>
    <s v="Standard Class"/>
    <s v="BD-11605"/>
    <s v="Brian Dahlen"/>
    <x v="0"/>
    <x v="0"/>
    <s v="Springfield"/>
    <s v="Virginia"/>
    <n v="22153"/>
    <x v="0"/>
    <s v="OFF-PA-10000100"/>
    <x v="1"/>
    <s v="Paper"/>
    <s v="Xerox 1945"/>
    <n v="40.99"/>
    <n v="1"/>
    <n v="0"/>
    <n v="20.085100000000001"/>
    <s v="Cassandra Brandow"/>
    <x v="0"/>
    <n v="0"/>
  </r>
  <r>
    <n v="1132"/>
    <s v="CA-2018-112102"/>
    <d v="2018-04-12T00:00:00"/>
    <x v="438"/>
    <s v="Standard Class"/>
    <s v="BD-11605"/>
    <s v="Brian Dahlen"/>
    <x v="0"/>
    <x v="0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x v="0"/>
    <n v="0"/>
  </r>
  <r>
    <n v="1133"/>
    <s v="US-2018-114776"/>
    <d v="2018-12-06T00:00:00"/>
    <x v="439"/>
    <s v="First Class"/>
    <s v="GG-14650"/>
    <s v="Greg Guthrie"/>
    <x v="1"/>
    <x v="0"/>
    <s v="Antioch"/>
    <s v="California"/>
    <n v="94509"/>
    <x v="1"/>
    <s v="OFF-PA-10004100"/>
    <x v="1"/>
    <s v="Paper"/>
    <s v="Xerox 216"/>
    <n v="19.440000000000001"/>
    <n v="3"/>
    <n v="0"/>
    <n v="9.3312000000000008"/>
    <s v="Anna Andreadi"/>
    <x v="0"/>
    <n v="0"/>
  </r>
  <r>
    <n v="1134"/>
    <s v="US-2018-134908"/>
    <d v="2018-06-05T00:00:00"/>
    <x v="103"/>
    <s v="Standard Class"/>
    <s v="JS-15940"/>
    <s v="Joni Sundaresam"/>
    <x v="2"/>
    <x v="0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x v="0"/>
    <n v="24.921600000000002"/>
  </r>
  <r>
    <n v="1135"/>
    <s v="US-2018-134908"/>
    <d v="2018-06-05T00:00:00"/>
    <x v="103"/>
    <s v="Standard Class"/>
    <s v="JS-15940"/>
    <s v="Joni Sundaresam"/>
    <x v="2"/>
    <x v="0"/>
    <s v="Philadelphia"/>
    <s v="Pennsylvania"/>
    <n v="19134"/>
    <x v="3"/>
    <s v="OFF-LA-10000973"/>
    <x v="1"/>
    <s v="Labels"/>
    <s v="Avery 502"/>
    <n v="7.5600000000000005"/>
    <n v="3"/>
    <n v="0.2"/>
    <n v="2.6459999999999995"/>
    <s v="Chuck Magee"/>
    <x v="0"/>
    <n v="1.5120000000000002"/>
  </r>
  <r>
    <n v="1136"/>
    <s v="US-2018-148803"/>
    <d v="2018-12-11T00:00:00"/>
    <x v="440"/>
    <s v="Same Day"/>
    <s v="LR-16915"/>
    <s v="Lena Radford"/>
    <x v="0"/>
    <x v="0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x v="0"/>
    <n v="17.044800000000002"/>
  </r>
  <r>
    <n v="1137"/>
    <s v="CA-2018-152170"/>
    <d v="2018-11-12T00:00:00"/>
    <x v="441"/>
    <s v="Second Class"/>
    <s v="FH-14275"/>
    <s v="Frank Hawley"/>
    <x v="1"/>
    <x v="0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x v="0"/>
    <n v="0"/>
  </r>
  <r>
    <n v="1138"/>
    <s v="CA-2018-152170"/>
    <d v="2018-11-12T00:00:00"/>
    <x v="441"/>
    <s v="Second Class"/>
    <s v="FH-14275"/>
    <s v="Frank Hawley"/>
    <x v="1"/>
    <x v="0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s v="Kelly Williams"/>
    <x v="0"/>
    <n v="0"/>
  </r>
  <r>
    <n v="1139"/>
    <s v="CA-2018-152170"/>
    <d v="2018-11-12T00:00:00"/>
    <x v="441"/>
    <s v="Second Class"/>
    <s v="FH-14275"/>
    <s v="Frank Hawley"/>
    <x v="1"/>
    <x v="0"/>
    <s v="La Porte"/>
    <s v="Indiana"/>
    <n v="46350"/>
    <x v="2"/>
    <s v="OFF-PA-10001763"/>
    <x v="1"/>
    <s v="Paper"/>
    <s v="Xerox 1896"/>
    <n v="19.98"/>
    <n v="2"/>
    <n v="0"/>
    <n v="8.9909999999999997"/>
    <s v="Kelly Williams"/>
    <x v="0"/>
    <n v="0"/>
  </r>
  <r>
    <n v="1140"/>
    <s v="CA-2018-152170"/>
    <d v="2018-11-12T00:00:00"/>
    <x v="441"/>
    <s v="Second Class"/>
    <s v="FH-14275"/>
    <s v="Frank Hawley"/>
    <x v="1"/>
    <x v="0"/>
    <s v="La Porte"/>
    <s v="Indiana"/>
    <n v="46350"/>
    <x v="2"/>
    <s v="OFF-AR-10003394"/>
    <x v="1"/>
    <s v="Art"/>
    <s v="Newell 332"/>
    <n v="20.58"/>
    <n v="7"/>
    <n v="0"/>
    <n v="5.5566000000000004"/>
    <s v="Kelly Williams"/>
    <x v="0"/>
    <n v="0"/>
  </r>
  <r>
    <n v="1141"/>
    <s v="CA-2018-152170"/>
    <d v="2018-11-12T00:00:00"/>
    <x v="441"/>
    <s v="Second Class"/>
    <s v="FH-14275"/>
    <s v="Frank Hawley"/>
    <x v="1"/>
    <x v="0"/>
    <s v="La Porte"/>
    <s v="Indiana"/>
    <n v="46350"/>
    <x v="2"/>
    <s v="OFF-BI-10002072"/>
    <x v="1"/>
    <s v="Binders"/>
    <s v="Cardinal Slant-D Ring Binders"/>
    <n v="17.38"/>
    <n v="2"/>
    <n v="0"/>
    <n v="8.69"/>
    <s v="Kelly Williams"/>
    <x v="0"/>
    <n v="0"/>
  </r>
  <r>
    <n v="1142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s v="Anna Andreadi"/>
    <x v="0"/>
    <n v="0"/>
  </r>
  <r>
    <n v="1143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s v="Anna Andreadi"/>
    <x v="0"/>
    <n v="0"/>
  </r>
  <r>
    <n v="1144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PA-10002105"/>
    <x v="1"/>
    <s v="Paper"/>
    <s v="Xerox 223"/>
    <n v="6.48"/>
    <n v="1"/>
    <n v="0"/>
    <n v="3.1104000000000003"/>
    <s v="Anna Andreadi"/>
    <x v="0"/>
    <n v="0"/>
  </r>
  <r>
    <n v="1145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x v="0"/>
    <n v="137.26400000000001"/>
  </r>
  <r>
    <n v="1146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s v="Anna Andreadi"/>
    <x v="0"/>
    <n v="0"/>
  </r>
  <r>
    <n v="1147"/>
    <s v="CA-2017-112452"/>
    <d v="2017-04-04T00:00:00"/>
    <x v="442"/>
    <s v="Same Day"/>
    <s v="NC-18340"/>
    <s v="Nat Carroll"/>
    <x v="0"/>
    <x v="0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x v="0"/>
    <n v="64.407600000000002"/>
  </r>
  <r>
    <n v="1148"/>
    <s v="CA-2017-112452"/>
    <d v="2017-04-04T00:00:00"/>
    <x v="442"/>
    <s v="Same Day"/>
    <s v="NC-18340"/>
    <s v="Nat Carroll"/>
    <x v="0"/>
    <x v="0"/>
    <s v="Lansing"/>
    <s v="Michigan"/>
    <n v="48911"/>
    <x v="2"/>
    <s v="OFF-FA-10000735"/>
    <x v="1"/>
    <s v="Fasteners"/>
    <s v="Staples"/>
    <n v="5.84"/>
    <n v="2"/>
    <n v="0"/>
    <n v="2.6279999999999997"/>
    <s v="Kelly Williams"/>
    <x v="0"/>
    <n v="0"/>
  </r>
  <r>
    <n v="1149"/>
    <s v="CA-2017-112452"/>
    <d v="2017-04-04T00:00:00"/>
    <x v="442"/>
    <s v="Same Day"/>
    <s v="NC-18340"/>
    <s v="Nat Carroll"/>
    <x v="0"/>
    <x v="0"/>
    <s v="Lansing"/>
    <s v="Michigan"/>
    <n v="48911"/>
    <x v="2"/>
    <s v="OFF-BI-10003350"/>
    <x v="1"/>
    <s v="Binders"/>
    <s v="Acco Expandable Hanging Binders"/>
    <n v="12.76"/>
    <n v="2"/>
    <n v="0"/>
    <n v="5.8695999999999993"/>
    <s v="Kelly Williams"/>
    <x v="0"/>
    <n v="0"/>
  </r>
  <r>
    <n v="1150"/>
    <s v="CA-2017-112452"/>
    <d v="2017-04-04T00:00:00"/>
    <x v="442"/>
    <s v="Same Day"/>
    <s v="NC-18340"/>
    <s v="Nat Carroll"/>
    <x v="0"/>
    <x v="0"/>
    <s v="Lansing"/>
    <s v="Michigan"/>
    <n v="48911"/>
    <x v="2"/>
    <s v="TEC-PH-10000307"/>
    <x v="2"/>
    <s v="Phones"/>
    <s v="Shocksock Galaxy S4 Armband"/>
    <n v="10.95"/>
    <n v="1"/>
    <n v="0"/>
    <n v="0.43799999999999883"/>
    <s v="Kelly Williams"/>
    <x v="0"/>
    <n v="0"/>
  </r>
  <r>
    <n v="1151"/>
    <s v="CA-2017-112452"/>
    <d v="2017-04-04T00:00:00"/>
    <x v="442"/>
    <s v="Same Day"/>
    <s v="NC-18340"/>
    <s v="Nat Carroll"/>
    <x v="0"/>
    <x v="0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x v="0"/>
    <n v="0"/>
  </r>
  <r>
    <n v="1152"/>
    <s v="CA-2017-113971"/>
    <d v="2017-05-08T00:00:00"/>
    <x v="443"/>
    <s v="Standard Class"/>
    <s v="CB-12535"/>
    <s v="Claudia Bergmann"/>
    <x v="1"/>
    <x v="0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x v="0"/>
    <n v="1.6704000000000001"/>
  </r>
  <r>
    <n v="1153"/>
    <s v="CA-2018-160395"/>
    <d v="2018-12-31T00:00:00"/>
    <x v="335"/>
    <s v="Standard Class"/>
    <s v="KL-16555"/>
    <s v="Kelly Lampkin"/>
    <x v="1"/>
    <x v="0"/>
    <s v="Reno"/>
    <s v="Nevada"/>
    <n v="89502"/>
    <x v="1"/>
    <s v="OFF-AR-10003759"/>
    <x v="1"/>
    <s v="Art"/>
    <s v="Crayola Anti Dust Chalk, 12/Pack"/>
    <n v="3.64"/>
    <n v="2"/>
    <n v="0"/>
    <n v="1.6379999999999999"/>
    <s v="Anna Andreadi"/>
    <x v="0"/>
    <n v="0"/>
  </r>
  <r>
    <n v="1154"/>
    <s v="CA-2018-160395"/>
    <d v="2018-12-31T00:00:00"/>
    <x v="335"/>
    <s v="Standard Class"/>
    <s v="KL-16555"/>
    <s v="Kelly Lampkin"/>
    <x v="1"/>
    <x v="0"/>
    <s v="Reno"/>
    <s v="Nevada"/>
    <n v="89502"/>
    <x v="1"/>
    <s v="OFF-BI-10003984"/>
    <x v="1"/>
    <s v="Binders"/>
    <s v="Lock-Up Easel 'Spel-Binder'"/>
    <n v="159.768"/>
    <n v="7"/>
    <n v="0.2"/>
    <n v="53.921700000000008"/>
    <s v="Anna Andreadi"/>
    <x v="0"/>
    <n v="31.953600000000002"/>
  </r>
  <r>
    <n v="1155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OFF-ST-10004337"/>
    <x v="1"/>
    <s v="Storage"/>
    <s v="SAFCO Commercial Wire Shelving, 72h"/>
    <n v="122.48"/>
    <n v="2"/>
    <n v="0"/>
    <n v="0"/>
    <s v="Cassandra Brandow"/>
    <x v="0"/>
    <n v="0"/>
  </r>
  <r>
    <n v="1156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x v="0"/>
    <n v="0"/>
  </r>
  <r>
    <n v="1157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x v="0"/>
    <n v="0"/>
  </r>
  <r>
    <n v="1158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  <n v="0"/>
  </r>
  <r>
    <n v="1159"/>
    <s v="CA-2018-149314"/>
    <d v="2018-07-02T00:00:00"/>
    <x v="445"/>
    <s v="Second Class"/>
    <s v="GB-14530"/>
    <s v="George Bell"/>
    <x v="1"/>
    <x v="0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s v="Anna Andreadi"/>
    <x v="0"/>
    <n v="39.036799999999999"/>
  </r>
  <r>
    <n v="1160"/>
    <s v="CA-2019-147039"/>
    <d v="2019-06-29T00:00:00"/>
    <x v="446"/>
    <s v="Standard Class"/>
    <s v="AA-10315"/>
    <s v="Alex Avila"/>
    <x v="0"/>
    <x v="0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s v="Kelly Williams"/>
    <x v="0"/>
    <n v="0"/>
  </r>
  <r>
    <n v="1161"/>
    <s v="CA-2019-147039"/>
    <d v="2019-06-29T00:00:00"/>
    <x v="446"/>
    <s v="Standard Class"/>
    <s v="AA-10315"/>
    <s v="Alex Avila"/>
    <x v="0"/>
    <x v="0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s v="Kelly Williams"/>
    <x v="0"/>
    <n v="0"/>
  </r>
  <r>
    <n v="1162"/>
    <s v="CA-2016-126522"/>
    <d v="2016-09-01T00:00:00"/>
    <x v="447"/>
    <s v="Second Class"/>
    <s v="LT-16765"/>
    <s v="Larry Tron"/>
    <x v="0"/>
    <x v="0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x v="1"/>
    <n v="0"/>
  </r>
  <r>
    <n v="1163"/>
    <s v="CA-2016-127964"/>
    <d v="2016-03-03T00:00:00"/>
    <x v="448"/>
    <s v="Standard Class"/>
    <s v="AP-10720"/>
    <s v="Anne Pryor"/>
    <x v="2"/>
    <x v="0"/>
    <s v="New York City"/>
    <s v="New York"/>
    <n v="10035"/>
    <x v="3"/>
    <s v="TEC-PH-10004700"/>
    <x v="2"/>
    <s v="Phones"/>
    <s v="PowerGen Dual USB Car Charger"/>
    <n v="9.99"/>
    <n v="1"/>
    <n v="0"/>
    <n v="4.5953999999999997"/>
    <s v="Chuck Magee"/>
    <x v="0"/>
    <n v="0"/>
  </r>
  <r>
    <n v="1164"/>
    <s v="CA-2016-127964"/>
    <d v="2016-03-03T00:00:00"/>
    <x v="448"/>
    <s v="Standard Class"/>
    <s v="AP-10720"/>
    <s v="Anne Pryor"/>
    <x v="2"/>
    <x v="0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s v="Chuck Magee"/>
    <x v="0"/>
    <n v="25.152000000000001"/>
  </r>
  <r>
    <n v="1165"/>
    <s v="CA-2016-127964"/>
    <d v="2016-03-03T00:00:00"/>
    <x v="448"/>
    <s v="Standard Class"/>
    <s v="AP-10720"/>
    <s v="Anne Pryor"/>
    <x v="2"/>
    <x v="0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x v="0"/>
    <n v="5.0640000000000001"/>
  </r>
  <r>
    <n v="1166"/>
    <s v="CA-2016-117709"/>
    <d v="2016-05-04T00:00:00"/>
    <x v="449"/>
    <s v="Standard Class"/>
    <s v="PM-18940"/>
    <s v="Paul MacIntyre"/>
    <x v="0"/>
    <x v="0"/>
    <s v="Jackson"/>
    <s v="Michigan"/>
    <n v="49201"/>
    <x v="2"/>
    <s v="OFF-BI-10001294"/>
    <x v="1"/>
    <s v="Binders"/>
    <s v="Fellowes Binding Cases"/>
    <n v="46.8"/>
    <n v="4"/>
    <n v="0"/>
    <n v="21.059999999999995"/>
    <s v="Kelly Williams"/>
    <x v="0"/>
    <n v="0"/>
  </r>
  <r>
    <n v="1167"/>
    <s v="CA-2017-125416"/>
    <d v="2017-11-02T00:00:00"/>
    <x v="450"/>
    <s v="Same Day"/>
    <s v="KC-16540"/>
    <s v="Kelly Collister"/>
    <x v="0"/>
    <x v="0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s v="Anna Andreadi"/>
    <x v="0"/>
    <n v="0"/>
  </r>
  <r>
    <n v="1168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  <n v="0"/>
  </r>
  <r>
    <n v="1169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x v="0"/>
    <n v="0"/>
  </r>
  <r>
    <n v="1170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PA-10003172"/>
    <x v="1"/>
    <s v="Paper"/>
    <s v="Xerox 1996"/>
    <n v="19.440000000000001"/>
    <n v="3"/>
    <n v="0"/>
    <n v="9.3312000000000008"/>
    <s v="Chuck Magee"/>
    <x v="0"/>
    <n v="0"/>
  </r>
  <r>
    <n v="1171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ST-10002352"/>
    <x v="1"/>
    <s v="Storage"/>
    <s v="Iris Project Case"/>
    <n v="31.92"/>
    <n v="4"/>
    <n v="0"/>
    <n v="8.299199999999999"/>
    <s v="Chuck Magee"/>
    <x v="0"/>
    <n v="0"/>
  </r>
  <r>
    <n v="1172"/>
    <s v="US-2016-100279"/>
    <d v="2016-03-10T00:00:00"/>
    <x v="451"/>
    <s v="Standard Class"/>
    <s v="SW-20275"/>
    <s v="Scott Williamson"/>
    <x v="0"/>
    <x v="0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s v="Kelly Williams"/>
    <x v="0"/>
    <n v="0"/>
  </r>
  <r>
    <n v="1173"/>
    <s v="CA-2016-158064"/>
    <d v="2016-04-21T00:00:00"/>
    <x v="452"/>
    <s v="Standard Class"/>
    <s v="AA-10375"/>
    <s v="Allen Armold"/>
    <x v="0"/>
    <x v="0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s v="Anna Andreadi"/>
    <x v="0"/>
    <n v="3.3040000000000007"/>
  </r>
  <r>
    <n v="1174"/>
    <s v="US-2017-104430"/>
    <d v="2017-10-22T00:00:00"/>
    <x v="453"/>
    <s v="Standard Class"/>
    <s v="LT-17110"/>
    <s v="Liz Thompson"/>
    <x v="0"/>
    <x v="0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s v="Kelly Williams"/>
    <x v="0"/>
    <n v="4.1407999999999987"/>
  </r>
  <r>
    <n v="1175"/>
    <s v="CA-2017-132080"/>
    <d v="2017-08-22T00:00:00"/>
    <x v="454"/>
    <s v="First Class"/>
    <s v="DP-13105"/>
    <s v="Dave Poirier"/>
    <x v="1"/>
    <x v="0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x v="0"/>
    <n v="10.022400000000001"/>
  </r>
  <r>
    <n v="1176"/>
    <s v="CA-2018-161207"/>
    <d v="2018-08-29T00:00:00"/>
    <x v="143"/>
    <s v="Standard Class"/>
    <s v="AB-10060"/>
    <s v="Adam Bellavance"/>
    <x v="2"/>
    <x v="0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x v="0"/>
    <n v="0"/>
  </r>
  <r>
    <n v="1177"/>
    <s v="CA-2016-120243"/>
    <d v="2016-12-27T00:00:00"/>
    <x v="129"/>
    <s v="Second Class"/>
    <s v="AT-10435"/>
    <s v="Alyssa Tate"/>
    <x v="2"/>
    <x v="0"/>
    <s v="Los Angeles"/>
    <s v="California"/>
    <n v="90004"/>
    <x v="1"/>
    <s v="OFF-LA-10004425"/>
    <x v="1"/>
    <s v="Labels"/>
    <s v="Staple-on labels"/>
    <n v="11.56"/>
    <n v="4"/>
    <n v="0"/>
    <n v="5.4332000000000003"/>
    <s v="Anna Andreadi"/>
    <x v="0"/>
    <n v="0"/>
  </r>
  <r>
    <n v="1178"/>
    <s v="CA-2018-113621"/>
    <d v="2018-12-01T00:00:00"/>
    <x v="455"/>
    <s v="Standard Class"/>
    <s v="JE-15745"/>
    <s v="Joel Eaton"/>
    <x v="0"/>
    <x v="0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s v="Chuck Magee"/>
    <x v="0"/>
    <n v="0"/>
  </r>
  <r>
    <n v="1179"/>
    <s v="CA-2018-113621"/>
    <d v="2018-12-01T00:00:00"/>
    <x v="455"/>
    <s v="Standard Class"/>
    <s v="JE-15745"/>
    <s v="Joel Eaton"/>
    <x v="0"/>
    <x v="0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s v="Chuck Magee"/>
    <x v="0"/>
    <n v="0"/>
  </r>
  <r>
    <n v="1180"/>
    <s v="CA-2018-168081"/>
    <d v="2018-04-24T00:00:00"/>
    <x v="132"/>
    <s v="Second Class"/>
    <s v="CA-12055"/>
    <s v="Cathy Armstrong"/>
    <x v="2"/>
    <x v="0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x v="0"/>
    <n v="51.739200000000011"/>
  </r>
  <r>
    <n v="1181"/>
    <s v="CA-2016-128146"/>
    <d v="2016-06-21T00:00:00"/>
    <x v="175"/>
    <s v="Standard Class"/>
    <s v="DB-13060"/>
    <s v="Dave Brooks"/>
    <x v="0"/>
    <x v="0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s v="Chuck Magee"/>
    <x v="0"/>
    <n v="0"/>
  </r>
  <r>
    <n v="1182"/>
    <s v="CA-2016-128146"/>
    <d v="2016-06-21T00:00:00"/>
    <x v="175"/>
    <s v="Standard Class"/>
    <s v="DB-13060"/>
    <s v="Dave Brooks"/>
    <x v="0"/>
    <x v="0"/>
    <s v="Lakewood"/>
    <s v="New Jersey"/>
    <n v="8701"/>
    <x v="3"/>
    <s v="OFF-AR-10001919"/>
    <x v="1"/>
    <s v="Art"/>
    <s v="OIC #2 Pencils, Medium Soft"/>
    <n v="3.76"/>
    <n v="2"/>
    <n v="0"/>
    <n v="1.0903999999999998"/>
    <s v="Chuck Magee"/>
    <x v="0"/>
    <n v="0"/>
  </r>
  <r>
    <n v="1183"/>
    <s v="CA-2019-138779"/>
    <d v="2019-01-14T00:00:00"/>
    <x v="456"/>
    <s v="First Class"/>
    <s v="RB-19570"/>
    <s v="Rob Beeghly"/>
    <x v="0"/>
    <x v="0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x v="0"/>
    <n v="4.3487999999999998"/>
  </r>
  <r>
    <n v="1184"/>
    <s v="CA-2019-138779"/>
    <d v="2019-01-14T00:00:00"/>
    <x v="456"/>
    <s v="First Class"/>
    <s v="RB-19570"/>
    <s v="Rob Beeghly"/>
    <x v="0"/>
    <x v="0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  <n v="1.5840000000000001"/>
  </r>
  <r>
    <n v="1185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x v="1"/>
    <n v="2.4192000000000005"/>
  </r>
  <r>
    <n v="1186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x v="1"/>
    <n v="0"/>
  </r>
  <r>
    <n v="1187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PA-10001800"/>
    <x v="1"/>
    <s v="Paper"/>
    <s v="Xerox 220"/>
    <n v="25.92"/>
    <n v="4"/>
    <n v="0"/>
    <n v="12.441600000000001"/>
    <s v="Anna Andreadi"/>
    <x v="1"/>
    <n v="0"/>
  </r>
  <r>
    <n v="1188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x v="1"/>
    <n v="0"/>
  </r>
  <r>
    <n v="1189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x v="1"/>
    <n v="0"/>
  </r>
  <r>
    <n v="1190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s v="Anna Andreadi"/>
    <x v="1"/>
    <n v="177.90720000000002"/>
  </r>
  <r>
    <n v="1191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1"/>
    <n v="178.44480000000001"/>
  </r>
  <r>
    <n v="1192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PA-10001970"/>
    <x v="1"/>
    <s v="Paper"/>
    <s v="Xerox 1908"/>
    <n v="223.92"/>
    <n v="4"/>
    <n v="0"/>
    <n v="109.7208"/>
    <s v="Anna Andreadi"/>
    <x v="1"/>
    <n v="0"/>
  </r>
  <r>
    <n v="1193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PA-10000682"/>
    <x v="1"/>
    <s v="Paper"/>
    <s v="Xerox 1924"/>
    <n v="23.12"/>
    <n v="4"/>
    <n v="0"/>
    <n v="11.328800000000001"/>
    <s v="Anna Andreadi"/>
    <x v="1"/>
    <n v="0"/>
  </r>
  <r>
    <n v="1194"/>
    <s v="US-2017-130519"/>
    <d v="2017-09-15T00:00:00"/>
    <x v="459"/>
    <s v="Same Day"/>
    <s v="NG-18355"/>
    <s v="Nat Gilpin"/>
    <x v="1"/>
    <x v="0"/>
    <s v="Coral Springs"/>
    <s v="Florida"/>
    <n v="33065"/>
    <x v="0"/>
    <s v="OFF-PA-10001937"/>
    <x v="1"/>
    <s v="Paper"/>
    <s v="Xerox 21"/>
    <n v="15.552000000000003"/>
    <n v="3"/>
    <n v="0.2"/>
    <n v="5.4432"/>
    <s v="Cassandra Brandow"/>
    <x v="0"/>
    <n v="3.1104000000000007"/>
  </r>
  <r>
    <n v="1195"/>
    <s v="US-2017-130519"/>
    <d v="2017-09-15T00:00:00"/>
    <x v="459"/>
    <s v="Same Day"/>
    <s v="NG-18355"/>
    <s v="Nat Gilpin"/>
    <x v="1"/>
    <x v="0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s v="Cassandra Brandow"/>
    <x v="0"/>
    <n v="3.1424000000000003"/>
  </r>
  <r>
    <n v="1196"/>
    <s v="US-2017-130519"/>
    <d v="2017-09-15T00:00:00"/>
    <x v="459"/>
    <s v="Same Day"/>
    <s v="NG-18355"/>
    <s v="Nat Gilpin"/>
    <x v="1"/>
    <x v="0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x v="0"/>
    <n v="4.9344000000000001"/>
  </r>
  <r>
    <n v="1197"/>
    <s v="US-2017-130519"/>
    <d v="2017-09-15T00:00:00"/>
    <x v="459"/>
    <s v="Same Day"/>
    <s v="NG-18355"/>
    <s v="Nat Gilpin"/>
    <x v="1"/>
    <x v="0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x v="0"/>
    <n v="11.1936"/>
  </r>
  <r>
    <n v="1198"/>
    <s v="CA-2018-130946"/>
    <d v="2018-04-08T00:00:00"/>
    <x v="361"/>
    <s v="Standard Class"/>
    <s v="ZC-21910"/>
    <s v="Zuschuss Carroll"/>
    <x v="0"/>
    <x v="0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x v="0"/>
    <n v="86.385600000000011"/>
  </r>
  <r>
    <n v="1199"/>
    <s v="CA-2018-130946"/>
    <d v="2018-04-08T00:00:00"/>
    <x v="361"/>
    <s v="Standard Class"/>
    <s v="ZC-21910"/>
    <s v="Zuschuss Carroll"/>
    <x v="0"/>
    <x v="0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s v="Kelly Williams"/>
    <x v="0"/>
    <n v="28.795199999999998"/>
  </r>
  <r>
    <n v="1200"/>
    <s v="CA-2018-130946"/>
    <d v="2018-04-08T00:00:00"/>
    <x v="361"/>
    <s v="Standard Class"/>
    <s v="ZC-21910"/>
    <s v="Zuschuss Carroll"/>
    <x v="0"/>
    <x v="0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x v="0"/>
    <n v="871.03359999999975"/>
  </r>
  <r>
    <n v="1201"/>
    <s v="CA-2018-114727"/>
    <d v="2018-07-18T00:00:00"/>
    <x v="435"/>
    <s v="Standard Class"/>
    <s v="LS-16945"/>
    <s v="Linda Southworth"/>
    <x v="1"/>
    <x v="0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s v="Anna Andreadi"/>
    <x v="1"/>
    <n v="108.80160000000001"/>
  </r>
  <r>
    <n v="1202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BI-10004967"/>
    <x v="1"/>
    <s v="Binders"/>
    <s v="Round Ring Binders"/>
    <n v="1.8720000000000003"/>
    <n v="3"/>
    <n v="0.7"/>
    <n v="-1.4352"/>
    <s v="Anna Andreadi"/>
    <x v="1"/>
    <n v="1.3104000000000002"/>
  </r>
  <r>
    <n v="1203"/>
    <s v="CA-2018-114727"/>
    <d v="2018-07-18T00:00:00"/>
    <x v="435"/>
    <s v="Standard Class"/>
    <s v="LS-16945"/>
    <s v="Linda Southworth"/>
    <x v="1"/>
    <x v="0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x v="1"/>
    <n v="170.87040000000002"/>
  </r>
  <r>
    <n v="1204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x v="1"/>
    <n v="118.71360000000003"/>
  </r>
  <r>
    <n v="1205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x v="1"/>
    <n v="67.608000000000004"/>
  </r>
  <r>
    <n v="1206"/>
    <s v="CA-2019-133235"/>
    <d v="2019-08-01T00:00:00"/>
    <x v="460"/>
    <s v="First Class"/>
    <s v="LH-16750"/>
    <s v="Larry Hughes"/>
    <x v="0"/>
    <x v="0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s v="Cassandra Brandow"/>
    <x v="0"/>
    <n v="54.391999999999996"/>
  </r>
  <r>
    <n v="1207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x v="0"/>
    <n v="0"/>
  </r>
  <r>
    <n v="1208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s v="Chuck Magee"/>
    <x v="0"/>
    <n v="1.8288000000000002"/>
  </r>
  <r>
    <n v="1209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FA-10002988"/>
    <x v="1"/>
    <s v="Fasteners"/>
    <s v="Ideal Clamps"/>
    <n v="14.069999999999999"/>
    <n v="7"/>
    <n v="0"/>
    <n v="6.8942999999999994"/>
    <s v="Chuck Magee"/>
    <x v="0"/>
    <n v="0"/>
  </r>
  <r>
    <n v="1210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AR-10004999"/>
    <x v="1"/>
    <s v="Art"/>
    <s v="Newell 315"/>
    <n v="41.86"/>
    <n v="7"/>
    <n v="0"/>
    <n v="10.465"/>
    <s v="Chuck Magee"/>
    <x v="0"/>
    <n v="0"/>
  </r>
  <r>
    <n v="1211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x v="0"/>
    <n v="1.7088000000000001"/>
  </r>
  <r>
    <n v="1212"/>
    <s v="CA-2018-137050"/>
    <d v="2018-07-14T00:00:00"/>
    <x v="461"/>
    <s v="Second Class"/>
    <s v="SW-20755"/>
    <s v="Steven Ward"/>
    <x v="1"/>
    <x v="0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x v="0"/>
    <n v="115.8272"/>
  </r>
  <r>
    <n v="1213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s v="Chuck Magee"/>
    <x v="1"/>
    <n v="42.411599999999993"/>
  </r>
  <r>
    <n v="1214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s v="Chuck Magee"/>
    <x v="1"/>
    <n v="2.1252"/>
  </r>
  <r>
    <n v="1215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x v="1"/>
    <n v="3.1521000000000003"/>
  </r>
  <r>
    <n v="1216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s v="Chuck Magee"/>
    <x v="1"/>
    <n v="0.93440000000000001"/>
  </r>
  <r>
    <n v="1217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s v="Chuck Magee"/>
    <x v="1"/>
    <n v="19.176000000000002"/>
  </r>
  <r>
    <n v="1218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  <n v="3.4048000000000003"/>
  </r>
  <r>
    <n v="1219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x v="1"/>
    <n v="51.739200000000011"/>
  </r>
  <r>
    <n v="1220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s v="Chuck Magee"/>
    <x v="1"/>
    <n v="772.78319999999997"/>
  </r>
  <r>
    <n v="1221"/>
    <s v="CA-2016-110184"/>
    <d v="2016-07-12T00:00:00"/>
    <x v="463"/>
    <s v="Standard Class"/>
    <s v="BF-11170"/>
    <s v="Ben Ferrer"/>
    <x v="2"/>
    <x v="0"/>
    <s v="Los Angeles"/>
    <s v="California"/>
    <n v="90036"/>
    <x v="1"/>
    <s v="OFF-ST-10000107"/>
    <x v="1"/>
    <s v="Storage"/>
    <s v="Fellowes Super Stor/Drawer"/>
    <n v="249.75"/>
    <n v="9"/>
    <n v="0"/>
    <n v="44.954999999999977"/>
    <s v="Anna Andreadi"/>
    <x v="0"/>
    <n v="0"/>
  </r>
  <r>
    <n v="1222"/>
    <s v="CA-2016-110184"/>
    <d v="2016-07-12T00:00:00"/>
    <x v="463"/>
    <s v="Standard Class"/>
    <s v="BF-11170"/>
    <s v="Ben Ferrer"/>
    <x v="2"/>
    <x v="0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s v="Anna Andreadi"/>
    <x v="0"/>
    <n v="51.187200000000011"/>
  </r>
  <r>
    <n v="1223"/>
    <s v="CA-2018-126004"/>
    <d v="2018-12-04T00:00:00"/>
    <x v="455"/>
    <s v="First Class"/>
    <s v="BM-11140"/>
    <s v="Becky Martin"/>
    <x v="0"/>
    <x v="0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  <n v="0"/>
  </r>
  <r>
    <n v="1224"/>
    <s v="CA-2018-126004"/>
    <d v="2018-12-04T00:00:00"/>
    <x v="455"/>
    <s v="First Class"/>
    <s v="BM-11140"/>
    <s v="Becky Martin"/>
    <x v="0"/>
    <x v="0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s v="Chuck Magee"/>
    <x v="0"/>
    <n v="0"/>
  </r>
  <r>
    <n v="1225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x v="0"/>
    <n v="0.34560000000000007"/>
  </r>
  <r>
    <n v="1226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PA-10001685"/>
    <x v="1"/>
    <s v="Paper"/>
    <s v="Easy-staple paper"/>
    <n v="40.56"/>
    <n v="4"/>
    <n v="0"/>
    <n v="19.874400000000001"/>
    <s v="Chuck Magee"/>
    <x v="0"/>
    <n v="0"/>
  </r>
  <r>
    <n v="1227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s v="Chuck Magee"/>
    <x v="0"/>
    <n v="0"/>
  </r>
  <r>
    <n v="1228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s v="Chuck Magee"/>
    <x v="0"/>
    <n v="0"/>
  </r>
  <r>
    <n v="1229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x v="0"/>
    <n v="0"/>
  </r>
  <r>
    <n v="1230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FUR-FU-10001424"/>
    <x v="0"/>
    <s v="Furnishings"/>
    <s v="Dax Clear Box Frame"/>
    <n v="8.73"/>
    <n v="1"/>
    <n v="0"/>
    <n v="2.9681999999999995"/>
    <s v="Anna Andreadi"/>
    <x v="0"/>
    <n v="0"/>
  </r>
  <r>
    <n v="1231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s v="Anna Andreadi"/>
    <x v="0"/>
    <n v="0"/>
  </r>
  <r>
    <n v="1232"/>
    <s v="CA-2017-132570"/>
    <d v="2017-10-31T00:00:00"/>
    <x v="450"/>
    <s v="Second Class"/>
    <s v="KT-16480"/>
    <s v="Kean Thornton"/>
    <x v="0"/>
    <x v="0"/>
    <s v="Buffalo"/>
    <s v="New York"/>
    <n v="14215"/>
    <x v="3"/>
    <s v="OFF-AR-10000369"/>
    <x v="1"/>
    <s v="Art"/>
    <s v="Design Ebony Sketching Pencil"/>
    <n v="2.78"/>
    <n v="2"/>
    <n v="0"/>
    <n v="0.72279999999999989"/>
    <s v="Chuck Magee"/>
    <x v="0"/>
    <n v="0"/>
  </r>
  <r>
    <n v="1233"/>
    <s v="CA-2017-132570"/>
    <d v="2017-10-31T00:00:00"/>
    <x v="450"/>
    <s v="Second Class"/>
    <s v="KT-16480"/>
    <s v="Kean Thornton"/>
    <x v="0"/>
    <x v="0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  <n v="0"/>
  </r>
  <r>
    <n v="1234"/>
    <s v="CA-2018-153682"/>
    <d v="2018-05-30T00:00:00"/>
    <x v="219"/>
    <s v="First Class"/>
    <s v="BG-11695"/>
    <s v="Brooke Gillingham"/>
    <x v="1"/>
    <x v="0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s v="Chuck Magee"/>
    <x v="0"/>
    <n v="335.99520000000001"/>
  </r>
  <r>
    <n v="1235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s v="Cassandra Brandow"/>
    <x v="0"/>
    <n v="9.5904000000000007"/>
  </r>
  <r>
    <n v="1236"/>
    <s v="CA-2018-144344"/>
    <d v="2018-10-28T00:00:00"/>
    <x v="464"/>
    <s v="Same Day"/>
    <s v="PG-18820"/>
    <s v="Patrick Gardner"/>
    <x v="0"/>
    <x v="0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x v="0"/>
    <n v="26.197500000000002"/>
  </r>
  <r>
    <n v="1237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x v="0"/>
    <n v="12.7936"/>
  </r>
  <r>
    <n v="1238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x v="0"/>
    <n v="33.009599999999999"/>
  </r>
  <r>
    <n v="1239"/>
    <s v="CA-2016-127012"/>
    <d v="2016-08-11T00:00:00"/>
    <x v="245"/>
    <s v="Standard Class"/>
    <s v="GM-14680"/>
    <s v="Greg Matthias"/>
    <x v="0"/>
    <x v="0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s v="Anna Andreadi"/>
    <x v="1"/>
    <n v="0"/>
  </r>
  <r>
    <n v="1240"/>
    <s v="CA-2016-127012"/>
    <d v="2016-08-11T00:00:00"/>
    <x v="245"/>
    <s v="Standard Class"/>
    <s v="GM-14680"/>
    <s v="Greg Matthias"/>
    <x v="0"/>
    <x v="0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s v="Anna Andreadi"/>
    <x v="1"/>
    <n v="0"/>
  </r>
  <r>
    <n v="1241"/>
    <s v="CA-2016-127012"/>
    <d v="2016-08-11T00:00:00"/>
    <x v="245"/>
    <s v="Standard Class"/>
    <s v="GM-14680"/>
    <s v="Greg Matthias"/>
    <x v="0"/>
    <x v="0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s v="Anna Andreadi"/>
    <x v="1"/>
    <n v="0"/>
  </r>
  <r>
    <n v="1242"/>
    <s v="CA-2018-128727"/>
    <d v="2018-08-29T00:00:00"/>
    <x v="383"/>
    <s v="Standard Class"/>
    <s v="MO-17800"/>
    <s v="Meg O'Connel"/>
    <x v="2"/>
    <x v="0"/>
    <s v="New York City"/>
    <s v="New York"/>
    <n v="10024"/>
    <x v="3"/>
    <s v="TEC-PH-10003442"/>
    <x v="2"/>
    <s v="Phones"/>
    <s v="Samsung Replacement EH64AVFWE Premium Headset"/>
    <n v="22"/>
    <n v="4"/>
    <n v="0"/>
    <n v="5.5"/>
    <s v="Chuck Magee"/>
    <x v="0"/>
    <n v="0"/>
  </r>
  <r>
    <n v="1243"/>
    <s v="US-2018-162859"/>
    <d v="2018-02-15T00:00:00"/>
    <x v="465"/>
    <s v="Standard Class"/>
    <s v="PG-18820"/>
    <s v="Patrick Gardner"/>
    <x v="0"/>
    <x v="0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x v="0"/>
    <n v="79.670400000000001"/>
  </r>
  <r>
    <n v="1244"/>
    <s v="US-2018-162859"/>
    <d v="2018-02-15T00:00:00"/>
    <x v="465"/>
    <s v="Standard Class"/>
    <s v="PG-18820"/>
    <s v="Patrick Gardner"/>
    <x v="0"/>
    <x v="0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s v="Chuck Magee"/>
    <x v="0"/>
    <n v="0"/>
  </r>
  <r>
    <n v="1245"/>
    <s v="CA-2019-133641"/>
    <d v="2019-05-14T00:00:00"/>
    <x v="466"/>
    <s v="Standard Class"/>
    <s v="EJ-14155"/>
    <s v="Eva Jacobs"/>
    <x v="0"/>
    <x v="0"/>
    <s v="Gulfport"/>
    <s v="Mississippi"/>
    <n v="39503"/>
    <x v="0"/>
    <s v="OFF-EN-10004955"/>
    <x v="1"/>
    <s v="Envelopes"/>
    <s v="Fashion Color Clasp Envelopes"/>
    <n v="48.69"/>
    <n v="9"/>
    <n v="0"/>
    <n v="23.8581"/>
    <s v="Cassandra Brandow"/>
    <x v="0"/>
    <n v="0"/>
  </r>
  <r>
    <n v="1246"/>
    <s v="CA-2016-168494"/>
    <d v="2016-12-12T00:00:00"/>
    <x v="467"/>
    <s v="Second Class"/>
    <s v="NP-18700"/>
    <s v="Nora Preis"/>
    <x v="0"/>
    <x v="0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s v="Anna Andreadi"/>
    <x v="0"/>
    <n v="152.93760000000003"/>
  </r>
  <r>
    <n v="1247"/>
    <s v="CA-2016-168494"/>
    <d v="2016-12-12T00:00:00"/>
    <x v="467"/>
    <s v="Second Class"/>
    <s v="NP-18700"/>
    <s v="Nora Preis"/>
    <x v="0"/>
    <x v="0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s v="Anna Andreadi"/>
    <x v="0"/>
    <n v="722.16960000000006"/>
  </r>
  <r>
    <n v="1248"/>
    <s v="CA-2016-168494"/>
    <d v="2016-12-12T00:00:00"/>
    <x v="467"/>
    <s v="Second Class"/>
    <s v="NP-18700"/>
    <s v="Nora Preis"/>
    <x v="0"/>
    <x v="0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s v="Anna Andreadi"/>
    <x v="0"/>
    <n v="38.246174999999994"/>
  </r>
  <r>
    <n v="1249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R-10002280"/>
    <x v="1"/>
    <s v="Art"/>
    <s v="Staples in misc. colors"/>
    <n v="38.82"/>
    <n v="6"/>
    <n v="0"/>
    <n v="17.468999999999998"/>
    <s v="Chuck Magee"/>
    <x v="0"/>
    <n v="0"/>
  </r>
  <r>
    <n v="1250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  <n v="114.1938"/>
  </r>
  <r>
    <n v="1251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x v="0"/>
    <n v="0"/>
  </r>
  <r>
    <n v="1252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s v="Chuck Magee"/>
    <x v="0"/>
    <n v="0"/>
  </r>
  <r>
    <n v="1253"/>
    <s v="CA-2017-154956"/>
    <d v="2017-07-04T00:00:00"/>
    <x v="242"/>
    <s v="Standard Class"/>
    <s v="IM-15070"/>
    <s v="Irene Maddox"/>
    <x v="0"/>
    <x v="0"/>
    <s v="Milwaukee"/>
    <s v="Wisconsin"/>
    <n v="53209"/>
    <x v="2"/>
    <s v="TEC-PH-10004165"/>
    <x v="2"/>
    <s v="Phones"/>
    <s v="Mitel MiVoice 5330e IP Phone"/>
    <n v="1099.96"/>
    <n v="4"/>
    <n v="0"/>
    <n v="285.9896"/>
    <s v="Kelly Williams"/>
    <x v="0"/>
    <n v="0"/>
  </r>
  <r>
    <n v="1254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OFF-AR-10003958"/>
    <x v="1"/>
    <s v="Art"/>
    <s v="Newell 337"/>
    <n v="5.2480000000000002"/>
    <n v="2"/>
    <n v="0.2"/>
    <n v="0.59039999999999915"/>
    <s v="Chuck Magee"/>
    <x v="0"/>
    <n v="1.0496000000000001"/>
  </r>
  <r>
    <n v="1255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s v="Chuck Magee"/>
    <x v="0"/>
    <n v="14.363999999999999"/>
  </r>
  <r>
    <n v="1256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x v="0"/>
    <n v="1.3391999999999999"/>
  </r>
  <r>
    <n v="1257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x v="0"/>
    <n v="8.7744000000000018"/>
  </r>
  <r>
    <n v="1258"/>
    <s v="US-2018-168620"/>
    <d v="2018-12-24T00:00:00"/>
    <x v="470"/>
    <s v="Second Class"/>
    <s v="RB-19795"/>
    <s v="Ross Baird"/>
    <x v="2"/>
    <x v="0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s v="Cassandra Brandow"/>
    <x v="0"/>
    <n v="19.517400000000002"/>
  </r>
  <r>
    <n v="1259"/>
    <s v="US-2018-168620"/>
    <d v="2018-12-24T00:00:00"/>
    <x v="470"/>
    <s v="Second Class"/>
    <s v="RB-19795"/>
    <s v="Ross Baird"/>
    <x v="2"/>
    <x v="0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s v="Cassandra Brandow"/>
    <x v="0"/>
    <n v="108.00960000000001"/>
  </r>
  <r>
    <n v="1260"/>
    <s v="US-2018-168620"/>
    <d v="2018-12-24T00:00:00"/>
    <x v="470"/>
    <s v="Second Class"/>
    <s v="RB-19795"/>
    <s v="Ross Baird"/>
    <x v="2"/>
    <x v="0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x v="0"/>
    <n v="51.13600000000001"/>
  </r>
  <r>
    <n v="1261"/>
    <s v="CA-2019-117079"/>
    <d v="2019-10-23T00:00:00"/>
    <x v="471"/>
    <s v="Standard Class"/>
    <s v="JR-15700"/>
    <s v="Jocasta Rupert"/>
    <x v="0"/>
    <x v="0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x v="0"/>
    <n v="172.77599999999998"/>
  </r>
  <r>
    <n v="1262"/>
    <s v="US-2018-144393"/>
    <d v="2018-10-28T00:00:00"/>
    <x v="271"/>
    <s v="Standard Class"/>
    <s v="SM-20950"/>
    <s v="Suzanne McNair"/>
    <x v="1"/>
    <x v="0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x v="0"/>
    <n v="12.331200000000001"/>
  </r>
  <r>
    <n v="1263"/>
    <s v="CA-2019-105053"/>
    <d v="2019-07-07T00:00:00"/>
    <x v="472"/>
    <s v="Second Class"/>
    <s v="CS-12355"/>
    <s v="Christine Sundaresam"/>
    <x v="0"/>
    <x v="0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s v="Chuck Magee"/>
    <x v="0"/>
    <n v="3.4944000000000006"/>
  </r>
  <r>
    <n v="1264"/>
    <s v="CA-2018-155992"/>
    <d v="2018-10-01T00:00:00"/>
    <x v="342"/>
    <s v="First Class"/>
    <s v="CC-12220"/>
    <s v="Chris Cortes"/>
    <x v="0"/>
    <x v="0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x v="0"/>
    <n v="0"/>
  </r>
  <r>
    <n v="1265"/>
    <s v="CA-2018-155992"/>
    <d v="2018-10-01T00:00:00"/>
    <x v="342"/>
    <s v="First Class"/>
    <s v="CC-12220"/>
    <s v="Chris Cortes"/>
    <x v="0"/>
    <x v="0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x v="0"/>
    <n v="0"/>
  </r>
  <r>
    <n v="1266"/>
    <s v="CA-2019-110380"/>
    <d v="2019-09-02T00:00:00"/>
    <x v="285"/>
    <s v="Standard Class"/>
    <s v="PF-19225"/>
    <s v="Phillip Flathmann"/>
    <x v="0"/>
    <x v="0"/>
    <s v="San Francisco"/>
    <s v="California"/>
    <n v="94122"/>
    <x v="1"/>
    <s v="OFF-AR-10000422"/>
    <x v="1"/>
    <s v="Art"/>
    <s v="Pencil and Crayon Sharpener"/>
    <n v="6.57"/>
    <n v="3"/>
    <n v="0"/>
    <n v="1.7738999999999998"/>
    <s v="Anna Andreadi"/>
    <x v="0"/>
    <n v="0"/>
  </r>
  <r>
    <n v="1267"/>
    <s v="US-2016-167738"/>
    <d v="2016-12-24T00:00:00"/>
    <x v="473"/>
    <s v="Standard Class"/>
    <s v="JC-16105"/>
    <s v="Julie Creighton"/>
    <x v="1"/>
    <x v="0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s v="Anna Andreadi"/>
    <x v="0"/>
    <n v="0"/>
  </r>
  <r>
    <n v="1268"/>
    <s v="US-2016-167738"/>
    <d v="2016-12-24T00:00:00"/>
    <x v="473"/>
    <s v="Standard Class"/>
    <s v="JC-16105"/>
    <s v="Julie Creighton"/>
    <x v="1"/>
    <x v="0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x v="0"/>
    <n v="58.454400000000014"/>
  </r>
  <r>
    <n v="1269"/>
    <s v="CA-2019-121412"/>
    <d v="2019-09-23T00:00:00"/>
    <x v="474"/>
    <s v="Standard Class"/>
    <s v="BG-11695"/>
    <s v="Brooke Gillingham"/>
    <x v="1"/>
    <x v="0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s v="Anna Andreadi"/>
    <x v="0"/>
    <n v="5.8656000000000006"/>
  </r>
  <r>
    <n v="1270"/>
    <s v="CA-2019-100426"/>
    <d v="2019-06-04T00:00:00"/>
    <x v="475"/>
    <s v="Standard Class"/>
    <s v="DC-12850"/>
    <s v="Dan Campbell"/>
    <x v="0"/>
    <x v="0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  <n v="0"/>
  </r>
  <r>
    <n v="1271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x v="0"/>
    <n v="20.467200000000005"/>
  </r>
  <r>
    <n v="1272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x v="0"/>
    <n v="39.033599999999993"/>
  </r>
  <r>
    <n v="1273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x v="0"/>
    <n v="35.878399999999992"/>
  </r>
  <r>
    <n v="1274"/>
    <s v="CA-2018-119186"/>
    <d v="2018-05-26T00:00:00"/>
    <x v="476"/>
    <s v="Same Day"/>
    <s v="MS-17710"/>
    <s v="Maurice Satty"/>
    <x v="0"/>
    <x v="0"/>
    <s v="Fort Worth"/>
    <s v="Texas"/>
    <n v="76106"/>
    <x v="2"/>
    <s v="OFF-PA-10004621"/>
    <x v="1"/>
    <s v="Paper"/>
    <s v="Xerox 212"/>
    <n v="10.368000000000002"/>
    <n v="2"/>
    <n v="0.2"/>
    <n v="3.6288"/>
    <s v="Kelly Williams"/>
    <x v="0"/>
    <n v="2.0736000000000003"/>
  </r>
  <r>
    <n v="1275"/>
    <s v="CA-2018-119186"/>
    <d v="2018-05-26T00:00:00"/>
    <x v="476"/>
    <s v="Same Day"/>
    <s v="MS-17710"/>
    <s v="Maurice Satty"/>
    <x v="0"/>
    <x v="0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x v="0"/>
    <n v="116.52899999999998"/>
  </r>
  <r>
    <n v="1276"/>
    <s v="CA-2018-119186"/>
    <d v="2018-05-26T00:00:00"/>
    <x v="476"/>
    <s v="Same Day"/>
    <s v="MS-17710"/>
    <s v="Maurice Satty"/>
    <x v="0"/>
    <x v="0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x v="0"/>
    <n v="2.8704000000000005"/>
  </r>
  <r>
    <n v="1277"/>
    <s v="CA-2018-119186"/>
    <d v="2018-05-26T00:00:00"/>
    <x v="476"/>
    <s v="Same Day"/>
    <s v="MS-17710"/>
    <s v="Maurice Satty"/>
    <x v="0"/>
    <x v="0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x v="0"/>
    <n v="12.798400000000001"/>
  </r>
  <r>
    <n v="1278"/>
    <s v="CA-2018-148698"/>
    <d v="2018-05-02T00:00:00"/>
    <x v="477"/>
    <s v="Standard Class"/>
    <s v="BD-11770"/>
    <s v="Bryan Davis"/>
    <x v="0"/>
    <x v="0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x v="0"/>
    <n v="17.270400000000002"/>
  </r>
  <r>
    <n v="1279"/>
    <s v="CA-2016-163293"/>
    <d v="2016-09-08T00:00:00"/>
    <x v="478"/>
    <s v="First Class"/>
    <s v="KC-16255"/>
    <s v="Karen Carlisle"/>
    <x v="1"/>
    <x v="0"/>
    <s v="Macon"/>
    <s v="Georgia"/>
    <n v="31204"/>
    <x v="0"/>
    <s v="TEC-AC-10004209"/>
    <x v="2"/>
    <s v="Accessories"/>
    <s v="Memorex Froggy Flash Drive 4 GB"/>
    <n v="32.97"/>
    <n v="3"/>
    <n v="0"/>
    <n v="12.8583"/>
    <s v="Cassandra Brandow"/>
    <x v="0"/>
    <n v="0"/>
  </r>
  <r>
    <n v="1280"/>
    <s v="CA-2016-163293"/>
    <d v="2016-09-08T00:00:00"/>
    <x v="478"/>
    <s v="First Class"/>
    <s v="KC-16255"/>
    <s v="Karen Carlisle"/>
    <x v="1"/>
    <x v="0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s v="Cassandra Brandow"/>
    <x v="0"/>
    <n v="0"/>
  </r>
  <r>
    <n v="1281"/>
    <s v="CA-2018-160815"/>
    <d v="2018-09-05T00:00:00"/>
    <x v="479"/>
    <s v="First Class"/>
    <s v="TR-21325"/>
    <s v="Toby Ritter"/>
    <x v="0"/>
    <x v="0"/>
    <s v="Cedar Rapids"/>
    <s v="Iowa"/>
    <n v="52402"/>
    <x v="2"/>
    <s v="TEC-PH-10003505"/>
    <x v="2"/>
    <s v="Phones"/>
    <s v="Geemarc AmpliPOWER60"/>
    <n v="278.39999999999998"/>
    <n v="3"/>
    <n v="0"/>
    <n v="80.735999999999976"/>
    <s v="Kelly Williams"/>
    <x v="0"/>
    <n v="0"/>
  </r>
  <r>
    <n v="1282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LA-10000121"/>
    <x v="1"/>
    <s v="Labels"/>
    <s v="Avery 48"/>
    <n v="15.120000000000001"/>
    <n v="3"/>
    <n v="0.2"/>
    <n v="4.9139999999999988"/>
    <s v="Cassandra Brandow"/>
    <x v="0"/>
    <n v="3.0240000000000005"/>
  </r>
  <r>
    <n v="1283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s v="Cassandra Brandow"/>
    <x v="0"/>
    <n v="12.201000000000002"/>
  </r>
  <r>
    <n v="1284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PA-10000994"/>
    <x v="1"/>
    <s v="Paper"/>
    <s v="Xerox 1915"/>
    <n v="251.64"/>
    <n v="3"/>
    <n v="0.2"/>
    <n v="88.073999999999984"/>
    <s v="Cassandra Brandow"/>
    <x v="0"/>
    <n v="50.328000000000003"/>
  </r>
  <r>
    <n v="1285"/>
    <s v="US-2017-149692"/>
    <d v="2017-12-06T00:00:00"/>
    <x v="301"/>
    <s v="Standard Class"/>
    <s v="KW-16435"/>
    <s v="Katrina Willman"/>
    <x v="0"/>
    <x v="0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x v="0"/>
    <n v="2.2175999999999996"/>
  </r>
  <r>
    <n v="1286"/>
    <s v="CA-2018-119445"/>
    <d v="2018-06-26T00:00:00"/>
    <x v="480"/>
    <s v="Standard Class"/>
    <s v="GM-14500"/>
    <s v="Gene McClure"/>
    <x v="0"/>
    <x v="0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s v="Chuck Magee"/>
    <x v="0"/>
    <n v="0"/>
  </r>
  <r>
    <n v="1287"/>
    <s v="CA-2017-124268"/>
    <d v="2017-07-04T00:00:00"/>
    <x v="481"/>
    <s v="Standard Class"/>
    <s v="AD-10180"/>
    <s v="Alan Dominguez"/>
    <x v="2"/>
    <x v="0"/>
    <s v="New York City"/>
    <s v="New York"/>
    <n v="10035"/>
    <x v="3"/>
    <s v="OFF-AR-10004817"/>
    <x v="1"/>
    <s v="Art"/>
    <s v="Colorific Watercolor Pencils"/>
    <n v="15.48"/>
    <n v="3"/>
    <n v="0"/>
    <n v="4.4891999999999985"/>
    <s v="Chuck Magee"/>
    <x v="0"/>
    <n v="0"/>
  </r>
  <r>
    <n v="1288"/>
    <s v="CA-2018-154711"/>
    <d v="2018-11-22T00:00:00"/>
    <x v="482"/>
    <s v="Standard Class"/>
    <s v="TB-21355"/>
    <s v="Todd Boyes"/>
    <x v="1"/>
    <x v="0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s v="Chuck Magee"/>
    <x v="0"/>
    <n v="0"/>
  </r>
  <r>
    <n v="1289"/>
    <s v="CA-2018-154711"/>
    <d v="2018-11-22T00:00:00"/>
    <x v="482"/>
    <s v="Standard Class"/>
    <s v="TB-21355"/>
    <s v="Todd Boyes"/>
    <x v="1"/>
    <x v="0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  <n v="2.4384000000000001"/>
  </r>
  <r>
    <n v="1290"/>
    <s v="CA-2018-154711"/>
    <d v="2018-11-22T00:00:00"/>
    <x v="482"/>
    <s v="Standard Class"/>
    <s v="TB-21355"/>
    <s v="Todd Boyes"/>
    <x v="1"/>
    <x v="0"/>
    <s v="New York City"/>
    <s v="New York"/>
    <n v="10009"/>
    <x v="3"/>
    <s v="OFF-AR-10001860"/>
    <x v="1"/>
    <s v="Art"/>
    <s v="BIC Liqua Brite Liner"/>
    <n v="20.82"/>
    <n v="3"/>
    <n v="0"/>
    <n v="7.4952000000000005"/>
    <s v="Chuck Magee"/>
    <x v="0"/>
    <n v="0"/>
  </r>
  <r>
    <n v="1291"/>
    <s v="CA-2018-163384"/>
    <d v="2018-11-10T00:00:00"/>
    <x v="357"/>
    <s v="First Class"/>
    <s v="CC-12430"/>
    <s v="Chuck Clark"/>
    <x v="2"/>
    <x v="0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x v="0"/>
    <n v="2.6432000000000002"/>
  </r>
  <r>
    <n v="1292"/>
    <s v="CA-2018-163384"/>
    <d v="2018-11-10T00:00:00"/>
    <x v="357"/>
    <s v="First Class"/>
    <s v="CC-12430"/>
    <s v="Chuck Clark"/>
    <x v="2"/>
    <x v="0"/>
    <s v="San Francisco"/>
    <s v="California"/>
    <n v="94122"/>
    <x v="1"/>
    <s v="OFF-PA-10003172"/>
    <x v="1"/>
    <s v="Paper"/>
    <s v="Xerox 1996"/>
    <n v="32.400000000000006"/>
    <n v="5"/>
    <n v="0"/>
    <n v="15.552000000000001"/>
    <s v="Anna Andreadi"/>
    <x v="0"/>
    <n v="0"/>
  </r>
  <r>
    <n v="1293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SU-10001218"/>
    <x v="1"/>
    <s v="Supplies"/>
    <s v="Fiskars Softgrip Scissors"/>
    <n v="32.94"/>
    <n v="3"/>
    <n v="0"/>
    <n v="9.2232000000000021"/>
    <s v="Anna Andreadi"/>
    <x v="0"/>
    <n v="0"/>
  </r>
  <r>
    <n v="1294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PA-10002968"/>
    <x v="1"/>
    <s v="Paper"/>
    <s v="Xerox 1973"/>
    <n v="114.2"/>
    <n v="5"/>
    <n v="0"/>
    <n v="52.531999999999996"/>
    <s v="Anna Andreadi"/>
    <x v="0"/>
    <n v="0"/>
  </r>
  <r>
    <n v="1295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LA-10000134"/>
    <x v="1"/>
    <s v="Labels"/>
    <s v="Avery 511"/>
    <n v="3.08"/>
    <n v="1"/>
    <n v="0"/>
    <n v="1.4783999999999999"/>
    <s v="Anna Andreadi"/>
    <x v="0"/>
    <n v="0"/>
  </r>
  <r>
    <n v="1296"/>
    <s v="CA-2017-138898"/>
    <d v="2017-05-25T00:00:00"/>
    <x v="484"/>
    <s v="Standard Class"/>
    <s v="JH-16180"/>
    <s v="Justin Hirsh"/>
    <x v="0"/>
    <x v="0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x v="0"/>
    <n v="169.1456"/>
  </r>
  <r>
    <n v="1297"/>
    <s v="CA-2019-115427"/>
    <d v="2019-12-30T00:00:00"/>
    <x v="362"/>
    <s v="Standard Class"/>
    <s v="EB-13975"/>
    <s v="Erica Bern"/>
    <x v="1"/>
    <x v="0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x v="1"/>
    <n v="2.7808000000000002"/>
  </r>
  <r>
    <n v="1298"/>
    <s v="CA-2019-115427"/>
    <d v="2019-12-30T00:00:00"/>
    <x v="362"/>
    <s v="Standard Class"/>
    <s v="EB-13975"/>
    <s v="Erica Bern"/>
    <x v="1"/>
    <x v="0"/>
    <s v="Fairfield"/>
    <s v="California"/>
    <n v="94533"/>
    <x v="1"/>
    <s v="OFF-BI-10004632"/>
    <x v="1"/>
    <s v="Binders"/>
    <s v="GBC Binding covers"/>
    <n v="20.72"/>
    <n v="2"/>
    <n v="0.2"/>
    <n v="6.4749999999999979"/>
    <s v="Anna Andreadi"/>
    <x v="1"/>
    <n v="4.1440000000000001"/>
  </r>
  <r>
    <n v="1299"/>
    <s v="CA-2018-134425"/>
    <d v="2018-12-08T00:00:00"/>
    <x v="485"/>
    <s v="Second Class"/>
    <s v="QJ-19255"/>
    <s v="Quincy Jones"/>
    <x v="1"/>
    <x v="0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x v="0"/>
    <n v="0"/>
  </r>
  <r>
    <n v="1300"/>
    <s v="CA-2017-121391"/>
    <d v="2017-10-04T00:00:00"/>
    <x v="486"/>
    <s v="First Class"/>
    <s v="AA-10315"/>
    <s v="Alex Avila"/>
    <x v="0"/>
    <x v="0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x v="0"/>
    <n v="0"/>
  </r>
  <r>
    <n v="1301"/>
    <s v="CA-2018-137043"/>
    <d v="2018-12-23T00:00:00"/>
    <x v="487"/>
    <s v="Second Class"/>
    <s v="LC-17140"/>
    <s v="Logan Currie"/>
    <x v="0"/>
    <x v="0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x v="0"/>
    <n v="0"/>
  </r>
  <r>
    <n v="1302"/>
    <s v="CA-2018-137043"/>
    <d v="2018-12-23T00:00:00"/>
    <x v="487"/>
    <s v="Second Class"/>
    <s v="LC-17140"/>
    <s v="Logan Currie"/>
    <x v="0"/>
    <x v="0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x v="0"/>
    <n v="0"/>
  </r>
  <r>
    <n v="1303"/>
    <s v="CA-2017-115847"/>
    <d v="2017-09-19T00:00:00"/>
    <x v="488"/>
    <s v="Second Class"/>
    <s v="TC-21535"/>
    <s v="Tracy Collins"/>
    <x v="2"/>
    <x v="0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s v="Cassandra Brandow"/>
    <x v="0"/>
    <n v="0"/>
  </r>
  <r>
    <n v="1304"/>
    <s v="US-2019-126179"/>
    <d v="2019-07-03T00:00:00"/>
    <x v="489"/>
    <s v="Standard Class"/>
    <s v="CS-12460"/>
    <s v="Chuck Sachs"/>
    <x v="0"/>
    <x v="0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x v="0"/>
    <n v="0"/>
  </r>
  <r>
    <n v="1305"/>
    <s v="US-2019-126179"/>
    <d v="2019-07-03T00:00:00"/>
    <x v="489"/>
    <s v="Standard Class"/>
    <s v="CS-12460"/>
    <s v="Chuck Sachs"/>
    <x v="0"/>
    <x v="0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x v="0"/>
    <n v="0"/>
  </r>
  <r>
    <n v="1306"/>
    <s v="CA-2018-101966"/>
    <d v="2018-07-14T00:00:00"/>
    <x v="220"/>
    <s v="Second Class"/>
    <s v="BM-11785"/>
    <s v="Bryan Mills"/>
    <x v="0"/>
    <x v="0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x v="0"/>
    <n v="83.988799999999998"/>
  </r>
  <r>
    <n v="1307"/>
    <s v="CA-2018-141397"/>
    <d v="2018-06-20T00:00:00"/>
    <x v="490"/>
    <s v="First Class"/>
    <s v="RC-19825"/>
    <s v="Roy Collins"/>
    <x v="0"/>
    <x v="0"/>
    <s v="Pasadena"/>
    <s v="California"/>
    <n v="91104"/>
    <x v="1"/>
    <s v="OFF-PA-10002986"/>
    <x v="1"/>
    <s v="Paper"/>
    <s v="Xerox 1898"/>
    <n v="46.76"/>
    <n v="7"/>
    <n v="0"/>
    <n v="22.444800000000001"/>
    <s v="Anna Andreadi"/>
    <x v="0"/>
    <n v="0"/>
  </r>
  <r>
    <n v="1308"/>
    <s v="CA-2018-141397"/>
    <d v="2018-06-20T00:00:00"/>
    <x v="490"/>
    <s v="First Class"/>
    <s v="RC-19825"/>
    <s v="Roy Collins"/>
    <x v="0"/>
    <x v="0"/>
    <s v="Pasadena"/>
    <s v="California"/>
    <n v="91104"/>
    <x v="1"/>
    <s v="OFF-BI-10000320"/>
    <x v="1"/>
    <s v="Binders"/>
    <s v="GBC Plastic Binding Combs"/>
    <n v="17.712"/>
    <n v="3"/>
    <n v="0.2"/>
    <n v="6.4206000000000012"/>
    <s v="Anna Andreadi"/>
    <x v="0"/>
    <n v="3.5424000000000002"/>
  </r>
  <r>
    <n v="1309"/>
    <s v="CA-2018-141397"/>
    <d v="2018-06-20T00:00:00"/>
    <x v="490"/>
    <s v="First Class"/>
    <s v="RC-19825"/>
    <s v="Roy Collins"/>
    <x v="0"/>
    <x v="0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s v="Anna Andreadi"/>
    <x v="0"/>
    <n v="0"/>
  </r>
  <r>
    <n v="1310"/>
    <s v="CA-2018-141397"/>
    <d v="2018-06-20T00:00:00"/>
    <x v="490"/>
    <s v="First Class"/>
    <s v="RC-19825"/>
    <s v="Roy Collins"/>
    <x v="0"/>
    <x v="0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s v="Anna Andreadi"/>
    <x v="0"/>
    <n v="0"/>
  </r>
  <r>
    <n v="1311"/>
    <s v="CA-2018-141397"/>
    <d v="2018-06-20T00:00:00"/>
    <x v="490"/>
    <s v="First Class"/>
    <s v="RC-19825"/>
    <s v="Roy Collins"/>
    <x v="0"/>
    <x v="0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s v="Anna Andreadi"/>
    <x v="0"/>
    <n v="32.313600000000001"/>
  </r>
  <r>
    <n v="1312"/>
    <s v="CA-2018-141082"/>
    <d v="2018-12-09T00:00:00"/>
    <x v="10"/>
    <s v="Standard Class"/>
    <s v="FM-14380"/>
    <s v="Fred McMath"/>
    <x v="0"/>
    <x v="0"/>
    <s v="Lawrence"/>
    <s v="Massachusetts"/>
    <n v="1841"/>
    <x v="3"/>
    <s v="OFF-LA-10001404"/>
    <x v="1"/>
    <s v="Labels"/>
    <s v="Avery 517"/>
    <n v="3.69"/>
    <n v="1"/>
    <n v="0"/>
    <n v="1.7343"/>
    <s v="Chuck Magee"/>
    <x v="0"/>
    <n v="0"/>
  </r>
  <r>
    <n v="1313"/>
    <s v="CA-2018-141082"/>
    <d v="2018-12-09T00:00:00"/>
    <x v="10"/>
    <s v="Standard Class"/>
    <s v="FM-14380"/>
    <s v="Fred McMath"/>
    <x v="0"/>
    <x v="0"/>
    <s v="Lawrence"/>
    <s v="Massachusetts"/>
    <n v="1841"/>
    <x v="3"/>
    <s v="OFF-LA-10001474"/>
    <x v="1"/>
    <s v="Labels"/>
    <s v="Avery 477"/>
    <n v="122.12"/>
    <n v="4"/>
    <n v="0"/>
    <n v="56.175200000000004"/>
    <s v="Chuck Magee"/>
    <x v="0"/>
    <n v="0"/>
  </r>
  <r>
    <n v="1314"/>
    <s v="US-2018-134488"/>
    <d v="2018-09-24T00:00:00"/>
    <x v="152"/>
    <s v="Standard Class"/>
    <s v="PK-19075"/>
    <s v="Pete Kriz"/>
    <x v="0"/>
    <x v="0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x v="0"/>
    <n v="46.611599999999996"/>
  </r>
  <r>
    <n v="1315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x v="1"/>
    <n v="0"/>
  </r>
  <r>
    <n v="1316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s v="Anna Andreadi"/>
    <x v="1"/>
    <n v="0"/>
  </r>
  <r>
    <n v="1317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s v="Anna Andreadi"/>
    <x v="1"/>
    <n v="0"/>
  </r>
  <r>
    <n v="1318"/>
    <s v="CA-2019-157651"/>
    <d v="2019-12-10T00:00:00"/>
    <x v="93"/>
    <s v="Standard Class"/>
    <s v="HA-14920"/>
    <s v="Helen Andreada"/>
    <x v="0"/>
    <x v="0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s v="Chuck Magee"/>
    <x v="0"/>
    <n v="2.8400000000000003"/>
  </r>
  <r>
    <n v="1319"/>
    <s v="CA-2016-160773"/>
    <d v="2016-07-01T00:00:00"/>
    <x v="492"/>
    <s v="Standard Class"/>
    <s v="LW-16825"/>
    <s v="Laurel Workman"/>
    <x v="1"/>
    <x v="0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x v="1"/>
    <n v="115.184"/>
  </r>
  <r>
    <n v="1320"/>
    <s v="CA-2016-160773"/>
    <d v="2016-07-01T00:00:00"/>
    <x v="492"/>
    <s v="Standard Class"/>
    <s v="LW-16825"/>
    <s v="Laurel Workman"/>
    <x v="1"/>
    <x v="0"/>
    <s v="Deltona"/>
    <s v="Florida"/>
    <n v="32725"/>
    <x v="0"/>
    <s v="OFF-BI-10000546"/>
    <x v="1"/>
    <s v="Binders"/>
    <s v="Avery Durable Binders"/>
    <n v="5.1840000000000011"/>
    <n v="6"/>
    <n v="0.7"/>
    <n v="-3.6288"/>
    <s v="Cassandra Brandow"/>
    <x v="1"/>
    <n v="3.6288000000000005"/>
  </r>
  <r>
    <n v="1321"/>
    <s v="CA-2019-167703"/>
    <d v="2019-02-03T00:00:00"/>
    <x v="493"/>
    <s v="Standard Class"/>
    <s v="MC-17575"/>
    <s v="Matt Collins"/>
    <x v="0"/>
    <x v="0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x v="0"/>
    <n v="3.6602999999999999"/>
  </r>
  <r>
    <n v="1322"/>
    <s v="CA-2019-167703"/>
    <d v="2019-02-03T00:00:00"/>
    <x v="493"/>
    <s v="Standard Class"/>
    <s v="MC-17575"/>
    <s v="Matt Collins"/>
    <x v="0"/>
    <x v="0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s v="Chuck Magee"/>
    <x v="0"/>
    <n v="57.110400000000006"/>
  </r>
  <r>
    <n v="1323"/>
    <s v="CA-2019-121804"/>
    <d v="2019-03-03T00:00:00"/>
    <x v="494"/>
    <s v="Standard Class"/>
    <s v="LP-17095"/>
    <s v="Liz Preis"/>
    <x v="0"/>
    <x v="0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x v="0"/>
    <n v="0"/>
  </r>
  <r>
    <n v="1324"/>
    <s v="CA-2019-162635"/>
    <d v="2019-10-09T00:00:00"/>
    <x v="495"/>
    <s v="First Class"/>
    <s v="EB-14170"/>
    <s v="Evan Bailliet"/>
    <x v="0"/>
    <x v="0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x v="0"/>
    <n v="2.1632000000000002"/>
  </r>
  <r>
    <n v="1325"/>
    <s v="CA-2016-107153"/>
    <d v="2016-09-28T00:00:00"/>
    <x v="127"/>
    <s v="Standard Class"/>
    <s v="GZ-14545"/>
    <s v="George Zrebassa"/>
    <x v="1"/>
    <x v="0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s v="Chuck Magee"/>
    <x v="0"/>
    <n v="0"/>
  </r>
  <r>
    <n v="1326"/>
    <s v="US-2016-117058"/>
    <d v="2016-05-27T00:00:00"/>
    <x v="496"/>
    <s v="First Class"/>
    <s v="LE-16810"/>
    <s v="Laurel Elliston"/>
    <x v="0"/>
    <x v="0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x v="0"/>
    <n v="13.967999999999998"/>
  </r>
  <r>
    <n v="1327"/>
    <s v="CA-2017-120439"/>
    <d v="2017-06-14T00:00:00"/>
    <x v="497"/>
    <s v="Standard Class"/>
    <s v="AD-10180"/>
    <s v="Alan Dominguez"/>
    <x v="2"/>
    <x v="0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  <n v="10.214400000000001"/>
  </r>
  <r>
    <n v="1328"/>
    <s v="CA-2018-128258"/>
    <d v="2018-03-30T00:00:00"/>
    <x v="498"/>
    <s v="First Class"/>
    <s v="CP-12085"/>
    <s v="Cathy Prescott"/>
    <x v="1"/>
    <x v="0"/>
    <s v="Norwich"/>
    <s v="Connecticut"/>
    <n v="6360"/>
    <x v="3"/>
    <s v="OFF-PA-10004156"/>
    <x v="1"/>
    <s v="Paper"/>
    <s v="Xerox 188"/>
    <n v="11.34"/>
    <n v="1"/>
    <n v="0"/>
    <n v="5.5565999999999995"/>
    <s v="Chuck Magee"/>
    <x v="0"/>
    <n v="0"/>
  </r>
  <r>
    <n v="1329"/>
    <s v="CA-2019-106033"/>
    <d v="2019-10-15T00:00:00"/>
    <x v="499"/>
    <s v="Second Class"/>
    <s v="FG-14260"/>
    <s v="Frank Gastineau"/>
    <x v="2"/>
    <x v="0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s v="Anna Andreadi"/>
    <x v="0"/>
    <n v="0"/>
  </r>
  <r>
    <n v="1330"/>
    <s v="CA-2018-142762"/>
    <d v="2018-05-23T00:00:00"/>
    <x v="500"/>
    <s v="Standard Class"/>
    <s v="LD-17005"/>
    <s v="Lisa DeCherney"/>
    <x v="0"/>
    <x v="0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s v="Anna Andreadi"/>
    <x v="0"/>
    <n v="0"/>
  </r>
  <r>
    <n v="1331"/>
    <s v="CA-2019-127705"/>
    <d v="2019-06-02T00:00:00"/>
    <x v="501"/>
    <s v="Standard Class"/>
    <s v="AB-10255"/>
    <s v="Alejandro Ballentine"/>
    <x v="2"/>
    <x v="0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x v="0"/>
    <n v="1.1880000000000002"/>
  </r>
  <r>
    <n v="1332"/>
    <s v="CA-2019-127705"/>
    <d v="2019-06-02T00:00:00"/>
    <x v="501"/>
    <s v="Standard Class"/>
    <s v="AB-10255"/>
    <s v="Alejandro Ballentine"/>
    <x v="2"/>
    <x v="0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s v="Chuck Magee"/>
    <x v="0"/>
    <n v="5.4879999999999995"/>
  </r>
  <r>
    <n v="1333"/>
    <s v="CA-2016-122567"/>
    <d v="2016-02-16T00:00:00"/>
    <x v="502"/>
    <s v="Standard Class"/>
    <s v="MN-17935"/>
    <s v="Michael Nguyen"/>
    <x v="0"/>
    <x v="0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x v="0"/>
    <n v="0.86399999999999988"/>
  </r>
  <r>
    <n v="1334"/>
    <s v="CA-2016-122567"/>
    <d v="2016-02-16T00:00:00"/>
    <x v="502"/>
    <s v="Standard Class"/>
    <s v="MN-17935"/>
    <s v="Michael Nguyen"/>
    <x v="0"/>
    <x v="0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  <n v="6.3679999999999986"/>
  </r>
  <r>
    <n v="1335"/>
    <s v="CA-2016-121664"/>
    <d v="2016-05-06T00:00:00"/>
    <x v="503"/>
    <s v="Standard Class"/>
    <s v="HP-14815"/>
    <s v="Harold Pawlan"/>
    <x v="2"/>
    <x v="0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x v="0"/>
    <n v="28.147199999999998"/>
  </r>
  <r>
    <n v="1336"/>
    <s v="CA-2018-122133"/>
    <d v="2018-05-16T00:00:00"/>
    <x v="213"/>
    <s v="Standard Class"/>
    <s v="JR-15670"/>
    <s v="Jim Radford"/>
    <x v="0"/>
    <x v="0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s v="Chuck Magee"/>
    <x v="0"/>
    <n v="0"/>
  </r>
  <r>
    <n v="1337"/>
    <s v="US-2019-123281"/>
    <d v="2019-04-02T00:00:00"/>
    <x v="377"/>
    <s v="Standard Class"/>
    <s v="JF-15190"/>
    <s v="Jamie Frazer"/>
    <x v="0"/>
    <x v="0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s v="Anna Andreadi"/>
    <x v="0"/>
    <n v="0"/>
  </r>
  <r>
    <n v="1338"/>
    <s v="CA-2019-100524"/>
    <d v="2019-03-31T00:00:00"/>
    <x v="504"/>
    <s v="Second Class"/>
    <s v="CM-12115"/>
    <s v="Chad McGuire"/>
    <x v="0"/>
    <x v="0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s v="Chuck Magee"/>
    <x v="0"/>
    <n v="0"/>
  </r>
  <r>
    <n v="1339"/>
    <s v="CA-2019-100524"/>
    <d v="2019-03-31T00:00:00"/>
    <x v="504"/>
    <s v="Second Class"/>
    <s v="CM-12115"/>
    <s v="Chad McGuire"/>
    <x v="0"/>
    <x v="0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s v="Chuck Magee"/>
    <x v="0"/>
    <n v="0"/>
  </r>
  <r>
    <n v="1340"/>
    <s v="CA-2019-100524"/>
    <d v="2019-03-31T00:00:00"/>
    <x v="504"/>
    <s v="Second Class"/>
    <s v="CM-12115"/>
    <s v="Chad McGuire"/>
    <x v="0"/>
    <x v="0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  <n v="0"/>
  </r>
  <r>
    <n v="1341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  <n v="347.85"/>
  </r>
  <r>
    <n v="1342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x v="0"/>
    <n v="10.962"/>
  </r>
  <r>
    <n v="1343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  <n v="20.197800000000004"/>
  </r>
  <r>
    <n v="1344"/>
    <s v="CA-2017-131758"/>
    <d v="2017-05-28T00:00:00"/>
    <x v="506"/>
    <s v="Standard Class"/>
    <s v="KB-16315"/>
    <s v="Karl Braun"/>
    <x v="0"/>
    <x v="0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s v="Chuck Magee"/>
    <x v="0"/>
    <n v="0"/>
  </r>
  <r>
    <n v="1345"/>
    <s v="CA-2017-131758"/>
    <d v="2017-05-28T00:00:00"/>
    <x v="506"/>
    <s v="Standard Class"/>
    <s v="KB-16315"/>
    <s v="Karl Braun"/>
    <x v="0"/>
    <x v="0"/>
    <s v="Freeport"/>
    <s v="New York"/>
    <n v="11520"/>
    <x v="3"/>
    <s v="OFF-LA-10000262"/>
    <x v="1"/>
    <s v="Labels"/>
    <s v="Avery 494"/>
    <n v="13.049999999999999"/>
    <n v="5"/>
    <n v="0"/>
    <n v="6.0029999999999992"/>
    <s v="Chuck Magee"/>
    <x v="0"/>
    <n v="0"/>
  </r>
  <r>
    <n v="1346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x v="0"/>
    <n v="0"/>
  </r>
  <r>
    <n v="1347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s v="Kelly Williams"/>
    <x v="0"/>
    <n v="0"/>
  </r>
  <r>
    <n v="1348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AR-10003829"/>
    <x v="1"/>
    <s v="Art"/>
    <s v="Newell 35"/>
    <n v="19.68"/>
    <n v="6"/>
    <n v="0"/>
    <n v="5.7071999999999976"/>
    <s v="Kelly Williams"/>
    <x v="0"/>
    <n v="0"/>
  </r>
  <r>
    <n v="1349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x v="0"/>
    <n v="0"/>
  </r>
  <r>
    <n v="1350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x v="0"/>
    <n v="0"/>
  </r>
  <r>
    <n v="1351"/>
    <s v="CA-2016-153976"/>
    <d v="2016-10-03T00:00:00"/>
    <x v="508"/>
    <s v="Second Class"/>
    <s v="BP-11290"/>
    <s v="Beth Paige"/>
    <x v="0"/>
    <x v="0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s v="Kelly Williams"/>
    <x v="0"/>
    <n v="77.483699999999999"/>
  </r>
  <r>
    <n v="1352"/>
    <s v="CA-2018-162901"/>
    <d v="2018-03-28T00:00:00"/>
    <x v="509"/>
    <s v="First Class"/>
    <s v="AS-10045"/>
    <s v="Aaron Smayling"/>
    <x v="1"/>
    <x v="0"/>
    <s v="Arlington"/>
    <s v="Virginia"/>
    <n v="22204"/>
    <x v="0"/>
    <s v="OFF-ST-10000649"/>
    <x v="1"/>
    <s v="Storage"/>
    <s v="Hanging Personal Folder File"/>
    <n v="31.4"/>
    <n v="2"/>
    <n v="0"/>
    <n v="7.8500000000000014"/>
    <s v="Cassandra Brandow"/>
    <x v="0"/>
    <n v="0"/>
  </r>
  <r>
    <n v="1353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TEC-PH-10003092"/>
    <x v="2"/>
    <s v="Phones"/>
    <s v="Motorola L804"/>
    <n v="183.96"/>
    <n v="5"/>
    <n v="0.2"/>
    <n v="20.695499999999988"/>
    <s v="Anna Andreadi"/>
    <x v="0"/>
    <n v="36.792000000000002"/>
  </r>
  <r>
    <n v="1354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OFF-PA-10002250"/>
    <x v="1"/>
    <s v="Paper"/>
    <s v="Things To Do Today Pad"/>
    <n v="17.61"/>
    <n v="3"/>
    <n v="0"/>
    <n v="8.4527999999999999"/>
    <s v="Anna Andreadi"/>
    <x v="0"/>
    <n v="0"/>
  </r>
  <r>
    <n v="1355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  <n v="60.180800000000005"/>
  </r>
  <r>
    <n v="1356"/>
    <s v="US-2016-160444"/>
    <d v="2016-07-05T00:00:00"/>
    <x v="492"/>
    <s v="Same Day"/>
    <s v="DC-12850"/>
    <s v="Dan Campbell"/>
    <x v="0"/>
    <x v="0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x v="0"/>
    <n v="44.155200000000008"/>
  </r>
  <r>
    <n v="1357"/>
    <s v="US-2016-160444"/>
    <d v="2016-07-05T00:00:00"/>
    <x v="492"/>
    <s v="Same Day"/>
    <s v="DC-12850"/>
    <s v="Dan Campbell"/>
    <x v="0"/>
    <x v="0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x v="0"/>
    <n v="56.284800000000011"/>
  </r>
  <r>
    <n v="1358"/>
    <s v="CA-2018-145247"/>
    <d v="2018-05-05T00:00:00"/>
    <x v="477"/>
    <s v="First Class"/>
    <s v="ND-18370"/>
    <s v="Natalie DeCherney"/>
    <x v="0"/>
    <x v="0"/>
    <s v="Louisville"/>
    <s v="Kentucky"/>
    <n v="40214"/>
    <x v="0"/>
    <s v="OFF-PA-10003641"/>
    <x v="1"/>
    <s v="Paper"/>
    <s v="Xerox 1909"/>
    <n v="79.14"/>
    <n v="3"/>
    <n v="0"/>
    <n v="36.404399999999995"/>
    <s v="Cassandra Brandow"/>
    <x v="0"/>
    <n v="0"/>
  </r>
  <r>
    <n v="1359"/>
    <s v="CA-2019-160045"/>
    <d v="2019-04-26T00:00:00"/>
    <x v="433"/>
    <s v="First Class"/>
    <s v="LB-16735"/>
    <s v="Larry Blacks"/>
    <x v="0"/>
    <x v="0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s v="Kelly Williams"/>
    <x v="0"/>
    <n v="1.1927999999999999"/>
  </r>
  <r>
    <n v="1360"/>
    <s v="US-2016-151925"/>
    <d v="2016-09-26T00:00:00"/>
    <x v="511"/>
    <s v="Second Class"/>
    <s v="KT-16465"/>
    <s v="Kean Takahito"/>
    <x v="0"/>
    <x v="0"/>
    <s v="Los Angeles"/>
    <s v="California"/>
    <n v="90049"/>
    <x v="1"/>
    <s v="FUR-CH-10002961"/>
    <x v="0"/>
    <s v="Chairs"/>
    <s v="Leather Task Chair, Black"/>
    <n v="145.56800000000001"/>
    <n v="2"/>
    <n v="0.2"/>
    <n v="0"/>
    <s v="Anna Andreadi"/>
    <x v="0"/>
    <n v="29.113600000000005"/>
  </r>
  <r>
    <n v="1361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s v="Chuck Magee"/>
    <x v="0"/>
    <n v="24.651200000000003"/>
  </r>
  <r>
    <n v="1362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x v="0"/>
    <n v="4.7360000000000007"/>
  </r>
  <r>
    <n v="1363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s v="Chuck Magee"/>
    <x v="0"/>
    <n v="123.83040000000001"/>
  </r>
  <r>
    <n v="1364"/>
    <s v="US-2019-155425"/>
    <d v="2019-11-10T00:00:00"/>
    <x v="45"/>
    <s v="First Class"/>
    <s v="AB-10600"/>
    <s v="Ann Blume"/>
    <x v="1"/>
    <x v="0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s v="Anna Andreadi"/>
    <x v="0"/>
    <n v="26.871600000000001"/>
  </r>
  <r>
    <n v="1365"/>
    <s v="US-2019-155425"/>
    <d v="2019-11-10T00:00:00"/>
    <x v="45"/>
    <s v="First Class"/>
    <s v="AB-10600"/>
    <s v="Ann Blume"/>
    <x v="1"/>
    <x v="0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x v="0"/>
    <n v="67.195800000000006"/>
  </r>
  <r>
    <n v="1366"/>
    <s v="US-2019-155425"/>
    <d v="2019-11-10T00:00:00"/>
    <x v="45"/>
    <s v="First Class"/>
    <s v="AB-10600"/>
    <s v="Ann Blume"/>
    <x v="1"/>
    <x v="0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x v="0"/>
    <n v="47.990400000000008"/>
  </r>
  <r>
    <n v="1367"/>
    <s v="US-2019-155425"/>
    <d v="2019-11-10T00:00:00"/>
    <x v="45"/>
    <s v="First Class"/>
    <s v="AB-10600"/>
    <s v="Ann Blume"/>
    <x v="1"/>
    <x v="0"/>
    <s v="Tucson"/>
    <s v="Arizona"/>
    <n v="85705"/>
    <x v="1"/>
    <s v="TEC-PH-10002563"/>
    <x v="2"/>
    <s v="Phones"/>
    <s v="Adtran 1202752G1"/>
    <n v="201.584"/>
    <n v="2"/>
    <n v="0.2"/>
    <n v="15.118800000000007"/>
    <s v="Anna Andreadi"/>
    <x v="0"/>
    <n v="40.316800000000001"/>
  </r>
  <r>
    <n v="1368"/>
    <s v="US-2019-155425"/>
    <d v="2019-11-10T00:00:00"/>
    <x v="45"/>
    <s v="First Class"/>
    <s v="AB-10600"/>
    <s v="Ann Blume"/>
    <x v="1"/>
    <x v="0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x v="0"/>
    <n v="179.82720000000003"/>
  </r>
  <r>
    <n v="1369"/>
    <s v="CA-2019-133249"/>
    <d v="2019-07-08T00:00:00"/>
    <x v="513"/>
    <s v="First Class"/>
    <s v="SZ-20035"/>
    <s v="Sam Zeldin"/>
    <x v="2"/>
    <x v="0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  <n v="0"/>
  </r>
  <r>
    <n v="1370"/>
    <s v="US-2017-103471"/>
    <d v="2017-12-24T00:00:00"/>
    <x v="514"/>
    <s v="Standard Class"/>
    <s v="JR-15670"/>
    <s v="Jim Radford"/>
    <x v="0"/>
    <x v="0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x v="0"/>
    <n v="413.04060000000004"/>
  </r>
  <r>
    <n v="1371"/>
    <s v="US-2017-103471"/>
    <d v="2017-12-24T00:00:00"/>
    <x v="514"/>
    <s v="Standard Class"/>
    <s v="JR-15670"/>
    <s v="Jim Radford"/>
    <x v="0"/>
    <x v="0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s v="Anna Andreadi"/>
    <x v="0"/>
    <n v="2.8079999999999998"/>
  </r>
  <r>
    <n v="1372"/>
    <s v="CA-2019-136672"/>
    <d v="2019-03-07T00:00:00"/>
    <x v="515"/>
    <s v="Standard Class"/>
    <s v="MG-17890"/>
    <s v="Michael Granlund"/>
    <x v="2"/>
    <x v="0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s v="Chuck Magee"/>
    <x v="0"/>
    <n v="0"/>
  </r>
  <r>
    <n v="1373"/>
    <s v="US-2016-157021"/>
    <d v="2016-04-01T00:00:00"/>
    <x v="516"/>
    <s v="Second Class"/>
    <s v="KM-16720"/>
    <s v="Kunst Miller"/>
    <x v="0"/>
    <x v="0"/>
    <s v="Vallejo"/>
    <s v="California"/>
    <n v="94591"/>
    <x v="1"/>
    <s v="OFF-LA-10002312"/>
    <x v="1"/>
    <s v="Labels"/>
    <s v="Avery 490"/>
    <n v="29.6"/>
    <n v="2"/>
    <n v="0"/>
    <n v="14.8"/>
    <s v="Anna Andreadi"/>
    <x v="0"/>
    <n v="0"/>
  </r>
  <r>
    <n v="1374"/>
    <s v="US-2016-157021"/>
    <d v="2016-04-01T00:00:00"/>
    <x v="516"/>
    <s v="Second Class"/>
    <s v="KM-16720"/>
    <s v="Kunst Miller"/>
    <x v="0"/>
    <x v="0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x v="0"/>
    <n v="3.4176000000000002"/>
  </r>
  <r>
    <n v="1375"/>
    <s v="CA-2017-120362"/>
    <d v="2017-09-14T00:00:00"/>
    <x v="400"/>
    <s v="Standard Class"/>
    <s v="CA-12265"/>
    <s v="Christina Anderson"/>
    <x v="0"/>
    <x v="0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x v="0"/>
    <n v="0"/>
  </r>
  <r>
    <n v="1376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s v="Anna Andreadi"/>
    <x v="1"/>
    <n v="0"/>
  </r>
  <r>
    <n v="1377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PA-10000806"/>
    <x v="1"/>
    <s v="Paper"/>
    <s v="Xerox 1934"/>
    <n v="447.84"/>
    <n v="8"/>
    <n v="0"/>
    <n v="219.44159999999999"/>
    <s v="Anna Andreadi"/>
    <x v="1"/>
    <n v="0"/>
  </r>
  <r>
    <n v="1378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AR-10000896"/>
    <x v="1"/>
    <s v="Art"/>
    <s v="Newell 329"/>
    <n v="16.399999999999999"/>
    <n v="5"/>
    <n v="0"/>
    <n v="4.2639999999999993"/>
    <s v="Anna Andreadi"/>
    <x v="1"/>
    <n v="0"/>
  </r>
  <r>
    <n v="1379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s v="Anna Andreadi"/>
    <x v="1"/>
    <n v="79.992000000000019"/>
  </r>
  <r>
    <n v="1380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1"/>
    <n v="0"/>
  </r>
  <r>
    <n v="1381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s v="Anna Andreadi"/>
    <x v="1"/>
    <n v="2.6368000000000005"/>
  </r>
  <r>
    <n v="1382"/>
    <s v="US-2018-100566"/>
    <d v="2018-09-03T00:00:00"/>
    <x v="411"/>
    <s v="Standard Class"/>
    <s v="JK-16120"/>
    <s v="Julie Kriz"/>
    <x v="2"/>
    <x v="0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x v="0"/>
    <n v="50.371199999999995"/>
  </r>
  <r>
    <n v="1383"/>
    <s v="US-2018-108504"/>
    <d v="2018-02-05T00:00:00"/>
    <x v="517"/>
    <s v="Same Day"/>
    <s v="PP-18955"/>
    <s v="Paul Prost"/>
    <x v="2"/>
    <x v="0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x v="0"/>
    <n v="0"/>
  </r>
  <r>
    <n v="1384"/>
    <s v="US-2018-108504"/>
    <d v="2018-02-05T00:00:00"/>
    <x v="517"/>
    <s v="Same Day"/>
    <s v="PP-18955"/>
    <s v="Paul Prost"/>
    <x v="2"/>
    <x v="0"/>
    <s v="Smyrna"/>
    <s v="Georgia"/>
    <n v="30080"/>
    <x v="0"/>
    <s v="OFF-PA-10001289"/>
    <x v="1"/>
    <s v="Paper"/>
    <s v="White Computer Printout Paper by Universal"/>
    <n v="348.84"/>
    <n v="9"/>
    <n v="0"/>
    <n v="170.9316"/>
    <s v="Cassandra Brandow"/>
    <x v="0"/>
    <n v="0"/>
  </r>
  <r>
    <n v="1385"/>
    <s v="US-2018-108504"/>
    <d v="2018-02-05T00:00:00"/>
    <x v="517"/>
    <s v="Same Day"/>
    <s v="PP-18955"/>
    <s v="Paul Prost"/>
    <x v="2"/>
    <x v="0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x v="0"/>
    <n v="0"/>
  </r>
  <r>
    <n v="1386"/>
    <s v="US-2018-108504"/>
    <d v="2018-02-05T00:00:00"/>
    <x v="517"/>
    <s v="Same Day"/>
    <s v="PP-18955"/>
    <s v="Paul Prost"/>
    <x v="2"/>
    <x v="0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s v="Cassandra Brandow"/>
    <x v="0"/>
    <n v="0"/>
  </r>
  <r>
    <n v="1387"/>
    <s v="US-2018-108504"/>
    <d v="2018-02-05T00:00:00"/>
    <x v="517"/>
    <s v="Same Day"/>
    <s v="PP-18955"/>
    <s v="Paul Prost"/>
    <x v="2"/>
    <x v="0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x v="0"/>
    <n v="0"/>
  </r>
  <r>
    <n v="1388"/>
    <s v="US-2018-108504"/>
    <d v="2018-02-05T00:00:00"/>
    <x v="517"/>
    <s v="Same Day"/>
    <s v="PP-18955"/>
    <s v="Paul Prost"/>
    <x v="2"/>
    <x v="0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x v="0"/>
    <n v="0"/>
  </r>
  <r>
    <n v="1389"/>
    <s v="US-2018-108504"/>
    <d v="2018-02-05T00:00:00"/>
    <x v="517"/>
    <s v="Same Day"/>
    <s v="PP-18955"/>
    <s v="Paul Prost"/>
    <x v="2"/>
    <x v="0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  <n v="0"/>
  </r>
  <r>
    <n v="1390"/>
    <s v="US-2018-108504"/>
    <d v="2018-02-05T00:00:00"/>
    <x v="517"/>
    <s v="Same Day"/>
    <s v="PP-18955"/>
    <s v="Paul Prost"/>
    <x v="2"/>
    <x v="0"/>
    <s v="Smyrna"/>
    <s v="Georgia"/>
    <n v="30080"/>
    <x v="0"/>
    <s v="TEC-PH-10003645"/>
    <x v="2"/>
    <s v="Phones"/>
    <s v="Aastra 57i VoIP phone"/>
    <n v="484.83000000000004"/>
    <n v="3"/>
    <n v="0"/>
    <n v="126.05580000000002"/>
    <s v="Cassandra Brandow"/>
    <x v="0"/>
    <n v="0"/>
  </r>
  <r>
    <n v="1391"/>
    <s v="US-2018-108504"/>
    <d v="2018-02-05T00:00:00"/>
    <x v="517"/>
    <s v="Same Day"/>
    <s v="PP-18955"/>
    <s v="Paul Prost"/>
    <x v="2"/>
    <x v="0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  <n v="0"/>
  </r>
  <r>
    <n v="1392"/>
    <s v="US-2018-108504"/>
    <d v="2018-02-05T00:00:00"/>
    <x v="517"/>
    <s v="Same Day"/>
    <s v="PP-18955"/>
    <s v="Paul Prost"/>
    <x v="2"/>
    <x v="0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x v="0"/>
    <n v="0"/>
  </r>
  <r>
    <n v="1393"/>
    <s v="US-2018-108504"/>
    <d v="2018-02-05T00:00:00"/>
    <x v="517"/>
    <s v="Same Day"/>
    <s v="PP-18955"/>
    <s v="Paul Prost"/>
    <x v="2"/>
    <x v="0"/>
    <s v="Smyrna"/>
    <s v="Georgia"/>
    <n v="30080"/>
    <x v="0"/>
    <s v="OFF-PA-10003892"/>
    <x v="1"/>
    <s v="Paper"/>
    <s v="Xerox 1943"/>
    <n v="342.37"/>
    <n v="7"/>
    <n v="0"/>
    <n v="160.91389999999998"/>
    <s v="Cassandra Brandow"/>
    <x v="0"/>
    <n v="0"/>
  </r>
  <r>
    <n v="1394"/>
    <s v="CA-2019-124828"/>
    <d v="2019-07-03T00:00:00"/>
    <x v="446"/>
    <s v="First Class"/>
    <s v="YS-21880"/>
    <s v="Yana Sorensen"/>
    <x v="1"/>
    <x v="0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s v="Cassandra Brandow"/>
    <x v="0"/>
    <n v="1.9104000000000001"/>
  </r>
  <r>
    <n v="1395"/>
    <s v="US-2019-117247"/>
    <d v="2019-10-09T00:00:00"/>
    <x v="518"/>
    <s v="Standard Class"/>
    <s v="CK-12760"/>
    <s v="Cyma Kinney"/>
    <x v="1"/>
    <x v="0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x v="0"/>
    <n v="326.22500000000002"/>
  </r>
  <r>
    <n v="1396"/>
    <s v="US-2019-117247"/>
    <d v="2019-10-09T00:00:00"/>
    <x v="518"/>
    <s v="Standard Class"/>
    <s v="CK-12760"/>
    <s v="Cyma Kinney"/>
    <x v="1"/>
    <x v="0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x v="0"/>
    <n v="33.322499999999998"/>
  </r>
  <r>
    <n v="1397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  <n v="3.4432000000000005"/>
  </r>
  <r>
    <n v="1398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PA-10004971"/>
    <x v="1"/>
    <s v="Paper"/>
    <s v="Xerox 196"/>
    <n v="11.56"/>
    <n v="2"/>
    <n v="0"/>
    <n v="5.6644000000000005"/>
    <s v="Chuck Magee"/>
    <x v="0"/>
    <n v="0"/>
  </r>
  <r>
    <n v="1399"/>
    <s v="CA-2018-124485"/>
    <d v="2018-11-24T00:00:00"/>
    <x v="482"/>
    <s v="First Class"/>
    <s v="NC-18340"/>
    <s v="Nat Carroll"/>
    <x v="0"/>
    <x v="0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x v="0"/>
    <n v="0"/>
  </r>
  <r>
    <n v="1400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PA-10004888"/>
    <x v="1"/>
    <s v="Paper"/>
    <s v="Xerox 217"/>
    <n v="6.48"/>
    <n v="1"/>
    <n v="0"/>
    <n v="3.1104000000000003"/>
    <s v="Chuck Magee"/>
    <x v="0"/>
    <n v="0"/>
  </r>
  <r>
    <n v="1401"/>
    <s v="CA-2018-159212"/>
    <d v="2018-11-01T00:00:00"/>
    <x v="519"/>
    <s v="Standard Class"/>
    <s v="KM-16375"/>
    <s v="Katherine Murray"/>
    <x v="2"/>
    <x v="0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  <n v="0"/>
  </r>
  <r>
    <n v="1402"/>
    <s v="CA-2018-159212"/>
    <d v="2018-11-01T00:00:00"/>
    <x v="519"/>
    <s v="Standard Class"/>
    <s v="KM-16375"/>
    <s v="Katherine Murray"/>
    <x v="2"/>
    <x v="0"/>
    <s v="Salem"/>
    <s v="Virginia"/>
    <n v="24153"/>
    <x v="0"/>
    <s v="OFF-EN-10002230"/>
    <x v="1"/>
    <s v="Envelopes"/>
    <s v="Airmail Envelopes"/>
    <n v="251.79000000000002"/>
    <n v="3"/>
    <n v="0"/>
    <n v="118.34129999999999"/>
    <s v="Cassandra Brandow"/>
    <x v="1"/>
    <n v="0"/>
  </r>
  <r>
    <n v="1403"/>
    <s v="US-2018-161396"/>
    <d v="2018-04-19T00:00:00"/>
    <x v="520"/>
    <s v="Standard Class"/>
    <s v="GM-14455"/>
    <s v="Gary Mitchum"/>
    <x v="2"/>
    <x v="0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x v="0"/>
    <n v="82.070400000000006"/>
  </r>
  <r>
    <n v="1404"/>
    <s v="US-2018-161396"/>
    <d v="2018-04-19T00:00:00"/>
    <x v="520"/>
    <s v="Standard Class"/>
    <s v="GM-14455"/>
    <s v="Gary Mitchum"/>
    <x v="2"/>
    <x v="0"/>
    <s v="Columbus"/>
    <s v="Ohio"/>
    <n v="43229"/>
    <x v="3"/>
    <s v="OFF-PA-10000418"/>
    <x v="1"/>
    <s v="Paper"/>
    <s v="Xerox 189"/>
    <n v="419.4"/>
    <n v="5"/>
    <n v="0.2"/>
    <n v="146.79"/>
    <s v="Chuck Magee"/>
    <x v="0"/>
    <n v="83.88"/>
  </r>
  <r>
    <n v="1405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s v="Chuck Magee"/>
    <x v="0"/>
    <n v="2.0608000000000004"/>
  </r>
  <r>
    <n v="1406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s v="Chuck Magee"/>
    <x v="0"/>
    <n v="61.905600000000007"/>
  </r>
  <r>
    <n v="1407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  <n v="23.3568"/>
  </r>
  <r>
    <n v="1408"/>
    <s v="CA-2018-130407"/>
    <d v="2018-09-02T00:00:00"/>
    <x v="479"/>
    <s v="Standard Class"/>
    <s v="KD-16270"/>
    <s v="Karen Daniels"/>
    <x v="0"/>
    <x v="0"/>
    <s v="New York City"/>
    <s v="New York"/>
    <n v="10024"/>
    <x v="3"/>
    <s v="OFF-AR-10002240"/>
    <x v="1"/>
    <s v="Art"/>
    <s v="Panasonic KP-150 Electric Pencil Sharpener"/>
    <n v="75.48"/>
    <n v="2"/>
    <n v="0"/>
    <n v="19.6248"/>
    <s v="Chuck Magee"/>
    <x v="0"/>
    <n v="0"/>
  </r>
  <r>
    <n v="1409"/>
    <s v="CA-2018-130407"/>
    <d v="2018-09-02T00:00:00"/>
    <x v="479"/>
    <s v="Standard Class"/>
    <s v="KD-16270"/>
    <s v="Karen Daniels"/>
    <x v="0"/>
    <x v="0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s v="Chuck Magee"/>
    <x v="0"/>
    <n v="0"/>
  </r>
  <r>
    <n v="1410"/>
    <s v="US-2018-122245"/>
    <d v="2018-09-25T00:00:00"/>
    <x v="424"/>
    <s v="Standard Class"/>
    <s v="AB-10105"/>
    <s v="Adrian Barton"/>
    <x v="0"/>
    <x v="0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s v="Anna Andreadi"/>
    <x v="0"/>
    <n v="196.58250000000001"/>
  </r>
  <r>
    <n v="1411"/>
    <s v="CA-2019-105144"/>
    <d v="2019-11-04T00:00:00"/>
    <x v="45"/>
    <s v="Standard Class"/>
    <s v="SZ-20035"/>
    <s v="Sam Zeldin"/>
    <x v="2"/>
    <x v="0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x v="0"/>
    <n v="4.7360000000000007"/>
  </r>
  <r>
    <n v="1412"/>
    <s v="CA-2018-136329"/>
    <d v="2018-07-09T00:00:00"/>
    <x v="522"/>
    <s v="Standard Class"/>
    <s v="JD-15895"/>
    <s v="Jonathan Doherty"/>
    <x v="1"/>
    <x v="0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s v="Chuck Magee"/>
    <x v="0"/>
    <n v="40.800600000000003"/>
  </r>
  <r>
    <n v="1413"/>
    <s v="CA-2018-136329"/>
    <d v="2018-07-09T00:00:00"/>
    <x v="522"/>
    <s v="Standard Class"/>
    <s v="JD-15895"/>
    <s v="Jonathan Doherty"/>
    <x v="1"/>
    <x v="0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x v="0"/>
    <n v="0"/>
  </r>
  <r>
    <n v="1414"/>
    <s v="CA-2016-146640"/>
    <d v="2016-06-30T00:00:00"/>
    <x v="492"/>
    <s v="Standard Class"/>
    <s v="HA-14905"/>
    <s v="Helen Abelman"/>
    <x v="0"/>
    <x v="0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x v="0"/>
    <n v="66.953600000000009"/>
  </r>
  <r>
    <n v="1415"/>
    <s v="CA-2019-115994"/>
    <d v="2019-01-28T00:00:00"/>
    <x v="523"/>
    <s v="Second Class"/>
    <s v="BT-11305"/>
    <s v="Beth Thompson"/>
    <x v="2"/>
    <x v="0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x v="1"/>
    <n v="0"/>
  </r>
  <r>
    <n v="1416"/>
    <s v="CA-2019-115994"/>
    <d v="2019-01-28T00:00:00"/>
    <x v="523"/>
    <s v="Second Class"/>
    <s v="BT-11305"/>
    <s v="Beth Thompson"/>
    <x v="2"/>
    <x v="0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x v="1"/>
    <n v="0"/>
  </r>
  <r>
    <n v="1417"/>
    <s v="CA-2017-126697"/>
    <d v="2017-09-21T00:00:00"/>
    <x v="488"/>
    <s v="First Class"/>
    <s v="SV-20815"/>
    <s v="Stuart Van"/>
    <x v="1"/>
    <x v="0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x v="0"/>
    <n v="189.26880000000003"/>
  </r>
  <r>
    <n v="1418"/>
    <s v="CA-2017-126697"/>
    <d v="2017-09-21T00:00:00"/>
    <x v="488"/>
    <s v="First Class"/>
    <s v="SV-20815"/>
    <s v="Stuart Van"/>
    <x v="1"/>
    <x v="0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s v="Kelly Williams"/>
    <x v="0"/>
    <n v="30.240000000000006"/>
  </r>
  <r>
    <n v="1419"/>
    <s v="CA-2017-126697"/>
    <d v="2017-09-21T00:00:00"/>
    <x v="488"/>
    <s v="First Class"/>
    <s v="SV-20815"/>
    <s v="Stuart Van"/>
    <x v="1"/>
    <x v="0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s v="Kelly Williams"/>
    <x v="0"/>
    <n v="2.9568000000000003"/>
  </r>
  <r>
    <n v="1420"/>
    <s v="CA-2017-124800"/>
    <d v="2017-09-26T00:00:00"/>
    <x v="12"/>
    <s v="Standard Class"/>
    <s v="RW-19540"/>
    <s v="Rick Wilson"/>
    <x v="1"/>
    <x v="0"/>
    <s v="Mesa"/>
    <s v="Arizona"/>
    <n v="85204"/>
    <x v="1"/>
    <s v="OFF-PA-10000501"/>
    <x v="1"/>
    <s v="Paper"/>
    <s v="Petty Cash Envelope"/>
    <n v="86.272000000000006"/>
    <n v="4"/>
    <n v="0.2"/>
    <n v="31.273599999999998"/>
    <s v="Anna Andreadi"/>
    <x v="0"/>
    <n v="17.2544"/>
  </r>
  <r>
    <n v="1421"/>
    <s v="CA-2017-124800"/>
    <d v="2017-09-26T00:00:00"/>
    <x v="12"/>
    <s v="Standard Class"/>
    <s v="RW-19540"/>
    <s v="Rick Wilson"/>
    <x v="1"/>
    <x v="0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x v="0"/>
    <n v="50.811600000000006"/>
  </r>
  <r>
    <n v="1422"/>
    <s v="CA-2017-124800"/>
    <d v="2017-09-26T00:00:00"/>
    <x v="12"/>
    <s v="Standard Class"/>
    <s v="RW-19540"/>
    <s v="Rick Wilson"/>
    <x v="1"/>
    <x v="0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x v="0"/>
    <n v="12.134400000000001"/>
  </r>
  <r>
    <n v="1423"/>
    <s v="CA-2017-124800"/>
    <d v="2017-09-26T00:00:00"/>
    <x v="12"/>
    <s v="Standard Class"/>
    <s v="RW-19540"/>
    <s v="Rick Wilson"/>
    <x v="1"/>
    <x v="0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s v="Anna Andreadi"/>
    <x v="0"/>
    <n v="53.921700000000001"/>
  </r>
  <r>
    <n v="1424"/>
    <s v="CA-2017-124800"/>
    <d v="2017-09-26T00:00:00"/>
    <x v="12"/>
    <s v="Standard Class"/>
    <s v="RW-19540"/>
    <s v="Rick Wilson"/>
    <x v="1"/>
    <x v="0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x v="0"/>
    <n v="23.980800000000002"/>
  </r>
  <r>
    <n v="1425"/>
    <s v="CA-2017-124800"/>
    <d v="2017-09-26T00:00:00"/>
    <x v="12"/>
    <s v="Standard Class"/>
    <s v="RW-19540"/>
    <s v="Rick Wilson"/>
    <x v="1"/>
    <x v="0"/>
    <s v="Mesa"/>
    <s v="Arizona"/>
    <n v="85204"/>
    <x v="1"/>
    <s v="TEC-PH-10001750"/>
    <x v="2"/>
    <s v="Phones"/>
    <s v="Samsung Rugby III"/>
    <n v="263.96000000000004"/>
    <n v="5"/>
    <n v="0.2"/>
    <n v="23.096500000000006"/>
    <s v="Anna Andreadi"/>
    <x v="0"/>
    <n v="52.792000000000009"/>
  </r>
  <r>
    <n v="1426"/>
    <s v="CA-2017-124800"/>
    <d v="2017-09-26T00:00:00"/>
    <x v="12"/>
    <s v="Standard Class"/>
    <s v="RW-19540"/>
    <s v="Rick Wilson"/>
    <x v="1"/>
    <x v="0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s v="Anna Andreadi"/>
    <x v="0"/>
    <n v="72.729600000000005"/>
  </r>
  <r>
    <n v="1427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s v="Anna Andreadi"/>
    <x v="0"/>
    <n v="1.9456000000000004"/>
  </r>
  <r>
    <n v="1428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EN-10002600"/>
    <x v="1"/>
    <s v="Envelopes"/>
    <s v="Redi-Strip #10 Envelopes, 4 1/8 x 9 1/2"/>
    <n v="14.75"/>
    <n v="5"/>
    <n v="0"/>
    <n v="7.08"/>
    <s v="Anna Andreadi"/>
    <x v="0"/>
    <n v="0"/>
  </r>
  <r>
    <n v="1429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  <n v="5.9600000000000009"/>
  </r>
  <r>
    <n v="1430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x v="0"/>
    <n v="0"/>
  </r>
  <r>
    <n v="1431"/>
    <s v="CA-2019-122700"/>
    <d v="2019-11-26T00:00:00"/>
    <x v="524"/>
    <s v="Standard Class"/>
    <s v="LT-17110"/>
    <s v="Liz Thompson"/>
    <x v="0"/>
    <x v="0"/>
    <s v="Columbus"/>
    <s v="Ohio"/>
    <n v="43229"/>
    <x v="3"/>
    <s v="TEC-PH-10003092"/>
    <x v="2"/>
    <s v="Phones"/>
    <s v="Motorola L804"/>
    <n v="220.75200000000001"/>
    <n v="8"/>
    <n v="0.4"/>
    <n v="-40.47120000000001"/>
    <s v="Chuck Magee"/>
    <x v="0"/>
    <n v="88.30080000000001"/>
  </r>
  <r>
    <n v="1432"/>
    <s v="CA-2016-120768"/>
    <d v="2016-12-19T00:00:00"/>
    <x v="444"/>
    <s v="Second Class"/>
    <s v="IM-15070"/>
    <s v="Irene Maddox"/>
    <x v="0"/>
    <x v="0"/>
    <s v="Florence"/>
    <s v="Alabama"/>
    <n v="35630"/>
    <x v="0"/>
    <s v="OFF-BI-10001191"/>
    <x v="1"/>
    <s v="Binders"/>
    <s v="Canvas Sectional Post Binders"/>
    <n v="152.76"/>
    <n v="6"/>
    <n v="0"/>
    <n v="74.852400000000003"/>
    <s v="Cassandra Brandow"/>
    <x v="0"/>
    <n v="0"/>
  </r>
  <r>
    <n v="1433"/>
    <s v="CA-2016-120768"/>
    <d v="2016-12-19T00:00:00"/>
    <x v="444"/>
    <s v="Second Class"/>
    <s v="IM-15070"/>
    <s v="Irene Maddox"/>
    <x v="0"/>
    <x v="0"/>
    <s v="Florence"/>
    <s v="Alabama"/>
    <n v="35630"/>
    <x v="0"/>
    <s v="OFF-SU-10004115"/>
    <x v="1"/>
    <s v="Supplies"/>
    <s v="Acme Stainless Steel Office Snips"/>
    <n v="7.27"/>
    <n v="1"/>
    <n v="0"/>
    <n v="1.9629000000000003"/>
    <s v="Cassandra Brandow"/>
    <x v="0"/>
    <n v="0"/>
  </r>
  <r>
    <n v="1434"/>
    <s v="CA-2016-120768"/>
    <d v="2016-12-19T00:00:00"/>
    <x v="444"/>
    <s v="Second Class"/>
    <s v="IM-15070"/>
    <s v="Irene Maddox"/>
    <x v="0"/>
    <x v="0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x v="0"/>
    <n v="0"/>
  </r>
  <r>
    <n v="1435"/>
    <s v="US-2018-153129"/>
    <d v="2018-12-26T00:00:00"/>
    <x v="525"/>
    <s v="Standard Class"/>
    <s v="FP-14320"/>
    <s v="Frank Preis"/>
    <x v="0"/>
    <x v="0"/>
    <s v="Seattle"/>
    <s v="Washington"/>
    <n v="98105"/>
    <x v="1"/>
    <s v="OFF-PA-10003673"/>
    <x v="1"/>
    <s v="Paper"/>
    <s v="Strathmore Photo Mount Cards"/>
    <n v="33.9"/>
    <n v="5"/>
    <n v="0"/>
    <n v="15.593999999999999"/>
    <s v="Anna Andreadi"/>
    <x v="0"/>
    <n v="0"/>
  </r>
  <r>
    <n v="1436"/>
    <s v="CA-2019-106852"/>
    <d v="2019-06-20T00:00:00"/>
    <x v="327"/>
    <s v="Standard Class"/>
    <s v="ST-20530"/>
    <s v="Shui Tom"/>
    <x v="0"/>
    <x v="0"/>
    <s v="Parma"/>
    <s v="Ohio"/>
    <n v="44134"/>
    <x v="3"/>
    <s v="OFF-PA-10001639"/>
    <x v="1"/>
    <s v="Paper"/>
    <s v="Xerox 203"/>
    <n v="31.104000000000006"/>
    <n v="6"/>
    <n v="0.2"/>
    <n v="10.8864"/>
    <s v="Chuck Magee"/>
    <x v="0"/>
    <n v="6.2208000000000014"/>
  </r>
  <r>
    <n v="1437"/>
    <s v="CA-2019-106852"/>
    <d v="2019-06-20T00:00:00"/>
    <x v="327"/>
    <s v="Standard Class"/>
    <s v="ST-20530"/>
    <s v="Shui Tom"/>
    <x v="0"/>
    <x v="0"/>
    <s v="Parma"/>
    <s v="Ohio"/>
    <n v="44134"/>
    <x v="3"/>
    <s v="OFF-AR-10003829"/>
    <x v="1"/>
    <s v="Art"/>
    <s v="Newell 35"/>
    <n v="5.2480000000000002"/>
    <n v="2"/>
    <n v="0.2"/>
    <n v="0.59039999999999915"/>
    <s v="Chuck Magee"/>
    <x v="0"/>
    <n v="1.0496000000000001"/>
  </r>
  <r>
    <n v="1438"/>
    <s v="CA-2017-139731"/>
    <d v="2017-10-15T00:00:00"/>
    <x v="526"/>
    <s v="Same Day"/>
    <s v="JE-15745"/>
    <s v="Joel Eaton"/>
    <x v="0"/>
    <x v="0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x v="1"/>
    <n v="52.776000000000003"/>
  </r>
  <r>
    <n v="1439"/>
    <s v="CA-2017-139731"/>
    <d v="2017-10-15T00:00:00"/>
    <x v="526"/>
    <s v="Same Day"/>
    <s v="JE-15745"/>
    <s v="Joel Eaton"/>
    <x v="0"/>
    <x v="0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x v="1"/>
    <n v="736.02899999999988"/>
  </r>
  <r>
    <n v="1440"/>
    <s v="CA-2019-122735"/>
    <d v="2019-04-12T00:00:00"/>
    <x v="339"/>
    <s v="Second Class"/>
    <s v="BD-11320"/>
    <s v="Bill Donatelli"/>
    <x v="0"/>
    <x v="0"/>
    <s v="Providence"/>
    <s v="Rhode Island"/>
    <n v="2908"/>
    <x v="3"/>
    <s v="OFF-BI-10004364"/>
    <x v="1"/>
    <s v="Binders"/>
    <s v="Storex Dura Pro Binders"/>
    <n v="29.700000000000003"/>
    <n v="5"/>
    <n v="0"/>
    <n v="13.365"/>
    <s v="Chuck Magee"/>
    <x v="0"/>
    <n v="0"/>
  </r>
  <r>
    <n v="1441"/>
    <s v="CA-2019-122735"/>
    <d v="2019-04-12T00:00:00"/>
    <x v="339"/>
    <s v="Second Class"/>
    <s v="BD-11320"/>
    <s v="Bill Donatelli"/>
    <x v="0"/>
    <x v="0"/>
    <s v="Providence"/>
    <s v="Rhode Island"/>
    <n v="2908"/>
    <x v="3"/>
    <s v="OFF-PA-10001712"/>
    <x v="1"/>
    <s v="Paper"/>
    <s v="Xerox 1948"/>
    <n v="39.96"/>
    <n v="4"/>
    <n v="0"/>
    <n v="17.981999999999999"/>
    <s v="Chuck Magee"/>
    <x v="0"/>
    <n v="0"/>
  </r>
  <r>
    <n v="1442"/>
    <s v="CA-2019-128160"/>
    <d v="2019-12-19T00:00:00"/>
    <x v="468"/>
    <s v="Second Class"/>
    <s v="MM-17920"/>
    <s v="Michael Moore"/>
    <x v="0"/>
    <x v="0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x v="0"/>
    <n v="7.3344000000000014"/>
  </r>
  <r>
    <n v="1443"/>
    <s v="CA-2019-117695"/>
    <d v="2019-08-05T00:00:00"/>
    <x v="527"/>
    <s v="First Class"/>
    <s v="PW-19030"/>
    <s v="Pauline Webber"/>
    <x v="1"/>
    <x v="0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x v="0"/>
    <n v="0"/>
  </r>
  <r>
    <n v="1444"/>
    <s v="CA-2017-166135"/>
    <d v="2017-10-01T00:00:00"/>
    <x v="310"/>
    <s v="Standard Class"/>
    <s v="SC-20440"/>
    <s v="Shaun Chance"/>
    <x v="1"/>
    <x v="0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x v="0"/>
    <n v="27.884800000000002"/>
  </r>
  <r>
    <n v="1445"/>
    <s v="CA-2018-133725"/>
    <d v="2018-05-23T00:00:00"/>
    <x v="528"/>
    <s v="Standard Class"/>
    <s v="KL-16645"/>
    <s v="Ken Lonsdale"/>
    <x v="0"/>
    <x v="0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s v="Kelly Williams"/>
    <x v="0"/>
    <n v="395.98560000000003"/>
  </r>
  <r>
    <n v="1446"/>
    <s v="CA-2019-102337"/>
    <d v="2019-06-13T00:00:00"/>
    <x v="529"/>
    <s v="First Class"/>
    <s v="SD-20485"/>
    <s v="Shirley Daniels"/>
    <x v="2"/>
    <x v="0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x v="0"/>
    <n v="32.947200000000002"/>
  </r>
  <r>
    <n v="1447"/>
    <s v="CA-2019-102337"/>
    <d v="2019-06-13T00:00:00"/>
    <x v="529"/>
    <s v="First Class"/>
    <s v="SD-20485"/>
    <s v="Shirley Daniels"/>
    <x v="2"/>
    <x v="0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s v="Kelly Williams"/>
    <x v="0"/>
    <n v="141.09059999999999"/>
  </r>
  <r>
    <n v="1448"/>
    <s v="CA-2019-102337"/>
    <d v="2019-06-13T00:00:00"/>
    <x v="529"/>
    <s v="First Class"/>
    <s v="SD-20485"/>
    <s v="Shirley Daniels"/>
    <x v="2"/>
    <x v="0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x v="0"/>
    <n v="9.5968000000000018"/>
  </r>
  <r>
    <n v="1449"/>
    <s v="US-2016-112564"/>
    <d v="2016-04-23T00:00:00"/>
    <x v="530"/>
    <s v="First Class"/>
    <s v="TS-21160"/>
    <s v="Theresa Swint"/>
    <x v="1"/>
    <x v="0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x v="0"/>
    <n v="1.7514000000000001"/>
  </r>
  <r>
    <n v="1450"/>
    <s v="CA-2017-145821"/>
    <d v="2017-05-01T00:00:00"/>
    <x v="531"/>
    <s v="Standard Class"/>
    <s v="JB-15400"/>
    <s v="Jennifer Braxton"/>
    <x v="1"/>
    <x v="0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x v="0"/>
    <n v="17.750399999999999"/>
  </r>
  <r>
    <n v="1451"/>
    <s v="US-2017-160150"/>
    <d v="2017-07-19T00:00:00"/>
    <x v="532"/>
    <s v="First Class"/>
    <s v="TS-21085"/>
    <s v="Thais Sissman"/>
    <x v="0"/>
    <x v="0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x v="0"/>
    <n v="1.4175000000000002"/>
  </r>
  <r>
    <n v="1452"/>
    <s v="CA-2018-133711"/>
    <d v="2018-11-26T00:00:00"/>
    <x v="533"/>
    <s v="First Class"/>
    <s v="MC-17425"/>
    <s v="Mark Cousins"/>
    <x v="1"/>
    <x v="0"/>
    <s v="Mobile"/>
    <s v="Alabama"/>
    <n v="36608"/>
    <x v="0"/>
    <s v="OFF-PA-10001685"/>
    <x v="1"/>
    <s v="Paper"/>
    <s v="Easy-staple paper"/>
    <n v="70.98"/>
    <n v="7"/>
    <n v="0"/>
    <n v="34.780200000000001"/>
    <s v="Cassandra Brandow"/>
    <x v="0"/>
    <n v="0"/>
  </r>
  <r>
    <n v="1453"/>
    <s v="CA-2018-133711"/>
    <d v="2018-11-26T00:00:00"/>
    <x v="533"/>
    <s v="First Class"/>
    <s v="MC-17425"/>
    <s v="Mark Cousins"/>
    <x v="1"/>
    <x v="0"/>
    <s v="Mobile"/>
    <s v="Alabama"/>
    <n v="36608"/>
    <x v="0"/>
    <s v="OFF-BI-10000666"/>
    <x v="1"/>
    <s v="Binders"/>
    <s v="Surelock Post Binders"/>
    <n v="91.679999999999993"/>
    <n v="3"/>
    <n v="0"/>
    <n v="45.839999999999996"/>
    <s v="Cassandra Brandow"/>
    <x v="0"/>
    <n v="0"/>
  </r>
  <r>
    <n v="1454"/>
    <s v="CA-2018-133711"/>
    <d v="2018-11-26T00:00:00"/>
    <x v="533"/>
    <s v="First Class"/>
    <s v="MC-17425"/>
    <s v="Mark Cousins"/>
    <x v="1"/>
    <x v="0"/>
    <s v="Mobile"/>
    <s v="Alabama"/>
    <n v="36608"/>
    <x v="0"/>
    <s v="OFF-BI-10004352"/>
    <x v="1"/>
    <s v="Binders"/>
    <s v="Wilson Jones DublLock D-Ring Binders"/>
    <n v="33.75"/>
    <n v="5"/>
    <n v="0"/>
    <n v="16.875"/>
    <s v="Cassandra Brandow"/>
    <x v="0"/>
    <n v="0"/>
  </r>
  <r>
    <n v="1455"/>
    <s v="CA-2018-133711"/>
    <d v="2018-11-26T00:00:00"/>
    <x v="533"/>
    <s v="First Class"/>
    <s v="MC-17425"/>
    <s v="Mark Cousins"/>
    <x v="1"/>
    <x v="0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x v="0"/>
    <n v="0"/>
  </r>
  <r>
    <n v="1456"/>
    <s v="CA-2019-148474"/>
    <d v="2019-06-12T00:00:00"/>
    <x v="141"/>
    <s v="Standard Class"/>
    <s v="ME-17320"/>
    <s v="Maria Etezadi"/>
    <x v="2"/>
    <x v="0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x v="0"/>
    <n v="0"/>
  </r>
  <r>
    <n v="1457"/>
    <s v="CA-2019-148474"/>
    <d v="2019-06-12T00:00:00"/>
    <x v="141"/>
    <s v="Standard Class"/>
    <s v="ME-17320"/>
    <s v="Maria Etezadi"/>
    <x v="2"/>
    <x v="0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x v="0"/>
    <n v="0"/>
  </r>
  <r>
    <n v="1458"/>
    <s v="CA-2017-111297"/>
    <d v="2017-08-17T00:00:00"/>
    <x v="534"/>
    <s v="Standard Class"/>
    <s v="SC-20440"/>
    <s v="Shaun Chance"/>
    <x v="1"/>
    <x v="0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x v="0"/>
    <n v="0"/>
  </r>
  <r>
    <n v="1459"/>
    <s v="CA-2018-123722"/>
    <d v="2018-09-25T00:00:00"/>
    <x v="152"/>
    <s v="Standard Class"/>
    <s v="NH-18610"/>
    <s v="Nicole Hansen"/>
    <x v="1"/>
    <x v="0"/>
    <s v="Irving"/>
    <s v="Texas"/>
    <n v="75061"/>
    <x v="2"/>
    <s v="OFF-LA-10001569"/>
    <x v="1"/>
    <s v="Labels"/>
    <s v="Avery 499"/>
    <n v="15.936000000000002"/>
    <n v="4"/>
    <n v="0.2"/>
    <n v="5.1791999999999998"/>
    <s v="Kelly Williams"/>
    <x v="0"/>
    <n v="3.1872000000000007"/>
  </r>
  <r>
    <n v="1460"/>
    <s v="CA-2016-155271"/>
    <d v="2016-05-04T00:00:00"/>
    <x v="352"/>
    <s v="Same Day"/>
    <s v="AA-10480"/>
    <s v="Andrew Allen"/>
    <x v="0"/>
    <x v="0"/>
    <s v="Middletown"/>
    <s v="Connecticut"/>
    <n v="6457"/>
    <x v="3"/>
    <s v="FUR-FU-10001473"/>
    <x v="0"/>
    <s v="Furnishings"/>
    <s v="DAX Wood Document Frame"/>
    <n v="27.46"/>
    <n v="2"/>
    <n v="0"/>
    <n v="9.8856000000000002"/>
    <s v="Chuck Magee"/>
    <x v="0"/>
    <n v="0"/>
  </r>
  <r>
    <n v="1461"/>
    <s v="CA-2017-119907"/>
    <d v="2017-12-01T00:00:00"/>
    <x v="222"/>
    <s v="Standard Class"/>
    <s v="LC-17140"/>
    <s v="Logan Currie"/>
    <x v="0"/>
    <x v="0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x v="1"/>
    <n v="11.084800000000001"/>
  </r>
  <r>
    <n v="1462"/>
    <s v="US-2018-128902"/>
    <d v="2018-03-11T00:00:00"/>
    <x v="535"/>
    <s v="Standard Class"/>
    <s v="MB-18085"/>
    <s v="Mick Brown"/>
    <x v="0"/>
    <x v="0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s v="Chuck Magee"/>
    <x v="0"/>
    <n v="73.201799999999992"/>
  </r>
  <r>
    <n v="1463"/>
    <s v="CA-2018-152289"/>
    <d v="2018-08-26T00:00:00"/>
    <x v="267"/>
    <s v="First Class"/>
    <s v="LC-16930"/>
    <s v="Linda Cazamias"/>
    <x v="1"/>
    <x v="0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x v="0"/>
    <n v="31.996800000000004"/>
  </r>
  <r>
    <n v="1464"/>
    <s v="CA-2018-152289"/>
    <d v="2018-08-26T00:00:00"/>
    <x v="267"/>
    <s v="First Class"/>
    <s v="LC-16930"/>
    <s v="Linda Cazamias"/>
    <x v="1"/>
    <x v="0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x v="0"/>
    <n v="307.41479999999996"/>
  </r>
  <r>
    <n v="1465"/>
    <s v="US-2018-104794"/>
    <d v="2018-12-16T00:00:00"/>
    <x v="292"/>
    <s v="First Class"/>
    <s v="KD-16495"/>
    <s v="Keith Dawkins"/>
    <x v="1"/>
    <x v="0"/>
    <s v="New York City"/>
    <s v="New York"/>
    <n v="10009"/>
    <x v="3"/>
    <s v="OFF-FA-10001754"/>
    <x v="1"/>
    <s v="Fasteners"/>
    <s v="Stockwell Gold Paper Clips"/>
    <n v="3.68"/>
    <n v="2"/>
    <n v="0"/>
    <n v="1.8032000000000001"/>
    <s v="Chuck Magee"/>
    <x v="0"/>
    <n v="0"/>
  </r>
  <r>
    <n v="1466"/>
    <s v="CA-2016-151708"/>
    <d v="2016-08-08T00:00:00"/>
    <x v="536"/>
    <s v="Standard Class"/>
    <s v="MB-17305"/>
    <s v="Maria Bertelson"/>
    <x v="0"/>
    <x v="0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x v="0"/>
    <n v="24.275200000000002"/>
  </r>
  <r>
    <n v="1467"/>
    <s v="CA-2016-151708"/>
    <d v="2016-08-08T00:00:00"/>
    <x v="536"/>
    <s v="Standard Class"/>
    <s v="MB-17305"/>
    <s v="Maria Bertelson"/>
    <x v="0"/>
    <x v="0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x v="0"/>
    <n v="19.195200000000003"/>
  </r>
  <r>
    <n v="1468"/>
    <s v="CA-2017-100769"/>
    <d v="2017-05-16T00:00:00"/>
    <x v="537"/>
    <s v="Same Day"/>
    <s v="TH-21550"/>
    <s v="Tracy Hopkins"/>
    <x v="2"/>
    <x v="0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x v="0"/>
    <n v="51.193600000000004"/>
  </r>
  <r>
    <n v="1469"/>
    <s v="CA-2019-139199"/>
    <d v="2019-12-09T00:00:00"/>
    <x v="114"/>
    <s v="Standard Class"/>
    <s v="DK-12835"/>
    <s v="Damala Kotsonis"/>
    <x v="1"/>
    <x v="0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s v="Kelly Williams"/>
    <x v="0"/>
    <n v="0"/>
  </r>
  <r>
    <n v="1470"/>
    <s v="CA-2019-139199"/>
    <d v="2019-12-09T00:00:00"/>
    <x v="114"/>
    <s v="Standard Class"/>
    <s v="DK-12835"/>
    <s v="Damala Kotsonis"/>
    <x v="1"/>
    <x v="0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s v="Kelly Williams"/>
    <x v="0"/>
    <n v="0"/>
  </r>
  <r>
    <n v="1471"/>
    <s v="CA-2019-139199"/>
    <d v="2019-12-09T00:00:00"/>
    <x v="114"/>
    <s v="Standard Class"/>
    <s v="DK-12835"/>
    <s v="Damala Kotsonis"/>
    <x v="1"/>
    <x v="0"/>
    <s v="Detroit"/>
    <s v="Michigan"/>
    <n v="48234"/>
    <x v="2"/>
    <s v="OFF-PA-10001293"/>
    <x v="1"/>
    <s v="Paper"/>
    <s v="Xerox 1946"/>
    <n v="12.96"/>
    <n v="2"/>
    <n v="0"/>
    <n v="6.2208000000000006"/>
    <s v="Kelly Williams"/>
    <x v="0"/>
    <n v="0"/>
  </r>
  <r>
    <n v="1472"/>
    <s v="US-2017-161466"/>
    <d v="2017-09-24T00:00:00"/>
    <x v="538"/>
    <s v="Second Class"/>
    <s v="ON-18715"/>
    <s v="Odella Nelson"/>
    <x v="1"/>
    <x v="0"/>
    <s v="Philadelphia"/>
    <s v="Pennsylvania"/>
    <n v="19120"/>
    <x v="3"/>
    <s v="OFF-AR-10000634"/>
    <x v="1"/>
    <s v="Art"/>
    <s v="Newell 320"/>
    <n v="6.8480000000000008"/>
    <n v="2"/>
    <n v="0.2"/>
    <n v="0.59920000000000018"/>
    <s v="Chuck Magee"/>
    <x v="0"/>
    <n v="1.3696000000000002"/>
  </r>
  <r>
    <n v="1473"/>
    <s v="CA-2019-164959"/>
    <d v="2019-07-11T00:00:00"/>
    <x v="386"/>
    <s v="Standard Class"/>
    <s v="KN-16390"/>
    <s v="Katherine Nockton"/>
    <x v="1"/>
    <x v="0"/>
    <s v="Los Angeles"/>
    <s v="California"/>
    <n v="90004"/>
    <x v="1"/>
    <s v="OFF-LA-10004272"/>
    <x v="1"/>
    <s v="Labels"/>
    <s v="Avery 482"/>
    <n v="8.67"/>
    <n v="3"/>
    <n v="0"/>
    <n v="4.0749000000000004"/>
    <s v="Anna Andreadi"/>
    <x v="0"/>
    <n v="0"/>
  </r>
  <r>
    <n v="1474"/>
    <s v="US-2017-105676"/>
    <d v="2017-12-01T00:00:00"/>
    <x v="156"/>
    <s v="Same Day"/>
    <s v="NM-18520"/>
    <s v="Neoma Murray"/>
    <x v="0"/>
    <x v="0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x v="0"/>
    <n v="4.0127999999999995"/>
  </r>
  <r>
    <n v="1475"/>
    <s v="CA-2018-113138"/>
    <d v="2018-11-19T00:00:00"/>
    <x v="539"/>
    <s v="Standard Class"/>
    <s v="NP-18685"/>
    <s v="Nora Pelletier"/>
    <x v="2"/>
    <x v="0"/>
    <s v="Niagara Falls"/>
    <s v="New York"/>
    <n v="14304"/>
    <x v="3"/>
    <s v="OFF-AR-10003770"/>
    <x v="1"/>
    <s v="Art"/>
    <s v="Newell 340"/>
    <n v="17.28"/>
    <n v="6"/>
    <n v="0"/>
    <n v="5.0111999999999997"/>
    <s v="Chuck Magee"/>
    <x v="0"/>
    <n v="0"/>
  </r>
  <r>
    <n v="1476"/>
    <s v="CA-2018-113138"/>
    <d v="2018-11-19T00:00:00"/>
    <x v="539"/>
    <s v="Standard Class"/>
    <s v="NP-18685"/>
    <s v="Nora Pelletier"/>
    <x v="2"/>
    <x v="0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s v="Chuck Magee"/>
    <x v="0"/>
    <n v="3.5424000000000002"/>
  </r>
  <r>
    <n v="1477"/>
    <s v="US-2019-104955"/>
    <d v="2019-03-19T00:00:00"/>
    <x v="540"/>
    <s v="Standard Class"/>
    <s v="CG-12040"/>
    <s v="Catherine Glotzbach"/>
    <x v="2"/>
    <x v="0"/>
    <s v="New York City"/>
    <s v="New York"/>
    <n v="10024"/>
    <x v="3"/>
    <s v="OFF-LA-10003121"/>
    <x v="1"/>
    <s v="Labels"/>
    <s v="Avery 506"/>
    <n v="28.91"/>
    <n v="7"/>
    <n v="0"/>
    <n v="13.2986"/>
    <s v="Chuck Magee"/>
    <x v="0"/>
    <n v="0"/>
  </r>
  <r>
    <n v="1478"/>
    <s v="CA-2018-121958"/>
    <d v="2018-11-13T00:00:00"/>
    <x v="398"/>
    <s v="Standard Class"/>
    <s v="CS-12505"/>
    <s v="Cindy Stewart"/>
    <x v="0"/>
    <x v="0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x v="0"/>
    <n v="10.427200000000001"/>
  </r>
  <r>
    <n v="1479"/>
    <s v="CA-2019-121468"/>
    <d v="2019-11-19T00:00:00"/>
    <x v="541"/>
    <s v="First Class"/>
    <s v="KD-16345"/>
    <s v="Katherine Ducich"/>
    <x v="0"/>
    <x v="0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s v="Anna Andreadi"/>
    <x v="0"/>
    <n v="6.3936000000000011"/>
  </r>
  <r>
    <n v="1480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PA-10002262"/>
    <x v="1"/>
    <s v="Paper"/>
    <s v="Xerox 192"/>
    <n v="25.92"/>
    <n v="4"/>
    <n v="0"/>
    <n v="12.441600000000001"/>
    <s v="Anna Andreadi"/>
    <x v="1"/>
    <n v="0"/>
  </r>
  <r>
    <n v="1481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s v="Anna Andreadi"/>
    <x v="1"/>
    <n v="0"/>
  </r>
  <r>
    <n v="1482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s v="Anna Andreadi"/>
    <x v="1"/>
    <n v="0"/>
  </r>
  <r>
    <n v="1483"/>
    <s v="CA-2019-101210"/>
    <d v="2019-08-25T00:00:00"/>
    <x v="328"/>
    <s v="Second Class"/>
    <s v="DW-13540"/>
    <s v="Don Weiss"/>
    <x v="0"/>
    <x v="0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x v="0"/>
    <n v="1.9456000000000004"/>
  </r>
  <r>
    <n v="1484"/>
    <s v="CA-2019-101210"/>
    <d v="2019-08-25T00:00:00"/>
    <x v="328"/>
    <s v="Second Class"/>
    <s v="DW-13540"/>
    <s v="Don Weiss"/>
    <x v="0"/>
    <x v="0"/>
    <s v="Jackson"/>
    <s v="Tennessee"/>
    <n v="38301"/>
    <x v="0"/>
    <s v="OFF-PA-10000130"/>
    <x v="1"/>
    <s v="Paper"/>
    <s v="Xerox 199"/>
    <n v="3.4240000000000004"/>
    <n v="1"/>
    <n v="0.2"/>
    <n v="1.0699999999999996"/>
    <s v="Cassandra Brandow"/>
    <x v="0"/>
    <n v="0.68480000000000008"/>
  </r>
  <r>
    <n v="1485"/>
    <s v="US-2018-108098"/>
    <d v="2018-10-14T00:00:00"/>
    <x v="543"/>
    <s v="Standard Class"/>
    <s v="CP-12340"/>
    <s v="Christine Phan"/>
    <x v="1"/>
    <x v="0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x v="0"/>
    <n v="0"/>
  </r>
  <r>
    <n v="1486"/>
    <s v="CA-2016-119032"/>
    <d v="2016-11-27T00:00:00"/>
    <x v="544"/>
    <s v="Standard Class"/>
    <s v="MS-17770"/>
    <s v="Maxwell Schwartz"/>
    <x v="0"/>
    <x v="0"/>
    <s v="New York City"/>
    <s v="New York"/>
    <n v="10035"/>
    <x v="3"/>
    <s v="OFF-FA-10003021"/>
    <x v="1"/>
    <s v="Fasteners"/>
    <s v="Staples"/>
    <n v="3.76"/>
    <n v="2"/>
    <n v="0"/>
    <n v="1.3159999999999998"/>
    <s v="Chuck Magee"/>
    <x v="0"/>
    <n v="0"/>
  </r>
  <r>
    <n v="1487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s v="Anna Andreadi"/>
    <x v="0"/>
    <n v="242.56960000000001"/>
  </r>
  <r>
    <n v="1488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s v="Anna Andreadi"/>
    <x v="0"/>
    <n v="0"/>
  </r>
  <r>
    <n v="1489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s v="Anna Andreadi"/>
    <x v="0"/>
    <n v="0"/>
  </r>
  <r>
    <n v="1490"/>
    <s v="CA-2016-136280"/>
    <d v="2016-11-29T00:00:00"/>
    <x v="546"/>
    <s v="Standard Class"/>
    <s v="Co-12640"/>
    <s v="Corey-Lock"/>
    <x v="0"/>
    <x v="0"/>
    <s v="Philadelphia"/>
    <s v="Pennsylvania"/>
    <n v="19143"/>
    <x v="3"/>
    <s v="OFF-LA-10000452"/>
    <x v="1"/>
    <s v="Labels"/>
    <s v="Avery 488"/>
    <n v="5.04"/>
    <n v="2"/>
    <n v="0.2"/>
    <n v="1.764"/>
    <s v="Chuck Magee"/>
    <x v="0"/>
    <n v="1.008"/>
  </r>
  <r>
    <n v="1491"/>
    <s v="CA-2019-151911"/>
    <d v="2019-04-30T00:00:00"/>
    <x v="547"/>
    <s v="Second Class"/>
    <s v="DL-13495"/>
    <s v="Dionis Lloyd"/>
    <x v="1"/>
    <x v="0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x v="0"/>
    <n v="0"/>
  </r>
  <r>
    <n v="1492"/>
    <s v="CA-2019-166436"/>
    <d v="2019-11-24T00:00:00"/>
    <x v="51"/>
    <s v="Standard Class"/>
    <s v="TS-21370"/>
    <s v="Todd Sumrall"/>
    <x v="1"/>
    <x v="0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  <n v="0"/>
  </r>
  <r>
    <n v="1493"/>
    <s v="CA-2019-166436"/>
    <d v="2019-11-24T00:00:00"/>
    <x v="51"/>
    <s v="Standard Class"/>
    <s v="TS-21370"/>
    <s v="Todd Sumrall"/>
    <x v="1"/>
    <x v="0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s v="Chuck Magee"/>
    <x v="0"/>
    <n v="97.729200000000006"/>
  </r>
  <r>
    <n v="1494"/>
    <s v="CA-2019-139661"/>
    <d v="2019-10-30T00:00:00"/>
    <x v="548"/>
    <s v="Standard Class"/>
    <s v="JW-15220"/>
    <s v="Jane Waco"/>
    <x v="1"/>
    <x v="0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s v="Anna Andreadi"/>
    <x v="0"/>
    <n v="0"/>
  </r>
  <r>
    <n v="1495"/>
    <s v="CA-2016-123925"/>
    <d v="2016-12-17T00:00:00"/>
    <x v="549"/>
    <s v="Second Class"/>
    <s v="RF-19840"/>
    <s v="Roy Französisch"/>
    <x v="0"/>
    <x v="0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x v="0"/>
    <n v="0"/>
  </r>
  <r>
    <n v="1496"/>
    <s v="CA-2019-152485"/>
    <d v="2019-09-04T00:00:00"/>
    <x v="221"/>
    <s v="Standard Class"/>
    <s v="JD-15790"/>
    <s v="John Dryer"/>
    <x v="0"/>
    <x v="0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s v="Kelly Williams"/>
    <x v="0"/>
    <n v="2.0384000000000007"/>
  </r>
  <r>
    <n v="1497"/>
    <s v="CA-2019-152485"/>
    <d v="2019-09-04T00:00:00"/>
    <x v="221"/>
    <s v="Standard Class"/>
    <s v="JD-15790"/>
    <s v="John Dryer"/>
    <x v="0"/>
    <x v="0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x v="0"/>
    <n v="3.3568000000000007"/>
  </r>
  <r>
    <n v="1498"/>
    <s v="CA-2019-152485"/>
    <d v="2019-09-04T00:00:00"/>
    <x v="221"/>
    <s v="Standard Class"/>
    <s v="JD-15790"/>
    <s v="John Dryer"/>
    <x v="0"/>
    <x v="0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x v="0"/>
    <n v="2.6240000000000006"/>
  </r>
  <r>
    <n v="1499"/>
    <s v="CA-2018-141586"/>
    <d v="2018-10-17T00:00:00"/>
    <x v="550"/>
    <s v="First Class"/>
    <s v="NK-18490"/>
    <s v="Neil Knudson"/>
    <x v="2"/>
    <x v="0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s v="Anna Andreadi"/>
    <x v="0"/>
    <n v="3.6320000000000001"/>
  </r>
  <r>
    <n v="1500"/>
    <s v="CA-2019-130386"/>
    <d v="2019-11-12T00:00:00"/>
    <x v="551"/>
    <s v="Standard Class"/>
    <s v="NG-18430"/>
    <s v="Nathan Gelder"/>
    <x v="0"/>
    <x v="0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x v="0"/>
    <n v="3.2112000000000003"/>
  </r>
  <r>
    <n v="1501"/>
    <s v="CA-2019-130386"/>
    <d v="2019-11-12T00:00:00"/>
    <x v="551"/>
    <s v="Standard Class"/>
    <s v="NG-18430"/>
    <s v="Nathan Gelder"/>
    <x v="0"/>
    <x v="0"/>
    <s v="Austin"/>
    <s v="Texas"/>
    <n v="78745"/>
    <x v="2"/>
    <s v="OFF-PA-10003823"/>
    <x v="1"/>
    <s v="Paper"/>
    <s v="Xerox 197"/>
    <n v="223.05600000000001"/>
    <n v="9"/>
    <n v="0.2"/>
    <n v="69.704999999999984"/>
    <s v="Kelly Williams"/>
    <x v="0"/>
    <n v="44.611200000000004"/>
  </r>
  <r>
    <n v="1502"/>
    <s v="CA-2019-130386"/>
    <d v="2019-11-12T00:00:00"/>
    <x v="551"/>
    <s v="Standard Class"/>
    <s v="NG-18430"/>
    <s v="Nathan Gelder"/>
    <x v="0"/>
    <x v="0"/>
    <s v="Austin"/>
    <s v="Texas"/>
    <n v="78745"/>
    <x v="2"/>
    <s v="OFF-ST-10003716"/>
    <x v="1"/>
    <s v="Storage"/>
    <s v="Tennsco Double-Tier Lockers"/>
    <n v="540.048"/>
    <n v="3"/>
    <n v="0.2"/>
    <n v="-47.254199999999997"/>
    <s v="Kelly Williams"/>
    <x v="0"/>
    <n v="108.00960000000001"/>
  </r>
  <r>
    <n v="1503"/>
    <s v="CA-2018-100468"/>
    <d v="2018-11-24T00:00:00"/>
    <x v="417"/>
    <s v="Standard Class"/>
    <s v="AT-10435"/>
    <s v="Alyssa Tate"/>
    <x v="2"/>
    <x v="0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x v="0"/>
    <n v="6.7040000000000006"/>
  </r>
  <r>
    <n v="1504"/>
    <s v="CA-2018-100468"/>
    <d v="2018-11-24T00:00:00"/>
    <x v="417"/>
    <s v="Standard Class"/>
    <s v="AT-10435"/>
    <s v="Alyssa Tate"/>
    <x v="2"/>
    <x v="0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x v="0"/>
    <n v="0"/>
  </r>
  <r>
    <n v="1505"/>
    <s v="CA-2017-153388"/>
    <d v="2017-08-01T00:00:00"/>
    <x v="552"/>
    <s v="Standard Class"/>
    <s v="PC-19000"/>
    <s v="Pauline Chand"/>
    <x v="2"/>
    <x v="0"/>
    <s v="Los Angeles"/>
    <s v="California"/>
    <n v="90004"/>
    <x v="1"/>
    <s v="OFF-AR-10001868"/>
    <x v="1"/>
    <s v="Art"/>
    <s v="Prang Dustless Chalk Sticks"/>
    <n v="6.72"/>
    <n v="4"/>
    <n v="0"/>
    <n v="3.36"/>
    <s v="Anna Andreadi"/>
    <x v="0"/>
    <n v="0"/>
  </r>
  <r>
    <n v="1506"/>
    <s v="CA-2017-153388"/>
    <d v="2017-08-01T00:00:00"/>
    <x v="552"/>
    <s v="Standard Class"/>
    <s v="PC-19000"/>
    <s v="Pauline Chand"/>
    <x v="2"/>
    <x v="0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x v="0"/>
    <n v="200.99520000000004"/>
  </r>
  <r>
    <n v="1507"/>
    <s v="CA-2019-154935"/>
    <d v="2019-12-24T00:00:00"/>
    <x v="168"/>
    <s v="Standard Class"/>
    <s v="AR-10540"/>
    <s v="Andy Reiter"/>
    <x v="0"/>
    <x v="0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  <n v="3.5760000000000005"/>
  </r>
  <r>
    <n v="1508"/>
    <s v="CA-2018-134208"/>
    <d v="2018-09-17T00:00:00"/>
    <x v="30"/>
    <s v="Standard Class"/>
    <s v="CS-12505"/>
    <s v="Cindy Stewart"/>
    <x v="0"/>
    <x v="0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x v="0"/>
    <n v="0"/>
  </r>
  <r>
    <n v="1509"/>
    <s v="CA-2019-108294"/>
    <d v="2019-12-10T00:00:00"/>
    <x v="235"/>
    <s v="Same Day"/>
    <s v="LS-16975"/>
    <s v="Lindsay Shagiari"/>
    <x v="2"/>
    <x v="0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s v="Kelly Williams"/>
    <x v="1"/>
    <n v="0"/>
  </r>
  <r>
    <n v="1510"/>
    <s v="CA-2019-103611"/>
    <d v="2019-09-12T00:00:00"/>
    <x v="17"/>
    <s v="First Class"/>
    <s v="JM-15535"/>
    <s v="Jessica Myrick"/>
    <x v="0"/>
    <x v="0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s v="Anna Andreadi"/>
    <x v="0"/>
    <n v="0"/>
  </r>
  <r>
    <n v="1511"/>
    <s v="CA-2019-100384"/>
    <d v="2019-06-24T00:00:00"/>
    <x v="553"/>
    <s v="Standard Class"/>
    <s v="NH-18610"/>
    <s v="Nicole Hansen"/>
    <x v="1"/>
    <x v="0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s v="Anna Andreadi"/>
    <x v="0"/>
    <n v="0"/>
  </r>
  <r>
    <n v="1512"/>
    <s v="CA-2019-100384"/>
    <d v="2019-06-24T00:00:00"/>
    <x v="553"/>
    <s v="Standard Class"/>
    <s v="NH-18610"/>
    <s v="Nicole Hansen"/>
    <x v="1"/>
    <x v="0"/>
    <s v="Pomona"/>
    <s v="California"/>
    <n v="91767"/>
    <x v="1"/>
    <s v="OFF-AR-10003514"/>
    <x v="1"/>
    <s v="Art"/>
    <s v="4009 Highlighters by Sanford"/>
    <n v="35.82"/>
    <n v="9"/>
    <n v="0"/>
    <n v="11.820599999999997"/>
    <s v="Anna Andreadi"/>
    <x v="0"/>
    <n v="0"/>
  </r>
  <r>
    <n v="1513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s v="Kelly Williams"/>
    <x v="0"/>
    <n v="40.012800000000006"/>
  </r>
  <r>
    <n v="1514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s v="Kelly Williams"/>
    <x v="0"/>
    <n v="17.103999999999996"/>
  </r>
  <r>
    <n v="1515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s v="Kelly Williams"/>
    <x v="0"/>
    <n v="5.3951999999999991"/>
  </r>
  <r>
    <n v="1516"/>
    <s v="US-2019-160759"/>
    <d v="2019-12-11T00:00:00"/>
    <x v="416"/>
    <s v="Standard Class"/>
    <s v="AI-10855"/>
    <s v="Arianne Irving"/>
    <x v="0"/>
    <x v="0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s v="Chuck Magee"/>
    <x v="0"/>
    <n v="19.105799999999999"/>
  </r>
  <r>
    <n v="1517"/>
    <s v="CA-2019-148446"/>
    <d v="2019-12-10T00:00:00"/>
    <x v="93"/>
    <s v="Second Class"/>
    <s v="MC-17845"/>
    <s v="Michael Chen"/>
    <x v="0"/>
    <x v="0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x v="0"/>
    <n v="0"/>
  </r>
  <r>
    <n v="1518"/>
    <s v="CA-2016-111059"/>
    <d v="2016-02-03T00:00:00"/>
    <x v="555"/>
    <s v="Second Class"/>
    <s v="TB-21400"/>
    <s v="Tom Boeckenhauer"/>
    <x v="0"/>
    <x v="0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s v="Anna Andreadi"/>
    <x v="0"/>
    <n v="16.768000000000001"/>
  </r>
  <r>
    <n v="1519"/>
    <s v="CA-2016-111059"/>
    <d v="2016-02-03T00:00:00"/>
    <x v="555"/>
    <s v="Second Class"/>
    <s v="TB-21400"/>
    <s v="Tom Boeckenhauer"/>
    <x v="0"/>
    <x v="0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s v="Anna Andreadi"/>
    <x v="0"/>
    <n v="2.6544000000000008"/>
  </r>
  <r>
    <n v="1520"/>
    <s v="CA-2019-116204"/>
    <d v="2019-02-11T00:00:00"/>
    <x v="556"/>
    <s v="Second Class"/>
    <s v="VW-21775"/>
    <s v="Victoria Wilson"/>
    <x v="1"/>
    <x v="0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x v="0"/>
    <n v="4.2671999999999999"/>
  </r>
  <r>
    <n v="1521"/>
    <s v="CA-2019-109946"/>
    <d v="2019-04-16T00:00:00"/>
    <x v="557"/>
    <s v="Standard Class"/>
    <s v="PL-18925"/>
    <s v="Paul Lucas"/>
    <x v="2"/>
    <x v="0"/>
    <s v="Chicago"/>
    <s v="Illinois"/>
    <n v="60610"/>
    <x v="2"/>
    <s v="OFF-AR-10001419"/>
    <x v="1"/>
    <s v="Art"/>
    <s v="Newell 325"/>
    <n v="16.520000000000003"/>
    <n v="5"/>
    <n v="0.2"/>
    <n v="2.0649999999999986"/>
    <s v="Kelly Williams"/>
    <x v="0"/>
    <n v="3.3040000000000007"/>
  </r>
  <r>
    <n v="1522"/>
    <s v="CA-2017-144806"/>
    <d v="2017-12-06T00:00:00"/>
    <x v="223"/>
    <s v="Standard Class"/>
    <s v="GH-14425"/>
    <s v="Gary Hwang"/>
    <x v="0"/>
    <x v="0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x v="0"/>
    <n v="41.222399999999993"/>
  </r>
  <r>
    <n v="1523"/>
    <s v="CA-2017-144806"/>
    <d v="2017-12-06T00:00:00"/>
    <x v="223"/>
    <s v="Standard Class"/>
    <s v="GH-14425"/>
    <s v="Gary Hwang"/>
    <x v="0"/>
    <x v="0"/>
    <s v="Tucson"/>
    <s v="Arizona"/>
    <n v="85705"/>
    <x v="1"/>
    <s v="OFF-PA-10002586"/>
    <x v="1"/>
    <s v="Paper"/>
    <s v="Xerox 1970"/>
    <n v="19.920000000000002"/>
    <n v="5"/>
    <n v="0.2"/>
    <n v="6.7230000000000008"/>
    <s v="Anna Andreadi"/>
    <x v="0"/>
    <n v="3.9840000000000004"/>
  </r>
  <r>
    <n v="1524"/>
    <s v="CA-2017-144806"/>
    <d v="2017-12-06T00:00:00"/>
    <x v="223"/>
    <s v="Standard Class"/>
    <s v="GH-14425"/>
    <s v="Gary Hwang"/>
    <x v="0"/>
    <x v="0"/>
    <s v="Tucson"/>
    <s v="Arizona"/>
    <n v="85705"/>
    <x v="1"/>
    <s v="OFF-PA-10003039"/>
    <x v="1"/>
    <s v="Paper"/>
    <s v="Xerox 1960"/>
    <n v="198.27200000000002"/>
    <n v="8"/>
    <n v="0.2"/>
    <n v="61.959999999999987"/>
    <s v="Anna Andreadi"/>
    <x v="0"/>
    <n v="39.65440000000001"/>
  </r>
  <r>
    <n v="1525"/>
    <s v="CA-2017-144806"/>
    <d v="2017-12-06T00:00:00"/>
    <x v="223"/>
    <s v="Standard Class"/>
    <s v="GH-14425"/>
    <s v="Gary Hwang"/>
    <x v="0"/>
    <x v="0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x v="0"/>
    <n v="49.4208"/>
  </r>
  <r>
    <n v="1526"/>
    <s v="CA-2017-144806"/>
    <d v="2017-12-06T00:00:00"/>
    <x v="223"/>
    <s v="Standard Class"/>
    <s v="GH-14425"/>
    <s v="Gary Hwang"/>
    <x v="0"/>
    <x v="0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x v="0"/>
    <n v="17.2608"/>
  </r>
  <r>
    <n v="1527"/>
    <s v="CA-2018-122392"/>
    <d v="2018-07-22T00:00:00"/>
    <x v="330"/>
    <s v="Standard Class"/>
    <s v="CJ-12010"/>
    <s v="Caroline Jumper"/>
    <x v="0"/>
    <x v="0"/>
    <s v="Allentown"/>
    <s v="Pennsylvania"/>
    <n v="18103"/>
    <x v="3"/>
    <s v="OFF-AR-10002221"/>
    <x v="1"/>
    <s v="Art"/>
    <s v="12 Colored Short Pencils"/>
    <n v="4.16"/>
    <n v="2"/>
    <n v="0.2"/>
    <n v="0.36400000000000032"/>
    <s v="Chuck Magee"/>
    <x v="0"/>
    <n v="0.83200000000000007"/>
  </r>
  <r>
    <n v="1528"/>
    <s v="CA-2018-122392"/>
    <d v="2018-07-22T00:00:00"/>
    <x v="330"/>
    <s v="Standard Class"/>
    <s v="CJ-12010"/>
    <s v="Caroline Jumper"/>
    <x v="0"/>
    <x v="0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x v="0"/>
    <n v="2.3296000000000006"/>
  </r>
  <r>
    <n v="1529"/>
    <s v="CA-2017-148432"/>
    <d v="2017-11-07T00:00:00"/>
    <x v="558"/>
    <s v="Second Class"/>
    <s v="MC-18130"/>
    <s v="Mike Caudle"/>
    <x v="1"/>
    <x v="0"/>
    <s v="Newark"/>
    <s v="Delaware"/>
    <n v="19711"/>
    <x v="3"/>
    <s v="OFF-FA-10004968"/>
    <x v="1"/>
    <s v="Fasteners"/>
    <s v="Rubber Band Ball"/>
    <n v="26.18"/>
    <n v="7"/>
    <n v="0"/>
    <n v="0.5236000000000014"/>
    <s v="Chuck Magee"/>
    <x v="0"/>
    <n v="0"/>
  </r>
  <r>
    <n v="1530"/>
    <s v="CA-2017-148432"/>
    <d v="2017-11-07T00:00:00"/>
    <x v="558"/>
    <s v="Second Class"/>
    <s v="MC-18130"/>
    <s v="Mike Caudle"/>
    <x v="1"/>
    <x v="0"/>
    <s v="Newark"/>
    <s v="Delaware"/>
    <n v="19711"/>
    <x v="3"/>
    <s v="OFF-PA-10001274"/>
    <x v="1"/>
    <s v="Paper"/>
    <s v="Loose Memo Sheets"/>
    <n v="7.3"/>
    <n v="2"/>
    <n v="0"/>
    <n v="3.4309999999999996"/>
    <s v="Chuck Magee"/>
    <x v="0"/>
    <n v="0"/>
  </r>
  <r>
    <n v="1531"/>
    <s v="CA-2017-103793"/>
    <d v="2017-03-26T00:00:00"/>
    <x v="394"/>
    <s v="Standard Class"/>
    <s v="BV-11245"/>
    <s v="Benjamin Venier"/>
    <x v="1"/>
    <x v="0"/>
    <s v="Miami"/>
    <s v="Florida"/>
    <n v="33142"/>
    <x v="0"/>
    <s v="OFF-PA-10001125"/>
    <x v="1"/>
    <s v="Paper"/>
    <s v="Xerox 1988"/>
    <n v="74.352000000000004"/>
    <n v="3"/>
    <n v="0.2"/>
    <n v="23.234999999999992"/>
    <s v="Cassandra Brandow"/>
    <x v="0"/>
    <n v="14.870400000000002"/>
  </r>
  <r>
    <n v="1532"/>
    <s v="CA-2019-159884"/>
    <d v="2019-08-31T00:00:00"/>
    <x v="559"/>
    <s v="Standard Class"/>
    <s v="JF-15490"/>
    <s v="Jeremy Farry"/>
    <x v="0"/>
    <x v="0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x v="0"/>
    <n v="2.1488"/>
  </r>
  <r>
    <n v="1533"/>
    <s v="CA-2019-159884"/>
    <d v="2019-08-31T00:00:00"/>
    <x v="559"/>
    <s v="Standard Class"/>
    <s v="JF-15490"/>
    <s v="Jeremy Farry"/>
    <x v="0"/>
    <x v="0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s v="Anna Andreadi"/>
    <x v="0"/>
    <n v="1.6752000000000002"/>
  </r>
  <r>
    <n v="1534"/>
    <s v="CA-2018-139885"/>
    <d v="2018-12-04T00:00:00"/>
    <x v="542"/>
    <s v="Standard Class"/>
    <s v="EB-13840"/>
    <s v="Ellis Ballard"/>
    <x v="1"/>
    <x v="0"/>
    <s v="New York City"/>
    <s v="New York"/>
    <n v="10035"/>
    <x v="3"/>
    <s v="OFF-ST-10003324"/>
    <x v="1"/>
    <s v="Storage"/>
    <s v="Belkin OmniView SE Rackmount Kit"/>
    <n v="212.88"/>
    <n v="6"/>
    <n v="0"/>
    <n v="0"/>
    <s v="Chuck Magee"/>
    <x v="0"/>
    <n v="0"/>
  </r>
  <r>
    <n v="1535"/>
    <s v="CA-2019-124086"/>
    <d v="2019-02-10T00:00:00"/>
    <x v="556"/>
    <s v="Standard Class"/>
    <s v="MP-18175"/>
    <s v="Mike Pelletier"/>
    <x v="2"/>
    <x v="0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x v="0"/>
    <n v="30.597449999999995"/>
  </r>
  <r>
    <n v="1536"/>
    <s v="CA-2018-112389"/>
    <d v="2018-10-29T00:00:00"/>
    <x v="195"/>
    <s v="Standard Class"/>
    <s v="JM-15655"/>
    <s v="Jim Mitchum"/>
    <x v="1"/>
    <x v="0"/>
    <s v="Bridgeton"/>
    <s v="New Jersey"/>
    <n v="8302"/>
    <x v="3"/>
    <s v="OFF-ST-10000419"/>
    <x v="1"/>
    <s v="Storage"/>
    <s v="Rogers Jumbo File, Granite"/>
    <n v="40.74"/>
    <n v="3"/>
    <n v="0"/>
    <n v="0.4073999999999991"/>
    <s v="Chuck Magee"/>
    <x v="0"/>
    <n v="0"/>
  </r>
  <r>
    <n v="1537"/>
    <s v="CA-2018-112389"/>
    <d v="2018-10-29T00:00:00"/>
    <x v="195"/>
    <s v="Standard Class"/>
    <s v="JM-15655"/>
    <s v="Jim Mitchum"/>
    <x v="1"/>
    <x v="0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  <n v="0"/>
  </r>
  <r>
    <n v="1538"/>
    <s v="CA-2019-121888"/>
    <d v="2019-09-15T00:00:00"/>
    <x v="31"/>
    <s v="Second Class"/>
    <s v="CL-11890"/>
    <s v="Carl Ludwig"/>
    <x v="0"/>
    <x v="0"/>
    <s v="Everett"/>
    <s v="Massachusetts"/>
    <n v="2149"/>
    <x v="3"/>
    <s v="TEC-PH-10000439"/>
    <x v="2"/>
    <s v="Phones"/>
    <s v="GE DSL Phone Line Filter"/>
    <n v="39.99"/>
    <n v="1"/>
    <n v="0"/>
    <n v="11.597099999999998"/>
    <s v="Chuck Magee"/>
    <x v="0"/>
    <n v="0"/>
  </r>
  <r>
    <n v="1539"/>
    <s v="CA-2019-121888"/>
    <d v="2019-09-15T00:00:00"/>
    <x v="31"/>
    <s v="Second Class"/>
    <s v="CL-11890"/>
    <s v="Carl Ludwig"/>
    <x v="0"/>
    <x v="0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x v="0"/>
    <n v="0"/>
  </r>
  <r>
    <n v="1540"/>
    <s v="CA-2019-121888"/>
    <d v="2019-09-15T00:00:00"/>
    <x v="31"/>
    <s v="Second Class"/>
    <s v="CL-11890"/>
    <s v="Carl Ludwig"/>
    <x v="0"/>
    <x v="0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x v="0"/>
    <n v="0"/>
  </r>
  <r>
    <n v="1541"/>
    <s v="CA-2019-121888"/>
    <d v="2019-09-15T00:00:00"/>
    <x v="31"/>
    <s v="Second Class"/>
    <s v="CL-11890"/>
    <s v="Carl Ludwig"/>
    <x v="0"/>
    <x v="0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  <n v="0"/>
  </r>
  <r>
    <n v="1542"/>
    <s v="CA-2016-166884"/>
    <d v="2016-03-11T00:00:00"/>
    <x v="560"/>
    <s v="Second Class"/>
    <s v="CK-12205"/>
    <s v="Chloris Kastensmidt"/>
    <x v="0"/>
    <x v="0"/>
    <s v="Columbus"/>
    <s v="Ohio"/>
    <n v="43229"/>
    <x v="3"/>
    <s v="FUR-FU-10003981"/>
    <x v="0"/>
    <s v="Furnishings"/>
    <s v="Eldon Wave Desk Accessories"/>
    <n v="8.32"/>
    <n v="5"/>
    <n v="0.2"/>
    <n v="2.2880000000000003"/>
    <s v="Chuck Magee"/>
    <x v="0"/>
    <n v="1.6640000000000001"/>
  </r>
  <r>
    <n v="1543"/>
    <s v="CA-2016-166884"/>
    <d v="2016-03-11T00:00:00"/>
    <x v="560"/>
    <s v="Second Class"/>
    <s v="CK-12205"/>
    <s v="Chloris Kastensmidt"/>
    <x v="0"/>
    <x v="0"/>
    <s v="Columbus"/>
    <s v="Ohio"/>
    <n v="43229"/>
    <x v="3"/>
    <s v="OFF-FA-10001561"/>
    <x v="1"/>
    <s v="Fasteners"/>
    <s v="Stockwell Push Pins"/>
    <n v="10.464000000000002"/>
    <n v="6"/>
    <n v="0.2"/>
    <n v="1.7003999999999992"/>
    <s v="Chuck Magee"/>
    <x v="0"/>
    <n v="2.0928000000000004"/>
  </r>
  <r>
    <n v="1544"/>
    <s v="CA-2016-107181"/>
    <d v="2016-02-04T00:00:00"/>
    <x v="561"/>
    <s v="Standard Class"/>
    <s v="DB-13270"/>
    <s v="Deborah Brumfield"/>
    <x v="2"/>
    <x v="0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s v="Anna Andreadi"/>
    <x v="0"/>
    <n v="16.5792"/>
  </r>
  <r>
    <n v="1545"/>
    <s v="CA-2016-107181"/>
    <d v="2016-02-04T00:00:00"/>
    <x v="561"/>
    <s v="Standard Class"/>
    <s v="DB-13270"/>
    <s v="Deborah Brumfield"/>
    <x v="2"/>
    <x v="0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x v="0"/>
    <n v="0"/>
  </r>
  <r>
    <n v="1546"/>
    <s v="CA-2016-150245"/>
    <d v="2016-12-31T00:00:00"/>
    <x v="124"/>
    <s v="Second Class"/>
    <s v="PC-18745"/>
    <s v="Pamela Coakley"/>
    <x v="1"/>
    <x v="0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x v="0"/>
    <n v="314.69760000000002"/>
  </r>
  <r>
    <n v="1547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PA-10000994"/>
    <x v="1"/>
    <s v="Paper"/>
    <s v="Xerox 1915"/>
    <n v="335.52"/>
    <n v="4"/>
    <n v="0.2"/>
    <n v="117.43199999999999"/>
    <s v="Kelly Williams"/>
    <x v="0"/>
    <n v="67.103999999999999"/>
  </r>
  <r>
    <n v="1548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x v="0"/>
    <n v="19.129599999999996"/>
  </r>
  <r>
    <n v="1549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x v="0"/>
    <n v="5.4112000000000009"/>
  </r>
  <r>
    <n v="1550"/>
    <s v="CA-2016-134278"/>
    <d v="2016-07-06T00:00:00"/>
    <x v="277"/>
    <s v="First Class"/>
    <s v="EP-13915"/>
    <s v="Emily Phan"/>
    <x v="0"/>
    <x v="0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s v="Chuck Magee"/>
    <x v="0"/>
    <n v="111.99840000000002"/>
  </r>
  <r>
    <n v="1551"/>
    <s v="US-2019-124926"/>
    <d v="2019-11-13T00:00:00"/>
    <x v="551"/>
    <s v="Second Class"/>
    <s v="ME-17320"/>
    <s v="Maria Etezadi"/>
    <x v="2"/>
    <x v="0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x v="0"/>
    <n v="7.4591999999999992"/>
  </r>
  <r>
    <n v="1552"/>
    <s v="CA-2018-159345"/>
    <d v="2018-06-17T00:00:00"/>
    <x v="563"/>
    <s v="Standard Class"/>
    <s v="IG-15085"/>
    <s v="Ivan Gibson"/>
    <x v="0"/>
    <x v="0"/>
    <s v="San Diego"/>
    <s v="California"/>
    <n v="92024"/>
    <x v="1"/>
    <s v="OFF-PA-10000806"/>
    <x v="1"/>
    <s v="Paper"/>
    <s v="Xerox 1934"/>
    <n v="111.96"/>
    <n v="2"/>
    <n v="0"/>
    <n v="54.860399999999998"/>
    <s v="Anna Andreadi"/>
    <x v="1"/>
    <n v="0"/>
  </r>
  <r>
    <n v="1553"/>
    <s v="CA-2016-130274"/>
    <d v="2016-05-03T00:00:00"/>
    <x v="564"/>
    <s v="First Class"/>
    <s v="JS-15940"/>
    <s v="Joni Sundaresam"/>
    <x v="2"/>
    <x v="0"/>
    <s v="Appleton"/>
    <s v="Wisconsin"/>
    <n v="54915"/>
    <x v="2"/>
    <s v="OFF-LA-10002195"/>
    <x v="1"/>
    <s v="Labels"/>
    <s v="Avery 481"/>
    <n v="21.560000000000002"/>
    <n v="7"/>
    <n v="0"/>
    <n v="10.348799999999999"/>
    <s v="Kelly Williams"/>
    <x v="0"/>
    <n v="0"/>
  </r>
  <r>
    <n v="1554"/>
    <s v="CA-2019-158386"/>
    <d v="2019-10-16T00:00:00"/>
    <x v="565"/>
    <s v="Standard Class"/>
    <s v="BO-11425"/>
    <s v="Bobby Odegard"/>
    <x v="0"/>
    <x v="0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s v="Cassandra Brandow"/>
    <x v="0"/>
    <n v="0"/>
  </r>
  <r>
    <n v="1555"/>
    <s v="CA-2017-111507"/>
    <d v="2017-02-06T00:00:00"/>
    <x v="95"/>
    <s v="Standard Class"/>
    <s v="VW-21775"/>
    <s v="Victoria Wilson"/>
    <x v="1"/>
    <x v="0"/>
    <s v="Bellevue"/>
    <s v="Washington"/>
    <n v="98006"/>
    <x v="1"/>
    <s v="OFF-AR-10001315"/>
    <x v="1"/>
    <s v="Art"/>
    <s v="Newell 310"/>
    <n v="5.28"/>
    <n v="3"/>
    <n v="0"/>
    <n v="1.5311999999999999"/>
    <s v="Anna Andreadi"/>
    <x v="0"/>
    <n v="0"/>
  </r>
  <r>
    <n v="1556"/>
    <s v="CA-2019-120761"/>
    <d v="2019-09-04T00:00:00"/>
    <x v="221"/>
    <s v="Standard Class"/>
    <s v="AB-10150"/>
    <s v="Aimee Bixby"/>
    <x v="0"/>
    <x v="0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x v="0"/>
    <n v="0"/>
  </r>
  <r>
    <n v="1557"/>
    <s v="CA-2018-109176"/>
    <d v="2018-05-09T00:00:00"/>
    <x v="566"/>
    <s v="Standard Class"/>
    <s v="JW-16075"/>
    <s v="Julia West"/>
    <x v="0"/>
    <x v="0"/>
    <s v="Philadelphia"/>
    <s v="Pennsylvania"/>
    <n v="19140"/>
    <x v="3"/>
    <s v="OFF-EN-10003134"/>
    <x v="1"/>
    <s v="Envelopes"/>
    <s v="Staple envelope"/>
    <n v="9.3439999999999994"/>
    <n v="1"/>
    <n v="0.2"/>
    <n v="3.504"/>
    <s v="Chuck Magee"/>
    <x v="0"/>
    <n v="1.8688"/>
  </r>
  <r>
    <n v="1558"/>
    <s v="CA-2018-109176"/>
    <d v="2018-05-09T00:00:00"/>
    <x v="566"/>
    <s v="Standard Class"/>
    <s v="JW-16075"/>
    <s v="Julia West"/>
    <x v="0"/>
    <x v="0"/>
    <s v="Philadelphia"/>
    <s v="Pennsylvania"/>
    <n v="19140"/>
    <x v="3"/>
    <s v="OFF-AR-10001955"/>
    <x v="1"/>
    <s v="Art"/>
    <s v="Newell 319"/>
    <n v="79.36"/>
    <n v="5"/>
    <n v="0.2"/>
    <n v="9.919999999999991"/>
    <s v="Chuck Magee"/>
    <x v="0"/>
    <n v="15.872"/>
  </r>
  <r>
    <n v="1559"/>
    <s v="CA-2017-112116"/>
    <d v="2017-03-16T00:00:00"/>
    <x v="567"/>
    <s v="Second Class"/>
    <s v="JE-15475"/>
    <s v="Jeremy Ellison"/>
    <x v="0"/>
    <x v="0"/>
    <s v="Seattle"/>
    <s v="Washington"/>
    <n v="98103"/>
    <x v="1"/>
    <s v="FUR-TA-10001039"/>
    <x v="0"/>
    <s v="Tables"/>
    <s v="KI Adjustable-Height Table"/>
    <n v="171.96"/>
    <n v="2"/>
    <n v="0"/>
    <n v="44.709600000000009"/>
    <s v="Anna Andreadi"/>
    <x v="0"/>
    <n v="0"/>
  </r>
  <r>
    <n v="1560"/>
    <s v="CA-2018-126809"/>
    <d v="2018-04-09T00:00:00"/>
    <x v="144"/>
    <s v="Standard Class"/>
    <s v="EB-13750"/>
    <s v="Edward Becker"/>
    <x v="1"/>
    <x v="0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x v="0"/>
    <n v="7.0704000000000011"/>
  </r>
  <r>
    <n v="1561"/>
    <s v="CA-2016-105172"/>
    <d v="2016-04-04T00:00:00"/>
    <x v="568"/>
    <s v="Standard Class"/>
    <s v="PK-18910"/>
    <s v="Paul Knutson"/>
    <x v="2"/>
    <x v="0"/>
    <s v="San Francisco"/>
    <s v="California"/>
    <n v="94109"/>
    <x v="1"/>
    <s v="OFF-LA-10001641"/>
    <x v="1"/>
    <s v="Labels"/>
    <s v="Avery 518"/>
    <n v="18.899999999999999"/>
    <n v="6"/>
    <n v="0"/>
    <n v="9.0719999999999992"/>
    <s v="Anna Andreadi"/>
    <x v="0"/>
    <n v="0"/>
  </r>
  <r>
    <n v="1562"/>
    <s v="CA-2019-107293"/>
    <d v="2019-09-05T00:00:00"/>
    <x v="371"/>
    <s v="First Class"/>
    <s v="CS-12400"/>
    <s v="Christopher Schild"/>
    <x v="2"/>
    <x v="0"/>
    <s v="Seattle"/>
    <s v="Washington"/>
    <n v="98115"/>
    <x v="1"/>
    <s v="OFF-AR-10003732"/>
    <x v="1"/>
    <s v="Art"/>
    <s v="Newell 333"/>
    <n v="2.78"/>
    <n v="1"/>
    <n v="0"/>
    <n v="0.72279999999999989"/>
    <s v="Anna Andreadi"/>
    <x v="0"/>
    <n v="0"/>
  </r>
  <r>
    <n v="1563"/>
    <s v="US-2019-102890"/>
    <d v="2019-06-30T00:00:00"/>
    <x v="569"/>
    <s v="Same Day"/>
    <s v="SG-20470"/>
    <s v="Sheri Gordon"/>
    <x v="0"/>
    <x v="0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x v="0"/>
    <n v="417.85199999999998"/>
  </r>
  <r>
    <n v="1564"/>
    <s v="CA-2017-158554"/>
    <d v="2017-11-09T00:00:00"/>
    <x v="217"/>
    <s v="Same Day"/>
    <s v="CM-12190"/>
    <s v="Charlotte Melton"/>
    <x v="0"/>
    <x v="0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  <n v="2.2704000000000004"/>
  </r>
  <r>
    <n v="1565"/>
    <s v="CA-2016-116239"/>
    <d v="2016-03-04T00:00:00"/>
    <x v="570"/>
    <s v="Same Day"/>
    <s v="CL-12565"/>
    <s v="Clay Ludtke"/>
    <x v="0"/>
    <x v="0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x v="0"/>
    <n v="0"/>
  </r>
  <r>
    <n v="1566"/>
    <s v="CA-2017-132101"/>
    <d v="2017-03-19T00:00:00"/>
    <x v="571"/>
    <s v="Standard Class"/>
    <s v="JO-15550"/>
    <s v="Jesus Ocampo"/>
    <x v="2"/>
    <x v="0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x v="0"/>
    <n v="90.71520000000001"/>
  </r>
  <r>
    <n v="1567"/>
    <s v="CA-2017-129112"/>
    <d v="2017-11-29T00:00:00"/>
    <x v="26"/>
    <s v="First Class"/>
    <s v="AW-10840"/>
    <s v="Anthony Witt"/>
    <x v="0"/>
    <x v="0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x v="0"/>
    <n v="4.2960000000000003"/>
  </r>
  <r>
    <n v="1568"/>
    <s v="CA-2017-129112"/>
    <d v="2017-11-29T00:00:00"/>
    <x v="26"/>
    <s v="First Class"/>
    <s v="AW-10840"/>
    <s v="Anthony Witt"/>
    <x v="0"/>
    <x v="0"/>
    <s v="Allen"/>
    <s v="Texas"/>
    <n v="75002"/>
    <x v="2"/>
    <s v="OFF-BI-10000088"/>
    <x v="1"/>
    <s v="Binders"/>
    <s v="GBC Imprintable Covers"/>
    <n v="8.7839999999999989"/>
    <n v="4"/>
    <n v="0.8"/>
    <n v="-13.615200000000002"/>
    <s v="Kelly Williams"/>
    <x v="0"/>
    <n v="7.0271999999999997"/>
  </r>
  <r>
    <n v="1569"/>
    <s v="US-2019-152002"/>
    <d v="2019-06-11T00:00:00"/>
    <x v="572"/>
    <s v="Same Day"/>
    <s v="DV-13465"/>
    <s v="Dianna Vittorini"/>
    <x v="0"/>
    <x v="0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x v="0"/>
    <n v="0"/>
  </r>
  <r>
    <n v="1570"/>
    <s v="CA-2019-165029"/>
    <d v="2019-11-26T00:00:00"/>
    <x v="524"/>
    <s v="Standard Class"/>
    <s v="AH-10075"/>
    <s v="Adam Hart"/>
    <x v="1"/>
    <x v="0"/>
    <s v="Atlanta"/>
    <s v="Georgia"/>
    <n v="30318"/>
    <x v="0"/>
    <s v="OFF-AR-10003504"/>
    <x v="1"/>
    <s v="Art"/>
    <s v="Newell 347"/>
    <n v="12.84"/>
    <n v="3"/>
    <n v="0"/>
    <n v="3.7235999999999989"/>
    <s v="Cassandra Brandow"/>
    <x v="0"/>
    <n v="0"/>
  </r>
  <r>
    <n v="1571"/>
    <s v="US-2016-157385"/>
    <d v="2016-11-23T00:00:00"/>
    <x v="573"/>
    <s v="First Class"/>
    <s v="SC-20095"/>
    <s v="Sanjit Chand"/>
    <x v="0"/>
    <x v="0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s v="Anna Andreadi"/>
    <x v="0"/>
    <n v="120.78399999999999"/>
  </r>
  <r>
    <n v="1572"/>
    <s v="US-2016-157385"/>
    <d v="2016-11-23T00:00:00"/>
    <x v="573"/>
    <s v="First Class"/>
    <s v="SC-20095"/>
    <s v="Sanjit Chand"/>
    <x v="0"/>
    <x v="0"/>
    <s v="Los Angeles"/>
    <s v="California"/>
    <n v="90004"/>
    <x v="1"/>
    <s v="OFF-EN-10003160"/>
    <x v="1"/>
    <s v="Envelopes"/>
    <s v="Pastel Pink Envelopes"/>
    <n v="21.84"/>
    <n v="3"/>
    <n v="0"/>
    <n v="10.4832"/>
    <s v="Anna Andreadi"/>
    <x v="0"/>
    <n v="0"/>
  </r>
  <r>
    <n v="1573"/>
    <s v="US-2016-157385"/>
    <d v="2016-11-23T00:00:00"/>
    <x v="573"/>
    <s v="First Class"/>
    <s v="SC-20095"/>
    <s v="Sanjit Chand"/>
    <x v="0"/>
    <x v="0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s v="Anna Andreadi"/>
    <x v="0"/>
    <n v="0"/>
  </r>
  <r>
    <n v="1574"/>
    <s v="US-2016-157385"/>
    <d v="2016-11-23T00:00:00"/>
    <x v="573"/>
    <s v="First Class"/>
    <s v="SC-20095"/>
    <s v="Sanjit Chand"/>
    <x v="0"/>
    <x v="0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s v="Anna Andreadi"/>
    <x v="0"/>
    <n v="76.288000000000011"/>
  </r>
  <r>
    <n v="1575"/>
    <s v="CA-2016-101602"/>
    <d v="2016-12-15T00:00:00"/>
    <x v="574"/>
    <s v="First Class"/>
    <s v="MC-18100"/>
    <s v="Mick Crebagga"/>
    <x v="0"/>
    <x v="0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x v="0"/>
    <n v="8.136000000000001"/>
  </r>
  <r>
    <n v="1576"/>
    <s v="CA-2016-101602"/>
    <d v="2016-12-15T00:00:00"/>
    <x v="574"/>
    <s v="First Class"/>
    <s v="MC-18100"/>
    <s v="Mick Crebagga"/>
    <x v="0"/>
    <x v="0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s v="Kelly Williams"/>
    <x v="0"/>
    <n v="228.98399999999998"/>
  </r>
  <r>
    <n v="1577"/>
    <s v="CA-2018-109057"/>
    <d v="2018-04-22T00:00:00"/>
    <x v="132"/>
    <s v="Standard Class"/>
    <s v="TT-21460"/>
    <s v="Tonja Turnell"/>
    <x v="2"/>
    <x v="0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s v="Kelly Williams"/>
    <x v="0"/>
    <n v="4.7904000000000009"/>
  </r>
  <r>
    <n v="1578"/>
    <s v="CA-2018-154403"/>
    <d v="2018-05-23T00:00:00"/>
    <x v="500"/>
    <s v="Standard Class"/>
    <s v="AP-10720"/>
    <s v="Anne Pryor"/>
    <x v="2"/>
    <x v="0"/>
    <s v="Florence"/>
    <s v="Alabama"/>
    <n v="35630"/>
    <x v="0"/>
    <s v="OFF-PA-10001526"/>
    <x v="1"/>
    <s v="Paper"/>
    <s v="Xerox 1949"/>
    <n v="4.9800000000000004"/>
    <n v="1"/>
    <n v="0"/>
    <n v="2.4402000000000004"/>
    <s v="Cassandra Brandow"/>
    <x v="0"/>
    <n v="0"/>
  </r>
  <r>
    <n v="1579"/>
    <s v="CA-2018-102456"/>
    <d v="2018-02-27T00:00:00"/>
    <x v="575"/>
    <s v="First Class"/>
    <s v="DL-12865"/>
    <s v="Dan Lawera"/>
    <x v="0"/>
    <x v="0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  <n v="0"/>
  </r>
  <r>
    <n v="1580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s v="Chuck Magee"/>
    <x v="0"/>
    <n v="0"/>
  </r>
  <r>
    <n v="1581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s v="Chuck Magee"/>
    <x v="0"/>
    <n v="153.1224"/>
  </r>
  <r>
    <n v="1582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ST-10000642"/>
    <x v="1"/>
    <s v="Storage"/>
    <s v="Tennsco Lockers, Gray"/>
    <n v="41.96"/>
    <n v="2"/>
    <n v="0"/>
    <n v="2.9371999999999971"/>
    <s v="Chuck Magee"/>
    <x v="0"/>
    <n v="0"/>
  </r>
  <r>
    <n v="1583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x v="0"/>
    <n v="243.5136"/>
  </r>
  <r>
    <n v="1584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FU-10002157"/>
    <x v="0"/>
    <s v="Furnishings"/>
    <s v="Artistic Insta-Plaque"/>
    <n v="47.04"/>
    <n v="3"/>
    <n v="0"/>
    <n v="18.345599999999997"/>
    <s v="Chuck Magee"/>
    <x v="0"/>
    <n v="0"/>
  </r>
  <r>
    <n v="1585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s v="Chuck Magee"/>
    <x v="0"/>
    <n v="0"/>
  </r>
  <r>
    <n v="1586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PH-10000984"/>
    <x v="2"/>
    <s v="Phones"/>
    <s v="Panasonic KX-TG9471B"/>
    <n v="979.95"/>
    <n v="5"/>
    <n v="0"/>
    <n v="274.38600000000008"/>
    <s v="Chuck Magee"/>
    <x v="0"/>
    <n v="0"/>
  </r>
  <r>
    <n v="1587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PA-10001357"/>
    <x v="1"/>
    <s v="Paper"/>
    <s v="Xerox 1886"/>
    <n v="143.69999999999999"/>
    <n v="3"/>
    <n v="0"/>
    <n v="68.975999999999999"/>
    <s v="Chuck Magee"/>
    <x v="0"/>
    <n v="0"/>
  </r>
  <r>
    <n v="1588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x v="0"/>
    <n v="0"/>
  </r>
  <r>
    <n v="1589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s v="Chuck Magee"/>
    <x v="0"/>
    <n v="0"/>
  </r>
  <r>
    <n v="1590"/>
    <s v="CA-2018-109911"/>
    <d v="2018-05-12T00:00:00"/>
    <x v="577"/>
    <s v="Standard Class"/>
    <s v="VG-21805"/>
    <s v="Vivek Grady"/>
    <x v="1"/>
    <x v="0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s v="Cassandra Brandow"/>
    <x v="0"/>
    <n v="0"/>
  </r>
  <r>
    <n v="1591"/>
    <s v="US-2018-132423"/>
    <d v="2018-04-15T00:00:00"/>
    <x v="578"/>
    <s v="Standard Class"/>
    <s v="MY-18295"/>
    <s v="Muhammed Yedwab"/>
    <x v="1"/>
    <x v="0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x v="0"/>
    <n v="6.6976000000000013"/>
  </r>
  <r>
    <n v="1592"/>
    <s v="US-2018-132423"/>
    <d v="2018-04-15T00:00:00"/>
    <x v="578"/>
    <s v="Standard Class"/>
    <s v="MY-18295"/>
    <s v="Muhammed Yedwab"/>
    <x v="1"/>
    <x v="0"/>
    <s v="Grapevine"/>
    <s v="Texas"/>
    <n v="76051"/>
    <x v="2"/>
    <s v="OFF-FA-10002988"/>
    <x v="1"/>
    <s v="Fasteners"/>
    <s v="Ideal Clamps"/>
    <n v="8.0399999999999991"/>
    <n v="5"/>
    <n v="0.2"/>
    <n v="2.9144999999999994"/>
    <s v="Kelly Williams"/>
    <x v="0"/>
    <n v="1.6079999999999999"/>
  </r>
  <r>
    <n v="1593"/>
    <s v="CA-2017-122826"/>
    <d v="2017-06-23T00:00:00"/>
    <x v="579"/>
    <s v="Second Class"/>
    <s v="RD-19480"/>
    <s v="Rick Duston"/>
    <x v="0"/>
    <x v="0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s v="Anna Andreadi"/>
    <x v="0"/>
    <n v="40.313600000000008"/>
  </r>
  <r>
    <n v="1594"/>
    <s v="CA-2016-117317"/>
    <d v="2016-10-19T00:00:00"/>
    <x v="580"/>
    <s v="Same Day"/>
    <s v="JF-15490"/>
    <s v="Jeremy Farry"/>
    <x v="0"/>
    <x v="0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x v="0"/>
    <n v="0"/>
  </r>
  <r>
    <n v="1595"/>
    <s v="CA-2017-118423"/>
    <d v="2017-03-24T00:00:00"/>
    <x v="581"/>
    <s v="First Class"/>
    <s v="DP-13390"/>
    <s v="Dennis Pardue"/>
    <x v="2"/>
    <x v="0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x v="0"/>
    <n v="107.71739999999998"/>
  </r>
  <r>
    <n v="1596"/>
    <s v="CA-2019-149181"/>
    <d v="2019-05-08T00:00:00"/>
    <x v="582"/>
    <s v="Standard Class"/>
    <s v="MD-17350"/>
    <s v="Maribeth Dona"/>
    <x v="0"/>
    <x v="0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s v="Chuck Magee"/>
    <x v="0"/>
    <n v="14.397599999999999"/>
  </r>
  <r>
    <n v="1597"/>
    <s v="CA-2019-132234"/>
    <d v="2019-10-16T00:00:00"/>
    <x v="499"/>
    <s v="First Class"/>
    <s v="MY-17380"/>
    <s v="Maribeth Yedwab"/>
    <x v="1"/>
    <x v="0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x v="0"/>
    <n v="0"/>
  </r>
  <r>
    <n v="1598"/>
    <s v="CA-2019-158876"/>
    <d v="2019-11-19T00:00:00"/>
    <x v="410"/>
    <s v="Second Class"/>
    <s v="AB-10150"/>
    <s v="Aimee Bixby"/>
    <x v="0"/>
    <x v="0"/>
    <s v="Carrollton"/>
    <s v="Texas"/>
    <n v="75007"/>
    <x v="2"/>
    <s v="OFF-PA-10000308"/>
    <x v="1"/>
    <s v="Paper"/>
    <s v="Xerox 1901"/>
    <n v="16.896000000000001"/>
    <n v="4"/>
    <n v="0.2"/>
    <n v="5.2799999999999994"/>
    <s v="Kelly Williams"/>
    <x v="0"/>
    <n v="3.3792000000000004"/>
  </r>
  <r>
    <n v="1599"/>
    <s v="CA-2019-158876"/>
    <d v="2019-11-19T00:00:00"/>
    <x v="410"/>
    <s v="Second Class"/>
    <s v="AB-10150"/>
    <s v="Aimee Bixby"/>
    <x v="0"/>
    <x v="0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x v="0"/>
    <n v="1.3344000000000003"/>
  </r>
  <r>
    <n v="1600"/>
    <s v="CA-2019-158876"/>
    <d v="2019-11-19T00:00:00"/>
    <x v="410"/>
    <s v="Second Class"/>
    <s v="AB-10150"/>
    <s v="Aimee Bixby"/>
    <x v="0"/>
    <x v="0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x v="0"/>
    <n v="19.827200000000005"/>
  </r>
  <r>
    <n v="1601"/>
    <s v="CA-2019-158876"/>
    <d v="2019-11-19T00:00:00"/>
    <x v="410"/>
    <s v="Second Class"/>
    <s v="AB-10150"/>
    <s v="Aimee Bixby"/>
    <x v="0"/>
    <x v="0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x v="0"/>
    <n v="9.5951999999999984"/>
  </r>
  <r>
    <n v="1602"/>
    <s v="CA-2018-164672"/>
    <d v="2018-05-08T00:00:00"/>
    <x v="583"/>
    <s v="Second Class"/>
    <s v="GB-14530"/>
    <s v="George Bell"/>
    <x v="1"/>
    <x v="0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  <n v="0"/>
  </r>
  <r>
    <n v="1603"/>
    <s v="US-2018-132857"/>
    <d v="2018-12-11T00:00:00"/>
    <x v="24"/>
    <s v="Standard Class"/>
    <s v="CA-12775"/>
    <s v="Cynthia Arntzen"/>
    <x v="0"/>
    <x v="0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s v="Cassandra Brandow"/>
    <x v="0"/>
    <n v="1.3343999999999998"/>
  </r>
  <r>
    <n v="1604"/>
    <s v="CA-2019-116645"/>
    <d v="2019-11-30T00:00:00"/>
    <x v="379"/>
    <s v="Standard Class"/>
    <s v="ME-17725"/>
    <s v="Max Engle"/>
    <x v="0"/>
    <x v="0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s v="Chuck Magee"/>
    <x v="0"/>
    <n v="0"/>
  </r>
  <r>
    <n v="1605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s v="Anna Andreadi"/>
    <x v="0"/>
    <n v="7.9920000000000018"/>
  </r>
  <r>
    <n v="1606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AR-10000823"/>
    <x v="1"/>
    <s v="Art"/>
    <s v="Newell 307"/>
    <n v="5.46"/>
    <n v="3"/>
    <n v="0"/>
    <n v="1.5288000000000002"/>
    <s v="Anna Andreadi"/>
    <x v="0"/>
    <n v="0"/>
  </r>
  <r>
    <n v="1607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s v="Anna Andreadi"/>
    <x v="0"/>
    <n v="0"/>
  </r>
  <r>
    <n v="1608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x v="0"/>
    <n v="1.1679999999999999"/>
  </r>
  <r>
    <n v="1609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  <n v="0"/>
  </r>
  <r>
    <n v="1610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s v="Anna Andreadi"/>
    <x v="0"/>
    <n v="1.8672000000000002"/>
  </r>
  <r>
    <n v="1611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s v="Anna Andreadi"/>
    <x v="1"/>
    <n v="43.599899999999998"/>
  </r>
  <r>
    <n v="1612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TEC-PH-10000441"/>
    <x v="2"/>
    <s v="Phones"/>
    <s v="VTech DS6151"/>
    <n v="201.584"/>
    <n v="2"/>
    <n v="0.2"/>
    <n v="20.158400000000015"/>
    <s v="Anna Andreadi"/>
    <x v="1"/>
    <n v="40.316800000000001"/>
  </r>
  <r>
    <n v="1613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s v="Anna Andreadi"/>
    <x v="1"/>
    <n v="16.796800000000001"/>
  </r>
  <r>
    <n v="1614"/>
    <s v="CA-2019-138380"/>
    <d v="2019-12-21T00:00:00"/>
    <x v="209"/>
    <s v="Standard Class"/>
    <s v="YS-21880"/>
    <s v="Yana Sorensen"/>
    <x v="1"/>
    <x v="0"/>
    <s v="Oakland"/>
    <s v="California"/>
    <n v="94601"/>
    <x v="1"/>
    <s v="OFF-ST-10003306"/>
    <x v="1"/>
    <s v="Storage"/>
    <s v="Letter Size Cart"/>
    <n v="1000.0200000000001"/>
    <n v="7"/>
    <n v="0"/>
    <n v="290.00579999999991"/>
    <s v="Anna Andreadi"/>
    <x v="0"/>
    <n v="0"/>
  </r>
  <r>
    <n v="1615"/>
    <s v="US-2018-113509"/>
    <d v="2018-03-15T00:00:00"/>
    <x v="585"/>
    <s v="Standard Class"/>
    <s v="PL-18925"/>
    <s v="Paul Lucas"/>
    <x v="2"/>
    <x v="0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s v="Chuck Magee"/>
    <x v="0"/>
    <n v="16.795200000000005"/>
  </r>
  <r>
    <n v="1616"/>
    <s v="CA-2017-130022"/>
    <d v="2017-08-10T00:00:00"/>
    <x v="99"/>
    <s v="Standard Class"/>
    <s v="JK-16120"/>
    <s v="Julie Kriz"/>
    <x v="2"/>
    <x v="0"/>
    <s v="Eagan"/>
    <s v="Minnesota"/>
    <n v="55122"/>
    <x v="2"/>
    <s v="OFF-LA-10002787"/>
    <x v="1"/>
    <s v="Labels"/>
    <s v="Avery 480"/>
    <n v="3.75"/>
    <n v="1"/>
    <n v="0"/>
    <n v="1.7999999999999998"/>
    <s v="Kelly Williams"/>
    <x v="0"/>
    <n v="0"/>
  </r>
  <r>
    <n v="1617"/>
    <s v="CA-2017-130022"/>
    <d v="2017-08-10T00:00:00"/>
    <x v="99"/>
    <s v="Standard Class"/>
    <s v="JK-16120"/>
    <s v="Julie Kriz"/>
    <x v="2"/>
    <x v="0"/>
    <s v="Eagan"/>
    <s v="Minnesota"/>
    <n v="55122"/>
    <x v="2"/>
    <s v="OFF-LA-10002043"/>
    <x v="1"/>
    <s v="Labels"/>
    <s v="Avery 489"/>
    <n v="41.4"/>
    <n v="4"/>
    <n v="0"/>
    <n v="19.872"/>
    <s v="Kelly Williams"/>
    <x v="0"/>
    <n v="0"/>
  </r>
  <r>
    <n v="1618"/>
    <s v="CA-2017-130022"/>
    <d v="2017-08-10T00:00:00"/>
    <x v="99"/>
    <s v="Standard Class"/>
    <s v="JK-16120"/>
    <s v="Julie Kriz"/>
    <x v="2"/>
    <x v="0"/>
    <s v="Eagan"/>
    <s v="Minnesota"/>
    <n v="55122"/>
    <x v="2"/>
    <s v="OFF-AR-10001915"/>
    <x v="1"/>
    <s v="Art"/>
    <s v="Peel-Off China Markers"/>
    <n v="29.79"/>
    <n v="3"/>
    <n v="0"/>
    <n v="12.511800000000001"/>
    <s v="Kelly Williams"/>
    <x v="0"/>
    <n v="0"/>
  </r>
  <r>
    <n v="1619"/>
    <s v="US-2018-118780"/>
    <d v="2018-09-10T00:00:00"/>
    <x v="126"/>
    <s v="Second Class"/>
    <s v="PN-18775"/>
    <s v="Parhena Norris"/>
    <x v="2"/>
    <x v="0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s v="Chuck Magee"/>
    <x v="0"/>
    <n v="0"/>
  </r>
  <r>
    <n v="1620"/>
    <s v="US-2018-118780"/>
    <d v="2018-09-10T00:00:00"/>
    <x v="126"/>
    <s v="Second Class"/>
    <s v="PN-18775"/>
    <s v="Parhena Norris"/>
    <x v="2"/>
    <x v="0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x v="0"/>
    <n v="0"/>
  </r>
  <r>
    <n v="1621"/>
    <s v="CA-2019-108560"/>
    <d v="2019-07-08T00:00:00"/>
    <x v="386"/>
    <s v="Standard Class"/>
    <s v="JC-15385"/>
    <s v="Jenna Caffey"/>
    <x v="0"/>
    <x v="0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0"/>
    <n v="0"/>
  </r>
  <r>
    <n v="1622"/>
    <s v="CA-2019-108560"/>
    <d v="2019-07-08T00:00:00"/>
    <x v="386"/>
    <s v="Standard Class"/>
    <s v="JC-15385"/>
    <s v="Jenna Caffey"/>
    <x v="0"/>
    <x v="0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x v="0"/>
    <n v="0"/>
  </r>
  <r>
    <n v="1623"/>
    <s v="CA-2019-108560"/>
    <d v="2019-07-08T00:00:00"/>
    <x v="386"/>
    <s v="Standard Class"/>
    <s v="JC-15385"/>
    <s v="Jenna Caffey"/>
    <x v="0"/>
    <x v="0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x v="0"/>
    <n v="4.6336000000000004"/>
  </r>
  <r>
    <n v="1624"/>
    <s v="CA-2019-108560"/>
    <d v="2019-07-08T00:00:00"/>
    <x v="386"/>
    <s v="Standard Class"/>
    <s v="JC-15385"/>
    <s v="Jenna Caffey"/>
    <x v="0"/>
    <x v="0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s v="Anna Andreadi"/>
    <x v="0"/>
    <n v="0"/>
  </r>
  <r>
    <n v="1625"/>
    <s v="CA-2017-157084"/>
    <d v="2017-12-19T00:00:00"/>
    <x v="140"/>
    <s v="Standard Class"/>
    <s v="JG-15160"/>
    <s v="James Galang"/>
    <x v="0"/>
    <x v="0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s v="Anna Andreadi"/>
    <x v="0"/>
    <n v="135.19200000000001"/>
  </r>
  <r>
    <n v="1626"/>
    <s v="CA-2017-157084"/>
    <d v="2017-12-19T00:00:00"/>
    <x v="140"/>
    <s v="Standard Class"/>
    <s v="JG-15160"/>
    <s v="James Galang"/>
    <x v="0"/>
    <x v="0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x v="0"/>
    <n v="0"/>
  </r>
  <r>
    <n v="1627"/>
    <s v="CA-2017-164539"/>
    <d v="2017-11-16T00:00:00"/>
    <x v="586"/>
    <s v="Standard Class"/>
    <s v="PO-19180"/>
    <s v="Philisse Overcash"/>
    <x v="2"/>
    <x v="0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x v="0"/>
    <n v="0"/>
  </r>
  <r>
    <n v="1628"/>
    <s v="CA-2017-143119"/>
    <d v="2017-09-24T00:00:00"/>
    <x v="12"/>
    <s v="Standard Class"/>
    <s v="MC-17275"/>
    <s v="Marc Crier"/>
    <x v="0"/>
    <x v="0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s v="Cassandra Brandow"/>
    <x v="0"/>
    <n v="0"/>
  </r>
  <r>
    <n v="1629"/>
    <s v="CA-2019-101049"/>
    <d v="2019-06-21T00:00:00"/>
    <x v="587"/>
    <s v="Second Class"/>
    <s v="AS-10240"/>
    <s v="Alan Shonely"/>
    <x v="0"/>
    <x v="0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x v="0"/>
    <n v="3.5840000000000005"/>
  </r>
  <r>
    <n v="1630"/>
    <s v="CA-2019-101049"/>
    <d v="2019-06-21T00:00:00"/>
    <x v="587"/>
    <s v="Second Class"/>
    <s v="AS-10240"/>
    <s v="Alan Shonely"/>
    <x v="0"/>
    <x v="0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x v="0"/>
    <n v="28.879200000000004"/>
  </r>
  <r>
    <n v="1631"/>
    <s v="CA-2018-106530"/>
    <d v="2018-05-08T00:00:00"/>
    <x v="588"/>
    <s v="Same Day"/>
    <s v="CL-12565"/>
    <s v="Clay Ludtke"/>
    <x v="0"/>
    <x v="0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x v="0"/>
    <n v="201.21120000000002"/>
  </r>
  <r>
    <n v="1632"/>
    <s v="CA-2018-106530"/>
    <d v="2018-05-08T00:00:00"/>
    <x v="588"/>
    <s v="Same Day"/>
    <s v="CL-12565"/>
    <s v="Clay Ludtke"/>
    <x v="0"/>
    <x v="0"/>
    <s v="Cleveland"/>
    <s v="Ohio"/>
    <n v="44105"/>
    <x v="3"/>
    <s v="OFF-PA-10002986"/>
    <x v="1"/>
    <s v="Paper"/>
    <s v="Xerox 1898"/>
    <n v="10.688000000000001"/>
    <n v="2"/>
    <n v="0.2"/>
    <n v="3.7407999999999997"/>
    <s v="Chuck Magee"/>
    <x v="0"/>
    <n v="2.1376000000000004"/>
  </r>
  <r>
    <n v="1633"/>
    <s v="CA-2018-106530"/>
    <d v="2018-05-08T00:00:00"/>
    <x v="588"/>
    <s v="Same Day"/>
    <s v="CL-12565"/>
    <s v="Clay Ludtke"/>
    <x v="0"/>
    <x v="0"/>
    <s v="Cleveland"/>
    <s v="Ohio"/>
    <n v="44105"/>
    <x v="3"/>
    <s v="OFF-PA-10004451"/>
    <x v="1"/>
    <s v="Paper"/>
    <s v="Xerox 222"/>
    <n v="10.368000000000002"/>
    <n v="2"/>
    <n v="0.2"/>
    <n v="3.6288"/>
    <s v="Chuck Magee"/>
    <x v="0"/>
    <n v="2.0736000000000003"/>
  </r>
  <r>
    <n v="1634"/>
    <s v="CA-2018-106530"/>
    <d v="2018-05-08T00:00:00"/>
    <x v="588"/>
    <s v="Same Day"/>
    <s v="CL-12565"/>
    <s v="Clay Ludtke"/>
    <x v="0"/>
    <x v="0"/>
    <s v="Cleveland"/>
    <s v="Ohio"/>
    <n v="44105"/>
    <x v="3"/>
    <s v="OFF-ST-10000649"/>
    <x v="1"/>
    <s v="Storage"/>
    <s v="Hanging Personal Folder File"/>
    <n v="25.12"/>
    <n v="2"/>
    <n v="0.2"/>
    <n v="1.5700000000000012"/>
    <s v="Chuck Magee"/>
    <x v="0"/>
    <n v="5.0240000000000009"/>
  </r>
  <r>
    <n v="1635"/>
    <s v="CA-2018-106530"/>
    <d v="2018-05-08T00:00:00"/>
    <x v="588"/>
    <s v="Same Day"/>
    <s v="CL-12565"/>
    <s v="Clay Ludtke"/>
    <x v="0"/>
    <x v="0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x v="0"/>
    <n v="11.622400000000001"/>
  </r>
  <r>
    <n v="1636"/>
    <s v="CA-2016-168984"/>
    <d v="2016-11-26T00:00:00"/>
    <x v="589"/>
    <s v="Standard Class"/>
    <s v="NW-18400"/>
    <s v="Natalie Webber"/>
    <x v="0"/>
    <x v="0"/>
    <s v="Tigard"/>
    <s v="Oregon"/>
    <n v="97224"/>
    <x v="1"/>
    <s v="OFF-PA-10001166"/>
    <x v="1"/>
    <s v="Paper"/>
    <s v="Xerox 2"/>
    <n v="15.552000000000003"/>
    <n v="3"/>
    <n v="0.2"/>
    <n v="5.4432"/>
    <s v="Anna Andreadi"/>
    <x v="0"/>
    <n v="3.1104000000000007"/>
  </r>
  <r>
    <n v="1637"/>
    <s v="CA-2016-168984"/>
    <d v="2016-11-26T00:00:00"/>
    <x v="589"/>
    <s v="Standard Class"/>
    <s v="NW-18400"/>
    <s v="Natalie Webber"/>
    <x v="0"/>
    <x v="0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x v="0"/>
    <n v="133.816"/>
  </r>
  <r>
    <n v="1638"/>
    <s v="CA-2016-168984"/>
    <d v="2016-11-26T00:00:00"/>
    <x v="589"/>
    <s v="Standard Class"/>
    <s v="NW-18400"/>
    <s v="Natalie Webber"/>
    <x v="0"/>
    <x v="0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x v="0"/>
    <n v="87.667200000000008"/>
  </r>
  <r>
    <n v="1639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  <n v="0"/>
  </r>
  <r>
    <n v="1640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s v="Chuck Magee"/>
    <x v="0"/>
    <n v="0"/>
  </r>
  <r>
    <n v="1641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  <n v="0"/>
  </r>
  <r>
    <n v="1642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s v="Chuck Magee"/>
    <x v="0"/>
    <n v="0"/>
  </r>
  <r>
    <n v="1643"/>
    <s v="US-2016-134712"/>
    <d v="2016-11-29T00:00:00"/>
    <x v="283"/>
    <s v="Standard Class"/>
    <s v="BS-11380"/>
    <s v="Bill Stewart"/>
    <x v="1"/>
    <x v="0"/>
    <s v="Skokie"/>
    <s v="Illinois"/>
    <n v="60076"/>
    <x v="2"/>
    <s v="OFF-FA-10003112"/>
    <x v="1"/>
    <s v="Fasteners"/>
    <s v="Staples"/>
    <n v="12.624000000000001"/>
    <n v="2"/>
    <n v="0.2"/>
    <n v="3.944999999999999"/>
    <s v="Kelly Williams"/>
    <x v="0"/>
    <n v="2.5248000000000004"/>
  </r>
  <r>
    <n v="1644"/>
    <s v="CA-2017-111829"/>
    <d v="2017-03-19T00:00:00"/>
    <x v="590"/>
    <s v="First Class"/>
    <s v="FH-14365"/>
    <s v="Fred Hopkins"/>
    <x v="1"/>
    <x v="0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x v="0"/>
    <n v="0"/>
  </r>
  <r>
    <n v="1645"/>
    <s v="CA-2017-111829"/>
    <d v="2017-03-19T00:00:00"/>
    <x v="590"/>
    <s v="First Class"/>
    <s v="FH-14365"/>
    <s v="Fred Hopkins"/>
    <x v="1"/>
    <x v="0"/>
    <s v="Seattle"/>
    <s v="Washington"/>
    <n v="98115"/>
    <x v="1"/>
    <s v="TEC-CO-10001766"/>
    <x v="2"/>
    <s v="Copiers"/>
    <s v="Canon PC940 Copier"/>
    <n v="3149.9300000000003"/>
    <n v="7"/>
    <n v="0"/>
    <n v="1480.4670999999998"/>
    <s v="Anna Andreadi"/>
    <x v="0"/>
    <n v="0"/>
  </r>
  <r>
    <n v="1646"/>
    <s v="CA-2017-111829"/>
    <d v="2017-03-19T00:00:00"/>
    <x v="590"/>
    <s v="First Class"/>
    <s v="FH-14365"/>
    <s v="Fred Hopkins"/>
    <x v="1"/>
    <x v="0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s v="Anna Andreadi"/>
    <x v="0"/>
    <n v="0"/>
  </r>
  <r>
    <n v="1647"/>
    <s v="CA-2017-105221"/>
    <d v="2017-11-01T00:00:00"/>
    <x v="397"/>
    <s v="First Class"/>
    <s v="VM-21685"/>
    <s v="Valerie Mitchum"/>
    <x v="2"/>
    <x v="0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x v="0"/>
    <n v="7.0720000000000018"/>
  </r>
  <r>
    <n v="1648"/>
    <s v="CA-2017-105221"/>
    <d v="2017-11-01T00:00:00"/>
    <x v="397"/>
    <s v="First Class"/>
    <s v="VM-21685"/>
    <s v="Valerie Mitchum"/>
    <x v="2"/>
    <x v="0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x v="0"/>
    <n v="0.63360000000000005"/>
  </r>
  <r>
    <n v="1649"/>
    <s v="CA-2017-120341"/>
    <d v="2017-09-26T00:00:00"/>
    <x v="591"/>
    <s v="Second Class"/>
    <s v="SF-20200"/>
    <s v="Sarah Foster"/>
    <x v="0"/>
    <x v="0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x v="0"/>
    <n v="84.772800000000018"/>
  </r>
  <r>
    <n v="1650"/>
    <s v="CA-2017-120341"/>
    <d v="2017-09-26T00:00:00"/>
    <x v="591"/>
    <s v="Second Class"/>
    <s v="SF-20200"/>
    <s v="Sarah Foster"/>
    <x v="0"/>
    <x v="0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x v="0"/>
    <n v="18.357600000000001"/>
  </r>
  <r>
    <n v="1651"/>
    <s v="CA-2016-135699"/>
    <d v="2016-08-29T00:00:00"/>
    <x v="592"/>
    <s v="Same Day"/>
    <s v="HH-15010"/>
    <s v="Hilary Holden"/>
    <x v="1"/>
    <x v="0"/>
    <s v="San Francisco"/>
    <s v="California"/>
    <n v="94110"/>
    <x v="1"/>
    <s v="OFF-PA-10004475"/>
    <x v="1"/>
    <s v="Paper"/>
    <s v="Xerox 1940"/>
    <n v="109.92"/>
    <n v="2"/>
    <n v="0"/>
    <n v="53.860799999999998"/>
    <s v="Anna Andreadi"/>
    <x v="1"/>
    <n v="0"/>
  </r>
  <r>
    <n v="1652"/>
    <s v="CA-2016-135699"/>
    <d v="2016-08-29T00:00:00"/>
    <x v="592"/>
    <s v="Same Day"/>
    <s v="HH-15010"/>
    <s v="Hilary Holden"/>
    <x v="1"/>
    <x v="0"/>
    <s v="San Francisco"/>
    <s v="California"/>
    <n v="94110"/>
    <x v="1"/>
    <s v="OFF-PA-10003001"/>
    <x v="1"/>
    <s v="Paper"/>
    <s v="Xerox 1986"/>
    <n v="13.36"/>
    <n v="2"/>
    <n v="0"/>
    <n v="6.4127999999999998"/>
    <s v="Anna Andreadi"/>
    <x v="1"/>
    <n v="0"/>
  </r>
  <r>
    <n v="1653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ST-10003442"/>
    <x v="1"/>
    <s v="Storage"/>
    <s v="Eldon Portable Mobile Manager"/>
    <n v="169.68"/>
    <n v="6"/>
    <n v="0"/>
    <n v="45.813600000000001"/>
    <s v="Anna Andreadi"/>
    <x v="0"/>
    <n v="0"/>
  </r>
  <r>
    <n v="1654"/>
    <s v="US-2019-132444"/>
    <d v="2019-11-18T00:00:00"/>
    <x v="410"/>
    <s v="First Class"/>
    <s v="CD-12280"/>
    <s v="Christina DeMoss"/>
    <x v="0"/>
    <x v="0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x v="0"/>
    <n v="0"/>
  </r>
  <r>
    <n v="1655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FA-10000611"/>
    <x v="1"/>
    <s v="Fasteners"/>
    <s v="Binder Clips by OIC"/>
    <n v="2.96"/>
    <n v="2"/>
    <n v="0"/>
    <n v="1.4207999999999998"/>
    <s v="Anna Andreadi"/>
    <x v="0"/>
    <n v="0"/>
  </r>
  <r>
    <n v="1656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x v="0"/>
    <n v="1.6896000000000002"/>
  </r>
  <r>
    <n v="1657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s v="Anna Andreadi"/>
    <x v="0"/>
    <n v="0"/>
  </r>
  <r>
    <n v="1658"/>
    <s v="CA-2016-127159"/>
    <d v="2016-05-12T00:00:00"/>
    <x v="8"/>
    <s v="First Class"/>
    <s v="HL-15040"/>
    <s v="Hunter Lopez"/>
    <x v="0"/>
    <x v="0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x v="0"/>
    <n v="0"/>
  </r>
  <r>
    <n v="1659"/>
    <s v="CA-2019-161809"/>
    <d v="2019-01-20T00:00:00"/>
    <x v="430"/>
    <s v="Standard Class"/>
    <s v="TH-21100"/>
    <s v="Thea Hendricks"/>
    <x v="0"/>
    <x v="0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x v="0"/>
    <n v="32.155200000000001"/>
  </r>
  <r>
    <n v="1660"/>
    <s v="CA-2019-127285"/>
    <d v="2019-10-30T00:00:00"/>
    <x v="373"/>
    <s v="Standard Class"/>
    <s v="MM-18055"/>
    <s v="Michelle Moray"/>
    <x v="0"/>
    <x v="0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  <n v="17.750399999999999"/>
  </r>
  <r>
    <n v="1661"/>
    <s v="CA-2019-127285"/>
    <d v="2019-10-30T00:00:00"/>
    <x v="373"/>
    <s v="Standard Class"/>
    <s v="MM-18055"/>
    <s v="Michelle Moray"/>
    <x v="0"/>
    <x v="0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s v="Anna Andreadi"/>
    <x v="0"/>
    <n v="2.7808000000000002"/>
  </r>
  <r>
    <n v="1662"/>
    <s v="CA-2019-144526"/>
    <d v="2019-04-30T00:00:00"/>
    <x v="593"/>
    <s v="Standard Class"/>
    <s v="QJ-19255"/>
    <s v="Quincy Jones"/>
    <x v="1"/>
    <x v="0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s v="Chuck Magee"/>
    <x v="0"/>
    <n v="271.03199999999998"/>
  </r>
  <r>
    <n v="1663"/>
    <s v="CA-2019-144526"/>
    <d v="2019-04-30T00:00:00"/>
    <x v="593"/>
    <s v="Standard Class"/>
    <s v="QJ-19255"/>
    <s v="Quincy Jones"/>
    <x v="1"/>
    <x v="0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s v="Chuck Magee"/>
    <x v="0"/>
    <n v="9.7271999999999998"/>
  </r>
  <r>
    <n v="1664"/>
    <s v="CA-2018-128531"/>
    <d v="2018-11-24T00:00:00"/>
    <x v="482"/>
    <s v="Second Class"/>
    <s v="NS-18505"/>
    <s v="Neola Schneider"/>
    <x v="0"/>
    <x v="0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s v="Kelly Williams"/>
    <x v="0"/>
    <n v="8.3840000000000003"/>
  </r>
  <r>
    <n v="1665"/>
    <s v="CA-2018-128531"/>
    <d v="2018-11-24T00:00:00"/>
    <x v="482"/>
    <s v="Second Class"/>
    <s v="NS-18505"/>
    <s v="Neola Schneider"/>
    <x v="0"/>
    <x v="0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x v="0"/>
    <n v="59.515200000000007"/>
  </r>
  <r>
    <n v="1666"/>
    <s v="CA-2018-128531"/>
    <d v="2018-11-24T00:00:00"/>
    <x v="482"/>
    <s v="Second Class"/>
    <s v="NS-18505"/>
    <s v="Neola Schneider"/>
    <x v="0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x v="0"/>
    <n v="0.86880000000000013"/>
  </r>
  <r>
    <n v="1667"/>
    <s v="CA-2018-128531"/>
    <d v="2018-11-24T00:00:00"/>
    <x v="482"/>
    <s v="Second Class"/>
    <s v="NS-18505"/>
    <s v="Neola Schneider"/>
    <x v="0"/>
    <x v="0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s v="Kelly Williams"/>
    <x v="0"/>
    <n v="18.9984"/>
  </r>
  <r>
    <n v="1668"/>
    <s v="CA-2018-128531"/>
    <d v="2018-11-24T00:00:00"/>
    <x v="482"/>
    <s v="Second Class"/>
    <s v="NS-18505"/>
    <s v="Neola Schneider"/>
    <x v="0"/>
    <x v="0"/>
    <s v="Dallas"/>
    <s v="Texas"/>
    <n v="75217"/>
    <x v="2"/>
    <s v="OFF-PA-10000167"/>
    <x v="1"/>
    <s v="Paper"/>
    <s v="Xerox 1925"/>
    <n v="74.352000000000004"/>
    <n v="3"/>
    <n v="0.2"/>
    <n v="23.234999999999992"/>
    <s v="Kelly Williams"/>
    <x v="0"/>
    <n v="14.870400000000002"/>
  </r>
  <r>
    <n v="1669"/>
    <s v="CA-2018-128531"/>
    <d v="2018-11-24T00:00:00"/>
    <x v="482"/>
    <s v="Second Class"/>
    <s v="NS-18505"/>
    <s v="Neola Schneider"/>
    <x v="0"/>
    <x v="0"/>
    <s v="Dallas"/>
    <s v="Texas"/>
    <n v="75217"/>
    <x v="2"/>
    <s v="OFF-AR-10003405"/>
    <x v="1"/>
    <s v="Art"/>
    <s v="Dixon My First Ticonderoga Pencil, #2"/>
    <n v="14.04"/>
    <n v="3"/>
    <n v="0.2"/>
    <n v="1.5794999999999986"/>
    <s v="Kelly Williams"/>
    <x v="0"/>
    <n v="2.8079999999999998"/>
  </r>
  <r>
    <n v="1670"/>
    <s v="US-2017-157154"/>
    <d v="2017-01-10T00:00:00"/>
    <x v="594"/>
    <s v="Standard Class"/>
    <s v="MM-17920"/>
    <s v="Michael Moore"/>
    <x v="0"/>
    <x v="0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x v="0"/>
    <n v="407.24160000000001"/>
  </r>
  <r>
    <n v="1671"/>
    <s v="CA-2019-159457"/>
    <d v="2019-10-19T00:00:00"/>
    <x v="215"/>
    <s v="Standard Class"/>
    <s v="RD-19480"/>
    <s v="Rick Duston"/>
    <x v="0"/>
    <x v="0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x v="0"/>
    <n v="3.3360000000000003"/>
  </r>
  <r>
    <n v="1672"/>
    <s v="CA-2018-107615"/>
    <d v="2018-03-22T00:00:00"/>
    <x v="595"/>
    <s v="First Class"/>
    <s v="RB-19645"/>
    <s v="Robert Barroso"/>
    <x v="1"/>
    <x v="0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s v="Anna Andreadi"/>
    <x v="0"/>
    <n v="0"/>
  </r>
  <r>
    <n v="1673"/>
    <s v="CA-2019-111647"/>
    <d v="2019-07-03T00:00:00"/>
    <x v="489"/>
    <s v="Standard Class"/>
    <s v="RD-19585"/>
    <s v="Rob Dowd"/>
    <x v="0"/>
    <x v="0"/>
    <s v="Plano"/>
    <s v="Texas"/>
    <n v="75023"/>
    <x v="2"/>
    <s v="TEC-PH-10002726"/>
    <x v="2"/>
    <s v="Phones"/>
    <s v="netTALK DUO VoIP Telephone Service"/>
    <n v="167.96800000000002"/>
    <n v="4"/>
    <n v="0.2"/>
    <n v="62.988"/>
    <s v="Kelly Williams"/>
    <x v="0"/>
    <n v="33.593600000000002"/>
  </r>
  <r>
    <n v="1674"/>
    <s v="CA-2017-150560"/>
    <d v="2017-12-11T00:00:00"/>
    <x v="301"/>
    <s v="First Class"/>
    <s v="SW-20455"/>
    <s v="Shaun Weien"/>
    <x v="0"/>
    <x v="0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x v="0"/>
    <n v="0"/>
  </r>
  <r>
    <n v="1675"/>
    <s v="CA-2017-143077"/>
    <d v="2017-09-17T00:00:00"/>
    <x v="14"/>
    <s v="Standard Class"/>
    <s v="SF-20965"/>
    <s v="Sylvia Foulston"/>
    <x v="1"/>
    <x v="0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x v="0"/>
    <n v="13.161600000000002"/>
  </r>
  <r>
    <n v="1676"/>
    <s v="CA-2017-143077"/>
    <d v="2017-09-17T00:00:00"/>
    <x v="14"/>
    <s v="Standard Class"/>
    <s v="SF-20965"/>
    <s v="Sylvia Foulston"/>
    <x v="1"/>
    <x v="0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s v="Kelly Williams"/>
    <x v="0"/>
    <n v="5.2703999999999995"/>
  </r>
  <r>
    <n v="1677"/>
    <s v="CA-2018-122728"/>
    <d v="2018-05-18T00:00:00"/>
    <x v="308"/>
    <s v="Standard Class"/>
    <s v="EB-13930"/>
    <s v="Eric Barreto"/>
    <x v="0"/>
    <x v="0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s v="Anna Andreadi"/>
    <x v="0"/>
    <n v="0"/>
  </r>
  <r>
    <n v="1678"/>
    <s v="CA-2018-122728"/>
    <d v="2018-05-18T00:00:00"/>
    <x v="308"/>
    <s v="Standard Class"/>
    <s v="EB-13930"/>
    <s v="Eric Barreto"/>
    <x v="0"/>
    <x v="0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x v="0"/>
    <n v="0"/>
  </r>
  <r>
    <n v="1679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x v="0"/>
    <n v="12.956800000000001"/>
  </r>
  <r>
    <n v="1680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x v="0"/>
    <n v="12.9528"/>
  </r>
  <r>
    <n v="1681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x v="0"/>
    <n v="8.4736000000000011"/>
  </r>
  <r>
    <n v="1682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x v="0"/>
    <n v="279.678"/>
  </r>
  <r>
    <n v="1683"/>
    <s v="US-2018-101497"/>
    <d v="2018-09-29T00:00:00"/>
    <x v="152"/>
    <s v="Second Class"/>
    <s v="PS-18760"/>
    <s v="Pamela Stobb"/>
    <x v="0"/>
    <x v="0"/>
    <s v="Los Angeles"/>
    <s v="California"/>
    <n v="90008"/>
    <x v="1"/>
    <s v="OFF-PA-10000176"/>
    <x v="1"/>
    <s v="Paper"/>
    <s v="Xerox 1887"/>
    <n v="18.97"/>
    <n v="1"/>
    <n v="0"/>
    <n v="9.105599999999999"/>
    <s v="Anna Andreadi"/>
    <x v="0"/>
    <n v="0"/>
  </r>
  <r>
    <n v="1684"/>
    <s v="CA-2018-147585"/>
    <d v="2018-11-07T00:00:00"/>
    <x v="357"/>
    <s v="Standard Class"/>
    <s v="CB-12535"/>
    <s v="Claudia Bergmann"/>
    <x v="1"/>
    <x v="0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x v="0"/>
    <n v="0"/>
  </r>
  <r>
    <n v="1685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  <n v="19.856000000000002"/>
  </r>
  <r>
    <n v="1686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x v="0"/>
    <n v="0.83160000000000012"/>
  </r>
  <r>
    <n v="1687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x v="0"/>
    <n v="5.2625999999999999"/>
  </r>
  <r>
    <n v="1688"/>
    <s v="CA-2019-143798"/>
    <d v="2019-12-10T00:00:00"/>
    <x v="169"/>
    <s v="First Class"/>
    <s v="AW-10840"/>
    <s v="Anthony Witt"/>
    <x v="0"/>
    <x v="0"/>
    <s v="Philadelphia"/>
    <s v="Pennsylvania"/>
    <n v="19140"/>
    <x v="3"/>
    <s v="OFF-PA-10000788"/>
    <x v="1"/>
    <s v="Paper"/>
    <s v="Xerox 210"/>
    <n v="10.368000000000002"/>
    <n v="2"/>
    <n v="0.2"/>
    <n v="3.6288"/>
    <s v="Chuck Magee"/>
    <x v="0"/>
    <n v="2.0736000000000003"/>
  </r>
  <r>
    <n v="1689"/>
    <s v="CA-2019-143798"/>
    <d v="2019-12-10T00:00:00"/>
    <x v="169"/>
    <s v="First Class"/>
    <s v="AW-10840"/>
    <s v="Anthony Witt"/>
    <x v="0"/>
    <x v="0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s v="Chuck Magee"/>
    <x v="0"/>
    <n v="62.176000000000016"/>
  </r>
  <r>
    <n v="1690"/>
    <s v="CA-2016-142839"/>
    <d v="2016-08-16T00:00:00"/>
    <x v="596"/>
    <s v="Standard Class"/>
    <s v="TS-21610"/>
    <s v="Troy Staebel"/>
    <x v="0"/>
    <x v="0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x v="0"/>
    <n v="341.23679999999996"/>
  </r>
  <r>
    <n v="1691"/>
    <s v="CA-2019-129833"/>
    <d v="2019-12-09T00:00:00"/>
    <x v="159"/>
    <s v="Standard Class"/>
    <s v="HF-14995"/>
    <s v="Herbert Flentye"/>
    <x v="0"/>
    <x v="0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x v="0"/>
    <n v="0"/>
  </r>
  <r>
    <n v="1692"/>
    <s v="CA-2019-129833"/>
    <d v="2019-12-09T00:00:00"/>
    <x v="159"/>
    <s v="Standard Class"/>
    <s v="HF-14995"/>
    <s v="Herbert Flentye"/>
    <x v="0"/>
    <x v="0"/>
    <s v="Indianapolis"/>
    <s v="Indiana"/>
    <n v="46203"/>
    <x v="2"/>
    <s v="OFF-BI-10004182"/>
    <x v="1"/>
    <s v="Binders"/>
    <s v="Economy Binders"/>
    <n v="10.4"/>
    <n v="5"/>
    <n v="0"/>
    <n v="5.0960000000000001"/>
    <s v="Kelly Williams"/>
    <x v="0"/>
    <n v="0"/>
  </r>
  <r>
    <n v="1693"/>
    <s v="US-2018-154361"/>
    <d v="2018-03-14T00:00:00"/>
    <x v="585"/>
    <s v="Standard Class"/>
    <s v="HZ-14950"/>
    <s v="Henia Zydlo"/>
    <x v="0"/>
    <x v="0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x v="0"/>
    <n v="4.3760000000000003"/>
  </r>
  <r>
    <n v="1694"/>
    <s v="US-2018-158708"/>
    <d v="2018-06-26T00:00:00"/>
    <x v="597"/>
    <s v="Second Class"/>
    <s v="AB-10255"/>
    <s v="Alejandro Ballentine"/>
    <x v="2"/>
    <x v="0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x v="0"/>
    <n v="2.7232000000000003"/>
  </r>
  <r>
    <n v="1695"/>
    <s v="CA-2017-156335"/>
    <d v="2017-09-25T00:00:00"/>
    <x v="118"/>
    <s v="Second Class"/>
    <s v="PO-19195"/>
    <s v="Phillina Ober"/>
    <x v="2"/>
    <x v="0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s v="Chuck Magee"/>
    <x v="0"/>
    <n v="0"/>
  </r>
  <r>
    <n v="1696"/>
    <s v="CA-2017-156335"/>
    <d v="2017-09-25T00:00:00"/>
    <x v="118"/>
    <s v="Second Class"/>
    <s v="PO-19195"/>
    <s v="Phillina Ober"/>
    <x v="2"/>
    <x v="0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s v="Chuck Magee"/>
    <x v="0"/>
    <n v="0"/>
  </r>
  <r>
    <n v="1697"/>
    <s v="CA-2017-156335"/>
    <d v="2017-09-25T00:00:00"/>
    <x v="118"/>
    <s v="Second Class"/>
    <s v="PO-19195"/>
    <s v="Phillina Ober"/>
    <x v="2"/>
    <x v="0"/>
    <s v="Bayonne"/>
    <s v="New Jersey"/>
    <n v="7002"/>
    <x v="3"/>
    <s v="TEC-PH-10002726"/>
    <x v="2"/>
    <s v="Phones"/>
    <s v="netTALK DUO VoIP Telephone Service"/>
    <n v="104.98"/>
    <n v="2"/>
    <n v="0"/>
    <n v="52.49"/>
    <s v="Chuck Magee"/>
    <x v="0"/>
    <n v="0"/>
  </r>
  <r>
    <n v="1698"/>
    <s v="CA-2017-148376"/>
    <d v="2017-12-27T00:00:00"/>
    <x v="16"/>
    <s v="Standard Class"/>
    <s v="AG-10900"/>
    <s v="Arthur Gainer"/>
    <x v="0"/>
    <x v="0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s v="Anna Andreadi"/>
    <x v="0"/>
    <n v="0"/>
  </r>
  <r>
    <n v="1699"/>
    <s v="CA-2017-148376"/>
    <d v="2017-12-27T00:00:00"/>
    <x v="16"/>
    <s v="Standard Class"/>
    <s v="AG-10900"/>
    <s v="Arthur Gainer"/>
    <x v="0"/>
    <x v="0"/>
    <s v="Los Angeles"/>
    <s v="California"/>
    <n v="90008"/>
    <x v="1"/>
    <s v="OFF-LA-10002381"/>
    <x v="1"/>
    <s v="Labels"/>
    <s v="Avery 497"/>
    <n v="21.560000000000002"/>
    <n v="7"/>
    <n v="0"/>
    <n v="10.348799999999999"/>
    <s v="Anna Andreadi"/>
    <x v="0"/>
    <n v="0"/>
  </r>
  <r>
    <n v="1700"/>
    <s v="CA-2016-135657"/>
    <d v="2016-06-03T00:00:00"/>
    <x v="290"/>
    <s v="Second Class"/>
    <s v="SC-20725"/>
    <s v="Steven Cartwright"/>
    <x v="0"/>
    <x v="0"/>
    <s v="Seattle"/>
    <s v="Washington"/>
    <n v="98115"/>
    <x v="1"/>
    <s v="FUR-TA-10004086"/>
    <x v="0"/>
    <s v="Tables"/>
    <s v="KI Adjustable-Height Table"/>
    <n v="515.88"/>
    <n v="6"/>
    <n v="0"/>
    <n v="113.49359999999999"/>
    <s v="Anna Andreadi"/>
    <x v="1"/>
    <n v="0"/>
  </r>
  <r>
    <n v="1701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s v="Chuck Magee"/>
    <x v="0"/>
    <n v="2.3616000000000001"/>
  </r>
  <r>
    <n v="1702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s v="Chuck Magee"/>
    <x v="0"/>
    <n v="193.10400000000001"/>
  </r>
  <r>
    <n v="1703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s v="Chuck Magee"/>
    <x v="0"/>
    <n v="0"/>
  </r>
  <r>
    <n v="1704"/>
    <s v="CA-2016-139857"/>
    <d v="2016-02-02T00:00:00"/>
    <x v="555"/>
    <s v="Standard Class"/>
    <s v="CD-12790"/>
    <s v="Cynthia Delaney"/>
    <x v="2"/>
    <x v="0"/>
    <s v="San Diego"/>
    <s v="California"/>
    <n v="92037"/>
    <x v="1"/>
    <s v="OFF-FA-10001843"/>
    <x v="1"/>
    <s v="Fasteners"/>
    <s v="Staples"/>
    <n v="12.350000000000001"/>
    <n v="5"/>
    <n v="0"/>
    <n v="5.8045"/>
    <s v="Anna Andreadi"/>
    <x v="0"/>
    <n v="0"/>
  </r>
  <r>
    <n v="1705"/>
    <s v="CA-2018-106306"/>
    <d v="2018-03-08T00:00:00"/>
    <x v="599"/>
    <s v="Same Day"/>
    <s v="PG-18820"/>
    <s v="Patrick Gardner"/>
    <x v="0"/>
    <x v="0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x v="0"/>
    <n v="6.7914000000000012"/>
  </r>
  <r>
    <n v="1706"/>
    <s v="CA-2017-100545"/>
    <d v="2017-11-22T00:00:00"/>
    <x v="6"/>
    <s v="Standard Class"/>
    <s v="IM-15070"/>
    <s v="Irene Maddox"/>
    <x v="0"/>
    <x v="0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s v="Chuck Magee"/>
    <x v="0"/>
    <n v="8.1270000000000024"/>
  </r>
  <r>
    <n v="1707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LA-10003077"/>
    <x v="1"/>
    <s v="Labels"/>
    <s v="Avery 500"/>
    <n v="43.86"/>
    <n v="6"/>
    <n v="0"/>
    <n v="20.614199999999997"/>
    <s v="Anna Andreadi"/>
    <x v="1"/>
    <n v="0"/>
  </r>
  <r>
    <n v="1708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s v="Anna Andreadi"/>
    <x v="1"/>
    <n v="29.695999999999998"/>
  </r>
  <r>
    <n v="1709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s v="Anna Andreadi"/>
    <x v="1"/>
    <n v="0"/>
  </r>
  <r>
    <n v="1710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s v="Anna Andreadi"/>
    <x v="1"/>
    <n v="14.398400000000002"/>
  </r>
  <r>
    <n v="1711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s v="Anna Andreadi"/>
    <x v="1"/>
    <n v="0"/>
  </r>
  <r>
    <n v="1712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x v="1"/>
    <n v="0"/>
  </r>
  <r>
    <n v="1713"/>
    <s v="CA-2017-145401"/>
    <d v="2017-01-30T00:00:00"/>
    <x v="600"/>
    <s v="Standard Class"/>
    <s v="JP-15520"/>
    <s v="Jeremy Pistek"/>
    <x v="0"/>
    <x v="0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s v="Kelly Williams"/>
    <x v="0"/>
    <n v="2.8607999999999998"/>
  </r>
  <r>
    <n v="1714"/>
    <s v="US-2019-124968"/>
    <d v="2019-09-08T00:00:00"/>
    <x v="462"/>
    <s v="Second Class"/>
    <s v="MM-18055"/>
    <s v="Michelle Moray"/>
    <x v="0"/>
    <x v="0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x v="0"/>
    <n v="382.8125"/>
  </r>
  <r>
    <n v="1715"/>
    <s v="CA-2019-104003"/>
    <d v="2019-10-07T00:00:00"/>
    <x v="601"/>
    <s v="Standard Class"/>
    <s v="DC-13285"/>
    <s v="Debra Catini"/>
    <x v="0"/>
    <x v="0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x v="0"/>
    <n v="46.149899999999995"/>
  </r>
  <r>
    <n v="1716"/>
    <s v="CA-2018-154788"/>
    <d v="2018-04-30T00:00:00"/>
    <x v="602"/>
    <s v="Standard Class"/>
    <s v="JL-15835"/>
    <s v="John Lee"/>
    <x v="0"/>
    <x v="0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x v="0"/>
    <n v="1.5424000000000002"/>
  </r>
  <r>
    <n v="1717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x v="0"/>
    <n v="0"/>
  </r>
  <r>
    <n v="1718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s v="Chuck Magee"/>
    <x v="0"/>
    <n v="0"/>
  </r>
  <r>
    <n v="1719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s v="Chuck Magee"/>
    <x v="0"/>
    <n v="0"/>
  </r>
  <r>
    <n v="1720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s v="Chuck Magee"/>
    <x v="0"/>
    <n v="0"/>
  </r>
  <r>
    <n v="1721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s v="Chuck Magee"/>
    <x v="0"/>
    <n v="9.5488"/>
  </r>
  <r>
    <n v="1722"/>
    <s v="US-2017-123218"/>
    <d v="2017-12-20T00:00:00"/>
    <x v="603"/>
    <s v="Standard Class"/>
    <s v="KD-16345"/>
    <s v="Katherine Ducich"/>
    <x v="0"/>
    <x v="0"/>
    <s v="Chicago"/>
    <s v="Illinois"/>
    <n v="60623"/>
    <x v="2"/>
    <s v="TEC-PH-10001061"/>
    <x v="2"/>
    <s v="Phones"/>
    <s v="Apple iPhone 5C"/>
    <n v="159.98400000000001"/>
    <n v="2"/>
    <n v="0.2"/>
    <n v="11.998799999999996"/>
    <s v="Kelly Williams"/>
    <x v="0"/>
    <n v="31.996800000000004"/>
  </r>
  <r>
    <n v="1723"/>
    <s v="US-2017-123218"/>
    <d v="2017-12-20T00:00:00"/>
    <x v="603"/>
    <s v="Standard Class"/>
    <s v="KD-16345"/>
    <s v="Katherine Ducich"/>
    <x v="0"/>
    <x v="0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x v="0"/>
    <n v="51.193600000000004"/>
  </r>
  <r>
    <n v="1724"/>
    <s v="US-2017-123218"/>
    <d v="2017-12-20T00:00:00"/>
    <x v="603"/>
    <s v="Standard Class"/>
    <s v="KD-16345"/>
    <s v="Katherine Ducich"/>
    <x v="0"/>
    <x v="0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x v="0"/>
    <n v="107.71739999999998"/>
  </r>
  <r>
    <n v="1725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s v="Chuck Magee"/>
    <x v="0"/>
    <n v="86.870400000000004"/>
  </r>
  <r>
    <n v="1726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  <n v="0.71040000000000014"/>
  </r>
  <r>
    <n v="1727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  <n v="17.766400000000001"/>
  </r>
  <r>
    <n v="1728"/>
    <s v="US-2019-164056"/>
    <d v="2019-04-29T00:00:00"/>
    <x v="605"/>
    <s v="Second Class"/>
    <s v="FM-14215"/>
    <s v="Filia McAdams"/>
    <x v="1"/>
    <x v="0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  <n v="419.34"/>
  </r>
  <r>
    <n v="1729"/>
    <s v="CA-2018-106894"/>
    <d v="2018-02-07T00:00:00"/>
    <x v="606"/>
    <s v="Same Day"/>
    <s v="CA-12265"/>
    <s v="Christina Anderson"/>
    <x v="0"/>
    <x v="0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s v="Cassandra Brandow"/>
    <x v="0"/>
    <n v="0"/>
  </r>
  <r>
    <n v="1730"/>
    <s v="CA-2018-106894"/>
    <d v="2018-02-07T00:00:00"/>
    <x v="606"/>
    <s v="Same Day"/>
    <s v="CA-12265"/>
    <s v="Christina Anderson"/>
    <x v="0"/>
    <x v="0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  <n v="0"/>
  </r>
  <r>
    <n v="1731"/>
    <s v="CA-2016-125136"/>
    <d v="2016-09-28T00:00:00"/>
    <x v="127"/>
    <s v="Standard Class"/>
    <s v="KD-16495"/>
    <s v="Keith Dawkins"/>
    <x v="1"/>
    <x v="0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s v="Cassandra Brandow"/>
    <x v="0"/>
    <n v="19.251200000000001"/>
  </r>
  <r>
    <n v="1732"/>
    <s v="CA-2016-125136"/>
    <d v="2016-09-28T00:00:00"/>
    <x v="127"/>
    <s v="Standard Class"/>
    <s v="KD-16495"/>
    <s v="Keith Dawkins"/>
    <x v="1"/>
    <x v="0"/>
    <s v="Fayetteville"/>
    <s v="North Carolina"/>
    <n v="28314"/>
    <x v="0"/>
    <s v="OFF-PA-10001804"/>
    <x v="1"/>
    <s v="Paper"/>
    <s v="Xerox 195"/>
    <n v="10.688000000000001"/>
    <n v="2"/>
    <n v="0.2"/>
    <n v="3.7407999999999997"/>
    <s v="Cassandra Brandow"/>
    <x v="0"/>
    <n v="2.1376000000000004"/>
  </r>
  <r>
    <n v="1733"/>
    <s v="US-2018-131149"/>
    <d v="2018-07-10T00:00:00"/>
    <x v="607"/>
    <s v="Standard Class"/>
    <s v="LH-17155"/>
    <s v="Logan Haushalter"/>
    <x v="0"/>
    <x v="0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x v="1"/>
    <n v="67.608000000000004"/>
  </r>
  <r>
    <n v="1734"/>
    <s v="US-2018-131149"/>
    <d v="2018-07-10T00:00:00"/>
    <x v="607"/>
    <s v="Standard Class"/>
    <s v="LH-17155"/>
    <s v="Logan Haushalter"/>
    <x v="0"/>
    <x v="0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x v="1"/>
    <n v="30.848000000000003"/>
  </r>
  <r>
    <n v="1735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s v="Cassandra Brandow"/>
    <x v="0"/>
    <n v="6.9696000000000016"/>
  </r>
  <r>
    <n v="1736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s v="Cassandra Brandow"/>
    <x v="0"/>
    <n v="4.4000000000000004"/>
  </r>
  <r>
    <n v="1737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OFF-AR-10002833"/>
    <x v="1"/>
    <s v="Art"/>
    <s v="Newell 322"/>
    <n v="4.3680000000000003"/>
    <n v="3"/>
    <n v="0.2"/>
    <n v="0.3822000000000001"/>
    <s v="Cassandra Brandow"/>
    <x v="0"/>
    <n v="0.87360000000000015"/>
  </r>
  <r>
    <n v="1738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x v="0"/>
    <n v="0"/>
  </r>
  <r>
    <n v="1739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  <n v="0"/>
  </r>
  <r>
    <n v="1740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x v="0"/>
    <n v="0"/>
  </r>
  <r>
    <n v="1741"/>
    <s v="CA-2016-110527"/>
    <d v="2016-08-09T00:00:00"/>
    <x v="128"/>
    <s v="Standard Class"/>
    <s v="ED-13885"/>
    <s v="Emily Ducich"/>
    <x v="2"/>
    <x v="0"/>
    <s v="San Diego"/>
    <s v="California"/>
    <n v="92037"/>
    <x v="1"/>
    <s v="OFF-LA-10000262"/>
    <x v="1"/>
    <s v="Labels"/>
    <s v="Avery 494"/>
    <n v="20.88"/>
    <n v="8"/>
    <n v="0"/>
    <n v="9.6047999999999991"/>
    <s v="Anna Andreadi"/>
    <x v="0"/>
    <n v="0"/>
  </r>
  <r>
    <n v="1742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OFF-PA-10004355"/>
    <x v="1"/>
    <s v="Paper"/>
    <s v="Xerox 231"/>
    <n v="20.736000000000004"/>
    <n v="4"/>
    <n v="0.2"/>
    <n v="7.2576000000000001"/>
    <s v="Chuck Magee"/>
    <x v="0"/>
    <n v="4.1472000000000007"/>
  </r>
  <r>
    <n v="1743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x v="0"/>
    <n v="1.4336000000000002"/>
  </r>
  <r>
    <n v="1744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s v="Chuck Magee"/>
    <x v="0"/>
    <n v="2.2336000000000005"/>
  </r>
  <r>
    <n v="1745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s v="Chuck Magee"/>
    <x v="0"/>
    <n v="88.480000000000018"/>
  </r>
  <r>
    <n v="1746"/>
    <s v="CA-2016-133270"/>
    <d v="2016-06-06T00:00:00"/>
    <x v="610"/>
    <s v="First Class"/>
    <s v="BM-11785"/>
    <s v="Bryan Mills"/>
    <x v="0"/>
    <x v="0"/>
    <s v="Rochester"/>
    <s v="New York"/>
    <n v="14609"/>
    <x v="3"/>
    <s v="OFF-AR-10002656"/>
    <x v="1"/>
    <s v="Art"/>
    <s v="Sanford Liquid Accent Highlighters"/>
    <n v="13.36"/>
    <n v="2"/>
    <n v="0"/>
    <n v="4.9431999999999992"/>
    <s v="Chuck Magee"/>
    <x v="0"/>
    <n v="0"/>
  </r>
  <r>
    <n v="1747"/>
    <s v="CA-2018-155670"/>
    <d v="2018-08-13T00:00:00"/>
    <x v="611"/>
    <s v="Second Class"/>
    <s v="EM-14065"/>
    <s v="Erin Mull"/>
    <x v="0"/>
    <x v="0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x v="0"/>
    <n v="7.8624000000000001"/>
  </r>
  <r>
    <n v="1748"/>
    <s v="CA-2018-155670"/>
    <d v="2018-08-13T00:00:00"/>
    <x v="611"/>
    <s v="Second Class"/>
    <s v="EM-14065"/>
    <s v="Erin Mull"/>
    <x v="0"/>
    <x v="0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s v="Cassandra Brandow"/>
    <x v="0"/>
    <n v="2.0544000000000007"/>
  </r>
  <r>
    <n v="1749"/>
    <s v="US-2016-157406"/>
    <d v="2016-04-25T00:00:00"/>
    <x v="612"/>
    <s v="Standard Class"/>
    <s v="DA-13450"/>
    <s v="Dianna Arnett"/>
    <x v="2"/>
    <x v="0"/>
    <s v="Houston"/>
    <s v="Texas"/>
    <n v="77095"/>
    <x v="2"/>
    <s v="OFF-PA-10003543"/>
    <x v="1"/>
    <s v="Paper"/>
    <s v="Xerox 1985"/>
    <n v="10.368000000000002"/>
    <n v="2"/>
    <n v="0.2"/>
    <n v="3.6288"/>
    <s v="Kelly Williams"/>
    <x v="0"/>
    <n v="2.0736000000000003"/>
  </r>
  <r>
    <n v="1750"/>
    <s v="US-2016-157406"/>
    <d v="2016-04-25T00:00:00"/>
    <x v="612"/>
    <s v="Standard Class"/>
    <s v="DA-13450"/>
    <s v="Dianna Arnett"/>
    <x v="2"/>
    <x v="0"/>
    <s v="Houston"/>
    <s v="Texas"/>
    <n v="77095"/>
    <x v="2"/>
    <s v="OFF-AR-10002221"/>
    <x v="1"/>
    <s v="Art"/>
    <s v="12 Colored Short Pencils"/>
    <n v="6.24"/>
    <n v="3"/>
    <n v="0.2"/>
    <n v="0.54600000000000071"/>
    <s v="Kelly Williams"/>
    <x v="0"/>
    <n v="1.2480000000000002"/>
  </r>
  <r>
    <n v="1751"/>
    <s v="CA-2017-139094"/>
    <d v="2017-11-22T00:00:00"/>
    <x v="562"/>
    <s v="Standard Class"/>
    <s v="MO-17800"/>
    <s v="Meg O'Connel"/>
    <x v="2"/>
    <x v="0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x v="0"/>
    <n v="62.0886"/>
  </r>
  <r>
    <n v="1752"/>
    <s v="CA-2019-168837"/>
    <d v="2019-10-14T00:00:00"/>
    <x v="117"/>
    <s v="First Class"/>
    <s v="JW-15955"/>
    <s v="Joni Wasserman"/>
    <x v="0"/>
    <x v="0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x v="0"/>
    <n v="0"/>
  </r>
  <r>
    <n v="1753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s v="Anna Andreadi"/>
    <x v="0"/>
    <n v="0"/>
  </r>
  <r>
    <n v="1754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PA-10004475"/>
    <x v="1"/>
    <s v="Paper"/>
    <s v="Xerox 1940"/>
    <n v="109.92"/>
    <n v="2"/>
    <n v="0"/>
    <n v="53.860799999999998"/>
    <s v="Anna Andreadi"/>
    <x v="0"/>
    <n v="0"/>
  </r>
  <r>
    <n v="1755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PA-10003893"/>
    <x v="1"/>
    <s v="Paper"/>
    <s v="Xerox 1962"/>
    <n v="8.56"/>
    <n v="2"/>
    <n v="0"/>
    <n v="3.8519999999999994"/>
    <s v="Anna Andreadi"/>
    <x v="0"/>
    <n v="0"/>
  </r>
  <r>
    <n v="1756"/>
    <s v="CA-2017-135622"/>
    <d v="2017-12-08T00:00:00"/>
    <x v="223"/>
    <s v="Second Class"/>
    <s v="TT-21460"/>
    <s v="Tonja Turnell"/>
    <x v="2"/>
    <x v="0"/>
    <s v="Fort Worth"/>
    <s v="Texas"/>
    <n v="76106"/>
    <x v="2"/>
    <s v="OFF-PA-10000100"/>
    <x v="1"/>
    <s v="Paper"/>
    <s v="Xerox 1945"/>
    <n v="360.71199999999999"/>
    <n v="11"/>
    <n v="0.2"/>
    <n v="130.75810000000001"/>
    <s v="Kelly Williams"/>
    <x v="0"/>
    <n v="72.142399999999995"/>
  </r>
  <r>
    <n v="1757"/>
    <s v="CA-2017-135622"/>
    <d v="2017-12-08T00:00:00"/>
    <x v="223"/>
    <s v="Second Class"/>
    <s v="TT-21460"/>
    <s v="Tonja Turnell"/>
    <x v="2"/>
    <x v="0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s v="Kelly Williams"/>
    <x v="0"/>
    <n v="343.68000000000006"/>
  </r>
  <r>
    <n v="1758"/>
    <s v="US-2017-107349"/>
    <d v="2017-07-13T00:00:00"/>
    <x v="598"/>
    <s v="First Class"/>
    <s v="SL-20155"/>
    <s v="Sara Luxemburg"/>
    <x v="2"/>
    <x v="0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x v="0"/>
    <n v="33.254399999999997"/>
  </r>
  <r>
    <n v="1759"/>
    <s v="CA-2016-139017"/>
    <d v="2016-05-11T00:00:00"/>
    <x v="613"/>
    <s v="Standard Class"/>
    <s v="RM-19375"/>
    <s v="Raymond Messe"/>
    <x v="0"/>
    <x v="0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x v="0"/>
    <n v="9.3728000000000016"/>
  </r>
  <r>
    <n v="1760"/>
    <s v="CA-2016-141817"/>
    <d v="2016-01-05T00:00:00"/>
    <x v="614"/>
    <s v="Standard Class"/>
    <s v="MB-18085"/>
    <s v="Mick Brown"/>
    <x v="0"/>
    <x v="0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  <n v="3.9072000000000005"/>
  </r>
  <r>
    <n v="1761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1"/>
    <n v="61.699799999999996"/>
  </r>
  <r>
    <n v="1762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x v="1"/>
    <n v="5.7504000000000008"/>
  </r>
  <r>
    <n v="1763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x v="1"/>
    <n v="43.979849999999999"/>
  </r>
  <r>
    <n v="1764"/>
    <s v="CA-2018-110254"/>
    <d v="2018-08-04T00:00:00"/>
    <x v="615"/>
    <s v="Standard Class"/>
    <s v="ML-17755"/>
    <s v="Max Ludwig"/>
    <x v="2"/>
    <x v="0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s v="Cassandra Brandow"/>
    <x v="0"/>
    <n v="0"/>
  </r>
  <r>
    <n v="1765"/>
    <s v="CA-2018-110254"/>
    <d v="2018-08-04T00:00:00"/>
    <x v="615"/>
    <s v="Standard Class"/>
    <s v="ML-17755"/>
    <s v="Max Ludwig"/>
    <x v="2"/>
    <x v="0"/>
    <s v="Suffolk"/>
    <s v="Virginia"/>
    <n v="23434"/>
    <x v="0"/>
    <s v="OFF-LA-10004484"/>
    <x v="1"/>
    <s v="Labels"/>
    <s v="Avery 476"/>
    <n v="4.13"/>
    <n v="1"/>
    <n v="0"/>
    <n v="1.8997999999999999"/>
    <s v="Cassandra Brandow"/>
    <x v="0"/>
    <n v="0"/>
  </r>
  <r>
    <n v="1766"/>
    <s v="CA-2018-110254"/>
    <d v="2018-08-04T00:00:00"/>
    <x v="615"/>
    <s v="Standard Class"/>
    <s v="ML-17755"/>
    <s v="Max Ludwig"/>
    <x v="2"/>
    <x v="0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x v="0"/>
    <n v="0"/>
  </r>
  <r>
    <n v="1767"/>
    <s v="CA-2018-110254"/>
    <d v="2018-08-04T00:00:00"/>
    <x v="615"/>
    <s v="Standard Class"/>
    <s v="ML-17755"/>
    <s v="Max Ludwig"/>
    <x v="2"/>
    <x v="0"/>
    <s v="Suffolk"/>
    <s v="Virginia"/>
    <n v="23434"/>
    <x v="0"/>
    <s v="OFF-LA-10002034"/>
    <x v="1"/>
    <s v="Labels"/>
    <s v="Avery 478"/>
    <n v="9.82"/>
    <n v="2"/>
    <n v="0"/>
    <n v="4.8117999999999999"/>
    <s v="Cassandra Brandow"/>
    <x v="0"/>
    <n v="0"/>
  </r>
  <r>
    <n v="1768"/>
    <s v="US-2016-158057"/>
    <d v="2016-03-22T00:00:00"/>
    <x v="616"/>
    <s v="Standard Class"/>
    <s v="CC-12685"/>
    <s v="Craig Carroll"/>
    <x v="0"/>
    <x v="0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  <n v="5.3508000000000004"/>
  </r>
  <r>
    <n v="1769"/>
    <s v="US-2016-158057"/>
    <d v="2016-03-22T00:00:00"/>
    <x v="616"/>
    <s v="Standard Class"/>
    <s v="CC-12685"/>
    <s v="Craig Carroll"/>
    <x v="0"/>
    <x v="0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x v="0"/>
    <n v="36.025500000000008"/>
  </r>
  <r>
    <n v="1770"/>
    <s v="CA-2019-146024"/>
    <d v="2019-03-02T00:00:00"/>
    <x v="494"/>
    <s v="Standard Class"/>
    <s v="SC-20770"/>
    <s v="Stewart Carmichael"/>
    <x v="1"/>
    <x v="0"/>
    <s v="Dallas"/>
    <s v="Texas"/>
    <n v="75081"/>
    <x v="2"/>
    <s v="OFF-SU-10001935"/>
    <x v="1"/>
    <s v="Supplies"/>
    <s v="Staple remover"/>
    <n v="6.9760000000000009"/>
    <n v="4"/>
    <n v="0.2"/>
    <n v="-1.3952000000000013"/>
    <s v="Kelly Williams"/>
    <x v="0"/>
    <n v="1.3952000000000002"/>
  </r>
  <r>
    <n v="1771"/>
    <s v="CA-2019-146024"/>
    <d v="2019-03-02T00:00:00"/>
    <x v="494"/>
    <s v="Standard Class"/>
    <s v="SC-20770"/>
    <s v="Stewart Carmichael"/>
    <x v="1"/>
    <x v="0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x v="0"/>
    <n v="9.7775999999999996"/>
  </r>
  <r>
    <n v="1772"/>
    <s v="CA-2018-129686"/>
    <d v="2018-11-27T00:00:00"/>
    <x v="533"/>
    <s v="Second Class"/>
    <s v="GG-14650"/>
    <s v="Greg Guthrie"/>
    <x v="1"/>
    <x v="0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x v="0"/>
    <n v="19.596800000000002"/>
  </r>
  <r>
    <n v="1773"/>
    <s v="CA-2018-129686"/>
    <d v="2018-11-27T00:00:00"/>
    <x v="533"/>
    <s v="Second Class"/>
    <s v="GG-14650"/>
    <s v="Greg Guthrie"/>
    <x v="1"/>
    <x v="0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x v="0"/>
    <n v="12.480000000000002"/>
  </r>
  <r>
    <n v="1774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  <n v="0"/>
  </r>
  <r>
    <n v="1775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x v="0"/>
    <n v="0"/>
  </r>
  <r>
    <n v="1776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AR-10004752"/>
    <x v="1"/>
    <s v="Art"/>
    <s v="Blackstonian Pencils"/>
    <n v="5.34"/>
    <n v="2"/>
    <n v="0"/>
    <n v="1.4952000000000001"/>
    <s v="Chuck Magee"/>
    <x v="0"/>
    <n v="0"/>
  </r>
  <r>
    <n v="1777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LA-10000452"/>
    <x v="1"/>
    <s v="Labels"/>
    <s v="Avery 488"/>
    <n v="3.15"/>
    <n v="1"/>
    <n v="0"/>
    <n v="1.512"/>
    <s v="Chuck Magee"/>
    <x v="0"/>
    <n v="0"/>
  </r>
  <r>
    <n v="1778"/>
    <s v="CA-2017-105347"/>
    <d v="2017-11-24T00:00:00"/>
    <x v="618"/>
    <s v="Standard Class"/>
    <s v="DP-13000"/>
    <s v="Darren Powers"/>
    <x v="0"/>
    <x v="0"/>
    <s v="Los Angeles"/>
    <s v="California"/>
    <n v="90004"/>
    <x v="1"/>
    <s v="OFF-PA-10000675"/>
    <x v="1"/>
    <s v="Paper"/>
    <s v="Xerox 1919"/>
    <n v="368.91"/>
    <n v="9"/>
    <n v="0"/>
    <n v="180.76590000000002"/>
    <s v="Anna Andreadi"/>
    <x v="0"/>
    <n v="0"/>
  </r>
  <r>
    <n v="1779"/>
    <s v="CA-2017-105347"/>
    <d v="2017-11-24T00:00:00"/>
    <x v="618"/>
    <s v="Standard Class"/>
    <s v="DP-13000"/>
    <s v="Darren Powers"/>
    <x v="0"/>
    <x v="0"/>
    <s v="Los Angeles"/>
    <s v="California"/>
    <n v="90004"/>
    <x v="1"/>
    <s v="OFF-AR-10003045"/>
    <x v="1"/>
    <s v="Art"/>
    <s v="Prang Colored Pencils"/>
    <n v="14.7"/>
    <n v="5"/>
    <n v="0"/>
    <n v="6.6150000000000002"/>
    <s v="Anna Andreadi"/>
    <x v="0"/>
    <n v="0"/>
  </r>
  <r>
    <n v="1780"/>
    <s v="CA-2018-124667"/>
    <d v="2018-11-11T00:00:00"/>
    <x v="619"/>
    <s v="Standard Class"/>
    <s v="BD-11770"/>
    <s v="Bryan Davis"/>
    <x v="0"/>
    <x v="0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s v="Chuck Magee"/>
    <x v="0"/>
    <n v="0"/>
  </r>
  <r>
    <n v="1781"/>
    <s v="CA-2018-124667"/>
    <d v="2018-11-11T00:00:00"/>
    <x v="619"/>
    <s v="Standard Class"/>
    <s v="BD-11770"/>
    <s v="Bryan Davis"/>
    <x v="0"/>
    <x v="0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s v="Chuck Magee"/>
    <x v="0"/>
    <n v="0"/>
  </r>
  <r>
    <n v="1782"/>
    <s v="CA-2017-111094"/>
    <d v="2017-07-09T00:00:00"/>
    <x v="620"/>
    <s v="Standard Class"/>
    <s v="CB-12535"/>
    <s v="Claudia Bergmann"/>
    <x v="1"/>
    <x v="0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s v="Chuck Magee"/>
    <x v="0"/>
    <n v="0"/>
  </r>
  <r>
    <n v="1783"/>
    <s v="CA-2017-111094"/>
    <d v="2017-07-09T00:00:00"/>
    <x v="620"/>
    <s v="Standard Class"/>
    <s v="CB-12535"/>
    <s v="Claudia Bergmann"/>
    <x v="1"/>
    <x v="0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x v="0"/>
    <n v="0"/>
  </r>
  <r>
    <n v="1784"/>
    <s v="CA-2019-166317"/>
    <d v="2019-09-22T00:00:00"/>
    <x v="255"/>
    <s v="Standard Class"/>
    <s v="JE-15610"/>
    <s v="Jim Epp"/>
    <x v="1"/>
    <x v="0"/>
    <s v="Milwaukee"/>
    <s v="Wisconsin"/>
    <n v="53209"/>
    <x v="2"/>
    <s v="OFF-PA-10004475"/>
    <x v="1"/>
    <s v="Paper"/>
    <s v="Xerox 1940"/>
    <n v="219.84"/>
    <n v="4"/>
    <n v="0"/>
    <n v="107.7216"/>
    <s v="Kelly Williams"/>
    <x v="0"/>
    <n v="0"/>
  </r>
  <r>
    <n v="1785"/>
    <s v="CA-2019-166317"/>
    <d v="2019-09-22T00:00:00"/>
    <x v="255"/>
    <s v="Standard Class"/>
    <s v="JE-15610"/>
    <s v="Jim Epp"/>
    <x v="1"/>
    <x v="0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x v="0"/>
    <n v="0"/>
  </r>
  <r>
    <n v="1786"/>
    <s v="CA-2019-166317"/>
    <d v="2019-09-22T00:00:00"/>
    <x v="255"/>
    <s v="Standard Class"/>
    <s v="JE-15610"/>
    <s v="Jim Epp"/>
    <x v="1"/>
    <x v="0"/>
    <s v="Milwaukee"/>
    <s v="Wisconsin"/>
    <n v="53209"/>
    <x v="2"/>
    <s v="OFF-BI-10002976"/>
    <x v="1"/>
    <s v="Binders"/>
    <s v="ACCOHIDE Binder by Acco"/>
    <n v="33.04"/>
    <n v="8"/>
    <n v="0"/>
    <n v="15.5288"/>
    <s v="Kelly Williams"/>
    <x v="0"/>
    <n v="0"/>
  </r>
  <r>
    <n v="1787"/>
    <s v="CA-2019-166317"/>
    <d v="2019-09-22T00:00:00"/>
    <x v="255"/>
    <s v="Standard Class"/>
    <s v="JE-15610"/>
    <s v="Jim Epp"/>
    <x v="1"/>
    <x v="0"/>
    <s v="Milwaukee"/>
    <s v="Wisconsin"/>
    <n v="53209"/>
    <x v="2"/>
    <s v="TEC-PH-10001615"/>
    <x v="2"/>
    <s v="Phones"/>
    <s v="AT&amp;T CL82213"/>
    <n v="86.97"/>
    <n v="3"/>
    <n v="0"/>
    <n v="25.221299999999989"/>
    <s v="Kelly Williams"/>
    <x v="0"/>
    <n v="0"/>
  </r>
  <r>
    <n v="1788"/>
    <s v="CA-2017-154326"/>
    <d v="2017-02-15T00:00:00"/>
    <x v="621"/>
    <s v="Standard Class"/>
    <s v="RP-19855"/>
    <s v="Roy Phan"/>
    <x v="1"/>
    <x v="0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s v="Kelly Williams"/>
    <x v="0"/>
    <n v="0"/>
  </r>
  <r>
    <n v="1789"/>
    <s v="CA-2017-154326"/>
    <d v="2017-02-15T00:00:00"/>
    <x v="621"/>
    <s v="Standard Class"/>
    <s v="RP-19855"/>
    <s v="Roy Phan"/>
    <x v="1"/>
    <x v="0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x v="0"/>
    <n v="0"/>
  </r>
  <r>
    <n v="1790"/>
    <s v="CA-2017-154326"/>
    <d v="2017-02-15T00:00:00"/>
    <x v="621"/>
    <s v="Standard Class"/>
    <s v="RP-19855"/>
    <s v="Roy Phan"/>
    <x v="1"/>
    <x v="0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s v="Kelly Williams"/>
    <x v="0"/>
    <n v="0"/>
  </r>
  <r>
    <n v="1791"/>
    <s v="CA-2016-102008"/>
    <d v="2016-09-30T00:00:00"/>
    <x v="622"/>
    <s v="Standard Class"/>
    <s v="RA-19915"/>
    <s v="Russell Applegate"/>
    <x v="0"/>
    <x v="0"/>
    <s v="New York City"/>
    <s v="New York"/>
    <n v="10011"/>
    <x v="3"/>
    <s v="OFF-PA-10004092"/>
    <x v="1"/>
    <s v="Paper"/>
    <s v="Tops Green Bar Computer Printout Paper"/>
    <n v="48.94"/>
    <n v="1"/>
    <n v="0"/>
    <n v="24.47"/>
    <s v="Chuck Magee"/>
    <x v="0"/>
    <n v="0"/>
  </r>
  <r>
    <n v="1792"/>
    <s v="CA-2016-120474"/>
    <d v="2016-12-01T00:00:00"/>
    <x v="544"/>
    <s v="First Class"/>
    <s v="RP-19390"/>
    <s v="Resi Pölking"/>
    <x v="0"/>
    <x v="0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x v="0"/>
    <n v="0"/>
  </r>
  <r>
    <n v="1793"/>
    <s v="CA-2016-120474"/>
    <d v="2016-12-01T00:00:00"/>
    <x v="544"/>
    <s v="First Class"/>
    <s v="RP-19390"/>
    <s v="Resi Pölking"/>
    <x v="0"/>
    <x v="0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x v="0"/>
    <n v="0"/>
  </r>
  <r>
    <n v="1794"/>
    <s v="CA-2016-104773"/>
    <d v="2016-12-08T00:00:00"/>
    <x v="623"/>
    <s v="Standard Class"/>
    <s v="TB-21175"/>
    <s v="Thomas Boland"/>
    <x v="1"/>
    <x v="0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x v="0"/>
    <n v="12.0832"/>
  </r>
  <r>
    <n v="1795"/>
    <s v="CA-2018-140774"/>
    <d v="2018-09-05T00:00:00"/>
    <x v="165"/>
    <s v="Standard Class"/>
    <s v="BE-11455"/>
    <s v="Brad Eason"/>
    <x v="2"/>
    <x v="0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x v="0"/>
    <n v="0"/>
  </r>
  <r>
    <n v="1796"/>
    <s v="US-2019-139465"/>
    <d v="2019-08-27T00:00:00"/>
    <x v="624"/>
    <s v="First Class"/>
    <s v="MR-17545"/>
    <s v="Mathew Reese"/>
    <x v="2"/>
    <x v="0"/>
    <s v="New York City"/>
    <s v="New York"/>
    <n v="10024"/>
    <x v="3"/>
    <s v="OFF-ST-10002352"/>
    <x v="1"/>
    <s v="Storage"/>
    <s v="Iris Project Case"/>
    <n v="63.84"/>
    <n v="8"/>
    <n v="0"/>
    <n v="16.598399999999998"/>
    <s v="Chuck Magee"/>
    <x v="0"/>
    <n v="0"/>
  </r>
  <r>
    <n v="1797"/>
    <s v="US-2019-139465"/>
    <d v="2019-08-27T00:00:00"/>
    <x v="624"/>
    <s v="First Class"/>
    <s v="MR-17545"/>
    <s v="Mathew Reese"/>
    <x v="2"/>
    <x v="0"/>
    <s v="New York City"/>
    <s v="New York"/>
    <n v="10024"/>
    <x v="3"/>
    <s v="TEC-PH-10000455"/>
    <x v="2"/>
    <s v="Phones"/>
    <s v="GE 30522EE2"/>
    <n v="347.96999999999997"/>
    <n v="3"/>
    <n v="0"/>
    <n v="100.91129999999997"/>
    <s v="Chuck Magee"/>
    <x v="0"/>
    <n v="0"/>
  </r>
  <r>
    <n v="1798"/>
    <s v="US-2019-139465"/>
    <d v="2019-08-27T00:00:00"/>
    <x v="624"/>
    <s v="First Class"/>
    <s v="MR-17545"/>
    <s v="Mathew Reese"/>
    <x v="2"/>
    <x v="0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x v="0"/>
    <n v="7.4016000000000011"/>
  </r>
  <r>
    <n v="1799"/>
    <s v="CA-2018-100965"/>
    <d v="2018-07-07T00:00:00"/>
    <x v="625"/>
    <s v="Standard Class"/>
    <s v="RM-19375"/>
    <s v="Raymond Messe"/>
    <x v="0"/>
    <x v="0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x v="0"/>
    <n v="0"/>
  </r>
  <r>
    <n v="1800"/>
    <s v="CA-2018-121034"/>
    <d v="2018-08-08T00:00:00"/>
    <x v="626"/>
    <s v="Second Class"/>
    <s v="JF-15565"/>
    <s v="Jill Fjeld"/>
    <x v="0"/>
    <x v="0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x v="0"/>
    <n v="2.2336000000000005"/>
  </r>
  <r>
    <n v="1801"/>
    <s v="CA-2018-121034"/>
    <d v="2018-08-08T00:00:00"/>
    <x v="626"/>
    <s v="Second Class"/>
    <s v="JF-15565"/>
    <s v="Jill Fjeld"/>
    <x v="0"/>
    <x v="0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x v="0"/>
    <n v="10.790400000000002"/>
  </r>
  <r>
    <n v="1802"/>
    <s v="CA-2018-149461"/>
    <d v="2018-11-13T00:00:00"/>
    <x v="423"/>
    <s v="Standard Class"/>
    <s v="AS-10135"/>
    <s v="Adrian Shami"/>
    <x v="2"/>
    <x v="0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s v="Anna Andreadi"/>
    <x v="0"/>
    <n v="0"/>
  </r>
  <r>
    <n v="1803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s v="Chuck Magee"/>
    <x v="0"/>
    <n v="3.9249000000000005"/>
  </r>
  <r>
    <n v="1804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x v="0"/>
    <n v="932.74720000000025"/>
  </r>
  <r>
    <n v="1805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x v="0"/>
    <n v="15.996800000000002"/>
  </r>
  <r>
    <n v="1806"/>
    <s v="US-2018-116729"/>
    <d v="2018-12-25T00:00:00"/>
    <x v="470"/>
    <s v="First Class"/>
    <s v="GK-14620"/>
    <s v="Grace Kelly"/>
    <x v="1"/>
    <x v="0"/>
    <s v="Los Angeles"/>
    <s v="California"/>
    <n v="90049"/>
    <x v="1"/>
    <s v="TEC-PH-10002200"/>
    <x v="2"/>
    <s v="Phones"/>
    <s v="Samsung Galaxy Note 2"/>
    <n v="2575.944"/>
    <n v="7"/>
    <n v="0.2"/>
    <n v="257.59440000000029"/>
    <s v="Anna Andreadi"/>
    <x v="0"/>
    <n v="515.18880000000001"/>
  </r>
  <r>
    <n v="1807"/>
    <s v="US-2018-116729"/>
    <d v="2018-12-25T00:00:00"/>
    <x v="470"/>
    <s v="First Class"/>
    <s v="GK-14620"/>
    <s v="Grace Kelly"/>
    <x v="1"/>
    <x v="0"/>
    <s v="Los Angeles"/>
    <s v="California"/>
    <n v="90049"/>
    <x v="1"/>
    <s v="OFF-PA-10002005"/>
    <x v="1"/>
    <s v="Paper"/>
    <s v="Xerox 225"/>
    <n v="45.36"/>
    <n v="7"/>
    <n v="0"/>
    <n v="21.772800000000004"/>
    <s v="Anna Andreadi"/>
    <x v="0"/>
    <n v="0"/>
  </r>
  <r>
    <n v="1808"/>
    <s v="US-2018-116729"/>
    <d v="2018-12-25T00:00:00"/>
    <x v="470"/>
    <s v="First Class"/>
    <s v="GK-14620"/>
    <s v="Grace Kelly"/>
    <x v="1"/>
    <x v="0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s v="Anna Andreadi"/>
    <x v="0"/>
    <n v="0"/>
  </r>
  <r>
    <n v="1809"/>
    <s v="CA-2018-164938"/>
    <d v="2018-02-11T00:00:00"/>
    <x v="627"/>
    <s v="First Class"/>
    <s v="PB-19210"/>
    <s v="Phillip Breyer"/>
    <x v="1"/>
    <x v="0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s v="Kelly Williams"/>
    <x v="0"/>
    <n v="0"/>
  </r>
  <r>
    <n v="1810"/>
    <s v="CA-2018-165484"/>
    <d v="2018-10-23T00:00:00"/>
    <x v="154"/>
    <s v="Standard Class"/>
    <s v="HK-14890"/>
    <s v="Heather Kirkland"/>
    <x v="1"/>
    <x v="0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s v="Kelly Williams"/>
    <x v="0"/>
    <n v="9.6935999999999982"/>
  </r>
  <r>
    <n v="1811"/>
    <s v="CA-2018-165484"/>
    <d v="2018-10-23T00:00:00"/>
    <x v="154"/>
    <s v="Standard Class"/>
    <s v="HK-14890"/>
    <s v="Heather Kirkland"/>
    <x v="1"/>
    <x v="0"/>
    <s v="Chicago"/>
    <s v="Illinois"/>
    <n v="60610"/>
    <x v="2"/>
    <s v="OFF-PA-10000595"/>
    <x v="1"/>
    <s v="Paper"/>
    <s v="Xerox 1929"/>
    <n v="54.816000000000003"/>
    <n v="3"/>
    <n v="0.2"/>
    <n v="17.815199999999997"/>
    <s v="Kelly Williams"/>
    <x v="0"/>
    <n v="10.963200000000001"/>
  </r>
  <r>
    <n v="1812"/>
    <s v="CA-2016-132612"/>
    <d v="2016-06-09T00:00:00"/>
    <x v="628"/>
    <s v="Second Class"/>
    <s v="FO-14305"/>
    <s v="Frank Olsen"/>
    <x v="0"/>
    <x v="0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s v="Cassandra Brandow"/>
    <x v="0"/>
    <n v="0"/>
  </r>
  <r>
    <n v="1813"/>
    <s v="US-2019-161193"/>
    <d v="2019-11-20T00:00:00"/>
    <x v="177"/>
    <s v="Standard Class"/>
    <s v="BT-11680"/>
    <s v="Brian Thompson"/>
    <x v="0"/>
    <x v="0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  <n v="15.52"/>
  </r>
  <r>
    <n v="1814"/>
    <s v="US-2019-161193"/>
    <d v="2019-11-20T00:00:00"/>
    <x v="177"/>
    <s v="Standard Class"/>
    <s v="BT-11680"/>
    <s v="Brian Thompson"/>
    <x v="0"/>
    <x v="0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  <n v="0.93120000000000014"/>
  </r>
  <r>
    <n v="1815"/>
    <s v="CA-2017-131597"/>
    <d v="2017-09-14T00:00:00"/>
    <x v="629"/>
    <s v="Standard Class"/>
    <s v="SP-20620"/>
    <s v="Stefania Perrino"/>
    <x v="1"/>
    <x v="0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s v="Anna Andreadi"/>
    <x v="0"/>
    <n v="34.027200000000008"/>
  </r>
  <r>
    <n v="1816"/>
    <s v="CA-2017-164833"/>
    <d v="2017-06-04T00:00:00"/>
    <x v="630"/>
    <s v="Same Day"/>
    <s v="LL-16840"/>
    <s v="Lauren Leatherbury"/>
    <x v="0"/>
    <x v="0"/>
    <s v="Seattle"/>
    <s v="Washington"/>
    <n v="98105"/>
    <x v="1"/>
    <s v="OFF-LA-10000443"/>
    <x v="1"/>
    <s v="Labels"/>
    <s v="Avery 501"/>
    <n v="7.38"/>
    <n v="2"/>
    <n v="0"/>
    <n v="3.4685999999999999"/>
    <s v="Anna Andreadi"/>
    <x v="0"/>
    <n v="0"/>
  </r>
  <r>
    <n v="1817"/>
    <s v="CA-2017-164833"/>
    <d v="2017-06-04T00:00:00"/>
    <x v="630"/>
    <s v="Same Day"/>
    <s v="LL-16840"/>
    <s v="Lauren Leatherbury"/>
    <x v="0"/>
    <x v="0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x v="0"/>
    <n v="0"/>
  </r>
  <r>
    <n v="1818"/>
    <s v="CA-2017-125423"/>
    <d v="2017-12-13T00:00:00"/>
    <x v="631"/>
    <s v="Second Class"/>
    <s v="MC-17575"/>
    <s v="Matt Collins"/>
    <x v="0"/>
    <x v="0"/>
    <s v="Los Angeles"/>
    <s v="California"/>
    <n v="90036"/>
    <x v="1"/>
    <s v="OFF-LA-10001771"/>
    <x v="1"/>
    <s v="Labels"/>
    <s v="Avery 513"/>
    <n v="9.9600000000000009"/>
    <n v="2"/>
    <n v="0"/>
    <n v="4.5815999999999999"/>
    <s v="Anna Andreadi"/>
    <x v="0"/>
    <n v="0"/>
  </r>
  <r>
    <n v="1819"/>
    <s v="US-2016-130379"/>
    <d v="2016-05-25T00:00:00"/>
    <x v="632"/>
    <s v="Standard Class"/>
    <s v="JL-15235"/>
    <s v="Janet Lee"/>
    <x v="0"/>
    <x v="0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s v="Kelly Williams"/>
    <x v="0"/>
    <n v="60.47999999999999"/>
  </r>
  <r>
    <n v="1820"/>
    <s v="US-2016-130379"/>
    <d v="2016-05-25T00:00:00"/>
    <x v="632"/>
    <s v="Standard Class"/>
    <s v="JL-15235"/>
    <s v="Janet Lee"/>
    <x v="0"/>
    <x v="0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x v="0"/>
    <n v="17.591999999999999"/>
  </r>
  <r>
    <n v="1821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x v="0"/>
    <n v="73.651199999999989"/>
  </r>
  <r>
    <n v="1822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s v="Kelly Williams"/>
    <x v="0"/>
    <n v="1.3952000000000002"/>
  </r>
  <r>
    <n v="1823"/>
    <s v="CA-2018-168956"/>
    <d v="2018-02-16T00:00:00"/>
    <x v="633"/>
    <s v="Standard Class"/>
    <s v="EA-14035"/>
    <s v="Erin Ashbrook"/>
    <x v="1"/>
    <x v="0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x v="0"/>
    <n v="18.8874"/>
  </r>
  <r>
    <n v="1824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PA-10000809"/>
    <x v="1"/>
    <s v="Paper"/>
    <s v="Xerox 206"/>
    <n v="5.1840000000000011"/>
    <n v="1"/>
    <n v="0.2"/>
    <n v="1.8144"/>
    <s v="Kelly Williams"/>
    <x v="0"/>
    <n v="1.0368000000000002"/>
  </r>
  <r>
    <n v="1825"/>
    <s v="CA-2018-167507"/>
    <d v="2018-12-22T00:00:00"/>
    <x v="470"/>
    <s v="Standard Class"/>
    <s v="SA-20830"/>
    <s v="Sue Ann Reed"/>
    <x v="0"/>
    <x v="0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x v="0"/>
    <n v="21.923999999999999"/>
  </r>
  <r>
    <n v="1826"/>
    <s v="CA-2018-167507"/>
    <d v="2018-12-22T00:00:00"/>
    <x v="470"/>
    <s v="Standard Class"/>
    <s v="SA-20830"/>
    <s v="Sue Ann Reed"/>
    <x v="0"/>
    <x v="0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x v="0"/>
    <n v="2.3680000000000003"/>
  </r>
  <r>
    <n v="1827"/>
    <s v="CA-2018-167507"/>
    <d v="2018-12-22T00:00:00"/>
    <x v="470"/>
    <s v="Standard Class"/>
    <s v="SA-20830"/>
    <s v="Sue Ann Reed"/>
    <x v="0"/>
    <x v="0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x v="0"/>
    <n v="4.5568000000000008"/>
  </r>
  <r>
    <n v="1828"/>
    <s v="CA-2018-109344"/>
    <d v="2018-02-08T00:00:00"/>
    <x v="634"/>
    <s v="Second Class"/>
    <s v="CH-12070"/>
    <s v="Cathy Hwang"/>
    <x v="2"/>
    <x v="0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s v="Cassandra Brandow"/>
    <x v="0"/>
    <n v="225.59520000000003"/>
  </r>
  <r>
    <n v="1829"/>
    <s v="US-2017-140851"/>
    <d v="2017-07-13T00:00:00"/>
    <x v="598"/>
    <s v="Second Class"/>
    <s v="ND-18460"/>
    <s v="Neil Ducich"/>
    <x v="1"/>
    <x v="0"/>
    <s v="Macon"/>
    <s v="Georgia"/>
    <n v="31204"/>
    <x v="0"/>
    <s v="OFF-PA-10000019"/>
    <x v="1"/>
    <s v="Paper"/>
    <s v="Xerox 1931"/>
    <n v="38.880000000000003"/>
    <n v="6"/>
    <n v="0"/>
    <n v="18.662400000000002"/>
    <s v="Cassandra Brandow"/>
    <x v="0"/>
    <n v="0"/>
  </r>
  <r>
    <n v="1830"/>
    <s v="CA-2016-103373"/>
    <d v="2016-05-18T00:00:00"/>
    <x v="635"/>
    <s v="Standard Class"/>
    <s v="BS-11755"/>
    <s v="Bruce Stewart"/>
    <x v="0"/>
    <x v="0"/>
    <s v="Cleveland"/>
    <s v="Ohio"/>
    <n v="44105"/>
    <x v="3"/>
    <s v="TEC-PH-10002885"/>
    <x v="2"/>
    <s v="Phones"/>
    <s v="Apple iPhone 5"/>
    <n v="779.79600000000005"/>
    <n v="2"/>
    <n v="0.4"/>
    <n v="-168.95579999999995"/>
    <s v="Chuck Magee"/>
    <x v="1"/>
    <n v="311.91840000000002"/>
  </r>
  <r>
    <n v="1831"/>
    <s v="CA-2019-145884"/>
    <d v="2019-10-21T00:00:00"/>
    <x v="565"/>
    <s v="Same Day"/>
    <s v="SL-20155"/>
    <s v="Sara Luxemburg"/>
    <x v="2"/>
    <x v="0"/>
    <s v="Muskogee"/>
    <s v="Oklahoma"/>
    <n v="74403"/>
    <x v="2"/>
    <s v="TEC-PH-10000895"/>
    <x v="2"/>
    <s v="Phones"/>
    <s v="Polycom VVX 310 VoIP phone"/>
    <n v="1439.92"/>
    <n v="8"/>
    <n v="0"/>
    <n v="374.37920000000008"/>
    <s v="Kelly Williams"/>
    <x v="0"/>
    <n v="0"/>
  </r>
  <r>
    <n v="1832"/>
    <s v="CA-2019-145884"/>
    <d v="2019-10-21T00:00:00"/>
    <x v="565"/>
    <s v="Same Day"/>
    <s v="SL-20155"/>
    <s v="Sara Luxemburg"/>
    <x v="2"/>
    <x v="0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s v="Kelly Williams"/>
    <x v="0"/>
    <n v="0"/>
  </r>
  <r>
    <n v="1833"/>
    <s v="CA-2017-131422"/>
    <d v="2017-11-05T00:00:00"/>
    <x v="217"/>
    <s v="Standard Class"/>
    <s v="GB-14530"/>
    <s v="George Bell"/>
    <x v="1"/>
    <x v="0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s v="Cassandra Brandow"/>
    <x v="0"/>
    <n v="41.400000000000006"/>
  </r>
  <r>
    <n v="1834"/>
    <s v="CA-2019-162691"/>
    <d v="2019-08-01T00:00:00"/>
    <x v="636"/>
    <s v="Standard Class"/>
    <s v="AS-10045"/>
    <s v="Aaron Smayling"/>
    <x v="1"/>
    <x v="0"/>
    <s v="Austin"/>
    <s v="Texas"/>
    <n v="78745"/>
    <x v="2"/>
    <s v="TEC-MA-10000488"/>
    <x v="2"/>
    <s v="Machines"/>
    <s v="Bady BDG101FRU Card Printer"/>
    <n v="1439.982"/>
    <n v="3"/>
    <n v="0.4"/>
    <n v="-263.99670000000026"/>
    <s v="Kelly Williams"/>
    <x v="0"/>
    <n v="575.99279999999999"/>
  </r>
  <r>
    <n v="1835"/>
    <s v="CA-2019-162691"/>
    <d v="2019-08-01T00:00:00"/>
    <x v="636"/>
    <s v="Standard Class"/>
    <s v="AS-10045"/>
    <s v="Aaron Smayling"/>
    <x v="1"/>
    <x v="0"/>
    <s v="Austin"/>
    <s v="Texas"/>
    <n v="78745"/>
    <x v="2"/>
    <s v="OFF-PA-10003729"/>
    <x v="1"/>
    <s v="Paper"/>
    <s v="Xerox 1998"/>
    <n v="36.288000000000011"/>
    <n v="7"/>
    <n v="0.2"/>
    <n v="12.700800000000001"/>
    <s v="Kelly Williams"/>
    <x v="0"/>
    <n v="7.2576000000000027"/>
  </r>
  <r>
    <n v="1836"/>
    <s v="CA-2016-141278"/>
    <d v="2016-06-21T00:00:00"/>
    <x v="637"/>
    <s v="First Class"/>
    <s v="RM-19375"/>
    <s v="Raymond Messe"/>
    <x v="0"/>
    <x v="0"/>
    <s v="Meriden"/>
    <s v="Connecticut"/>
    <n v="6450"/>
    <x v="3"/>
    <s v="OFF-AR-10003056"/>
    <x v="1"/>
    <s v="Art"/>
    <s v="Newell 341"/>
    <n v="21.400000000000002"/>
    <n v="5"/>
    <n v="0"/>
    <n v="6.2059999999999977"/>
    <s v="Chuck Magee"/>
    <x v="0"/>
    <n v="0"/>
  </r>
  <r>
    <n v="1837"/>
    <s v="CA-2019-122693"/>
    <d v="2019-02-19T00:00:00"/>
    <x v="638"/>
    <s v="Second Class"/>
    <s v="NH-18610"/>
    <s v="Nicole Hansen"/>
    <x v="1"/>
    <x v="0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x v="0"/>
    <n v="0"/>
  </r>
  <r>
    <n v="1838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x v="0"/>
    <n v="3.5088000000000004"/>
  </r>
  <r>
    <n v="1839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s v="Cassandra Brandow"/>
    <x v="0"/>
    <n v="8.8255999999999997"/>
  </r>
  <r>
    <n v="1840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x v="0"/>
    <n v="12.584000000000003"/>
  </r>
  <r>
    <n v="1841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PA-10002377"/>
    <x v="1"/>
    <s v="Paper"/>
    <s v="Xerox 1916"/>
    <n v="78.304000000000002"/>
    <n v="2"/>
    <n v="0.2"/>
    <n v="29.363999999999997"/>
    <s v="Cassandra Brandow"/>
    <x v="0"/>
    <n v="15.660800000000002"/>
  </r>
  <r>
    <n v="1842"/>
    <s v="CA-2018-157763"/>
    <d v="2018-07-18T00:00:00"/>
    <x v="639"/>
    <s v="Standard Class"/>
    <s v="KH-16330"/>
    <s v="Katharine Harms"/>
    <x v="1"/>
    <x v="0"/>
    <s v="Bowling Green"/>
    <s v="Kentucky"/>
    <n v="42104"/>
    <x v="0"/>
    <s v="FUR-CH-10000988"/>
    <x v="0"/>
    <s v="Chairs"/>
    <s v="Hon Olson Stacker Stools"/>
    <n v="140.81"/>
    <n v="1"/>
    <n v="0"/>
    <n v="39.4268"/>
    <s v="Cassandra Brandow"/>
    <x v="0"/>
    <n v="0"/>
  </r>
  <r>
    <n v="1843"/>
    <s v="CA-2017-135391"/>
    <d v="2017-02-09T00:00:00"/>
    <x v="640"/>
    <s v="Second Class"/>
    <s v="FA-14230"/>
    <s v="Frank Atkinson"/>
    <x v="1"/>
    <x v="0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x v="0"/>
    <n v="8.0192000000000014"/>
  </r>
  <r>
    <n v="1844"/>
    <s v="CA-2017-135391"/>
    <d v="2017-02-09T00:00:00"/>
    <x v="640"/>
    <s v="Second Class"/>
    <s v="FA-14230"/>
    <s v="Frank Atkinson"/>
    <x v="1"/>
    <x v="0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x v="0"/>
    <n v="24.470399999999998"/>
  </r>
  <r>
    <n v="1845"/>
    <s v="US-2019-113852"/>
    <d v="2019-07-29T00:00:00"/>
    <x v="641"/>
    <s v="Standard Class"/>
    <s v="GW-14605"/>
    <s v="Giulietta Weimer"/>
    <x v="0"/>
    <x v="0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  <n v="0"/>
  </r>
  <r>
    <n v="1846"/>
    <s v="US-2019-158512"/>
    <d v="2019-01-12T00:00:00"/>
    <x v="642"/>
    <s v="Second Class"/>
    <s v="DA-13450"/>
    <s v="Dianna Arnett"/>
    <x v="2"/>
    <x v="0"/>
    <s v="Washington"/>
    <s v="District of Columbia"/>
    <n v="20016"/>
    <x v="3"/>
    <s v="OFF-PA-10001804"/>
    <x v="1"/>
    <s v="Paper"/>
    <s v="Xerox 195"/>
    <n v="40.08"/>
    <n v="6"/>
    <n v="0"/>
    <n v="19.238399999999999"/>
    <s v="Chuck Magee"/>
    <x v="0"/>
    <n v="0"/>
  </r>
  <r>
    <n v="1847"/>
    <s v="US-2019-158512"/>
    <d v="2019-01-12T00:00:00"/>
    <x v="642"/>
    <s v="Second Class"/>
    <s v="DA-13450"/>
    <s v="Dianna Arnett"/>
    <x v="2"/>
    <x v="0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s v="Chuck Magee"/>
    <x v="0"/>
    <n v="0"/>
  </r>
  <r>
    <n v="1848"/>
    <s v="CA-2019-128370"/>
    <d v="2019-09-10T00:00:00"/>
    <x v="643"/>
    <s v="Same Day"/>
    <s v="FH-14275"/>
    <s v="Frank Hawley"/>
    <x v="1"/>
    <x v="0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x v="0"/>
    <n v="72.470399999999998"/>
  </r>
  <r>
    <n v="1849"/>
    <s v="CA-2019-128370"/>
    <d v="2019-09-10T00:00:00"/>
    <x v="643"/>
    <s v="Same Day"/>
    <s v="FH-14275"/>
    <s v="Frank Hawley"/>
    <x v="1"/>
    <x v="0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s v="Anna Andreadi"/>
    <x v="0"/>
    <n v="1.4368000000000003"/>
  </r>
  <r>
    <n v="1850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x v="0"/>
    <n v="0"/>
  </r>
  <r>
    <n v="1851"/>
    <s v="CA-2017-160472"/>
    <d v="2017-07-20T00:00:00"/>
    <x v="644"/>
    <s v="Second Class"/>
    <s v="RK-19300"/>
    <s v="Ralph Kennedy"/>
    <x v="0"/>
    <x v="0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x v="0"/>
    <n v="0"/>
  </r>
  <r>
    <n v="1852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PA-10000528"/>
    <x v="1"/>
    <s v="Paper"/>
    <s v="Xerox 1981"/>
    <n v="26.400000000000002"/>
    <n v="5"/>
    <n v="0"/>
    <n v="11.879999999999999"/>
    <s v="Kelly Williams"/>
    <x v="0"/>
    <n v="0"/>
  </r>
  <r>
    <n v="1853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x v="0"/>
    <n v="0"/>
  </r>
  <r>
    <n v="1854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s v="Kelly Williams"/>
    <x v="0"/>
    <n v="0"/>
  </r>
  <r>
    <n v="1855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ST-10003442"/>
    <x v="1"/>
    <s v="Storage"/>
    <s v="Eldon Portable Mobile Manager"/>
    <n v="141.4"/>
    <n v="5"/>
    <n v="0"/>
    <n v="38.177999999999997"/>
    <s v="Kelly Williams"/>
    <x v="0"/>
    <n v="0"/>
  </r>
  <r>
    <n v="1856"/>
    <s v="CA-2016-114643"/>
    <d v="2016-06-13T00:00:00"/>
    <x v="645"/>
    <s v="Standard Class"/>
    <s v="FM-14215"/>
    <s v="Filia McAdams"/>
    <x v="1"/>
    <x v="0"/>
    <s v="Los Angeles"/>
    <s v="California"/>
    <n v="90032"/>
    <x v="1"/>
    <s v="OFF-AR-10003631"/>
    <x v="1"/>
    <s v="Art"/>
    <s v="Staples in misc. colors"/>
    <n v="14.52"/>
    <n v="3"/>
    <n v="0"/>
    <n v="4.7915999999999999"/>
    <s v="Anna Andreadi"/>
    <x v="0"/>
    <n v="0"/>
  </r>
  <r>
    <n v="1857"/>
    <s v="US-2019-158218"/>
    <d v="2019-05-12T00:00:00"/>
    <x v="646"/>
    <s v="Second Class"/>
    <s v="AC-10420"/>
    <s v="Alyssa Crouse"/>
    <x v="1"/>
    <x v="0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x v="0"/>
    <n v="25.584000000000003"/>
  </r>
  <r>
    <n v="1858"/>
    <s v="US-2019-158218"/>
    <d v="2019-05-12T00:00:00"/>
    <x v="646"/>
    <s v="Second Class"/>
    <s v="AC-10420"/>
    <s v="Alyssa Crouse"/>
    <x v="1"/>
    <x v="0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x v="0"/>
    <n v="27.391999999999992"/>
  </r>
  <r>
    <n v="1859"/>
    <s v="CA-2017-121608"/>
    <d v="2017-09-03T00:00:00"/>
    <x v="305"/>
    <s v="First Class"/>
    <s v="JB-15400"/>
    <s v="Jennifer Braxton"/>
    <x v="1"/>
    <x v="0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  <n v="0"/>
  </r>
  <r>
    <n v="1860"/>
    <s v="CA-2017-121608"/>
    <d v="2017-09-03T00:00:00"/>
    <x v="305"/>
    <s v="First Class"/>
    <s v="JB-15400"/>
    <s v="Jennifer Braxton"/>
    <x v="1"/>
    <x v="0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s v="Chuck Magee"/>
    <x v="0"/>
    <n v="0"/>
  </r>
  <r>
    <n v="1861"/>
    <s v="US-2019-121251"/>
    <d v="2019-03-26T00:00:00"/>
    <x v="647"/>
    <s v="First Class"/>
    <s v="GM-14440"/>
    <s v="Gary McGarr"/>
    <x v="0"/>
    <x v="0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  <n v="51.513599999999997"/>
  </r>
  <r>
    <n v="1862"/>
    <s v="US-2019-121251"/>
    <d v="2019-03-26T00:00:00"/>
    <x v="647"/>
    <s v="First Class"/>
    <s v="GM-14440"/>
    <s v="Gary McGarr"/>
    <x v="0"/>
    <x v="0"/>
    <s v="New York City"/>
    <s v="New York"/>
    <n v="10009"/>
    <x v="3"/>
    <s v="TEC-PH-10004896"/>
    <x v="2"/>
    <s v="Phones"/>
    <s v="Nokia Lumia 521 (T-Mobile)"/>
    <n v="119.96"/>
    <n v="4"/>
    <n v="0"/>
    <n v="33.588800000000006"/>
    <s v="Chuck Magee"/>
    <x v="0"/>
    <n v="0"/>
  </r>
  <r>
    <n v="1863"/>
    <s v="CA-2016-151078"/>
    <d v="2016-11-12T00:00:00"/>
    <x v="648"/>
    <s v="Same Day"/>
    <s v="RF-19840"/>
    <s v="Roy Französisch"/>
    <x v="0"/>
    <x v="0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x v="0"/>
    <n v="9.926400000000001"/>
  </r>
  <r>
    <n v="1864"/>
    <s v="US-2018-100839"/>
    <d v="2018-10-13T00:00:00"/>
    <x v="649"/>
    <s v="Standard Class"/>
    <s v="NC-18625"/>
    <s v="Noah Childs"/>
    <x v="1"/>
    <x v="0"/>
    <s v="Aurora"/>
    <s v="Colorado"/>
    <n v="80013"/>
    <x v="1"/>
    <s v="FUR-TA-10004575"/>
    <x v="0"/>
    <s v="Tables"/>
    <s v="Hon 5100 Series Wood Tables"/>
    <n v="727.45"/>
    <n v="5"/>
    <n v="0.5"/>
    <n v="-465.5680000000001"/>
    <s v="Anna Andreadi"/>
    <x v="0"/>
    <n v="363.72500000000002"/>
  </r>
  <r>
    <n v="1865"/>
    <s v="US-2018-100839"/>
    <d v="2018-10-13T00:00:00"/>
    <x v="649"/>
    <s v="Standard Class"/>
    <s v="NC-18625"/>
    <s v="Noah Childs"/>
    <x v="1"/>
    <x v="0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x v="0"/>
    <n v="4.9920000000000009"/>
  </r>
  <r>
    <n v="1866"/>
    <s v="US-2019-116659"/>
    <d v="2019-11-12T00:00:00"/>
    <x v="44"/>
    <s v="Same Day"/>
    <s v="NG-18355"/>
    <s v="Nat Gilpin"/>
    <x v="1"/>
    <x v="0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x v="0"/>
    <n v="148.31280000000001"/>
  </r>
  <r>
    <n v="1867"/>
    <s v="CA-2019-118857"/>
    <d v="2019-04-15T00:00:00"/>
    <x v="650"/>
    <s v="First Class"/>
    <s v="AH-10075"/>
    <s v="Adam Hart"/>
    <x v="1"/>
    <x v="0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s v="Anna Andreadi"/>
    <x v="0"/>
    <n v="0"/>
  </r>
  <r>
    <n v="1868"/>
    <s v="CA-2017-127110"/>
    <d v="2017-06-25T00:00:00"/>
    <x v="651"/>
    <s v="Standard Class"/>
    <s v="CH-12070"/>
    <s v="Cathy Hwang"/>
    <x v="2"/>
    <x v="0"/>
    <s v="Philadelphia"/>
    <s v="Pennsylvania"/>
    <n v="19143"/>
    <x v="3"/>
    <s v="OFF-PA-10003309"/>
    <x v="1"/>
    <s v="Paper"/>
    <s v="Xerox 211"/>
    <n v="31.104000000000006"/>
    <n v="6"/>
    <n v="0.2"/>
    <n v="10.8864"/>
    <s v="Chuck Magee"/>
    <x v="0"/>
    <n v="6.2208000000000014"/>
  </r>
  <r>
    <n v="1869"/>
    <s v="CA-2017-127110"/>
    <d v="2017-06-25T00:00:00"/>
    <x v="651"/>
    <s v="Standard Class"/>
    <s v="CH-12070"/>
    <s v="Cathy Hwang"/>
    <x v="2"/>
    <x v="0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s v="Chuck Magee"/>
    <x v="0"/>
    <n v="15.651200000000001"/>
  </r>
  <r>
    <n v="1870"/>
    <s v="CA-2018-148201"/>
    <d v="2018-08-26T00:00:00"/>
    <x v="652"/>
    <s v="Second Class"/>
    <s v="CC-12145"/>
    <s v="Charles Crestani"/>
    <x v="0"/>
    <x v="0"/>
    <s v="Seattle"/>
    <s v="Washington"/>
    <n v="98103"/>
    <x v="1"/>
    <s v="OFF-PA-10000019"/>
    <x v="1"/>
    <s v="Paper"/>
    <s v="Xerox 1931"/>
    <n v="6.48"/>
    <n v="1"/>
    <n v="0"/>
    <n v="3.1104000000000003"/>
    <s v="Anna Andreadi"/>
    <x v="0"/>
    <n v="0"/>
  </r>
  <r>
    <n v="1871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OFF-AR-10002067"/>
    <x v="1"/>
    <s v="Art"/>
    <s v="Newell 334"/>
    <n v="99.2"/>
    <n v="5"/>
    <n v="0"/>
    <n v="25.792000000000002"/>
    <s v="Anna Andreadi"/>
    <x v="0"/>
    <n v="0"/>
  </r>
  <r>
    <n v="1872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  <n v="160.31360000000004"/>
  </r>
  <r>
    <n v="1873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x v="0"/>
    <n v="54.569600000000008"/>
  </r>
  <r>
    <n v="1874"/>
    <s v="CA-2019-142888"/>
    <d v="2019-11-21T00:00:00"/>
    <x v="654"/>
    <s v="Standard Class"/>
    <s v="BP-11230"/>
    <s v="Benjamin Patterson"/>
    <x v="0"/>
    <x v="0"/>
    <s v="Spokane"/>
    <s v="Washington"/>
    <n v="99207"/>
    <x v="1"/>
    <s v="FUR-TA-10004767"/>
    <x v="0"/>
    <s v="Tables"/>
    <s v="Safco Drafting Table"/>
    <n v="70.98"/>
    <n v="1"/>
    <n v="0"/>
    <n v="20.584199999999996"/>
    <s v="Anna Andreadi"/>
    <x v="1"/>
    <n v="0"/>
  </r>
  <r>
    <n v="1875"/>
    <s v="CA-2016-147914"/>
    <d v="2016-06-04T00:00:00"/>
    <x v="610"/>
    <s v="Standard Class"/>
    <s v="MP-17470"/>
    <s v="Mark Packer"/>
    <x v="2"/>
    <x v="0"/>
    <s v="Columbus"/>
    <s v="Ohio"/>
    <n v="43229"/>
    <x v="3"/>
    <s v="OFF-PA-10001685"/>
    <x v="1"/>
    <s v="Paper"/>
    <s v="Easy-staple paper"/>
    <n v="16.224"/>
    <n v="2"/>
    <n v="0.2"/>
    <n v="5.8812000000000006"/>
    <s v="Chuck Magee"/>
    <x v="0"/>
    <n v="3.2448000000000001"/>
  </r>
  <r>
    <n v="1876"/>
    <s v="US-2018-112977"/>
    <d v="2018-03-10T00:00:00"/>
    <x v="67"/>
    <s v="Standard Class"/>
    <s v="CJ-12010"/>
    <s v="Caroline Jumper"/>
    <x v="0"/>
    <x v="0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x v="0"/>
    <n v="35.3568"/>
  </r>
  <r>
    <n v="1877"/>
    <s v="CA-2019-112039"/>
    <d v="2019-03-25T00:00:00"/>
    <x v="655"/>
    <s v="Standard Class"/>
    <s v="JC-15775"/>
    <s v="John Castell"/>
    <x v="0"/>
    <x v="0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s v="Kelly Williams"/>
    <x v="0"/>
    <n v="94.075200000000024"/>
  </r>
  <r>
    <n v="1878"/>
    <s v="CA-2019-118885"/>
    <d v="2019-12-29T00:00:00"/>
    <x v="115"/>
    <s v="Standard Class"/>
    <s v="JG-15160"/>
    <s v="James Galang"/>
    <x v="0"/>
    <x v="0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x v="0"/>
    <n v="78.7136"/>
  </r>
  <r>
    <n v="1879"/>
    <s v="CA-2019-118885"/>
    <d v="2019-12-29T00:00:00"/>
    <x v="115"/>
    <s v="Standard Class"/>
    <s v="JG-15160"/>
    <s v="James Galang"/>
    <x v="0"/>
    <x v="0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s v="Anna Andreadi"/>
    <x v="0"/>
    <n v="60.475200000000001"/>
  </r>
  <r>
    <n v="1880"/>
    <s v="US-2019-166611"/>
    <d v="2019-03-28T00:00:00"/>
    <x v="504"/>
    <s v="Standard Class"/>
    <s v="CK-12760"/>
    <s v="Cyma Kinney"/>
    <x v="1"/>
    <x v="0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s v="Cassandra Brandow"/>
    <x v="0"/>
    <n v="48.119400000000013"/>
  </r>
  <r>
    <n v="1881"/>
    <s v="CA-2017-109512"/>
    <d v="2017-03-05T00:00:00"/>
    <x v="656"/>
    <s v="Same Day"/>
    <s v="LF-17185"/>
    <s v="Luke Foster"/>
    <x v="0"/>
    <x v="0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s v="Chuck Magee"/>
    <x v="0"/>
    <n v="0"/>
  </r>
  <r>
    <n v="1882"/>
    <s v="CA-2017-109512"/>
    <d v="2017-03-05T00:00:00"/>
    <x v="656"/>
    <s v="Same Day"/>
    <s v="LF-17185"/>
    <s v="Luke Foster"/>
    <x v="0"/>
    <x v="0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x v="0"/>
    <n v="38.360700000000001"/>
  </r>
  <r>
    <n v="1883"/>
    <s v="CA-2017-109512"/>
    <d v="2017-03-05T00:00:00"/>
    <x v="656"/>
    <s v="Same Day"/>
    <s v="LF-17185"/>
    <s v="Luke Foster"/>
    <x v="0"/>
    <x v="0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x v="0"/>
    <n v="0"/>
  </r>
  <r>
    <n v="1884"/>
    <s v="CA-2018-118570"/>
    <d v="2018-11-13T00:00:00"/>
    <x v="398"/>
    <s v="Standard Class"/>
    <s v="CC-12430"/>
    <s v="Chuck Clark"/>
    <x v="2"/>
    <x v="0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s v="Chuck Magee"/>
    <x v="0"/>
    <n v="43.411200000000001"/>
  </r>
  <r>
    <n v="1885"/>
    <s v="CA-2019-154718"/>
    <d v="2019-01-19T00:00:00"/>
    <x v="185"/>
    <s v="Second Class"/>
    <s v="DL-12865"/>
    <s v="Dan Lawera"/>
    <x v="0"/>
    <x v="0"/>
    <s v="Keller"/>
    <s v="Texas"/>
    <n v="76248"/>
    <x v="2"/>
    <s v="OFF-LA-10003714"/>
    <x v="1"/>
    <s v="Labels"/>
    <s v="Avery 510"/>
    <n v="6"/>
    <n v="2"/>
    <n v="0.2"/>
    <n v="2.0999999999999996"/>
    <s v="Kelly Williams"/>
    <x v="0"/>
    <n v="1.2000000000000002"/>
  </r>
  <r>
    <n v="1886"/>
    <s v="CA-2018-147578"/>
    <d v="2018-04-22T00:00:00"/>
    <x v="408"/>
    <s v="Second Class"/>
    <s v="PG-18895"/>
    <s v="Paul Gonzalez"/>
    <x v="0"/>
    <x v="0"/>
    <s v="San Francisco"/>
    <s v="California"/>
    <n v="94122"/>
    <x v="1"/>
    <s v="FUR-FU-10001889"/>
    <x v="0"/>
    <s v="Furnishings"/>
    <s v="Ultra Door Pull Handle"/>
    <n v="31.56"/>
    <n v="3"/>
    <n v="0"/>
    <n v="10.4148"/>
    <s v="Anna Andreadi"/>
    <x v="0"/>
    <n v="0"/>
  </r>
  <r>
    <n v="1887"/>
    <s v="CA-2016-140165"/>
    <d v="2016-05-13T00:00:00"/>
    <x v="8"/>
    <s v="First Class"/>
    <s v="EH-14005"/>
    <s v="Erica Hernandez"/>
    <x v="2"/>
    <x v="0"/>
    <s v="Hialeah"/>
    <s v="Florida"/>
    <n v="33012"/>
    <x v="0"/>
    <s v="OFF-FA-10002815"/>
    <x v="1"/>
    <s v="Fasteners"/>
    <s v="Staples"/>
    <n v="7.104000000000001"/>
    <n v="2"/>
    <n v="0.2"/>
    <n v="2.3976000000000002"/>
    <s v="Cassandra Brandow"/>
    <x v="0"/>
    <n v="1.4208000000000003"/>
  </r>
  <r>
    <n v="1888"/>
    <s v="CA-2016-140165"/>
    <d v="2016-05-13T00:00:00"/>
    <x v="8"/>
    <s v="First Class"/>
    <s v="EH-14005"/>
    <s v="Erica Hernandez"/>
    <x v="2"/>
    <x v="0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x v="0"/>
    <n v="278.84640000000002"/>
  </r>
  <r>
    <n v="1889"/>
    <s v="CA-2016-142587"/>
    <d v="2016-10-21T00:00:00"/>
    <x v="657"/>
    <s v="First Class"/>
    <s v="TB-21520"/>
    <s v="Tracy Blumstein"/>
    <x v="0"/>
    <x v="0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x v="0"/>
    <n v="24.358400000000003"/>
  </r>
  <r>
    <n v="1890"/>
    <s v="CA-2016-142587"/>
    <d v="2016-10-21T00:00:00"/>
    <x v="657"/>
    <s v="First Class"/>
    <s v="TB-21520"/>
    <s v="Tracy Blumstein"/>
    <x v="0"/>
    <x v="0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  <n v="163.83600000000001"/>
  </r>
  <r>
    <n v="1891"/>
    <s v="CA-2016-157623"/>
    <d v="2016-03-14T00:00:00"/>
    <x v="658"/>
    <s v="Standard Class"/>
    <s v="DK-13225"/>
    <s v="Dean Katz"/>
    <x v="1"/>
    <x v="0"/>
    <s v="Huntington Beach"/>
    <s v="California"/>
    <n v="92646"/>
    <x v="1"/>
    <s v="OFF-PA-10001204"/>
    <x v="1"/>
    <s v="Paper"/>
    <s v="Xerox 1972"/>
    <n v="10.56"/>
    <n v="2"/>
    <n v="0"/>
    <n v="4.7519999999999998"/>
    <s v="Anna Andreadi"/>
    <x v="0"/>
    <n v="0"/>
  </r>
  <r>
    <n v="1892"/>
    <s v="CA-2016-157623"/>
    <d v="2016-03-14T00:00:00"/>
    <x v="658"/>
    <s v="Standard Class"/>
    <s v="DK-13225"/>
    <s v="Dean Katz"/>
    <x v="1"/>
    <x v="0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s v="Anna Andreadi"/>
    <x v="0"/>
    <n v="0"/>
  </r>
  <r>
    <n v="1893"/>
    <s v="CA-2019-145310"/>
    <d v="2019-12-22T00:00:00"/>
    <x v="468"/>
    <s v="Second Class"/>
    <s v="JP-15520"/>
    <s v="Jeremy Pistek"/>
    <x v="0"/>
    <x v="0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s v="Cassandra Brandow"/>
    <x v="0"/>
    <n v="1.5648"/>
  </r>
  <r>
    <n v="1894"/>
    <s v="CA-2018-100083"/>
    <d v="2018-11-24T00:00:00"/>
    <x v="533"/>
    <s v="Standard Class"/>
    <s v="CD-11980"/>
    <s v="Carol Darley"/>
    <x v="0"/>
    <x v="0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x v="0"/>
    <n v="4.9568000000000012"/>
  </r>
  <r>
    <n v="1895"/>
    <s v="US-2019-108063"/>
    <d v="2019-12-02T00:00:00"/>
    <x v="241"/>
    <s v="First Class"/>
    <s v="AS-10090"/>
    <s v="Adam Shillingsburg"/>
    <x v="0"/>
    <x v="0"/>
    <s v="Charlottesville"/>
    <s v="Virginia"/>
    <n v="22901"/>
    <x v="0"/>
    <s v="OFF-AR-10001446"/>
    <x v="1"/>
    <s v="Art"/>
    <s v="Newell 309"/>
    <n v="34.650000000000006"/>
    <n v="3"/>
    <n v="0"/>
    <n v="10.395"/>
    <s v="Cassandra Brandow"/>
    <x v="0"/>
    <n v="0"/>
  </r>
  <r>
    <n v="1896"/>
    <s v="CA-2017-109197"/>
    <d v="2017-12-31T00:00:00"/>
    <x v="659"/>
    <s v="Standard Class"/>
    <s v="JO-15280"/>
    <s v="Jas O'Carroll"/>
    <x v="0"/>
    <x v="0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x v="0"/>
    <n v="97.596800000000016"/>
  </r>
  <r>
    <n v="1897"/>
    <s v="CA-2019-141789"/>
    <d v="2019-10-03T00:00:00"/>
    <x v="299"/>
    <s v="First Class"/>
    <s v="AC-10450"/>
    <s v="Amy Cox"/>
    <x v="0"/>
    <x v="0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s v="Kelly Williams"/>
    <x v="0"/>
    <n v="0"/>
  </r>
  <r>
    <n v="1898"/>
    <s v="CA-2016-169775"/>
    <d v="2016-08-29T00:00:00"/>
    <x v="660"/>
    <s v="Second Class"/>
    <s v="RA-19945"/>
    <s v="Ryan Akin"/>
    <x v="0"/>
    <x v="0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x v="0"/>
    <n v="5.9616000000000007"/>
  </r>
  <r>
    <n v="1899"/>
    <s v="CA-2016-169775"/>
    <d v="2016-08-29T00:00:00"/>
    <x v="660"/>
    <s v="Second Class"/>
    <s v="RA-19945"/>
    <s v="Ryan Akin"/>
    <x v="0"/>
    <x v="0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x v="0"/>
    <n v="353.62320000000005"/>
  </r>
  <r>
    <n v="1900"/>
    <s v="CA-2016-169775"/>
    <d v="2016-08-29T00:00:00"/>
    <x v="660"/>
    <s v="Second Class"/>
    <s v="RA-19945"/>
    <s v="Ryan Akin"/>
    <x v="0"/>
    <x v="0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x v="0"/>
    <n v="78.326325000000011"/>
  </r>
  <r>
    <n v="1901"/>
    <s v="CA-2018-140543"/>
    <d v="2018-06-29T00:00:00"/>
    <x v="480"/>
    <s v="Second Class"/>
    <s v="Co-12640"/>
    <s v="Corey-Lock"/>
    <x v="0"/>
    <x v="0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s v="Cassandra Brandow"/>
    <x v="0"/>
    <n v="0"/>
  </r>
  <r>
    <n v="1902"/>
    <s v="CA-2018-151141"/>
    <d v="2018-08-20T00:00:00"/>
    <x v="319"/>
    <s v="First Class"/>
    <s v="DW-13480"/>
    <s v="Dianna Wilson"/>
    <x v="2"/>
    <x v="0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x v="0"/>
    <n v="0"/>
  </r>
  <r>
    <n v="1903"/>
    <s v="CA-2019-167094"/>
    <d v="2019-10-21T00:00:00"/>
    <x v="661"/>
    <s v="First Class"/>
    <s v="DK-12835"/>
    <s v="Damala Kotsonis"/>
    <x v="1"/>
    <x v="0"/>
    <s v="Springfield"/>
    <s v="Oregon"/>
    <n v="97477"/>
    <x v="1"/>
    <s v="OFF-PA-10003953"/>
    <x v="1"/>
    <s v="Paper"/>
    <s v="Xerox 218"/>
    <n v="5.1840000000000011"/>
    <n v="1"/>
    <n v="0.2"/>
    <n v="1.8144"/>
    <s v="Anna Andreadi"/>
    <x v="0"/>
    <n v="1.0368000000000002"/>
  </r>
  <r>
    <n v="1904"/>
    <s v="CA-2019-167094"/>
    <d v="2019-10-21T00:00:00"/>
    <x v="661"/>
    <s v="First Class"/>
    <s v="DK-12835"/>
    <s v="Damala Kotsonis"/>
    <x v="1"/>
    <x v="0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s v="Anna Andreadi"/>
    <x v="0"/>
    <n v="95.696000000000012"/>
  </r>
  <r>
    <n v="1905"/>
    <s v="CA-2019-167094"/>
    <d v="2019-10-21T00:00:00"/>
    <x v="661"/>
    <s v="First Class"/>
    <s v="DK-12835"/>
    <s v="Damala Kotsonis"/>
    <x v="1"/>
    <x v="0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x v="0"/>
    <n v="5.6800000000000006"/>
  </r>
  <r>
    <n v="1906"/>
    <s v="CA-2019-154410"/>
    <d v="2019-10-21T00:00:00"/>
    <x v="188"/>
    <s v="First Class"/>
    <s v="MD-17860"/>
    <s v="Michael Dominguez"/>
    <x v="1"/>
    <x v="0"/>
    <s v="Indianapolis"/>
    <s v="Indiana"/>
    <n v="46203"/>
    <x v="2"/>
    <s v="OFF-ST-10002743"/>
    <x v="1"/>
    <s v="Storage"/>
    <s v="SAFCO Boltless Steel Shelving"/>
    <n v="909.12"/>
    <n v="8"/>
    <n v="0"/>
    <n v="9.091199999999958"/>
    <s v="Kelly Williams"/>
    <x v="0"/>
    <n v="0"/>
  </r>
  <r>
    <n v="1907"/>
    <s v="US-2018-150567"/>
    <d v="2018-05-17T00:00:00"/>
    <x v="662"/>
    <s v="Standard Class"/>
    <s v="RP-19855"/>
    <s v="Roy Phan"/>
    <x v="1"/>
    <x v="0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x v="0"/>
    <n v="2.0664000000000002"/>
  </r>
  <r>
    <n v="1908"/>
    <s v="US-2018-150567"/>
    <d v="2018-05-17T00:00:00"/>
    <x v="662"/>
    <s v="Standard Class"/>
    <s v="RP-19855"/>
    <s v="Roy Phan"/>
    <x v="1"/>
    <x v="0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  <n v="18.912600000000005"/>
  </r>
  <r>
    <n v="1909"/>
    <s v="CA-2017-157959"/>
    <d v="2017-02-03T00:00:00"/>
    <x v="600"/>
    <s v="First Class"/>
    <s v="RW-19540"/>
    <s v="Rick Wilson"/>
    <x v="1"/>
    <x v="0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x v="0"/>
    <n v="0"/>
  </r>
  <r>
    <n v="1910"/>
    <s v="CA-2019-105886"/>
    <d v="2019-12-18T00:00:00"/>
    <x v="350"/>
    <s v="Standard Class"/>
    <s v="DB-13660"/>
    <s v="Duane Benoit"/>
    <x v="0"/>
    <x v="0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s v="Chuck Magee"/>
    <x v="0"/>
    <n v="0"/>
  </r>
  <r>
    <n v="1911"/>
    <s v="CA-2018-105963"/>
    <d v="2018-11-15T00:00:00"/>
    <x v="407"/>
    <s v="Standard Class"/>
    <s v="SC-20770"/>
    <s v="Stewart Carmichael"/>
    <x v="1"/>
    <x v="0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x v="0"/>
    <n v="0"/>
  </r>
  <r>
    <n v="1912"/>
    <s v="CA-2019-121503"/>
    <d v="2019-07-03T00:00:00"/>
    <x v="663"/>
    <s v="Second Class"/>
    <s v="FH-14275"/>
    <s v="Frank Hawley"/>
    <x v="1"/>
    <x v="0"/>
    <s v="Houston"/>
    <s v="Texas"/>
    <n v="77041"/>
    <x v="2"/>
    <s v="OFF-PA-10001878"/>
    <x v="1"/>
    <s v="Paper"/>
    <s v="Xerox 1891"/>
    <n v="273.89600000000002"/>
    <n v="7"/>
    <n v="0.2"/>
    <n v="92.43989999999998"/>
    <s v="Kelly Williams"/>
    <x v="0"/>
    <n v="54.779200000000003"/>
  </r>
  <r>
    <n v="1913"/>
    <s v="CA-2019-121503"/>
    <d v="2019-07-03T00:00:00"/>
    <x v="663"/>
    <s v="Second Class"/>
    <s v="FH-14275"/>
    <s v="Frank Hawley"/>
    <x v="1"/>
    <x v="0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x v="0"/>
    <n v="238.85280000000003"/>
  </r>
  <r>
    <n v="1914"/>
    <s v="CA-2016-103366"/>
    <d v="2016-01-15T00:00:00"/>
    <x v="664"/>
    <s v="First Class"/>
    <s v="EH-13990"/>
    <s v="Erica Hackney"/>
    <x v="0"/>
    <x v="0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  <n v="0"/>
  </r>
  <r>
    <n v="1915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LA-10003190"/>
    <x v="1"/>
    <s v="Labels"/>
    <s v="Avery 474"/>
    <n v="4.6079999999999997"/>
    <n v="2"/>
    <n v="0.2"/>
    <n v="1.6704000000000001"/>
    <s v="Cassandra Brandow"/>
    <x v="0"/>
    <n v="0.92159999999999997"/>
  </r>
  <r>
    <n v="1916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AR-10002280"/>
    <x v="1"/>
    <s v="Art"/>
    <s v="Staples in misc. colors"/>
    <n v="15.528"/>
    <n v="3"/>
    <n v="0.2"/>
    <n v="4.8524999999999991"/>
    <s v="Cassandra Brandow"/>
    <x v="0"/>
    <n v="3.1056000000000004"/>
  </r>
  <r>
    <n v="1917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LA-10001569"/>
    <x v="1"/>
    <s v="Labels"/>
    <s v="Avery 499"/>
    <n v="11.952000000000002"/>
    <n v="3"/>
    <n v="0.2"/>
    <n v="3.8843999999999994"/>
    <s v="Cassandra Brandow"/>
    <x v="0"/>
    <n v="2.3904000000000005"/>
  </r>
  <r>
    <n v="1918"/>
    <s v="CA-2017-105634"/>
    <d v="2017-11-08T00:00:00"/>
    <x v="665"/>
    <s v="Standard Class"/>
    <s v="HA-14905"/>
    <s v="Helen Abelman"/>
    <x v="0"/>
    <x v="0"/>
    <s v="Franklin"/>
    <s v="Massachusetts"/>
    <n v="2038"/>
    <x v="3"/>
    <s v="OFF-AR-10001573"/>
    <x v="1"/>
    <s v="Art"/>
    <s v="American Pencil"/>
    <n v="11.65"/>
    <n v="5"/>
    <n v="0"/>
    <n v="3.3784999999999989"/>
    <s v="Chuck Magee"/>
    <x v="0"/>
    <n v="0"/>
  </r>
  <r>
    <n v="1919"/>
    <s v="CA-2017-123673"/>
    <d v="2017-10-30T00:00:00"/>
    <x v="666"/>
    <s v="Second Class"/>
    <s v="CH-12070"/>
    <s v="Cathy Hwang"/>
    <x v="2"/>
    <x v="0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s v="Kelly Williams"/>
    <x v="0"/>
    <n v="0"/>
  </r>
  <r>
    <n v="1920"/>
    <s v="US-2019-111423"/>
    <d v="2019-08-17T00:00:00"/>
    <x v="667"/>
    <s v="First Class"/>
    <s v="EH-13765"/>
    <s v="Edward Hooks"/>
    <x v="1"/>
    <x v="0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s v="Chuck Magee"/>
    <x v="0"/>
    <n v="179.184"/>
  </r>
  <r>
    <n v="1921"/>
    <s v="US-2019-111423"/>
    <d v="2019-08-17T00:00:00"/>
    <x v="667"/>
    <s v="First Class"/>
    <s v="EH-13765"/>
    <s v="Edward Hooks"/>
    <x v="1"/>
    <x v="0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x v="0"/>
    <n v="46.256400000000006"/>
  </r>
  <r>
    <n v="1922"/>
    <s v="CA-2017-125178"/>
    <d v="2017-10-03T00:00:00"/>
    <x v="256"/>
    <s v="Standard Class"/>
    <s v="MZ-17515"/>
    <s v="Mary Zewe"/>
    <x v="1"/>
    <x v="0"/>
    <s v="Reading"/>
    <s v="Pennsylvania"/>
    <n v="19601"/>
    <x v="3"/>
    <s v="OFF-ST-10002562"/>
    <x v="1"/>
    <s v="Storage"/>
    <s v="Staple magnet"/>
    <n v="15.008000000000003"/>
    <n v="2"/>
    <n v="0.2"/>
    <n v="1.5007999999999999"/>
    <s v="Chuck Magee"/>
    <x v="0"/>
    <n v="3.0016000000000007"/>
  </r>
  <r>
    <n v="1923"/>
    <s v="CA-2018-156685"/>
    <d v="2018-07-08T00:00:00"/>
    <x v="668"/>
    <s v="Second Class"/>
    <s v="SC-20230"/>
    <s v="Scot Coram"/>
    <x v="1"/>
    <x v="0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s v="Kelly Williams"/>
    <x v="0"/>
    <n v="172.72800000000004"/>
  </r>
  <r>
    <n v="1924"/>
    <s v="CA-2018-156685"/>
    <d v="2018-07-08T00:00:00"/>
    <x v="668"/>
    <s v="Second Class"/>
    <s v="SC-20230"/>
    <s v="Scot Coram"/>
    <x v="1"/>
    <x v="0"/>
    <s v="Arlington"/>
    <s v="Texas"/>
    <n v="76017"/>
    <x v="2"/>
    <s v="OFF-AR-10000588"/>
    <x v="1"/>
    <s v="Art"/>
    <s v="Newell 345"/>
    <n v="47.616"/>
    <n v="3"/>
    <n v="0.2"/>
    <n v="3.571200000000001"/>
    <s v="Kelly Williams"/>
    <x v="0"/>
    <n v="9.523200000000001"/>
  </r>
  <r>
    <n v="1925"/>
    <s v="CA-2019-126865"/>
    <d v="2019-12-05T00:00:00"/>
    <x v="94"/>
    <s v="Second Class"/>
    <s v="NP-18325"/>
    <s v="Naresj Patel"/>
    <x v="0"/>
    <x v="0"/>
    <s v="San Diego"/>
    <s v="California"/>
    <n v="92024"/>
    <x v="1"/>
    <s v="OFF-PA-10003039"/>
    <x v="1"/>
    <s v="Paper"/>
    <s v="Xerox 1960"/>
    <n v="92.94"/>
    <n v="3"/>
    <n v="0"/>
    <n v="41.822999999999993"/>
    <s v="Anna Andreadi"/>
    <x v="0"/>
    <n v="0"/>
  </r>
  <r>
    <n v="1926"/>
    <s v="CA-2019-102834"/>
    <d v="2019-03-09T00:00:00"/>
    <x v="669"/>
    <s v="Standard Class"/>
    <s v="LW-16990"/>
    <s v="Lindsay Williams"/>
    <x v="1"/>
    <x v="0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s v="Anna Andreadi"/>
    <x v="0"/>
    <n v="0"/>
  </r>
  <r>
    <n v="1927"/>
    <s v="US-2018-139710"/>
    <d v="2018-06-09T00:00:00"/>
    <x v="35"/>
    <s v="Standard Class"/>
    <s v="GM-14680"/>
    <s v="Greg Matthias"/>
    <x v="0"/>
    <x v="0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s v="Anna Andreadi"/>
    <x v="0"/>
    <n v="35.496000000000002"/>
  </r>
  <r>
    <n v="1928"/>
    <s v="CA-2019-121538"/>
    <d v="2019-11-28T00:00:00"/>
    <x v="670"/>
    <s v="First Class"/>
    <s v="RH-19495"/>
    <s v="Rick Hansen"/>
    <x v="0"/>
    <x v="0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x v="0"/>
    <n v="17.753600000000002"/>
  </r>
  <r>
    <n v="1929"/>
    <s v="US-2019-101539"/>
    <d v="2019-03-16T00:00:00"/>
    <x v="671"/>
    <s v="Second Class"/>
    <s v="VM-21685"/>
    <s v="Valerie Mitchum"/>
    <x v="2"/>
    <x v="0"/>
    <s v="Seattle"/>
    <s v="Washington"/>
    <n v="98105"/>
    <x v="1"/>
    <s v="OFF-PA-10001972"/>
    <x v="1"/>
    <s v="Paper"/>
    <s v="Xerox 214"/>
    <n v="6.48"/>
    <n v="1"/>
    <n v="0"/>
    <n v="3.1104000000000003"/>
    <s v="Anna Andreadi"/>
    <x v="0"/>
    <n v="0"/>
  </r>
  <r>
    <n v="1930"/>
    <s v="US-2019-101539"/>
    <d v="2019-03-16T00:00:00"/>
    <x v="671"/>
    <s v="Second Class"/>
    <s v="VM-21685"/>
    <s v="Valerie Mitchum"/>
    <x v="2"/>
    <x v="0"/>
    <s v="Seattle"/>
    <s v="Washington"/>
    <n v="98105"/>
    <x v="1"/>
    <s v="OFF-ST-10004180"/>
    <x v="1"/>
    <s v="Storage"/>
    <s v="Safco Commercial Shelving"/>
    <n v="46.51"/>
    <n v="1"/>
    <n v="0"/>
    <n v="1.8603999999999985"/>
    <s v="Anna Andreadi"/>
    <x v="0"/>
    <n v="0"/>
  </r>
  <r>
    <n v="1931"/>
    <s v="US-2019-101539"/>
    <d v="2019-03-16T00:00:00"/>
    <x v="671"/>
    <s v="Second Class"/>
    <s v="VM-21685"/>
    <s v="Valerie Mitchum"/>
    <x v="2"/>
    <x v="0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s v="Anna Andreadi"/>
    <x v="0"/>
    <n v="131.99520000000004"/>
  </r>
  <r>
    <n v="1932"/>
    <s v="CA-2018-152121"/>
    <d v="2018-11-27T00:00:00"/>
    <x v="533"/>
    <s v="Second Class"/>
    <s v="CC-12670"/>
    <s v="Craig Carreira"/>
    <x v="0"/>
    <x v="0"/>
    <s v="Scottsdale"/>
    <s v="Arizona"/>
    <n v="85254"/>
    <x v="1"/>
    <s v="TEC-PH-10002483"/>
    <x v="2"/>
    <s v="Phones"/>
    <s v="Motorola Moto X"/>
    <n v="271.99200000000002"/>
    <n v="1"/>
    <n v="0.2"/>
    <n v="23.799300000000002"/>
    <s v="Anna Andreadi"/>
    <x v="0"/>
    <n v="54.398400000000009"/>
  </r>
  <r>
    <n v="1933"/>
    <s v="CA-2019-161200"/>
    <d v="2019-08-06T00:00:00"/>
    <x v="672"/>
    <s v="Second Class"/>
    <s v="SV-20365"/>
    <s v="Seth Vernon"/>
    <x v="0"/>
    <x v="0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s v="Cassandra Brandow"/>
    <x v="0"/>
    <n v="0"/>
  </r>
  <r>
    <n v="1934"/>
    <s v="CA-2019-161200"/>
    <d v="2019-08-06T00:00:00"/>
    <x v="672"/>
    <s v="Second Class"/>
    <s v="SV-20365"/>
    <s v="Seth Vernon"/>
    <x v="0"/>
    <x v="0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s v="Cassandra Brandow"/>
    <x v="0"/>
    <n v="0"/>
  </r>
  <r>
    <n v="1935"/>
    <s v="CA-2019-101245"/>
    <d v="2019-11-27T00:00:00"/>
    <x v="108"/>
    <s v="Standard Class"/>
    <s v="LW-16990"/>
    <s v="Lindsay Williams"/>
    <x v="1"/>
    <x v="0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s v="Anna Andreadi"/>
    <x v="0"/>
    <n v="0"/>
  </r>
  <r>
    <n v="1936"/>
    <s v="CA-2019-101245"/>
    <d v="2019-11-27T00:00:00"/>
    <x v="108"/>
    <s v="Standard Class"/>
    <s v="LW-16990"/>
    <s v="Lindsay Williams"/>
    <x v="1"/>
    <x v="0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x v="0"/>
    <n v="0"/>
  </r>
  <r>
    <n v="1937"/>
    <s v="CA-2017-141768"/>
    <d v="2017-05-25T00:00:00"/>
    <x v="673"/>
    <s v="Second Class"/>
    <s v="NP-18685"/>
    <s v="Nora Pelletier"/>
    <x v="2"/>
    <x v="0"/>
    <s v="San Francisco"/>
    <s v="California"/>
    <n v="94109"/>
    <x v="1"/>
    <s v="FUR-FU-10002268"/>
    <x v="0"/>
    <s v="Furnishings"/>
    <s v="Ultra Door Push Plate"/>
    <n v="14.73"/>
    <n v="3"/>
    <n v="0"/>
    <n v="4.8608999999999991"/>
    <s v="Anna Andreadi"/>
    <x v="0"/>
    <n v="0"/>
  </r>
  <r>
    <n v="1938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x v="0"/>
    <n v="13.977600000000002"/>
  </r>
  <r>
    <n v="1939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  <n v="6.6976000000000013"/>
  </r>
  <r>
    <n v="1940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s v="Anna Andreadi"/>
    <x v="0"/>
    <n v="6.1152000000000015"/>
  </r>
  <r>
    <n v="1941"/>
    <s v="CA-2018-112109"/>
    <d v="2018-07-08T00:00:00"/>
    <x v="294"/>
    <s v="Standard Class"/>
    <s v="JE-15715"/>
    <s v="Joe Elijah"/>
    <x v="0"/>
    <x v="0"/>
    <s v="Broomfield"/>
    <s v="Colorado"/>
    <n v="80020"/>
    <x v="1"/>
    <s v="FUR-CH-10004287"/>
    <x v="0"/>
    <s v="Chairs"/>
    <s v="SAFCO Arco Folding Chair"/>
    <n v="662.88"/>
    <n v="3"/>
    <n v="0.2"/>
    <n v="74.573999999999955"/>
    <s v="Anna Andreadi"/>
    <x v="0"/>
    <n v="132.57599999999999"/>
  </r>
  <r>
    <n v="1942"/>
    <s v="CA-2019-144064"/>
    <d v="2019-08-29T00:00:00"/>
    <x v="153"/>
    <s v="First Class"/>
    <s v="CP-12085"/>
    <s v="Cathy Prescott"/>
    <x v="1"/>
    <x v="0"/>
    <s v="Quincy"/>
    <s v="Illinois"/>
    <n v="62301"/>
    <x v="2"/>
    <s v="OFF-LA-10004544"/>
    <x v="1"/>
    <s v="Labels"/>
    <s v="Avery 505"/>
    <n v="47.360000000000007"/>
    <n v="4"/>
    <n v="0.2"/>
    <n v="17.759999999999998"/>
    <s v="Kelly Williams"/>
    <x v="1"/>
    <n v="9.4720000000000013"/>
  </r>
  <r>
    <n v="1943"/>
    <s v="CA-2019-144064"/>
    <d v="2019-08-29T00:00:00"/>
    <x v="153"/>
    <s v="First Class"/>
    <s v="CP-12085"/>
    <s v="Cathy Prescott"/>
    <x v="1"/>
    <x v="0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s v="Kelly Williams"/>
    <x v="1"/>
    <n v="5.4879999999999995"/>
  </r>
  <r>
    <n v="1944"/>
    <s v="CA-2019-144064"/>
    <d v="2019-08-29T00:00:00"/>
    <x v="153"/>
    <s v="First Class"/>
    <s v="CP-12085"/>
    <s v="Cathy Prescott"/>
    <x v="1"/>
    <x v="0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x v="1"/>
    <n v="2.5919999999999996"/>
  </r>
  <r>
    <n v="1945"/>
    <s v="CA-2018-108581"/>
    <d v="2018-06-20T00:00:00"/>
    <x v="674"/>
    <s v="Standard Class"/>
    <s v="EA-14035"/>
    <s v="Erin Ashbrook"/>
    <x v="1"/>
    <x v="0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x v="0"/>
    <n v="19.193600000000004"/>
  </r>
  <r>
    <n v="1946"/>
    <s v="CA-2018-108581"/>
    <d v="2018-06-20T00:00:00"/>
    <x v="674"/>
    <s v="Standard Class"/>
    <s v="EA-14035"/>
    <s v="Erin Ashbrook"/>
    <x v="1"/>
    <x v="0"/>
    <s v="Carrollton"/>
    <s v="Texas"/>
    <n v="75007"/>
    <x v="2"/>
    <s v="OFF-PA-10000809"/>
    <x v="1"/>
    <s v="Paper"/>
    <s v="Xerox 206"/>
    <n v="10.368000000000002"/>
    <n v="2"/>
    <n v="0.2"/>
    <n v="3.6288"/>
    <s v="Kelly Williams"/>
    <x v="0"/>
    <n v="2.0736000000000003"/>
  </r>
  <r>
    <n v="1947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R-10000658"/>
    <x v="1"/>
    <s v="Art"/>
    <s v="Newell 324"/>
    <n v="23.1"/>
    <n v="2"/>
    <n v="0"/>
    <n v="6.468"/>
    <s v="Chuck Magee"/>
    <x v="0"/>
    <n v="0"/>
  </r>
  <r>
    <n v="1948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s v="Chuck Magee"/>
    <x v="0"/>
    <n v="0"/>
  </r>
  <r>
    <n v="1949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x v="0"/>
    <n v="101.8104"/>
  </r>
  <r>
    <n v="1950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x v="0"/>
    <n v="0"/>
  </r>
  <r>
    <n v="1951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x v="0"/>
    <n v="5.2864000000000004"/>
  </r>
  <r>
    <n v="1952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PH-10003885"/>
    <x v="2"/>
    <s v="Phones"/>
    <s v="Cisco SPA508G"/>
    <n v="197.96999999999997"/>
    <n v="3"/>
    <n v="0"/>
    <n v="57.41129999999999"/>
    <s v="Chuck Magee"/>
    <x v="0"/>
    <n v="0"/>
  </r>
  <r>
    <n v="1953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LA-10001641"/>
    <x v="1"/>
    <s v="Labels"/>
    <s v="Avery 518"/>
    <n v="18.899999999999999"/>
    <n v="6"/>
    <n v="0"/>
    <n v="9.0719999999999992"/>
    <s v="Chuck Magee"/>
    <x v="0"/>
    <n v="0"/>
  </r>
  <r>
    <n v="1954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x v="0"/>
    <n v="128.24100000000001"/>
  </r>
  <r>
    <n v="1955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s v="Chuck Magee"/>
    <x v="0"/>
    <n v="0"/>
  </r>
  <r>
    <n v="1956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x v="0"/>
    <n v="0"/>
  </r>
  <r>
    <n v="1957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x v="0"/>
    <n v="0"/>
  </r>
  <r>
    <n v="1958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PA-10003893"/>
    <x v="1"/>
    <s v="Paper"/>
    <s v="Xerox 1962"/>
    <n v="17.12"/>
    <n v="4"/>
    <n v="0"/>
    <n v="7.7039999999999988"/>
    <s v="Chuck Magee"/>
    <x v="0"/>
    <n v="0"/>
  </r>
  <r>
    <n v="1959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s v="Kelly Williams"/>
    <x v="0"/>
    <n v="0"/>
  </r>
  <r>
    <n v="1960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x v="0"/>
    <n v="0"/>
  </r>
  <r>
    <n v="1961"/>
    <s v="CA-2019-110905"/>
    <d v="2019-09-10T00:00:00"/>
    <x v="17"/>
    <s v="Second Class"/>
    <s v="RW-19690"/>
    <s v="Robert Waldorf"/>
    <x v="0"/>
    <x v="0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s v="Kelly Williams"/>
    <x v="0"/>
    <n v="0"/>
  </r>
  <r>
    <n v="1962"/>
    <s v="CA-2019-110905"/>
    <d v="2019-09-10T00:00:00"/>
    <x v="17"/>
    <s v="Second Class"/>
    <s v="RW-19690"/>
    <s v="Robert Waldorf"/>
    <x v="0"/>
    <x v="0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x v="0"/>
    <n v="0"/>
  </r>
  <r>
    <n v="1963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x v="0"/>
    <n v="0"/>
  </r>
  <r>
    <n v="1964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PA-10002586"/>
    <x v="1"/>
    <s v="Paper"/>
    <s v="Xerox 1970"/>
    <n v="24.900000000000002"/>
    <n v="5"/>
    <n v="0"/>
    <n v="11.703000000000001"/>
    <s v="Kelly Williams"/>
    <x v="0"/>
    <n v="0"/>
  </r>
  <r>
    <n v="1965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x v="0"/>
    <n v="0"/>
  </r>
  <r>
    <n v="1966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x v="0"/>
    <n v="0"/>
  </r>
  <r>
    <n v="1967"/>
    <s v="CA-2019-165841"/>
    <d v="2019-12-21T00:00:00"/>
    <x v="675"/>
    <s v="Standard Class"/>
    <s v="DB-13210"/>
    <s v="Dean Braden"/>
    <x v="0"/>
    <x v="0"/>
    <s v="Paterson"/>
    <s v="New Jersey"/>
    <n v="7501"/>
    <x v="3"/>
    <s v="TEC-PH-10002103"/>
    <x v="2"/>
    <s v="Phones"/>
    <s v="Jabra SPEAK 410"/>
    <n v="281.96999999999997"/>
    <n v="3"/>
    <n v="0"/>
    <n v="78.951599999999999"/>
    <s v="Chuck Magee"/>
    <x v="0"/>
    <n v="0"/>
  </r>
  <r>
    <n v="1968"/>
    <s v="CA-2019-165841"/>
    <d v="2019-12-21T00:00:00"/>
    <x v="675"/>
    <s v="Standard Class"/>
    <s v="DB-13210"/>
    <s v="Dean Braden"/>
    <x v="0"/>
    <x v="0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  <n v="0"/>
  </r>
  <r>
    <n v="1969"/>
    <s v="CA-2019-165841"/>
    <d v="2019-12-21T00:00:00"/>
    <x v="675"/>
    <s v="Standard Class"/>
    <s v="DB-13210"/>
    <s v="Dean Braden"/>
    <x v="0"/>
    <x v="0"/>
    <s v="Paterson"/>
    <s v="New Jersey"/>
    <n v="7501"/>
    <x v="3"/>
    <s v="OFF-PA-10001144"/>
    <x v="1"/>
    <s v="Paper"/>
    <s v="Xerox 1913"/>
    <n v="166.44"/>
    <n v="3"/>
    <n v="0"/>
    <n v="79.891199999999998"/>
    <s v="Chuck Magee"/>
    <x v="0"/>
    <n v="0"/>
  </r>
  <r>
    <n v="1970"/>
    <s v="CA-2019-117485"/>
    <d v="2019-09-23T00:00:00"/>
    <x v="289"/>
    <s v="Standard Class"/>
    <s v="BD-11320"/>
    <s v="Bill Donatelli"/>
    <x v="0"/>
    <x v="0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x v="0"/>
    <n v="0"/>
  </r>
  <r>
    <n v="1971"/>
    <s v="CA-2019-140242"/>
    <d v="2019-05-06T00:00:00"/>
    <x v="676"/>
    <s v="Standard Class"/>
    <s v="ML-17755"/>
    <s v="Max Ludwig"/>
    <x v="2"/>
    <x v="0"/>
    <s v="Chicago"/>
    <s v="Illinois"/>
    <n v="60623"/>
    <x v="2"/>
    <s v="OFF-AR-10004752"/>
    <x v="1"/>
    <s v="Art"/>
    <s v="Blackstonian Pencils"/>
    <n v="6.4080000000000004"/>
    <n v="3"/>
    <n v="0.2"/>
    <n v="0.64079999999999981"/>
    <s v="Kelly Williams"/>
    <x v="0"/>
    <n v="1.2816000000000001"/>
  </r>
  <r>
    <n v="1972"/>
    <s v="CA-2019-140242"/>
    <d v="2019-05-06T00:00:00"/>
    <x v="676"/>
    <s v="Standard Class"/>
    <s v="ML-17755"/>
    <s v="Max Ludwig"/>
    <x v="2"/>
    <x v="0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  <n v="81.748800000000003"/>
  </r>
  <r>
    <n v="1973"/>
    <s v="CA-2016-148950"/>
    <d v="2016-12-14T00:00:00"/>
    <x v="549"/>
    <s v="Standard Class"/>
    <s v="JD-16015"/>
    <s v="Joy Daniels"/>
    <x v="0"/>
    <x v="0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x v="1"/>
    <n v="4.0831999999999997"/>
  </r>
  <r>
    <n v="1974"/>
    <s v="CA-2016-148950"/>
    <d v="2016-12-14T00:00:00"/>
    <x v="549"/>
    <s v="Standard Class"/>
    <s v="JD-16015"/>
    <s v="Joy Daniels"/>
    <x v="0"/>
    <x v="0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s v="Kelly Williams"/>
    <x v="1"/>
    <n v="0.57920000000000005"/>
  </r>
  <r>
    <n v="1975"/>
    <s v="CA-2016-148950"/>
    <d v="2016-12-14T00:00:00"/>
    <x v="549"/>
    <s v="Standard Class"/>
    <s v="JD-16015"/>
    <s v="Joy Daniels"/>
    <x v="0"/>
    <x v="0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x v="1"/>
    <n v="7.0032000000000014"/>
  </r>
  <r>
    <n v="1976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  <n v="0"/>
  </r>
  <r>
    <n v="1977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s v="Cassandra Brandow"/>
    <x v="0"/>
    <n v="0"/>
  </r>
  <r>
    <n v="1978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x v="0"/>
    <n v="0"/>
  </r>
  <r>
    <n v="1979"/>
    <s v="CA-2017-109939"/>
    <d v="2017-05-08T00:00:00"/>
    <x v="678"/>
    <s v="Standard Class"/>
    <s v="AA-10375"/>
    <s v="Allen Armold"/>
    <x v="0"/>
    <x v="0"/>
    <s v="Salem"/>
    <s v="Oregon"/>
    <n v="97301"/>
    <x v="1"/>
    <s v="OFF-AR-10000127"/>
    <x v="1"/>
    <s v="Art"/>
    <s v="Newell 321"/>
    <n v="5.2480000000000002"/>
    <n v="2"/>
    <n v="0.2"/>
    <n v="0.59039999999999915"/>
    <s v="Anna Andreadi"/>
    <x v="0"/>
    <n v="1.0496000000000001"/>
  </r>
  <r>
    <n v="1980"/>
    <s v="CA-2018-112669"/>
    <d v="2018-04-14T00:00:00"/>
    <x v="679"/>
    <s v="Same Day"/>
    <s v="KT-16465"/>
    <s v="Kean Takahito"/>
    <x v="0"/>
    <x v="0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x v="0"/>
    <n v="186.70720000000003"/>
  </r>
  <r>
    <n v="1981"/>
    <s v="CA-2018-112669"/>
    <d v="2018-04-14T00:00:00"/>
    <x v="679"/>
    <s v="Same Day"/>
    <s v="KT-16465"/>
    <s v="Kean Takahito"/>
    <x v="0"/>
    <x v="0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x v="0"/>
    <n v="8.5952000000000002"/>
  </r>
  <r>
    <n v="1982"/>
    <s v="CA-2017-119592"/>
    <d v="2017-12-14T00:00:00"/>
    <x v="313"/>
    <s v="Second Class"/>
    <s v="MM-18280"/>
    <s v="Muhammed MacIntyre"/>
    <x v="1"/>
    <x v="0"/>
    <s v="Columbus"/>
    <s v="Georgia"/>
    <n v="31907"/>
    <x v="0"/>
    <s v="OFF-BI-10004187"/>
    <x v="1"/>
    <s v="Binders"/>
    <s v="3-ring staple pack"/>
    <n v="3.76"/>
    <n v="2"/>
    <n v="0"/>
    <n v="1.8047999999999997"/>
    <s v="Cassandra Brandow"/>
    <x v="0"/>
    <n v="0"/>
  </r>
  <r>
    <n v="1983"/>
    <s v="CA-2016-122749"/>
    <d v="2016-12-03T00:00:00"/>
    <x v="80"/>
    <s v="Standard Class"/>
    <s v="NG-18430"/>
    <s v="Nathan Gelder"/>
    <x v="0"/>
    <x v="0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s v="Kelly Williams"/>
    <x v="0"/>
    <n v="0"/>
  </r>
  <r>
    <n v="1984"/>
    <s v="CA-2016-164721"/>
    <d v="2016-11-25T00:00:00"/>
    <x v="680"/>
    <s v="Second Class"/>
    <s v="LW-16825"/>
    <s v="Laurel Workman"/>
    <x v="1"/>
    <x v="0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s v="Anna Andreadi"/>
    <x v="1"/>
    <n v="0"/>
  </r>
  <r>
    <n v="1985"/>
    <s v="CA-2016-164721"/>
    <d v="2016-11-25T00:00:00"/>
    <x v="680"/>
    <s v="Second Class"/>
    <s v="LW-16825"/>
    <s v="Laurel Workman"/>
    <x v="1"/>
    <x v="0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s v="Anna Andreadi"/>
    <x v="1"/>
    <n v="0"/>
  </r>
  <r>
    <n v="1986"/>
    <s v="CA-2016-164721"/>
    <d v="2016-11-25T00:00:00"/>
    <x v="680"/>
    <s v="Second Class"/>
    <s v="LW-16825"/>
    <s v="Laurel Workman"/>
    <x v="1"/>
    <x v="0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s v="Anna Andreadi"/>
    <x v="1"/>
    <n v="0"/>
  </r>
  <r>
    <n v="1987"/>
    <s v="CA-2018-147417"/>
    <d v="2018-07-25T00:00:00"/>
    <x v="330"/>
    <s v="First Class"/>
    <s v="CB-12415"/>
    <s v="Christy Brittain"/>
    <x v="0"/>
    <x v="0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s v="Chuck Magee"/>
    <x v="0"/>
    <n v="575.99040000000002"/>
  </r>
  <r>
    <n v="1988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BI-10002393"/>
    <x v="1"/>
    <s v="Binders"/>
    <s v="Binder Posts"/>
    <n v="17.22"/>
    <n v="3"/>
    <n v="0"/>
    <n v="7.9212000000000007"/>
    <s v="Kelly Williams"/>
    <x v="0"/>
    <n v="0"/>
  </r>
  <r>
    <n v="1989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x v="0"/>
    <n v="0"/>
  </r>
  <r>
    <n v="1990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x v="0"/>
    <n v="0"/>
  </r>
  <r>
    <n v="1991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PA-10002160"/>
    <x v="1"/>
    <s v="Paper"/>
    <s v="Xerox 1978"/>
    <n v="17.34"/>
    <n v="3"/>
    <n v="0"/>
    <n v="8.4966000000000008"/>
    <s v="Kelly Williams"/>
    <x v="0"/>
    <n v="0"/>
  </r>
  <r>
    <n v="1992"/>
    <s v="CA-2019-111374"/>
    <d v="2019-02-24T00:00:00"/>
    <x v="458"/>
    <s v="Standard Class"/>
    <s v="CB-12415"/>
    <s v="Christy Brittain"/>
    <x v="0"/>
    <x v="0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x v="0"/>
    <n v="3.4692000000000003"/>
  </r>
  <r>
    <n v="1993"/>
    <s v="CA-2019-133648"/>
    <d v="2019-06-25T00:00:00"/>
    <x v="354"/>
    <s v="Standard Class"/>
    <s v="ML-17755"/>
    <s v="Max Ludwig"/>
    <x v="2"/>
    <x v="0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x v="0"/>
    <n v="14.208000000000002"/>
  </r>
  <r>
    <n v="1994"/>
    <s v="CA-2019-133648"/>
    <d v="2019-06-25T00:00:00"/>
    <x v="354"/>
    <s v="Standard Class"/>
    <s v="ML-17755"/>
    <s v="Max Ludwig"/>
    <x v="2"/>
    <x v="0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x v="0"/>
    <n v="1.0688000000000002"/>
  </r>
  <r>
    <n v="1995"/>
    <s v="CA-2019-133648"/>
    <d v="2019-06-25T00:00:00"/>
    <x v="354"/>
    <s v="Standard Class"/>
    <s v="ML-17755"/>
    <s v="Max Ludwig"/>
    <x v="2"/>
    <x v="0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s v="Anna Andreadi"/>
    <x v="0"/>
    <n v="2.2608000000000001"/>
  </r>
  <r>
    <n v="1996"/>
    <s v="US-2019-147221"/>
    <d v="2019-12-02T00:00:00"/>
    <x v="379"/>
    <s v="Second Class"/>
    <s v="JS-16030"/>
    <s v="Joy Smith"/>
    <x v="0"/>
    <x v="0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x v="0"/>
    <n v="235.69599999999997"/>
  </r>
  <r>
    <n v="1997"/>
    <s v="US-2019-147221"/>
    <d v="2019-12-02T00:00:00"/>
    <x v="379"/>
    <s v="Second Class"/>
    <s v="JS-16030"/>
    <s v="Joy Smith"/>
    <x v="0"/>
    <x v="0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x v="0"/>
    <n v="5.2511999999999999"/>
  </r>
  <r>
    <n v="1998"/>
    <s v="CA-2016-131905"/>
    <d v="2016-02-06T00:00:00"/>
    <x v="682"/>
    <s v="First Class"/>
    <s v="ND-18460"/>
    <s v="Neil Ducich"/>
    <x v="1"/>
    <x v="0"/>
    <s v="Chesapeake"/>
    <s v="Virginia"/>
    <n v="23320"/>
    <x v="0"/>
    <s v="OFF-LA-10002787"/>
    <x v="1"/>
    <s v="Labels"/>
    <s v="Avery 480"/>
    <n v="15"/>
    <n v="4"/>
    <n v="0"/>
    <n v="7.1999999999999993"/>
    <s v="Cassandra Brandow"/>
    <x v="0"/>
    <n v="0"/>
  </r>
  <r>
    <n v="1999"/>
    <s v="CA-2016-131905"/>
    <d v="2016-02-06T00:00:00"/>
    <x v="682"/>
    <s v="First Class"/>
    <s v="ND-18460"/>
    <s v="Neil Ducich"/>
    <x v="1"/>
    <x v="0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s v="Cassandra Brandow"/>
    <x v="0"/>
    <n v="0"/>
  </r>
  <r>
    <n v="2000"/>
    <s v="CA-2016-131905"/>
    <d v="2016-02-06T00:00:00"/>
    <x v="682"/>
    <s v="First Class"/>
    <s v="ND-18460"/>
    <s v="Neil Ducich"/>
    <x v="1"/>
    <x v="0"/>
    <s v="Chesapeake"/>
    <s v="Virginia"/>
    <n v="23320"/>
    <x v="0"/>
    <s v="TEC-PH-10001615"/>
    <x v="2"/>
    <s v="Phones"/>
    <s v="AT&amp;T CL82213"/>
    <n v="144.94999999999999"/>
    <n v="5"/>
    <n v="0"/>
    <n v="42.035499999999985"/>
    <s v="Cassandra Brandow"/>
    <x v="0"/>
    <n v="0"/>
  </r>
  <r>
    <n v="2001"/>
    <s v="CA-2019-166128"/>
    <d v="2019-04-11T00:00:00"/>
    <x v="650"/>
    <s v="Standard Class"/>
    <s v="LW-17215"/>
    <s v="Luke Weiss"/>
    <x v="0"/>
    <x v="0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x v="0"/>
    <n v="0"/>
  </r>
  <r>
    <n v="2002"/>
    <s v="CA-2019-166128"/>
    <d v="2019-04-11T00:00:00"/>
    <x v="650"/>
    <s v="Standard Class"/>
    <s v="LW-17215"/>
    <s v="Luke Weiss"/>
    <x v="0"/>
    <x v="0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x v="0"/>
    <n v="0"/>
  </r>
  <r>
    <n v="2003"/>
    <s v="CA-2019-163510"/>
    <d v="2019-12-25T00:00:00"/>
    <x v="675"/>
    <s v="Second Class"/>
    <s v="JW-15955"/>
    <s v="Joni Wasserman"/>
    <x v="0"/>
    <x v="0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s v="Cassandra Brandow"/>
    <x v="0"/>
    <n v="0"/>
  </r>
  <r>
    <n v="2004"/>
    <s v="CA-2019-163510"/>
    <d v="2019-12-25T00:00:00"/>
    <x v="675"/>
    <s v="Second Class"/>
    <s v="JW-15955"/>
    <s v="Joni Wasserman"/>
    <x v="0"/>
    <x v="0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s v="Cassandra Brandow"/>
    <x v="0"/>
    <n v="0"/>
  </r>
  <r>
    <n v="2005"/>
    <s v="US-2019-143028"/>
    <d v="2019-04-11T00:00:00"/>
    <x v="650"/>
    <s v="Standard Class"/>
    <s v="SC-20050"/>
    <s v="Sample Company A"/>
    <x v="2"/>
    <x v="0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  <n v="9.0911999999999988"/>
  </r>
  <r>
    <n v="2006"/>
    <s v="CA-2016-111150"/>
    <d v="2016-12-31T00:00:00"/>
    <x v="124"/>
    <s v="Standard Class"/>
    <s v="RW-19630"/>
    <s v="Rob Williams"/>
    <x v="1"/>
    <x v="0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s v="Kelly Williams"/>
    <x v="0"/>
    <n v="0"/>
  </r>
  <r>
    <n v="2007"/>
    <s v="CA-2016-111150"/>
    <d v="2016-12-31T00:00:00"/>
    <x v="124"/>
    <s v="Standard Class"/>
    <s v="RW-19630"/>
    <s v="Rob Williams"/>
    <x v="1"/>
    <x v="0"/>
    <s v="Columbia"/>
    <s v="Missouri"/>
    <n v="65203"/>
    <x v="2"/>
    <s v="TEC-AC-10000290"/>
    <x v="2"/>
    <s v="Accessories"/>
    <s v="Sabrent 4-Port USB 2.0 Hub"/>
    <n v="47.53"/>
    <n v="7"/>
    <n v="0"/>
    <n v="16.160200000000003"/>
    <s v="Kelly Williams"/>
    <x v="0"/>
    <n v="0"/>
  </r>
  <r>
    <n v="2008"/>
    <s v="CA-2019-165386"/>
    <d v="2019-08-03T00:00:00"/>
    <x v="460"/>
    <s v="First Class"/>
    <s v="CM-12190"/>
    <s v="Charlotte Melton"/>
    <x v="0"/>
    <x v="0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x v="0"/>
    <n v="55.011599999999994"/>
  </r>
  <r>
    <n v="2009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AR-10001315"/>
    <x v="1"/>
    <s v="Art"/>
    <s v="Newell 310"/>
    <n v="4.2240000000000002"/>
    <n v="3"/>
    <n v="0.2"/>
    <n v="0.47519999999999984"/>
    <s v="Cassandra Brandow"/>
    <x v="0"/>
    <n v="0.84480000000000011"/>
  </r>
  <r>
    <n v="2010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  <n v="66.611200000000011"/>
  </r>
  <r>
    <n v="2011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x v="0"/>
    <n v="4.9792000000000005"/>
  </r>
  <r>
    <n v="2012"/>
    <s v="CA-2017-155761"/>
    <d v="2017-12-11T00:00:00"/>
    <x v="223"/>
    <s v="Same Day"/>
    <s v="SC-20800"/>
    <s v="Stuart Calhoun"/>
    <x v="0"/>
    <x v="0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x v="1"/>
    <n v="31.996800000000004"/>
  </r>
  <r>
    <n v="2013"/>
    <s v="CA-2017-155761"/>
    <d v="2017-12-11T00:00:00"/>
    <x v="223"/>
    <s v="Same Day"/>
    <s v="SC-20800"/>
    <s v="Stuart Calhoun"/>
    <x v="0"/>
    <x v="0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x v="1"/>
    <n v="9.2688000000000006"/>
  </r>
  <r>
    <n v="2014"/>
    <s v="CA-2018-145905"/>
    <d v="2018-09-18T00:00:00"/>
    <x v="30"/>
    <s v="Standard Class"/>
    <s v="AM-10705"/>
    <s v="Anne McFarland"/>
    <x v="0"/>
    <x v="0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  <n v="0"/>
  </r>
  <r>
    <n v="2015"/>
    <s v="CA-2018-145905"/>
    <d v="2018-09-18T00:00:00"/>
    <x v="30"/>
    <s v="Standard Class"/>
    <s v="AM-10705"/>
    <s v="Anne McFarland"/>
    <x v="0"/>
    <x v="0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s v="Cassandra Brandow"/>
    <x v="0"/>
    <n v="0"/>
  </r>
  <r>
    <n v="2016"/>
    <s v="CA-2018-145905"/>
    <d v="2018-09-18T00:00:00"/>
    <x v="30"/>
    <s v="Standard Class"/>
    <s v="AM-10705"/>
    <s v="Anne McFarland"/>
    <x v="0"/>
    <x v="0"/>
    <s v="Auburn"/>
    <s v="Alabama"/>
    <n v="36830"/>
    <x v="0"/>
    <s v="OFF-ST-10003716"/>
    <x v="1"/>
    <s v="Storage"/>
    <s v="Tennsco Double-Tier Lockers"/>
    <n v="900.08"/>
    <n v="4"/>
    <n v="0"/>
    <n v="117.0104"/>
    <s v="Cassandra Brandow"/>
    <x v="0"/>
    <n v="0"/>
  </r>
  <r>
    <n v="2017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s v="Anna Andreadi"/>
    <x v="0"/>
    <n v="3.5136000000000003"/>
  </r>
  <r>
    <n v="2018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x v="0"/>
    <n v="0"/>
  </r>
  <r>
    <n v="2019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s v="Anna Andreadi"/>
    <x v="0"/>
    <n v="0"/>
  </r>
  <r>
    <n v="2020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x v="0"/>
    <n v="0"/>
  </r>
  <r>
    <n v="2021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s v="Chuck Magee"/>
    <x v="0"/>
    <n v="0"/>
  </r>
  <r>
    <n v="2022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  <n v="0"/>
  </r>
  <r>
    <n v="2023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BI-10004826"/>
    <x v="1"/>
    <s v="Binders"/>
    <s v="JM Magazine Binder"/>
    <n v="49.53"/>
    <n v="3"/>
    <n v="0"/>
    <n v="23.774400000000004"/>
    <s v="Chuck Magee"/>
    <x v="0"/>
    <n v="0"/>
  </r>
  <r>
    <n v="2024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s v="Chuck Magee"/>
    <x v="0"/>
    <n v="0"/>
  </r>
  <r>
    <n v="2025"/>
    <s v="US-2019-111241"/>
    <d v="2019-08-20T00:00:00"/>
    <x v="554"/>
    <s v="Second Class"/>
    <s v="GM-14500"/>
    <s v="Gene McClure"/>
    <x v="0"/>
    <x v="0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x v="0"/>
    <n v="47.824000000000012"/>
  </r>
  <r>
    <n v="2026"/>
    <s v="CA-2017-114237"/>
    <d v="2017-03-13T00:00:00"/>
    <x v="685"/>
    <s v="First Class"/>
    <s v="MC-17275"/>
    <s v="Marc Crier"/>
    <x v="0"/>
    <x v="0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  <n v="0"/>
  </r>
  <r>
    <n v="2027"/>
    <s v="CA-2018-113516"/>
    <d v="2018-09-08T00:00:00"/>
    <x v="165"/>
    <s v="Second Class"/>
    <s v="VM-21685"/>
    <s v="Valerie Mitchum"/>
    <x v="2"/>
    <x v="0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x v="0"/>
    <n v="6.6048000000000009"/>
  </r>
  <r>
    <n v="2028"/>
    <s v="CA-2018-113516"/>
    <d v="2018-09-08T00:00:00"/>
    <x v="165"/>
    <s v="Second Class"/>
    <s v="VM-21685"/>
    <s v="Valerie Mitchum"/>
    <x v="2"/>
    <x v="0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x v="0"/>
    <n v="13.427200000000003"/>
  </r>
  <r>
    <n v="2029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x v="0"/>
    <n v="0"/>
  </r>
  <r>
    <n v="2030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ST-10001172"/>
    <x v="1"/>
    <s v="Storage"/>
    <s v="Tennsco Lockers, Sand"/>
    <n v="104.9"/>
    <n v="5"/>
    <n v="0"/>
    <n v="25.175999999999998"/>
    <s v="Chuck Magee"/>
    <x v="0"/>
    <n v="0"/>
  </r>
  <r>
    <n v="2031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BI-10003707"/>
    <x v="1"/>
    <s v="Binders"/>
    <s v="Aluminum Screw Posts"/>
    <n v="61.04"/>
    <n v="4"/>
    <n v="0"/>
    <n v="30.52"/>
    <s v="Chuck Magee"/>
    <x v="0"/>
    <n v="0"/>
  </r>
  <r>
    <n v="2032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PA-10001274"/>
    <x v="1"/>
    <s v="Paper"/>
    <s v="Loose Memo Sheets"/>
    <n v="10.95"/>
    <n v="3"/>
    <n v="0"/>
    <n v="5.1464999999999996"/>
    <s v="Chuck Magee"/>
    <x v="0"/>
    <n v="0"/>
  </r>
  <r>
    <n v="2033"/>
    <s v="CA-2018-128923"/>
    <d v="2018-12-09T00:00:00"/>
    <x v="10"/>
    <s v="Standard Class"/>
    <s v="GB-14530"/>
    <s v="George Bell"/>
    <x v="1"/>
    <x v="0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s v="Kelly Williams"/>
    <x v="0"/>
    <n v="1.8784000000000003"/>
  </r>
  <r>
    <n v="2034"/>
    <s v="CA-2018-128923"/>
    <d v="2018-12-09T00:00:00"/>
    <x v="10"/>
    <s v="Standard Class"/>
    <s v="GB-14530"/>
    <s v="George Bell"/>
    <x v="1"/>
    <x v="0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x v="0"/>
    <n v="1.8656000000000004"/>
  </r>
  <r>
    <n v="2035"/>
    <s v="CA-2019-162481"/>
    <d v="2019-09-25T00:00:00"/>
    <x v="289"/>
    <s v="Standard Class"/>
    <s v="CT-11995"/>
    <s v="Carol Triggs"/>
    <x v="0"/>
    <x v="0"/>
    <s v="Rochester"/>
    <s v="Minnesota"/>
    <n v="55901"/>
    <x v="2"/>
    <s v="OFF-BI-10002976"/>
    <x v="1"/>
    <s v="Binders"/>
    <s v="ACCOHIDE Binder by Acco"/>
    <n v="8.26"/>
    <n v="2"/>
    <n v="0"/>
    <n v="3.8822000000000001"/>
    <s v="Kelly Williams"/>
    <x v="0"/>
    <n v="0"/>
  </r>
  <r>
    <n v="2036"/>
    <s v="CA-2019-162481"/>
    <d v="2019-09-25T00:00:00"/>
    <x v="289"/>
    <s v="Standard Class"/>
    <s v="CT-11995"/>
    <s v="Carol Triggs"/>
    <x v="0"/>
    <x v="0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s v="Kelly Williams"/>
    <x v="0"/>
    <n v="0"/>
  </r>
  <r>
    <n v="2037"/>
    <s v="CA-2017-119214"/>
    <d v="2017-01-23T00:00:00"/>
    <x v="686"/>
    <s v="Standard Class"/>
    <s v="CW-11905"/>
    <s v="Carl Weiss"/>
    <x v="2"/>
    <x v="0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s v="Anna Andreadi"/>
    <x v="1"/>
    <n v="0"/>
  </r>
  <r>
    <n v="2038"/>
    <s v="CA-2017-119214"/>
    <d v="2017-01-23T00:00:00"/>
    <x v="686"/>
    <s v="Standard Class"/>
    <s v="CW-11905"/>
    <s v="Carl Weiss"/>
    <x v="2"/>
    <x v="0"/>
    <s v="Bozeman"/>
    <s v="Montana"/>
    <n v="59715"/>
    <x v="1"/>
    <s v="OFF-LA-10003077"/>
    <x v="1"/>
    <s v="Labels"/>
    <s v="Avery 500"/>
    <n v="14.62"/>
    <n v="2"/>
    <n v="0"/>
    <n v="6.8713999999999995"/>
    <s v="Anna Andreadi"/>
    <x v="1"/>
    <n v="0"/>
  </r>
  <r>
    <n v="2039"/>
    <s v="CA-2017-122287"/>
    <d v="2017-06-18T00:00:00"/>
    <x v="687"/>
    <s v="Standard Class"/>
    <s v="SN-20560"/>
    <s v="Skye Norling"/>
    <x v="2"/>
    <x v="0"/>
    <s v="Peoria"/>
    <s v="Arizona"/>
    <n v="85345"/>
    <x v="1"/>
    <s v="OFF-PA-10001661"/>
    <x v="1"/>
    <s v="Paper"/>
    <s v="Xerox 1922"/>
    <n v="11.952000000000002"/>
    <n v="3"/>
    <n v="0.2"/>
    <n v="4.3326000000000002"/>
    <s v="Anna Andreadi"/>
    <x v="0"/>
    <n v="2.3904000000000005"/>
  </r>
  <r>
    <n v="2040"/>
    <s v="CA-2017-122287"/>
    <d v="2017-06-18T00:00:00"/>
    <x v="687"/>
    <s v="Standard Class"/>
    <s v="SN-20560"/>
    <s v="Skye Norling"/>
    <x v="2"/>
    <x v="0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x v="0"/>
    <n v="3.1752000000000007"/>
  </r>
  <r>
    <n v="2041"/>
    <s v="CA-2017-122287"/>
    <d v="2017-06-18T00:00:00"/>
    <x v="687"/>
    <s v="Standard Class"/>
    <s v="SN-20560"/>
    <s v="Skye Norling"/>
    <x v="2"/>
    <x v="0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s v="Anna Andreadi"/>
    <x v="0"/>
    <n v="6.4092000000000002"/>
  </r>
  <r>
    <n v="2042"/>
    <s v="CA-2017-122287"/>
    <d v="2017-06-18T00:00:00"/>
    <x v="687"/>
    <s v="Standard Class"/>
    <s v="SN-20560"/>
    <s v="Skye Norling"/>
    <x v="2"/>
    <x v="0"/>
    <s v="Peoria"/>
    <s v="Arizona"/>
    <n v="85345"/>
    <x v="1"/>
    <s v="FUR-FU-10004973"/>
    <x v="0"/>
    <s v="Furnishings"/>
    <s v="Flat Face Poster Frame"/>
    <n v="75.36"/>
    <n v="5"/>
    <n v="0.2"/>
    <n v="20.724000000000007"/>
    <s v="Anna Andreadi"/>
    <x v="0"/>
    <n v="15.072000000000001"/>
  </r>
  <r>
    <n v="2043"/>
    <s v="CA-2017-104493"/>
    <d v="2017-10-02T00:00:00"/>
    <x v="688"/>
    <s v="Standard Class"/>
    <s v="EB-13705"/>
    <s v="Ed Braxton"/>
    <x v="1"/>
    <x v="0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s v="Anna Andreadi"/>
    <x v="0"/>
    <n v="11.500800000000002"/>
  </r>
  <r>
    <n v="2044"/>
    <s v="US-2019-158946"/>
    <d v="2019-11-18T00:00:00"/>
    <x v="122"/>
    <s v="Standard Class"/>
    <s v="JW-15220"/>
    <s v="Jane Waco"/>
    <x v="1"/>
    <x v="0"/>
    <s v="Lakewood"/>
    <s v="Ohio"/>
    <n v="44107"/>
    <x v="3"/>
    <s v="OFF-AR-10001860"/>
    <x v="1"/>
    <s v="Art"/>
    <s v="BIC Liqua Brite Liner"/>
    <n v="38.864000000000004"/>
    <n v="7"/>
    <n v="0.2"/>
    <n v="7.7728000000000002"/>
    <s v="Chuck Magee"/>
    <x v="0"/>
    <n v="7.772800000000001"/>
  </r>
  <r>
    <n v="2045"/>
    <s v="CA-2016-129168"/>
    <d v="2016-08-17T00:00:00"/>
    <x v="689"/>
    <s v="Standard Class"/>
    <s v="KB-16585"/>
    <s v="Ken Black"/>
    <x v="1"/>
    <x v="0"/>
    <s v="Houston"/>
    <s v="Texas"/>
    <n v="77095"/>
    <x v="2"/>
    <s v="OFF-PA-10001639"/>
    <x v="1"/>
    <s v="Paper"/>
    <s v="Xerox 203"/>
    <n v="15.552000000000003"/>
    <n v="3"/>
    <n v="0.2"/>
    <n v="5.4432"/>
    <s v="Kelly Williams"/>
    <x v="0"/>
    <n v="3.1104000000000007"/>
  </r>
  <r>
    <n v="2046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  <n v="0"/>
  </r>
  <r>
    <n v="2047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s v="Chuck Magee"/>
    <x v="0"/>
    <n v="0"/>
  </r>
  <r>
    <n v="2048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  <n v="0"/>
  </r>
  <r>
    <n v="2049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  <n v="57.960000000000015"/>
  </r>
  <r>
    <n v="2050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x v="0"/>
    <n v="1.7514000000000001"/>
  </r>
  <r>
    <n v="2051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s v="Chuck Magee"/>
    <x v="0"/>
    <n v="4.5360000000000005"/>
  </r>
  <r>
    <n v="2052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s v="Chuck Magee"/>
    <x v="0"/>
    <n v="102.44639999999998"/>
  </r>
  <r>
    <n v="2053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AR-10003732"/>
    <x v="1"/>
    <s v="Art"/>
    <s v="Newell 333"/>
    <n v="11.12"/>
    <n v="5"/>
    <n v="0.2"/>
    <n v="0.83399999999999963"/>
    <s v="Chuck Magee"/>
    <x v="0"/>
    <n v="2.2239999999999998"/>
  </r>
  <r>
    <n v="2054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s v="Chuck Magee"/>
    <x v="0"/>
    <n v="5.0688000000000004"/>
  </r>
  <r>
    <n v="2055"/>
    <s v="CA-2018-136434"/>
    <d v="2018-12-01T00:00:00"/>
    <x v="439"/>
    <s v="Standard Class"/>
    <s v="RD-19480"/>
    <s v="Rick Duston"/>
    <x v="0"/>
    <x v="0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s v="Kelly Williams"/>
    <x v="0"/>
    <n v="0"/>
  </r>
  <r>
    <n v="2056"/>
    <s v="CA-2019-120376"/>
    <d v="2019-12-22T00:00:00"/>
    <x v="209"/>
    <s v="First Class"/>
    <s v="TP-21130"/>
    <s v="Theone Pippenger"/>
    <x v="0"/>
    <x v="0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x v="0"/>
    <n v="0"/>
  </r>
  <r>
    <n v="2057"/>
    <s v="CA-2019-120376"/>
    <d v="2019-12-22T00:00:00"/>
    <x v="209"/>
    <s v="First Class"/>
    <s v="TP-21130"/>
    <s v="Theone Pippenger"/>
    <x v="0"/>
    <x v="0"/>
    <s v="Detroit"/>
    <s v="Michigan"/>
    <n v="48227"/>
    <x v="2"/>
    <s v="FUR-CH-10002335"/>
    <x v="0"/>
    <s v="Chairs"/>
    <s v="Hon GuestStacker Chair"/>
    <n v="1586.6899999999998"/>
    <n v="7"/>
    <n v="0"/>
    <n v="412.5394"/>
    <s v="Kelly Williams"/>
    <x v="0"/>
    <n v="0"/>
  </r>
  <r>
    <n v="2058"/>
    <s v="CA-2019-120376"/>
    <d v="2019-12-22T00:00:00"/>
    <x v="209"/>
    <s v="First Class"/>
    <s v="TP-21130"/>
    <s v="Theone Pippenger"/>
    <x v="0"/>
    <x v="0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s v="Kelly Williams"/>
    <x v="0"/>
    <n v="0"/>
  </r>
  <r>
    <n v="2059"/>
    <s v="CA-2019-120376"/>
    <d v="2019-12-22T00:00:00"/>
    <x v="209"/>
    <s v="First Class"/>
    <s v="TP-21130"/>
    <s v="Theone Pippenger"/>
    <x v="0"/>
    <x v="0"/>
    <s v="Detroit"/>
    <s v="Michigan"/>
    <n v="48227"/>
    <x v="2"/>
    <s v="FUR-TA-10004534"/>
    <x v="0"/>
    <s v="Tables"/>
    <s v="Bevis 44 x 96 Conference Tables"/>
    <n v="411.8"/>
    <n v="2"/>
    <n v="0"/>
    <n v="70.005999999999972"/>
    <s v="Kelly Williams"/>
    <x v="0"/>
    <n v="0"/>
  </r>
  <r>
    <n v="2060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FA-10002975"/>
    <x v="1"/>
    <s v="Fasteners"/>
    <s v="Staples"/>
    <n v="11.34"/>
    <n v="3"/>
    <n v="0"/>
    <n v="5.2164000000000001"/>
    <s v="Anna Andreadi"/>
    <x v="0"/>
    <n v="0"/>
  </r>
  <r>
    <n v="2061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x v="0"/>
    <n v="0"/>
  </r>
  <r>
    <n v="2062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x v="0"/>
    <n v="3.1936000000000004"/>
  </r>
  <r>
    <n v="2063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PA-10000477"/>
    <x v="1"/>
    <s v="Paper"/>
    <s v="Xerox 1952"/>
    <n v="64.740000000000009"/>
    <n v="13"/>
    <n v="0"/>
    <n v="30.427800000000005"/>
    <s v="Anna Andreadi"/>
    <x v="0"/>
    <n v="0"/>
  </r>
  <r>
    <n v="2064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0"/>
    <n v="3.8592"/>
  </r>
  <r>
    <n v="2065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s v="Anna Andreadi"/>
    <x v="0"/>
    <n v="0"/>
  </r>
  <r>
    <n v="2066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s v="Anna Andreadi"/>
    <x v="0"/>
    <n v="29.270400000000002"/>
  </r>
  <r>
    <n v="2067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s v="Anna Andreadi"/>
    <x v="0"/>
    <n v="0"/>
  </r>
  <r>
    <n v="2068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AR-10001419"/>
    <x v="1"/>
    <s v="Art"/>
    <s v="Newell 325"/>
    <n v="12.39"/>
    <n v="3"/>
    <n v="0"/>
    <n v="3.7169999999999996"/>
    <s v="Anna Andreadi"/>
    <x v="0"/>
    <n v="0"/>
  </r>
  <r>
    <n v="2069"/>
    <s v="CA-2017-133452"/>
    <d v="2017-04-13T00:00:00"/>
    <x v="691"/>
    <s v="Standard Class"/>
    <s v="ZC-21910"/>
    <s v="Zuschuss Carroll"/>
    <x v="0"/>
    <x v="0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s v="Anna Andreadi"/>
    <x v="0"/>
    <n v="0"/>
  </r>
  <r>
    <n v="2070"/>
    <s v="CA-2017-133452"/>
    <d v="2017-04-13T00:00:00"/>
    <x v="691"/>
    <s v="Standard Class"/>
    <s v="ZC-21910"/>
    <s v="Zuschuss Carroll"/>
    <x v="0"/>
    <x v="0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s v="Anna Andreadi"/>
    <x v="0"/>
    <n v="142.16640000000004"/>
  </r>
  <r>
    <n v="2071"/>
    <s v="CA-2018-146521"/>
    <d v="2018-07-21T00:00:00"/>
    <x v="639"/>
    <s v="Second Class"/>
    <s v="CC-12610"/>
    <s v="Corey Catlett"/>
    <x v="1"/>
    <x v="0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s v="Chuck Magee"/>
    <x v="0"/>
    <n v="1.3587"/>
  </r>
  <r>
    <n v="2072"/>
    <s v="US-2019-110996"/>
    <d v="2019-11-20T00:00:00"/>
    <x v="654"/>
    <s v="Standard Class"/>
    <s v="KA-16525"/>
    <s v="Kelly Andreada"/>
    <x v="0"/>
    <x v="0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s v="Anna Andreadi"/>
    <x v="0"/>
    <n v="56.784000000000006"/>
  </r>
  <r>
    <n v="2073"/>
    <s v="CA-2018-129693"/>
    <d v="2018-11-26T00:00:00"/>
    <x v="82"/>
    <s v="Standard Class"/>
    <s v="TC-20980"/>
    <s v="Tamara Chand"/>
    <x v="1"/>
    <x v="0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x v="0"/>
    <n v="1.4624000000000004"/>
  </r>
  <r>
    <n v="2074"/>
    <s v="CA-2019-122504"/>
    <d v="2019-11-07T00:00:00"/>
    <x v="44"/>
    <s v="Second Class"/>
    <s v="DB-13270"/>
    <s v="Deborah Brumfield"/>
    <x v="2"/>
    <x v="0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x v="1"/>
    <n v="0"/>
  </r>
  <r>
    <n v="2075"/>
    <s v="CA-2019-122504"/>
    <d v="2019-11-07T00:00:00"/>
    <x v="44"/>
    <s v="Second Class"/>
    <s v="DB-13270"/>
    <s v="Deborah Brumfield"/>
    <x v="2"/>
    <x v="0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x v="1"/>
    <n v="152.30880000000002"/>
  </r>
  <r>
    <n v="2076"/>
    <s v="CA-2016-131051"/>
    <d v="2016-12-01T00:00:00"/>
    <x v="692"/>
    <s v="Standard Class"/>
    <s v="TR-21325"/>
    <s v="Toby Ritter"/>
    <x v="0"/>
    <x v="0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x v="0"/>
    <n v="0"/>
  </r>
  <r>
    <n v="2077"/>
    <s v="CA-2019-140676"/>
    <d v="2019-09-12T00:00:00"/>
    <x v="17"/>
    <s v="First Class"/>
    <s v="BF-11080"/>
    <s v="Bart Folk"/>
    <x v="0"/>
    <x v="0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  <n v="0"/>
  </r>
  <r>
    <n v="2078"/>
    <s v="CA-2019-140676"/>
    <d v="2019-09-12T00:00:00"/>
    <x v="17"/>
    <s v="First Class"/>
    <s v="BF-11080"/>
    <s v="Bart Folk"/>
    <x v="0"/>
    <x v="0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x v="0"/>
    <n v="0"/>
  </r>
  <r>
    <n v="2079"/>
    <s v="CA-2019-140676"/>
    <d v="2019-09-12T00:00:00"/>
    <x v="17"/>
    <s v="First Class"/>
    <s v="BF-11080"/>
    <s v="Bart Folk"/>
    <x v="0"/>
    <x v="0"/>
    <s v="Baltimore"/>
    <s v="Maryland"/>
    <n v="21215"/>
    <x v="3"/>
    <s v="OFF-PA-10004243"/>
    <x v="1"/>
    <s v="Paper"/>
    <s v="Xerox 1939"/>
    <n v="94.85"/>
    <n v="5"/>
    <n v="0"/>
    <n v="45.527999999999992"/>
    <s v="Chuck Magee"/>
    <x v="0"/>
    <n v="0"/>
  </r>
  <r>
    <n v="2080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x v="0"/>
    <n v="21.246400000000001"/>
  </r>
  <r>
    <n v="2081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x v="0"/>
    <n v="22.396799999999999"/>
  </r>
  <r>
    <n v="2082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x v="0"/>
    <n v="1.5424000000000002"/>
  </r>
  <r>
    <n v="2083"/>
    <s v="CA-2019-104647"/>
    <d v="2019-02-23T00:00:00"/>
    <x v="694"/>
    <s v="Standard Class"/>
    <s v="CK-12595"/>
    <s v="Clytie Kelty"/>
    <x v="0"/>
    <x v="0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  <n v="0"/>
  </r>
  <r>
    <n v="2084"/>
    <s v="CA-2016-110352"/>
    <d v="2016-11-23T00:00:00"/>
    <x v="695"/>
    <s v="Standard Class"/>
    <s v="ED-13885"/>
    <s v="Emily Ducich"/>
    <x v="2"/>
    <x v="0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x v="0"/>
    <n v="4.7360000000000007"/>
  </r>
  <r>
    <n v="2085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  <n v="0"/>
  </r>
  <r>
    <n v="2086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LA-10000248"/>
    <x v="1"/>
    <s v="Labels"/>
    <s v="Avery 52"/>
    <n v="18.45"/>
    <n v="5"/>
    <n v="0"/>
    <n v="8.6715"/>
    <s v="Chuck Magee"/>
    <x v="0"/>
    <n v="0"/>
  </r>
  <r>
    <n v="2087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x v="0"/>
    <n v="0"/>
  </r>
  <r>
    <n v="2088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s v="Chuck Magee"/>
    <x v="0"/>
    <n v="0"/>
  </r>
  <r>
    <n v="2089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s v="Chuck Magee"/>
    <x v="0"/>
    <n v="0"/>
  </r>
  <r>
    <n v="2090"/>
    <s v="CA-2017-139290"/>
    <d v="2017-10-26T00:00:00"/>
    <x v="697"/>
    <s v="Standard Class"/>
    <s v="MY-17380"/>
    <s v="Maribeth Yedwab"/>
    <x v="1"/>
    <x v="0"/>
    <s v="Rancho Cucamonga"/>
    <s v="California"/>
    <n v="91730"/>
    <x v="1"/>
    <s v="OFF-LA-10004008"/>
    <x v="1"/>
    <s v="Labels"/>
    <s v="Avery 507"/>
    <n v="5.76"/>
    <n v="2"/>
    <n v="0"/>
    <n v="2.6495999999999995"/>
    <s v="Anna Andreadi"/>
    <x v="0"/>
    <n v="0"/>
  </r>
  <r>
    <n v="2091"/>
    <s v="CA-2019-166142"/>
    <d v="2019-07-15T00:00:00"/>
    <x v="698"/>
    <s v="Standard Class"/>
    <s v="MM-17260"/>
    <s v="Magdelene Morse"/>
    <x v="0"/>
    <x v="0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x v="1"/>
    <n v="0"/>
  </r>
  <r>
    <n v="2092"/>
    <s v="CA-2019-166142"/>
    <d v="2019-07-15T00:00:00"/>
    <x v="698"/>
    <s v="Standard Class"/>
    <s v="MM-17260"/>
    <s v="Magdelene Morse"/>
    <x v="0"/>
    <x v="0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x v="1"/>
    <n v="93.132900000000006"/>
  </r>
  <r>
    <n v="2093"/>
    <s v="CA-2016-145926"/>
    <d v="2016-11-17T00:00:00"/>
    <x v="683"/>
    <s v="Standard Class"/>
    <s v="MP-17470"/>
    <s v="Mark Packer"/>
    <x v="2"/>
    <x v="0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s v="Kelly Williams"/>
    <x v="0"/>
    <n v="0"/>
  </r>
  <r>
    <n v="2094"/>
    <s v="CA-2017-149678"/>
    <d v="2017-04-13T00:00:00"/>
    <x v="368"/>
    <s v="Second Class"/>
    <s v="AW-10840"/>
    <s v="Anthony Witt"/>
    <x v="0"/>
    <x v="0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s v="Anna Andreadi"/>
    <x v="0"/>
    <n v="0"/>
  </r>
  <r>
    <n v="2095"/>
    <s v="US-2017-164357"/>
    <d v="2017-11-25T00:00:00"/>
    <x v="699"/>
    <s v="Standard Class"/>
    <s v="SF-20065"/>
    <s v="Sandra Flanagan"/>
    <x v="0"/>
    <x v="0"/>
    <s v="Wilmington"/>
    <s v="North Carolina"/>
    <n v="28403"/>
    <x v="0"/>
    <s v="OFF-AR-10001177"/>
    <x v="1"/>
    <s v="Art"/>
    <s v="Newell 349"/>
    <n v="13.120000000000001"/>
    <n v="5"/>
    <n v="0.2"/>
    <n v="1.4759999999999982"/>
    <s v="Cassandra Brandow"/>
    <x v="0"/>
    <n v="2.6240000000000006"/>
  </r>
  <r>
    <n v="2096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s v="Cassandra Brandow"/>
    <x v="0"/>
    <n v="0"/>
  </r>
  <r>
    <n v="2097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s v="Cassandra Brandow"/>
    <x v="0"/>
    <n v="0"/>
  </r>
  <r>
    <n v="2098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AR-10003856"/>
    <x v="1"/>
    <s v="Art"/>
    <s v="Newell 344"/>
    <n v="8.34"/>
    <n v="3"/>
    <n v="0"/>
    <n v="2.1683999999999997"/>
    <s v="Cassandra Brandow"/>
    <x v="0"/>
    <n v="0"/>
  </r>
  <r>
    <n v="2099"/>
    <s v="CA-2019-124401"/>
    <d v="2019-09-07T00:00:00"/>
    <x v="230"/>
    <s v="Standard Class"/>
    <s v="RD-19900"/>
    <s v="Ruben Dartt"/>
    <x v="0"/>
    <x v="0"/>
    <s v="Portland"/>
    <s v="Oregon"/>
    <n v="97206"/>
    <x v="1"/>
    <s v="OFF-ST-10000649"/>
    <x v="1"/>
    <s v="Storage"/>
    <s v="Hanging Personal Folder File"/>
    <n v="37.68"/>
    <n v="3"/>
    <n v="0.2"/>
    <n v="2.3550000000000022"/>
    <s v="Anna Andreadi"/>
    <x v="1"/>
    <n v="7.5360000000000005"/>
  </r>
  <r>
    <n v="2100"/>
    <s v="CA-2019-124401"/>
    <d v="2019-09-07T00:00:00"/>
    <x v="230"/>
    <s v="Standard Class"/>
    <s v="RD-19900"/>
    <s v="Ruben Dartt"/>
    <x v="0"/>
    <x v="0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x v="1"/>
    <n v="55.988800000000005"/>
  </r>
  <r>
    <n v="2101"/>
    <s v="US-2016-140116"/>
    <d v="2016-03-10T00:00:00"/>
    <x v="700"/>
    <s v="Standard Class"/>
    <s v="KT-16480"/>
    <s v="Kean Thornton"/>
    <x v="0"/>
    <x v="0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x v="0"/>
    <n v="127.28160000000003"/>
  </r>
  <r>
    <n v="2102"/>
    <s v="US-2016-140116"/>
    <d v="2016-03-10T00:00:00"/>
    <x v="700"/>
    <s v="Standard Class"/>
    <s v="KT-16480"/>
    <s v="Kean Thornton"/>
    <x v="0"/>
    <x v="0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x v="0"/>
    <n v="16.633600000000001"/>
  </r>
  <r>
    <n v="2103"/>
    <s v="CA-2016-123295"/>
    <d v="2016-07-18T00:00:00"/>
    <x v="701"/>
    <s v="Same Day"/>
    <s v="AH-10120"/>
    <s v="Adrian Hane"/>
    <x v="2"/>
    <x v="0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x v="0"/>
    <n v="51.827200000000005"/>
  </r>
  <r>
    <n v="2104"/>
    <s v="CA-2019-167101"/>
    <d v="2019-03-24T00:00:00"/>
    <x v="702"/>
    <s v="Second Class"/>
    <s v="BM-11650"/>
    <s v="Brian Moss"/>
    <x v="1"/>
    <x v="0"/>
    <s v="New York City"/>
    <s v="New York"/>
    <n v="10009"/>
    <x v="3"/>
    <s v="OFF-PA-10000357"/>
    <x v="1"/>
    <s v="Paper"/>
    <s v="Xerox 1888"/>
    <n v="221.92"/>
    <n v="4"/>
    <n v="0"/>
    <n v="106.52159999999999"/>
    <s v="Chuck Magee"/>
    <x v="0"/>
    <n v="0"/>
  </r>
  <r>
    <n v="2105"/>
    <s v="CA-2019-167101"/>
    <d v="2019-03-24T00:00:00"/>
    <x v="702"/>
    <s v="Second Class"/>
    <s v="BM-11650"/>
    <s v="Brian Moss"/>
    <x v="1"/>
    <x v="0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x v="0"/>
    <n v="0"/>
  </r>
  <r>
    <n v="2106"/>
    <s v="US-2016-167633"/>
    <d v="2016-09-30T00:00:00"/>
    <x v="703"/>
    <s v="Standard Class"/>
    <s v="BW-11200"/>
    <s v="Ben Wallace"/>
    <x v="0"/>
    <x v="0"/>
    <s v="Boynton Beach"/>
    <s v="Florida"/>
    <n v="33437"/>
    <x v="0"/>
    <s v="OFF-PA-10004888"/>
    <x v="1"/>
    <s v="Paper"/>
    <s v="Xerox 217"/>
    <n v="15.552000000000003"/>
    <n v="3"/>
    <n v="0.2"/>
    <n v="5.4432"/>
    <s v="Cassandra Brandow"/>
    <x v="0"/>
    <n v="3.1104000000000007"/>
  </r>
  <r>
    <n v="2107"/>
    <s v="US-2016-152723"/>
    <d v="2016-09-26T00:00:00"/>
    <x v="316"/>
    <s v="Same Day"/>
    <s v="HG-14965"/>
    <s v="Henry Goldwyn"/>
    <x v="1"/>
    <x v="0"/>
    <s v="Mesquite"/>
    <s v="Texas"/>
    <n v="75150"/>
    <x v="2"/>
    <s v="OFF-BI-10003460"/>
    <x v="1"/>
    <s v="Binders"/>
    <s v="Acco 3-Hole Punch"/>
    <n v="0.87599999999999978"/>
    <n v="1"/>
    <n v="0.8"/>
    <n v="-1.4016000000000002"/>
    <s v="Kelly Williams"/>
    <x v="0"/>
    <n v="0.70079999999999987"/>
  </r>
  <r>
    <n v="2108"/>
    <s v="CA-2017-164882"/>
    <d v="2017-10-31T00:00:00"/>
    <x v="704"/>
    <s v="Same Day"/>
    <s v="SG-20080"/>
    <s v="Sandra Glassco"/>
    <x v="0"/>
    <x v="0"/>
    <s v="Redlands"/>
    <s v="California"/>
    <n v="92374"/>
    <x v="1"/>
    <s v="OFF-PA-10000157"/>
    <x v="1"/>
    <s v="Paper"/>
    <s v="Xerox 191"/>
    <n v="19.98"/>
    <n v="1"/>
    <n v="0"/>
    <n v="9.3905999999999992"/>
    <s v="Anna Andreadi"/>
    <x v="1"/>
    <n v="0"/>
  </r>
  <r>
    <n v="2109"/>
    <s v="CA-2017-164882"/>
    <d v="2017-10-31T00:00:00"/>
    <x v="704"/>
    <s v="Same Day"/>
    <s v="SG-20080"/>
    <s v="Sandra Glassco"/>
    <x v="0"/>
    <x v="0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x v="1"/>
    <n v="79.670400000000001"/>
  </r>
  <r>
    <n v="2110"/>
    <s v="CA-2017-164882"/>
    <d v="2017-10-31T00:00:00"/>
    <x v="704"/>
    <s v="Same Day"/>
    <s v="SG-20080"/>
    <s v="Sandra Glassco"/>
    <x v="0"/>
    <x v="0"/>
    <s v="Redlands"/>
    <s v="California"/>
    <n v="92374"/>
    <x v="1"/>
    <s v="OFF-AR-10004272"/>
    <x v="1"/>
    <s v="Art"/>
    <s v="Newell 308"/>
    <n v="5.04"/>
    <n v="3"/>
    <n v="0"/>
    <n v="1.2599999999999998"/>
    <s v="Anna Andreadi"/>
    <x v="1"/>
    <n v="0"/>
  </r>
  <r>
    <n v="2111"/>
    <s v="CA-2017-164882"/>
    <d v="2017-10-31T00:00:00"/>
    <x v="704"/>
    <s v="Same Day"/>
    <s v="SG-20080"/>
    <s v="Sandra Glassco"/>
    <x v="0"/>
    <x v="0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s v="Anna Andreadi"/>
    <x v="1"/>
    <n v="0"/>
  </r>
  <r>
    <n v="2112"/>
    <s v="CA-2017-164882"/>
    <d v="2017-10-31T00:00:00"/>
    <x v="704"/>
    <s v="Same Day"/>
    <s v="SG-20080"/>
    <s v="Sandra Glassco"/>
    <x v="0"/>
    <x v="0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x v="1"/>
    <n v="64.627200000000002"/>
  </r>
  <r>
    <n v="2113"/>
    <s v="CA-2017-164882"/>
    <d v="2017-10-31T00:00:00"/>
    <x v="704"/>
    <s v="Same Day"/>
    <s v="SG-20080"/>
    <s v="Sandra Glassco"/>
    <x v="0"/>
    <x v="0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1"/>
    <n v="0"/>
  </r>
  <r>
    <n v="2114"/>
    <s v="CA-2017-164882"/>
    <d v="2017-10-31T00:00:00"/>
    <x v="704"/>
    <s v="Same Day"/>
    <s v="SG-20080"/>
    <s v="Sandra Glassco"/>
    <x v="0"/>
    <x v="0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x v="1"/>
    <n v="259.16800000000006"/>
  </r>
  <r>
    <n v="2115"/>
    <s v="CA-2017-164882"/>
    <d v="2017-10-31T00:00:00"/>
    <x v="704"/>
    <s v="Same Day"/>
    <s v="SG-20080"/>
    <s v="Sandra Glassco"/>
    <x v="0"/>
    <x v="0"/>
    <s v="Redlands"/>
    <s v="California"/>
    <n v="92374"/>
    <x v="1"/>
    <s v="OFF-ST-10003638"/>
    <x v="1"/>
    <s v="Storage"/>
    <s v="Mobile Personal File Cube"/>
    <n v="46.84"/>
    <n v="2"/>
    <n v="0"/>
    <n v="12.646799999999999"/>
    <s v="Anna Andreadi"/>
    <x v="1"/>
    <n v="0"/>
  </r>
  <r>
    <n v="2116"/>
    <s v="CA-2017-164882"/>
    <d v="2017-10-31T00:00:00"/>
    <x v="704"/>
    <s v="Same Day"/>
    <s v="SG-20080"/>
    <s v="Sandra Glassco"/>
    <x v="0"/>
    <x v="0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x v="1"/>
    <n v="63.874949999999998"/>
  </r>
  <r>
    <n v="2117"/>
    <s v="CA-2017-159786"/>
    <d v="2017-10-12T00:00:00"/>
    <x v="334"/>
    <s v="Second Class"/>
    <s v="RK-19300"/>
    <s v="Ralph Kennedy"/>
    <x v="0"/>
    <x v="0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  <n v="83.867999999999995"/>
  </r>
  <r>
    <n v="2118"/>
    <s v="CA-2018-130267"/>
    <d v="2018-09-19T00:00:00"/>
    <x v="30"/>
    <s v="Standard Class"/>
    <s v="SW-20245"/>
    <s v="Scot Wooten"/>
    <x v="0"/>
    <x v="0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x v="0"/>
    <n v="0"/>
  </r>
  <r>
    <n v="2119"/>
    <s v="CA-2019-155460"/>
    <d v="2019-04-13T00:00:00"/>
    <x v="339"/>
    <s v="First Class"/>
    <s v="RW-19630"/>
    <s v="Rob Williams"/>
    <x v="1"/>
    <x v="0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x v="0"/>
    <n v="0"/>
  </r>
  <r>
    <n v="2120"/>
    <s v="CA-2019-155460"/>
    <d v="2019-04-13T00:00:00"/>
    <x v="339"/>
    <s v="First Class"/>
    <s v="RW-19630"/>
    <s v="Rob Williams"/>
    <x v="1"/>
    <x v="0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s v="Anna Andreadi"/>
    <x v="0"/>
    <n v="179.184"/>
  </r>
  <r>
    <n v="2121"/>
    <s v="US-2019-168690"/>
    <d v="2019-01-07T00:00:00"/>
    <x v="705"/>
    <s v="Standard Class"/>
    <s v="TS-21085"/>
    <s v="Thais Sissman"/>
    <x v="0"/>
    <x v="0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s v="Cassandra Brandow"/>
    <x v="0"/>
    <n v="1.9656000000000005"/>
  </r>
  <r>
    <n v="2122"/>
    <s v="CA-2019-158246"/>
    <d v="2019-11-09T00:00:00"/>
    <x v="45"/>
    <s v="First Class"/>
    <s v="JB-15400"/>
    <s v="Jennifer Braxton"/>
    <x v="1"/>
    <x v="0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s v="Anna Andreadi"/>
    <x v="0"/>
    <n v="43.1952"/>
  </r>
  <r>
    <n v="2123"/>
    <s v="CA-2019-167381"/>
    <d v="2019-09-22T00:00:00"/>
    <x v="706"/>
    <s v="Second Class"/>
    <s v="EH-14005"/>
    <s v="Erica Hernandez"/>
    <x v="2"/>
    <x v="0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s v="Kelly Williams"/>
    <x v="0"/>
    <n v="0"/>
  </r>
  <r>
    <n v="2124"/>
    <s v="CA-2019-167381"/>
    <d v="2019-09-22T00:00:00"/>
    <x v="706"/>
    <s v="Second Class"/>
    <s v="EH-14005"/>
    <s v="Erica Hernandez"/>
    <x v="2"/>
    <x v="0"/>
    <s v="Lansing"/>
    <s v="Michigan"/>
    <n v="48911"/>
    <x v="2"/>
    <s v="OFF-LA-10000134"/>
    <x v="1"/>
    <s v="Labels"/>
    <s v="Avery 511"/>
    <n v="27.72"/>
    <n v="9"/>
    <n v="0"/>
    <n v="13.3056"/>
    <s v="Kelly Williams"/>
    <x v="0"/>
    <n v="0"/>
  </r>
  <r>
    <n v="2125"/>
    <s v="CA-2019-144862"/>
    <d v="2019-12-01T00:00:00"/>
    <x v="241"/>
    <s v="Standard Class"/>
    <s v="EH-14005"/>
    <s v="Erica Hernandez"/>
    <x v="2"/>
    <x v="0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s v="Chuck Magee"/>
    <x v="0"/>
    <n v="20.936000000000007"/>
  </r>
  <r>
    <n v="2126"/>
    <s v="CA-2019-144862"/>
    <d v="2019-12-01T00:00:00"/>
    <x v="241"/>
    <s v="Standard Class"/>
    <s v="EH-14005"/>
    <s v="Erica Hernandez"/>
    <x v="2"/>
    <x v="0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x v="0"/>
    <n v="25.183199999999999"/>
  </r>
  <r>
    <n v="2127"/>
    <s v="CA-2016-126032"/>
    <d v="2016-06-23T00:00:00"/>
    <x v="431"/>
    <s v="Standard Class"/>
    <s v="BS-11665"/>
    <s v="Brian Stugart"/>
    <x v="0"/>
    <x v="0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x v="0"/>
    <n v="17.275200000000002"/>
  </r>
  <r>
    <n v="2128"/>
    <s v="CA-2017-134859"/>
    <d v="2017-10-04T00:00:00"/>
    <x v="256"/>
    <s v="Standard Class"/>
    <s v="JK-16120"/>
    <s v="Julie Kriz"/>
    <x v="2"/>
    <x v="0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x v="0"/>
    <n v="12.988800000000001"/>
  </r>
  <r>
    <n v="2129"/>
    <s v="CA-2017-134859"/>
    <d v="2017-10-04T00:00:00"/>
    <x v="256"/>
    <s v="Standard Class"/>
    <s v="JK-16120"/>
    <s v="Julie Kriz"/>
    <x v="2"/>
    <x v="0"/>
    <s v="Philadelphia"/>
    <s v="Pennsylvania"/>
    <n v="19134"/>
    <x v="3"/>
    <s v="OFF-PA-10001293"/>
    <x v="1"/>
    <s v="Paper"/>
    <s v="Xerox 1946"/>
    <n v="20.736000000000004"/>
    <n v="4"/>
    <n v="0.2"/>
    <n v="7.2576000000000001"/>
    <s v="Chuck Magee"/>
    <x v="0"/>
    <n v="4.1472000000000007"/>
  </r>
  <r>
    <n v="2130"/>
    <s v="US-2016-114188"/>
    <d v="2016-05-20T00:00:00"/>
    <x v="707"/>
    <s v="Second Class"/>
    <s v="RF-19345"/>
    <s v="Randy Ferguson"/>
    <x v="1"/>
    <x v="0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s v="Chuck Magee"/>
    <x v="0"/>
    <n v="0"/>
  </r>
  <r>
    <n v="2131"/>
    <s v="US-2016-114188"/>
    <d v="2016-05-20T00:00:00"/>
    <x v="707"/>
    <s v="Second Class"/>
    <s v="RF-19345"/>
    <s v="Randy Ferguson"/>
    <x v="1"/>
    <x v="0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s v="Chuck Magee"/>
    <x v="0"/>
    <n v="0"/>
  </r>
  <r>
    <n v="2132"/>
    <s v="US-2016-114188"/>
    <d v="2016-05-20T00:00:00"/>
    <x v="707"/>
    <s v="Second Class"/>
    <s v="RF-19345"/>
    <s v="Randy Ferguson"/>
    <x v="1"/>
    <x v="0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s v="Chuck Magee"/>
    <x v="0"/>
    <n v="0"/>
  </r>
  <r>
    <n v="2133"/>
    <s v="CA-2017-156524"/>
    <d v="2017-11-20T00:00:00"/>
    <x v="6"/>
    <s v="Standard Class"/>
    <s v="DL-12865"/>
    <s v="Dan Lawera"/>
    <x v="0"/>
    <x v="0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  <n v="0"/>
  </r>
  <r>
    <n v="2134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x v="0"/>
    <n v="107.0937"/>
  </r>
  <r>
    <n v="2135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s v="Chuck Magee"/>
    <x v="0"/>
    <n v="2.1168"/>
  </r>
  <r>
    <n v="2136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x v="0"/>
    <n v="37.967999999999996"/>
  </r>
  <r>
    <n v="2137"/>
    <s v="CA-2017-156377"/>
    <d v="2017-12-31T00:00:00"/>
    <x v="708"/>
    <s v="Standard Class"/>
    <s v="TB-21625"/>
    <s v="Trudy Brown"/>
    <x v="0"/>
    <x v="0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x v="0"/>
    <n v="8.8559999999999999"/>
  </r>
  <r>
    <n v="2138"/>
    <s v="CA-2017-156377"/>
    <d v="2017-12-31T00:00:00"/>
    <x v="708"/>
    <s v="Standard Class"/>
    <s v="TB-21625"/>
    <s v="Trudy Brown"/>
    <x v="0"/>
    <x v="0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x v="0"/>
    <n v="2.9247999999999994"/>
  </r>
  <r>
    <n v="2139"/>
    <s v="US-2019-157896"/>
    <d v="2019-11-16T00:00:00"/>
    <x v="38"/>
    <s v="Same Day"/>
    <s v="CB-12415"/>
    <s v="Christy Brittain"/>
    <x v="0"/>
    <x v="0"/>
    <s v="New York City"/>
    <s v="New York"/>
    <n v="10009"/>
    <x v="3"/>
    <s v="OFF-PA-10004092"/>
    <x v="1"/>
    <s v="Paper"/>
    <s v="Tops Green Bar Computer Printout Paper"/>
    <n v="146.82"/>
    <n v="3"/>
    <n v="0"/>
    <n v="73.41"/>
    <s v="Chuck Magee"/>
    <x v="0"/>
    <n v="0"/>
  </r>
  <r>
    <n v="2140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x v="0"/>
    <n v="29.908799999999999"/>
  </r>
  <r>
    <n v="2141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x v="0"/>
    <n v="0"/>
  </r>
  <r>
    <n v="2142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  <n v="396.70560000000006"/>
  </r>
  <r>
    <n v="2143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  <n v="6.0960000000000001"/>
  </r>
  <r>
    <n v="2144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  <n v="9.5951999999999984"/>
  </r>
  <r>
    <n v="2145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OFF-FA-10002780"/>
    <x v="1"/>
    <s v="Fasteners"/>
    <s v="Staples"/>
    <n v="16.687999999999999"/>
    <n v="7"/>
    <n v="0.2"/>
    <n v="5.4235999999999995"/>
    <s v="Chuck Magee"/>
    <x v="0"/>
    <n v="3.3376000000000001"/>
  </r>
  <r>
    <n v="2146"/>
    <s v="US-2018-152051"/>
    <d v="2018-06-25T00:00:00"/>
    <x v="597"/>
    <s v="Standard Class"/>
    <s v="TS-21160"/>
    <s v="Theresa Swint"/>
    <x v="1"/>
    <x v="0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  <n v="126.61739999999998"/>
  </r>
  <r>
    <n v="2147"/>
    <s v="US-2018-152051"/>
    <d v="2018-06-25T00:00:00"/>
    <x v="597"/>
    <s v="Standard Class"/>
    <s v="TS-21160"/>
    <s v="Theresa Swint"/>
    <x v="1"/>
    <x v="0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s v="Chuck Magee"/>
    <x v="1"/>
    <n v="26.6616"/>
  </r>
  <r>
    <n v="2148"/>
    <s v="US-2018-152051"/>
    <d v="2018-06-25T00:00:00"/>
    <x v="597"/>
    <s v="Standard Class"/>
    <s v="TS-21160"/>
    <s v="Theresa Swint"/>
    <x v="1"/>
    <x v="0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  <n v="50.870400000000011"/>
  </r>
  <r>
    <n v="2149"/>
    <s v="CA-2016-141607"/>
    <d v="2016-12-12T00:00:00"/>
    <x v="709"/>
    <s v="Standard Class"/>
    <s v="WB-21850"/>
    <s v="William Brown"/>
    <x v="0"/>
    <x v="0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x v="0"/>
    <n v="0"/>
  </r>
  <r>
    <n v="2150"/>
    <s v="CA-2019-102771"/>
    <d v="2019-03-31T00:00:00"/>
    <x v="710"/>
    <s v="Standard Class"/>
    <s v="DO-13435"/>
    <s v="Denny Ordway"/>
    <x v="0"/>
    <x v="0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s v="Chuck Magee"/>
    <x v="0"/>
    <n v="0"/>
  </r>
  <r>
    <n v="2151"/>
    <s v="US-2019-139969"/>
    <d v="2019-11-19T00:00:00"/>
    <x v="177"/>
    <s v="Standard Class"/>
    <s v="AF-10870"/>
    <s v="Art Ferguson"/>
    <x v="0"/>
    <x v="0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x v="0"/>
    <n v="69.917400000000001"/>
  </r>
  <r>
    <n v="2152"/>
    <s v="CA-2016-167360"/>
    <d v="2016-11-24T00:00:00"/>
    <x v="695"/>
    <s v="Second Class"/>
    <s v="RB-19435"/>
    <s v="Richard Bierner"/>
    <x v="0"/>
    <x v="0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x v="0"/>
    <n v="0"/>
  </r>
  <r>
    <n v="2153"/>
    <s v="CA-2017-123505"/>
    <d v="2017-11-22T00:00:00"/>
    <x v="6"/>
    <s v="Standard Class"/>
    <s v="AR-10540"/>
    <s v="Andy Reiter"/>
    <x v="0"/>
    <x v="0"/>
    <s v="Quincy"/>
    <s v="Massachusetts"/>
    <n v="2169"/>
    <x v="3"/>
    <s v="OFF-PA-10002586"/>
    <x v="1"/>
    <s v="Paper"/>
    <s v="Xerox 1970"/>
    <n v="14.940000000000001"/>
    <n v="3"/>
    <n v="0"/>
    <n v="7.0218000000000007"/>
    <s v="Chuck Magee"/>
    <x v="0"/>
    <n v="0"/>
  </r>
  <r>
    <n v="2154"/>
    <s v="CA-2018-117282"/>
    <d v="2018-07-14T00:00:00"/>
    <x v="461"/>
    <s v="Standard Class"/>
    <s v="DR-12880"/>
    <s v="Dan Reichenbach"/>
    <x v="1"/>
    <x v="0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s v="Chuck Magee"/>
    <x v="0"/>
    <n v="2.8320000000000003"/>
  </r>
  <r>
    <n v="2155"/>
    <s v="US-2018-120460"/>
    <d v="2018-04-30T00:00:00"/>
    <x v="711"/>
    <s v="Standard Class"/>
    <s v="BF-11170"/>
    <s v="Ben Ferrer"/>
    <x v="2"/>
    <x v="0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s v="Kelly Williams"/>
    <x v="0"/>
    <n v="13.5648"/>
  </r>
  <r>
    <n v="2156"/>
    <s v="CA-2018-111115"/>
    <d v="2018-07-25T00:00:00"/>
    <x v="330"/>
    <s v="Second Class"/>
    <s v="LB-16735"/>
    <s v="Larry Blacks"/>
    <x v="0"/>
    <x v="0"/>
    <s v="Los Angeles"/>
    <s v="California"/>
    <n v="90032"/>
    <x v="1"/>
    <s v="OFF-FA-10000624"/>
    <x v="1"/>
    <s v="Fasteners"/>
    <s v="OIC Binder Clips"/>
    <n v="21.48"/>
    <n v="6"/>
    <n v="0"/>
    <n v="10.74"/>
    <s v="Anna Andreadi"/>
    <x v="0"/>
    <n v="0"/>
  </r>
  <r>
    <n v="2157"/>
    <s v="CA-2016-124646"/>
    <d v="2016-06-22T00:00:00"/>
    <x v="637"/>
    <s v="First Class"/>
    <s v="DV-13465"/>
    <s v="Dianna Vittorini"/>
    <x v="0"/>
    <x v="0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  <n v="0"/>
  </r>
  <r>
    <n v="2158"/>
    <s v="CA-2016-124646"/>
    <d v="2016-06-22T00:00:00"/>
    <x v="637"/>
    <s v="First Class"/>
    <s v="DV-13465"/>
    <s v="Dianna Vittorini"/>
    <x v="0"/>
    <x v="0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s v="Kelly Williams"/>
    <x v="0"/>
    <n v="0"/>
  </r>
  <r>
    <n v="2159"/>
    <s v="CA-2019-148166"/>
    <d v="2019-10-21T00:00:00"/>
    <x v="215"/>
    <s v="Standard Class"/>
    <s v="NK-18490"/>
    <s v="Neil Knudson"/>
    <x v="2"/>
    <x v="0"/>
    <s v="Deltona"/>
    <s v="Florida"/>
    <n v="32725"/>
    <x v="0"/>
    <s v="OFF-AR-10004956"/>
    <x v="1"/>
    <s v="Art"/>
    <s v="Newell 33"/>
    <n v="17.856000000000002"/>
    <n v="4"/>
    <n v="0.2"/>
    <n v="2.0087999999999973"/>
    <s v="Cassandra Brandow"/>
    <x v="0"/>
    <n v="3.5712000000000006"/>
  </r>
  <r>
    <n v="2160"/>
    <s v="CA-2018-159737"/>
    <d v="2018-09-03T00:00:00"/>
    <x v="411"/>
    <s v="Standard Class"/>
    <s v="CS-11950"/>
    <s v="Carlos Soltero"/>
    <x v="0"/>
    <x v="0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x v="0"/>
    <n v="7.0463999999999984"/>
  </r>
  <r>
    <n v="2161"/>
    <s v="CA-2018-141019"/>
    <d v="2018-05-14T00:00:00"/>
    <x v="201"/>
    <s v="Same Day"/>
    <s v="LH-17155"/>
    <s v="Logan Haushalter"/>
    <x v="0"/>
    <x v="0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  <n v="15.876800000000003"/>
  </r>
  <r>
    <n v="2162"/>
    <s v="CA-2018-101938"/>
    <d v="2018-01-07T00:00:00"/>
    <x v="712"/>
    <s v="Standard Class"/>
    <s v="DW-13480"/>
    <s v="Dianna Wilson"/>
    <x v="2"/>
    <x v="0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x v="0"/>
    <n v="0"/>
  </r>
  <r>
    <n v="2163"/>
    <s v="CA-2019-166296"/>
    <d v="2019-03-13T00:00:00"/>
    <x v="713"/>
    <s v="Standard Class"/>
    <s v="KF-16285"/>
    <s v="Karen Ferguson"/>
    <x v="2"/>
    <x v="0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s v="Anna Andreadi"/>
    <x v="0"/>
    <n v="0"/>
  </r>
  <r>
    <n v="2164"/>
    <s v="CA-2018-154018"/>
    <d v="2018-10-13T00:00:00"/>
    <x v="61"/>
    <s v="Standard Class"/>
    <s v="HA-14920"/>
    <s v="Helen Andreada"/>
    <x v="0"/>
    <x v="0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x v="0"/>
    <n v="38.395200000000003"/>
  </r>
  <r>
    <n v="2165"/>
    <s v="CA-2018-154018"/>
    <d v="2018-10-13T00:00:00"/>
    <x v="61"/>
    <s v="Standard Class"/>
    <s v="HA-14920"/>
    <s v="Helen Andreada"/>
    <x v="0"/>
    <x v="0"/>
    <s v="Laredo"/>
    <s v="Texas"/>
    <n v="78041"/>
    <x v="2"/>
    <s v="OFF-PA-10000551"/>
    <x v="1"/>
    <s v="Paper"/>
    <s v="Array Memo Cubes"/>
    <n v="8.2880000000000003"/>
    <n v="2"/>
    <n v="0.2"/>
    <n v="3.0043999999999995"/>
    <s v="Kelly Williams"/>
    <x v="0"/>
    <n v="1.6576000000000002"/>
  </r>
  <r>
    <n v="2166"/>
    <s v="CA-2018-154018"/>
    <d v="2018-10-13T00:00:00"/>
    <x v="61"/>
    <s v="Standard Class"/>
    <s v="HA-14920"/>
    <s v="Helen Andreada"/>
    <x v="0"/>
    <x v="0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x v="0"/>
    <n v="83.951999999999984"/>
  </r>
  <r>
    <n v="2167"/>
    <s v="CA-2018-154018"/>
    <d v="2018-10-13T00:00:00"/>
    <x v="61"/>
    <s v="Standard Class"/>
    <s v="HA-14920"/>
    <s v="Helen Andreada"/>
    <x v="0"/>
    <x v="0"/>
    <s v="Laredo"/>
    <s v="Texas"/>
    <n v="78041"/>
    <x v="2"/>
    <s v="OFF-AR-10002067"/>
    <x v="1"/>
    <s v="Art"/>
    <s v="Newell 334"/>
    <n v="15.872"/>
    <n v="1"/>
    <n v="0.2"/>
    <n v="1.1904000000000003"/>
    <s v="Kelly Williams"/>
    <x v="0"/>
    <n v="3.1744000000000003"/>
  </r>
  <r>
    <n v="2168"/>
    <s v="CA-2018-154018"/>
    <d v="2018-10-13T00:00:00"/>
    <x v="61"/>
    <s v="Standard Class"/>
    <s v="HA-14920"/>
    <s v="Helen Andreada"/>
    <x v="0"/>
    <x v="0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s v="Kelly Williams"/>
    <x v="0"/>
    <n v="5.0287999999999995"/>
  </r>
  <r>
    <n v="2169"/>
    <s v="CA-2019-117870"/>
    <d v="2019-01-27T00:00:00"/>
    <x v="714"/>
    <s v="Second Class"/>
    <s v="JH-15820"/>
    <s v="John Huston"/>
    <x v="0"/>
    <x v="0"/>
    <s v="Kent"/>
    <s v="Ohio"/>
    <n v="44240"/>
    <x v="3"/>
    <s v="OFF-AR-10004078"/>
    <x v="1"/>
    <s v="Art"/>
    <s v="Newell 312"/>
    <n v="14.015999999999998"/>
    <n v="3"/>
    <n v="0.2"/>
    <n v="1.7519999999999998"/>
    <s v="Chuck Magee"/>
    <x v="0"/>
    <n v="2.8031999999999999"/>
  </r>
  <r>
    <n v="2170"/>
    <s v="CA-2019-117870"/>
    <d v="2019-01-27T00:00:00"/>
    <x v="714"/>
    <s v="Second Class"/>
    <s v="JH-15820"/>
    <s v="John Huston"/>
    <x v="0"/>
    <x v="0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x v="0"/>
    <n v="14.395200000000001"/>
  </r>
  <r>
    <n v="2171"/>
    <s v="CA-2019-117870"/>
    <d v="2019-01-27T00:00:00"/>
    <x v="714"/>
    <s v="Second Class"/>
    <s v="JH-15820"/>
    <s v="John Huston"/>
    <x v="0"/>
    <x v="0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s v="Chuck Magee"/>
    <x v="0"/>
    <n v="43.192800000000005"/>
  </r>
  <r>
    <n v="2172"/>
    <s v="US-2019-137491"/>
    <d v="2019-11-19T00:00:00"/>
    <x v="654"/>
    <s v="Standard Class"/>
    <s v="LC-16930"/>
    <s v="Linda Cazamias"/>
    <x v="1"/>
    <x v="0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x v="0"/>
    <n v="91.593599999999995"/>
  </r>
  <r>
    <n v="2173"/>
    <s v="CA-2016-152296"/>
    <d v="2016-08-01T00:00:00"/>
    <x v="715"/>
    <s v="First Class"/>
    <s v="IL-15100"/>
    <s v="Ivan Liston"/>
    <x v="0"/>
    <x v="0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x v="0"/>
    <n v="3.9504000000000006"/>
  </r>
  <r>
    <n v="2174"/>
    <s v="CA-2018-112025"/>
    <d v="2018-07-30T00:00:00"/>
    <x v="716"/>
    <s v="Standard Class"/>
    <s v="LS-16975"/>
    <s v="Lindsay Shagiari"/>
    <x v="2"/>
    <x v="0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s v="Kelly Williams"/>
    <x v="0"/>
    <n v="7.4111999999999982"/>
  </r>
  <r>
    <n v="2175"/>
    <s v="CA-2017-132507"/>
    <d v="2017-07-30T00:00:00"/>
    <x v="717"/>
    <s v="Second Class"/>
    <s v="CC-12610"/>
    <s v="Corey Catlett"/>
    <x v="1"/>
    <x v="0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  <n v="12.358400000000001"/>
  </r>
  <r>
    <n v="2176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0740"/>
    <x v="1"/>
    <s v="Paper"/>
    <s v="Xerox 1982"/>
    <n v="45.68"/>
    <n v="2"/>
    <n v="0"/>
    <n v="21.012799999999999"/>
    <s v="Anna Andreadi"/>
    <x v="0"/>
    <n v="0"/>
  </r>
  <r>
    <n v="2177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3001"/>
    <x v="1"/>
    <s v="Paper"/>
    <s v="Xerox 1986"/>
    <n v="60.12"/>
    <n v="9"/>
    <n v="0"/>
    <n v="28.857599999999998"/>
    <s v="Anna Andreadi"/>
    <x v="0"/>
    <n v="0"/>
  </r>
  <r>
    <n v="2178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0"/>
    <n v="8.3439999999999994"/>
  </r>
  <r>
    <n v="2179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x v="0"/>
    <n v="0"/>
  </r>
  <r>
    <n v="2180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  <n v="17.046400000000002"/>
  </r>
  <r>
    <n v="2181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s v="Chuck Magee"/>
    <x v="0"/>
    <n v="0"/>
  </r>
  <r>
    <n v="2182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s v="Chuck Magee"/>
    <x v="0"/>
    <n v="44.276400000000002"/>
  </r>
  <r>
    <n v="2183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s v="Chuck Magee"/>
    <x v="0"/>
    <n v="0"/>
  </r>
  <r>
    <n v="2184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x v="0"/>
    <n v="0"/>
  </r>
  <r>
    <n v="2185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s v="Chuck Magee"/>
    <x v="0"/>
    <n v="0"/>
  </r>
  <r>
    <n v="2186"/>
    <s v="CA-2019-124576"/>
    <d v="2019-08-01T00:00:00"/>
    <x v="460"/>
    <s v="Second Class"/>
    <s v="HK-14890"/>
    <s v="Heather Kirkland"/>
    <x v="1"/>
    <x v="0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s v="Anna Andreadi"/>
    <x v="0"/>
    <n v="10.979200000000002"/>
  </r>
  <r>
    <n v="2187"/>
    <s v="CA-2018-101378"/>
    <d v="2018-07-14T00:00:00"/>
    <x v="607"/>
    <s v="Same Day"/>
    <s v="RH-19600"/>
    <s v="Rob Haberlin"/>
    <x v="0"/>
    <x v="0"/>
    <s v="Huntsville"/>
    <s v="Alabama"/>
    <n v="35810"/>
    <x v="0"/>
    <s v="TEC-AC-10002345"/>
    <x v="2"/>
    <s v="Accessories"/>
    <s v="HP Standard 104 key PS/2 Keyboard"/>
    <n v="29"/>
    <n v="2"/>
    <n v="0"/>
    <n v="7.25"/>
    <s v="Cassandra Brandow"/>
    <x v="0"/>
    <n v="0"/>
  </r>
  <r>
    <n v="2188"/>
    <s v="CA-2019-143063"/>
    <d v="2019-08-10T00:00:00"/>
    <x v="719"/>
    <s v="Standard Class"/>
    <s v="IL-15100"/>
    <s v="Ivan Liston"/>
    <x v="0"/>
    <x v="0"/>
    <s v="Columbus"/>
    <s v="Indiana"/>
    <n v="47201"/>
    <x v="2"/>
    <s v="OFF-EN-10003134"/>
    <x v="1"/>
    <s v="Envelopes"/>
    <s v="Staple envelope"/>
    <n v="70.08"/>
    <n v="6"/>
    <n v="0"/>
    <n v="35.04"/>
    <s v="Kelly Williams"/>
    <x v="0"/>
    <n v="0"/>
  </r>
  <r>
    <n v="2189"/>
    <s v="CA-2019-143063"/>
    <d v="2019-08-10T00:00:00"/>
    <x v="719"/>
    <s v="Standard Class"/>
    <s v="IL-15100"/>
    <s v="Ivan Liston"/>
    <x v="0"/>
    <x v="0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x v="0"/>
    <n v="0"/>
  </r>
  <r>
    <n v="2190"/>
    <s v="CA-2019-143063"/>
    <d v="2019-08-10T00:00:00"/>
    <x v="719"/>
    <s v="Standard Class"/>
    <s v="IL-15100"/>
    <s v="Ivan Liston"/>
    <x v="0"/>
    <x v="0"/>
    <s v="Columbus"/>
    <s v="Indiana"/>
    <n v="47201"/>
    <x v="2"/>
    <s v="TEC-PH-10003645"/>
    <x v="2"/>
    <s v="Phones"/>
    <s v="Aastra 57i VoIP phone"/>
    <n v="1454.4900000000002"/>
    <n v="9"/>
    <n v="0"/>
    <n v="378.16740000000004"/>
    <s v="Kelly Williams"/>
    <x v="0"/>
    <n v="0"/>
  </r>
  <r>
    <n v="2191"/>
    <s v="CA-2018-118913"/>
    <d v="2018-06-25T00:00:00"/>
    <x v="597"/>
    <s v="Standard Class"/>
    <s v="AS-10240"/>
    <s v="Alan Shonely"/>
    <x v="0"/>
    <x v="0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s v="Anna Andreadi"/>
    <x v="0"/>
    <n v="0"/>
  </r>
  <r>
    <n v="2192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x v="0"/>
    <n v="30.7104"/>
  </r>
  <r>
    <n v="2193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AP-10002082"/>
    <x v="1"/>
    <s v="Appliances"/>
    <s v="Holmes HEPA Air Purifier"/>
    <n v="65.34"/>
    <n v="3"/>
    <n v="0"/>
    <n v="22.869"/>
    <s v="Anna Andreadi"/>
    <x v="0"/>
    <n v="0"/>
  </r>
  <r>
    <n v="2194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PA-10001125"/>
    <x v="1"/>
    <s v="Paper"/>
    <s v="Xerox 1988"/>
    <n v="123.92"/>
    <n v="4"/>
    <n v="0"/>
    <n v="55.763999999999996"/>
    <s v="Anna Andreadi"/>
    <x v="0"/>
    <n v="0"/>
  </r>
  <r>
    <n v="2195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s v="Anna Andreadi"/>
    <x v="0"/>
    <n v="0"/>
  </r>
  <r>
    <n v="2196"/>
    <s v="CA-2018-128412"/>
    <d v="2018-12-10T00:00:00"/>
    <x v="24"/>
    <s v="Standard Class"/>
    <s v="AP-10915"/>
    <s v="Arthur Prichep"/>
    <x v="0"/>
    <x v="0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s v="Anna Andreadi"/>
    <x v="0"/>
    <n v="0"/>
  </r>
  <r>
    <n v="2197"/>
    <s v="CA-2018-136483"/>
    <d v="2018-12-01T00:00:00"/>
    <x v="296"/>
    <s v="Standard Class"/>
    <s v="AG-10390"/>
    <s v="Allen Goldenen"/>
    <x v="0"/>
    <x v="0"/>
    <s v="Knoxville"/>
    <s v="Tennessee"/>
    <n v="37918"/>
    <x v="0"/>
    <s v="OFF-AR-10000940"/>
    <x v="1"/>
    <s v="Art"/>
    <s v="Newell 343"/>
    <n v="4.7039999999999997"/>
    <n v="2"/>
    <n v="0.2"/>
    <n v="0.41160000000000019"/>
    <s v="Cassandra Brandow"/>
    <x v="1"/>
    <n v="0.94079999999999997"/>
  </r>
  <r>
    <n v="2198"/>
    <s v="CA-2016-163013"/>
    <d v="2016-11-28T00:00:00"/>
    <x v="283"/>
    <s v="Standard Class"/>
    <s v="BF-11080"/>
    <s v="Bart Folk"/>
    <x v="0"/>
    <x v="0"/>
    <s v="Montgomery"/>
    <s v="Alabama"/>
    <n v="36116"/>
    <x v="0"/>
    <s v="OFF-AR-10001954"/>
    <x v="1"/>
    <s v="Art"/>
    <s v="Newell 331"/>
    <n v="14.669999999999998"/>
    <n v="3"/>
    <n v="0"/>
    <n v="3.9609000000000001"/>
    <s v="Cassandra Brandow"/>
    <x v="0"/>
    <n v="0"/>
  </r>
  <r>
    <n v="2199"/>
    <s v="CA-2017-135363"/>
    <d v="2017-03-28T00:00:00"/>
    <x v="279"/>
    <s v="Standard Class"/>
    <s v="CK-12205"/>
    <s v="Chloris Kastensmidt"/>
    <x v="0"/>
    <x v="0"/>
    <s v="Philadelphia"/>
    <s v="Pennsylvania"/>
    <n v="19120"/>
    <x v="3"/>
    <s v="OFF-PA-10003177"/>
    <x v="1"/>
    <s v="Paper"/>
    <s v="Xerox 1999"/>
    <n v="15.552000000000003"/>
    <n v="3"/>
    <n v="0.2"/>
    <n v="5.4432"/>
    <s v="Chuck Magee"/>
    <x v="0"/>
    <n v="3.1104000000000007"/>
  </r>
  <r>
    <n v="2200"/>
    <s v="CA-2017-135363"/>
    <d v="2017-03-28T00:00:00"/>
    <x v="279"/>
    <s v="Standard Class"/>
    <s v="CK-12205"/>
    <s v="Chloris Kastensmidt"/>
    <x v="0"/>
    <x v="0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x v="0"/>
    <n v="1.0464"/>
  </r>
  <r>
    <n v="2201"/>
    <s v="US-2016-165659"/>
    <d v="2016-06-01T00:00:00"/>
    <x v="104"/>
    <s v="Standard Class"/>
    <s v="LT-17110"/>
    <s v="Liz Thompson"/>
    <x v="0"/>
    <x v="0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x v="0"/>
    <n v="0"/>
  </r>
  <r>
    <n v="2202"/>
    <s v="US-2016-165659"/>
    <d v="2016-06-01T00:00:00"/>
    <x v="104"/>
    <s v="Standard Class"/>
    <s v="LT-17110"/>
    <s v="Liz Thompson"/>
    <x v="0"/>
    <x v="0"/>
    <s v="Little Rock"/>
    <s v="Arkansas"/>
    <n v="72209"/>
    <x v="0"/>
    <s v="TEC-PH-10002563"/>
    <x v="2"/>
    <s v="Phones"/>
    <s v="Adtran 1202752G1"/>
    <n v="881.93"/>
    <n v="7"/>
    <n v="0"/>
    <n v="229.30180000000001"/>
    <s v="Cassandra Brandow"/>
    <x v="0"/>
    <n v="0"/>
  </r>
  <r>
    <n v="2203"/>
    <s v="CA-2017-138002"/>
    <d v="2017-09-06T00:00:00"/>
    <x v="64"/>
    <s v="Standard Class"/>
    <s v="BT-11305"/>
    <s v="Beth Thompson"/>
    <x v="2"/>
    <x v="0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s v="Anna Andreadi"/>
    <x v="0"/>
    <n v="1.2192000000000001"/>
  </r>
  <r>
    <n v="2204"/>
    <s v="CA-2017-138002"/>
    <d v="2017-09-06T00:00:00"/>
    <x v="64"/>
    <s v="Standard Class"/>
    <s v="BT-11305"/>
    <s v="Beth Thompson"/>
    <x v="2"/>
    <x v="0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x v="0"/>
    <n v="0"/>
  </r>
  <r>
    <n v="2205"/>
    <s v="CA-2017-128860"/>
    <d v="2017-06-29T00:00:00"/>
    <x v="414"/>
    <s v="Standard Class"/>
    <s v="SC-20725"/>
    <s v="Steven Cartwright"/>
    <x v="0"/>
    <x v="0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x v="0"/>
    <n v="4.0208000000000004"/>
  </r>
  <r>
    <n v="2206"/>
    <s v="CA-2018-164350"/>
    <d v="2018-09-10T00:00:00"/>
    <x v="720"/>
    <s v="Second Class"/>
    <s v="CG-12040"/>
    <s v="Catherine Glotzbach"/>
    <x v="2"/>
    <x v="0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x v="0"/>
    <n v="13.512"/>
  </r>
  <r>
    <n v="2207"/>
    <s v="US-2016-103905"/>
    <d v="2016-07-14T00:00:00"/>
    <x v="721"/>
    <s v="Standard Class"/>
    <s v="AW-10930"/>
    <s v="Arthur Wiediger"/>
    <x v="2"/>
    <x v="0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s v="Kelly Williams"/>
    <x v="0"/>
    <n v="23.945599999999995"/>
  </r>
  <r>
    <n v="2208"/>
    <s v="US-2016-103905"/>
    <d v="2016-07-14T00:00:00"/>
    <x v="721"/>
    <s v="Standard Class"/>
    <s v="AW-10930"/>
    <s v="Arthur Wiediger"/>
    <x v="2"/>
    <x v="0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  <n v="7.6544000000000016"/>
  </r>
  <r>
    <n v="2209"/>
    <s v="CA-2017-129854"/>
    <d v="2017-08-22T00:00:00"/>
    <x v="722"/>
    <s v="Standard Class"/>
    <s v="RB-19705"/>
    <s v="Roger Barcio"/>
    <x v="2"/>
    <x v="0"/>
    <s v="New York City"/>
    <s v="New York"/>
    <n v="10009"/>
    <x v="3"/>
    <s v="OFF-AR-10000390"/>
    <x v="1"/>
    <s v="Art"/>
    <s v="Newell Chalk Holder"/>
    <n v="16.52"/>
    <n v="4"/>
    <n v="0"/>
    <n v="7.5991999999999997"/>
    <s v="Chuck Magee"/>
    <x v="0"/>
    <n v="0"/>
  </r>
  <r>
    <n v="2210"/>
    <s v="CA-2016-125556"/>
    <d v="2016-11-14T00:00:00"/>
    <x v="723"/>
    <s v="Second Class"/>
    <s v="ML-17410"/>
    <s v="Maris LaWare"/>
    <x v="0"/>
    <x v="0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s v="Chuck Magee"/>
    <x v="0"/>
    <n v="0"/>
  </r>
  <r>
    <n v="2211"/>
    <s v="CA-2016-125556"/>
    <d v="2016-11-14T00:00:00"/>
    <x v="723"/>
    <s v="Second Class"/>
    <s v="ML-17410"/>
    <s v="Maris LaWare"/>
    <x v="0"/>
    <x v="0"/>
    <s v="Fairfield"/>
    <s v="Connecticut"/>
    <n v="6824"/>
    <x v="3"/>
    <s v="OFF-BI-10003460"/>
    <x v="1"/>
    <s v="Binders"/>
    <s v="Acco 3-Hole Punch"/>
    <n v="43.8"/>
    <n v="10"/>
    <n v="0"/>
    <n v="21.023999999999997"/>
    <s v="Chuck Magee"/>
    <x v="0"/>
    <n v="0"/>
  </r>
  <r>
    <n v="2212"/>
    <s v="CA-2018-162313"/>
    <d v="2018-11-27T00:00:00"/>
    <x v="724"/>
    <s v="First Class"/>
    <s v="VB-21745"/>
    <s v="Victoria Brennan"/>
    <x v="1"/>
    <x v="0"/>
    <s v="Lincoln Park"/>
    <s v="Michigan"/>
    <n v="48146"/>
    <x v="2"/>
    <s v="OFF-AP-10003842"/>
    <x v="1"/>
    <s v="Appliances"/>
    <s v="Euro-Pro Shark Turbo Vacuum"/>
    <n v="167.292"/>
    <n v="6"/>
    <n v="0.1"/>
    <n v="29.7408"/>
    <s v="Kelly Williams"/>
    <x v="0"/>
    <n v="16.729200000000002"/>
  </r>
  <r>
    <n v="2213"/>
    <s v="CA-2019-107874"/>
    <d v="2019-11-21T00:00:00"/>
    <x v="654"/>
    <s v="Standard Class"/>
    <s v="SW-20275"/>
    <s v="Scott Williamson"/>
    <x v="0"/>
    <x v="0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s v="Chuck Magee"/>
    <x v="0"/>
    <n v="0"/>
  </r>
  <r>
    <n v="2214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s v="Anna Andreadi"/>
    <x v="0"/>
    <n v="0.28800000000000003"/>
  </r>
  <r>
    <n v="2215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s v="Anna Andreadi"/>
    <x v="0"/>
    <n v="12.355200000000004"/>
  </r>
  <r>
    <n v="2216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s v="Anna Andreadi"/>
    <x v="0"/>
    <n v="0"/>
  </r>
  <r>
    <n v="2217"/>
    <s v="CA-2019-129378"/>
    <d v="2019-10-01T00:00:00"/>
    <x v="725"/>
    <s v="First Class"/>
    <s v="NS-18505"/>
    <s v="Neola Schneider"/>
    <x v="0"/>
    <x v="0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s v="Anna Andreadi"/>
    <x v="0"/>
    <n v="21.721600000000002"/>
  </r>
  <r>
    <n v="2218"/>
    <s v="CA-2016-151953"/>
    <d v="2016-09-20T00:00:00"/>
    <x v="59"/>
    <s v="Standard Class"/>
    <s v="DB-13555"/>
    <s v="Dorothy Badders"/>
    <x v="1"/>
    <x v="0"/>
    <s v="Jacksonville"/>
    <s v="Florida"/>
    <n v="32216"/>
    <x v="0"/>
    <s v="OFF-AR-10003469"/>
    <x v="1"/>
    <s v="Art"/>
    <s v="Nontoxic Chalk"/>
    <n v="2.8160000000000003"/>
    <n v="2"/>
    <n v="0.2"/>
    <n v="0.98559999999999992"/>
    <s v="Cassandra Brandow"/>
    <x v="0"/>
    <n v="0.56320000000000003"/>
  </r>
  <r>
    <n v="2219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s v="Anna Andreadi"/>
    <x v="0"/>
    <n v="1.9968000000000004"/>
  </r>
  <r>
    <n v="2220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s v="Anna Andreadi"/>
    <x v="0"/>
    <n v="0"/>
  </r>
  <r>
    <n v="2221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x v="0"/>
    <n v="229.12000000000003"/>
  </r>
  <r>
    <n v="2222"/>
    <s v="CA-2017-131884"/>
    <d v="2017-12-06T00:00:00"/>
    <x v="726"/>
    <s v="Same Day"/>
    <s v="DK-13375"/>
    <s v="Dennis Kane"/>
    <x v="0"/>
    <x v="0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x v="0"/>
    <n v="194.37599999999998"/>
  </r>
  <r>
    <n v="2223"/>
    <s v="CA-2017-131884"/>
    <d v="2017-12-06T00:00:00"/>
    <x v="726"/>
    <s v="Same Day"/>
    <s v="DK-13375"/>
    <s v="Dennis Kane"/>
    <x v="0"/>
    <x v="0"/>
    <s v="Marion"/>
    <s v="Ohio"/>
    <n v="43302"/>
    <x v="3"/>
    <s v="OFF-AR-10004078"/>
    <x v="1"/>
    <s v="Art"/>
    <s v="Newell 312"/>
    <n v="37.375999999999998"/>
    <n v="8"/>
    <n v="0.2"/>
    <n v="4.6719999999999988"/>
    <s v="Chuck Magee"/>
    <x v="0"/>
    <n v="7.4752000000000001"/>
  </r>
  <r>
    <n v="2224"/>
    <s v="CA-2017-131884"/>
    <d v="2017-12-06T00:00:00"/>
    <x v="726"/>
    <s v="Same Day"/>
    <s v="DK-13375"/>
    <s v="Dennis Kane"/>
    <x v="0"/>
    <x v="0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s v="Chuck Magee"/>
    <x v="0"/>
    <n v="21.205799999999996"/>
  </r>
  <r>
    <n v="2225"/>
    <s v="CA-2019-121909"/>
    <d v="2019-07-31T00:00:00"/>
    <x v="727"/>
    <s v="Standard Class"/>
    <s v="EA-14035"/>
    <s v="Erin Ashbrook"/>
    <x v="1"/>
    <x v="0"/>
    <s v="Philadelphia"/>
    <s v="Pennsylvania"/>
    <n v="19134"/>
    <x v="3"/>
    <s v="OFF-PA-10003790"/>
    <x v="1"/>
    <s v="Paper"/>
    <s v="Xerox 1991"/>
    <n v="54.816000000000003"/>
    <n v="3"/>
    <n v="0.2"/>
    <n v="17.815199999999997"/>
    <s v="Chuck Magee"/>
    <x v="0"/>
    <n v="10.963200000000001"/>
  </r>
  <r>
    <n v="2226"/>
    <s v="CA-2018-106383"/>
    <d v="2018-03-19T00:00:00"/>
    <x v="202"/>
    <s v="Second Class"/>
    <s v="BT-11440"/>
    <s v="Bobby Trafton"/>
    <x v="0"/>
    <x v="0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x v="0"/>
    <n v="50.605800000000002"/>
  </r>
  <r>
    <n v="2227"/>
    <s v="CA-2019-130771"/>
    <d v="2019-07-29T00:00:00"/>
    <x v="260"/>
    <s v="Standard Class"/>
    <s v="LA-16780"/>
    <s v="Laura Armstrong"/>
    <x v="1"/>
    <x v="0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s v="Kelly Williams"/>
    <x v="0"/>
    <n v="0.57920000000000005"/>
  </r>
  <r>
    <n v="2228"/>
    <s v="CA-2019-130771"/>
    <d v="2019-07-29T00:00:00"/>
    <x v="260"/>
    <s v="Standard Class"/>
    <s v="LA-16780"/>
    <s v="Laura Armstrong"/>
    <x v="1"/>
    <x v="0"/>
    <s v="Austin"/>
    <s v="Texas"/>
    <n v="78745"/>
    <x v="2"/>
    <s v="TEC-PH-10002496"/>
    <x v="2"/>
    <s v="Phones"/>
    <s v="Cisco SPA301"/>
    <n v="124.79200000000002"/>
    <n v="1"/>
    <n v="0.2"/>
    <n v="15.598999999999993"/>
    <s v="Kelly Williams"/>
    <x v="0"/>
    <n v="24.958400000000005"/>
  </r>
  <r>
    <n v="2229"/>
    <s v="CA-2018-139157"/>
    <d v="2018-10-01T00:00:00"/>
    <x v="728"/>
    <s v="Standard Class"/>
    <s v="GM-14680"/>
    <s v="Greg Matthias"/>
    <x v="0"/>
    <x v="0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  <n v="132.23520000000002"/>
  </r>
  <r>
    <n v="2230"/>
    <s v="CA-2016-128055"/>
    <d v="2016-03-31T00:00:00"/>
    <x v="729"/>
    <s v="Standard Class"/>
    <s v="AA-10315"/>
    <s v="Alex Avila"/>
    <x v="0"/>
    <x v="0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x v="0"/>
    <n v="134.71360000000001"/>
  </r>
  <r>
    <n v="2231"/>
    <s v="CA-2016-128055"/>
    <d v="2016-03-31T00:00:00"/>
    <x v="729"/>
    <s v="Standard Class"/>
    <s v="AA-10315"/>
    <s v="Alex Avila"/>
    <x v="0"/>
    <x v="0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x v="0"/>
    <n v="0"/>
  </r>
  <r>
    <n v="2232"/>
    <s v="CA-2019-157091"/>
    <d v="2019-06-26T00:00:00"/>
    <x v="553"/>
    <s v="Standard Class"/>
    <s v="DB-13405"/>
    <s v="Denny Blanton"/>
    <x v="0"/>
    <x v="0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0"/>
    <n v="0"/>
  </r>
  <r>
    <n v="2233"/>
    <s v="CA-2019-132122"/>
    <d v="2019-07-09T00:00:00"/>
    <x v="730"/>
    <s v="Standard Class"/>
    <s v="JH-15820"/>
    <s v="John Huston"/>
    <x v="0"/>
    <x v="0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  <n v="45.783999999999999"/>
  </r>
  <r>
    <n v="2234"/>
    <s v="CA-2017-123232"/>
    <d v="2017-12-14T00:00:00"/>
    <x v="313"/>
    <s v="Second Class"/>
    <s v="DJ-13630"/>
    <s v="Doug Jacobs"/>
    <x v="0"/>
    <x v="0"/>
    <s v="Portland"/>
    <s v="Oregon"/>
    <n v="97206"/>
    <x v="1"/>
    <s v="TEC-PH-10001051"/>
    <x v="2"/>
    <s v="Phones"/>
    <s v="HTC One"/>
    <n v="319.96800000000002"/>
    <n v="4"/>
    <n v="0.2"/>
    <n v="35.996399999999952"/>
    <s v="Anna Andreadi"/>
    <x v="0"/>
    <n v="63.993600000000008"/>
  </r>
  <r>
    <n v="2235"/>
    <s v="CA-2019-104066"/>
    <d v="2019-12-05T00:00:00"/>
    <x v="235"/>
    <s v="Standard Class"/>
    <s v="QJ-19255"/>
    <s v="Quincy Jones"/>
    <x v="1"/>
    <x v="0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s v="Chuck Magee"/>
    <x v="0"/>
    <n v="0"/>
  </r>
  <r>
    <n v="2236"/>
    <s v="CA-2017-145849"/>
    <d v="2017-09-15T00:00:00"/>
    <x v="731"/>
    <s v="Second Class"/>
    <s v="CT-11995"/>
    <s v="Carol Triggs"/>
    <x v="0"/>
    <x v="0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s v="Kelly Williams"/>
    <x v="0"/>
    <n v="0"/>
  </r>
  <r>
    <n v="2237"/>
    <s v="CA-2017-145849"/>
    <d v="2017-09-15T00:00:00"/>
    <x v="731"/>
    <s v="Second Class"/>
    <s v="CT-11995"/>
    <s v="Carol Triggs"/>
    <x v="0"/>
    <x v="0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s v="Kelly Williams"/>
    <x v="0"/>
    <n v="0"/>
  </r>
  <r>
    <n v="2238"/>
    <s v="CA-2018-122322"/>
    <d v="2018-07-15T00:00:00"/>
    <x v="246"/>
    <s v="Standard Class"/>
    <s v="RH-19510"/>
    <s v="Rick Huthwaite"/>
    <x v="2"/>
    <x v="0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s v="Anna Andreadi"/>
    <x v="0"/>
    <n v="0"/>
  </r>
  <r>
    <n v="2239"/>
    <s v="CA-2019-166849"/>
    <d v="2019-04-20T00:00:00"/>
    <x v="732"/>
    <s v="Standard Class"/>
    <s v="SJ-20125"/>
    <s v="Sanjit Jacobs"/>
    <x v="2"/>
    <x v="0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x v="0"/>
    <n v="26.640000000000004"/>
  </r>
  <r>
    <n v="2240"/>
    <s v="CA-2018-146633"/>
    <d v="2018-11-15T00:00:00"/>
    <x v="398"/>
    <s v="Second Class"/>
    <s v="TG-21310"/>
    <s v="Toby Gnade"/>
    <x v="0"/>
    <x v="0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x v="0"/>
    <n v="203.35840000000002"/>
  </r>
  <r>
    <n v="2241"/>
    <s v="CA-2018-146633"/>
    <d v="2018-11-15T00:00:00"/>
    <x v="398"/>
    <s v="Second Class"/>
    <s v="TG-21310"/>
    <s v="Toby Gnade"/>
    <x v="0"/>
    <x v="0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x v="0"/>
    <n v="7.6272000000000011"/>
  </r>
  <r>
    <n v="2242"/>
    <s v="US-2018-126893"/>
    <d v="2018-11-26T00:00:00"/>
    <x v="417"/>
    <s v="Standard Class"/>
    <s v="CT-11995"/>
    <s v="Carol Triggs"/>
    <x v="0"/>
    <x v="0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s v="Chuck Magee"/>
    <x v="0"/>
    <n v="197.99279999999999"/>
  </r>
  <r>
    <n v="2243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ST-10003442"/>
    <x v="1"/>
    <s v="Storage"/>
    <s v="Eldon Portable Mobile Manager"/>
    <n v="56.56"/>
    <n v="2"/>
    <n v="0"/>
    <n v="15.2712"/>
    <s v="Anna Andreadi"/>
    <x v="1"/>
    <n v="0"/>
  </r>
  <r>
    <n v="2244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AR-10003856"/>
    <x v="1"/>
    <s v="Art"/>
    <s v="Newell 344"/>
    <n v="5.56"/>
    <n v="2"/>
    <n v="0"/>
    <n v="1.4455999999999998"/>
    <s v="Anna Andreadi"/>
    <x v="1"/>
    <n v="0"/>
  </r>
  <r>
    <n v="2245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FA-10004248"/>
    <x v="1"/>
    <s v="Fasteners"/>
    <s v="Advantus T-Pin Paper Clips"/>
    <n v="9.02"/>
    <n v="2"/>
    <n v="0"/>
    <n v="3.5178000000000003"/>
    <s v="Anna Andreadi"/>
    <x v="1"/>
    <n v="0"/>
  </r>
  <r>
    <n v="2246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x v="1"/>
    <n v="0"/>
  </r>
  <r>
    <n v="2247"/>
    <s v="CA-2019-103380"/>
    <d v="2019-11-21T00:00:00"/>
    <x v="654"/>
    <s v="Standard Class"/>
    <s v="BF-11005"/>
    <s v="Barry Franz"/>
    <x v="2"/>
    <x v="0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s v="Anna Andreadi"/>
    <x v="1"/>
    <n v="131.99520000000004"/>
  </r>
  <r>
    <n v="2248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PA-10004285"/>
    <x v="1"/>
    <s v="Paper"/>
    <s v="Xerox 1959"/>
    <n v="13.36"/>
    <n v="2"/>
    <n v="0"/>
    <n v="6.4127999999999998"/>
    <s v="Anna Andreadi"/>
    <x v="1"/>
    <n v="0"/>
  </r>
  <r>
    <n v="2249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1"/>
    <n v="8.3439999999999994"/>
  </r>
  <r>
    <n v="2250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BI-10000546"/>
    <x v="1"/>
    <s v="Binders"/>
    <s v="Avery Durable Binders"/>
    <n v="11.52"/>
    <n v="5"/>
    <n v="0.2"/>
    <n v="4.1760000000000002"/>
    <s v="Anna Andreadi"/>
    <x v="1"/>
    <n v="2.3039999999999998"/>
  </r>
  <r>
    <n v="2251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x v="1"/>
    <n v="0"/>
  </r>
  <r>
    <n v="2252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PA-10000477"/>
    <x v="1"/>
    <s v="Paper"/>
    <s v="Xerox 22"/>
    <n v="19.440000000000001"/>
    <n v="3"/>
    <n v="0"/>
    <n v="9.3312000000000008"/>
    <s v="Anna Andreadi"/>
    <x v="1"/>
    <n v="0"/>
  </r>
  <r>
    <n v="2253"/>
    <s v="CA-2018-117849"/>
    <d v="2018-04-15T00:00:00"/>
    <x v="229"/>
    <s v="Second Class"/>
    <s v="JK-16120"/>
    <s v="Julie Kriz"/>
    <x v="2"/>
    <x v="0"/>
    <s v="San Diego"/>
    <s v="California"/>
    <n v="92105"/>
    <x v="1"/>
    <s v="OFF-PA-10004327"/>
    <x v="1"/>
    <s v="Paper"/>
    <s v="Xerox 1911"/>
    <n v="143.69999999999999"/>
    <n v="3"/>
    <n v="0"/>
    <n v="68.975999999999999"/>
    <s v="Anna Andreadi"/>
    <x v="0"/>
    <n v="0"/>
  </r>
  <r>
    <n v="2254"/>
    <s v="CA-2017-169201"/>
    <d v="2017-09-28T00:00:00"/>
    <x v="734"/>
    <s v="First Class"/>
    <s v="HG-14965"/>
    <s v="Henry Goldwyn"/>
    <x v="1"/>
    <x v="0"/>
    <s v="San Francisco"/>
    <s v="California"/>
    <n v="94110"/>
    <x v="1"/>
    <s v="OFF-AP-10000696"/>
    <x v="1"/>
    <s v="Appliances"/>
    <s v="Holmes Odor Grabber"/>
    <n v="43.26"/>
    <n v="3"/>
    <n v="0"/>
    <n v="14.275799999999998"/>
    <s v="Anna Andreadi"/>
    <x v="0"/>
    <n v="0"/>
  </r>
  <r>
    <n v="2255"/>
    <s v="CA-2017-169201"/>
    <d v="2017-09-28T00:00:00"/>
    <x v="734"/>
    <s v="First Class"/>
    <s v="HG-14965"/>
    <s v="Henry Goldwyn"/>
    <x v="1"/>
    <x v="0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s v="Anna Andreadi"/>
    <x v="0"/>
    <n v="0"/>
  </r>
  <r>
    <n v="2256"/>
    <s v="CA-2018-164091"/>
    <d v="2018-09-17T00:00:00"/>
    <x v="42"/>
    <s v="Standard Class"/>
    <s v="LA-16780"/>
    <s v="Laura Armstrong"/>
    <x v="1"/>
    <x v="0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  <n v="0"/>
  </r>
  <r>
    <n v="2257"/>
    <s v="CA-2018-164091"/>
    <d v="2018-09-17T00:00:00"/>
    <x v="42"/>
    <s v="Standard Class"/>
    <s v="LA-16780"/>
    <s v="Laura Armstrong"/>
    <x v="1"/>
    <x v="0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  <n v="0"/>
  </r>
  <r>
    <n v="2258"/>
    <s v="CA-2019-105214"/>
    <d v="2019-06-16T00:00:00"/>
    <x v="141"/>
    <s v="First Class"/>
    <s v="TS-21610"/>
    <s v="Troy Staebel"/>
    <x v="0"/>
    <x v="0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s v="Anna Andreadi"/>
    <x v="0"/>
    <n v="242.59200000000001"/>
  </r>
  <r>
    <n v="2259"/>
    <s v="CA-2019-105214"/>
    <d v="2019-06-16T00:00:00"/>
    <x v="141"/>
    <s v="First Class"/>
    <s v="TS-21610"/>
    <s v="Troy Staebel"/>
    <x v="0"/>
    <x v="0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  <n v="0"/>
  </r>
  <r>
    <n v="2260"/>
    <s v="CA-2017-117611"/>
    <d v="2017-11-08T00:00:00"/>
    <x v="558"/>
    <s v="Second Class"/>
    <s v="MZ-17335"/>
    <s v="Maria Zettner"/>
    <x v="2"/>
    <x v="0"/>
    <s v="San Diego"/>
    <s v="California"/>
    <n v="92024"/>
    <x v="1"/>
    <s v="OFF-FA-10002280"/>
    <x v="1"/>
    <s v="Fasteners"/>
    <s v="Advantus Plastic Paper Clips"/>
    <n v="5"/>
    <n v="1"/>
    <n v="0"/>
    <n v="2.4"/>
    <s v="Anna Andreadi"/>
    <x v="0"/>
    <n v="0"/>
  </r>
  <r>
    <n v="2261"/>
    <s v="CA-2017-117611"/>
    <d v="2017-11-08T00:00:00"/>
    <x v="558"/>
    <s v="Second Class"/>
    <s v="MZ-17335"/>
    <s v="Maria Zettner"/>
    <x v="2"/>
    <x v="0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x v="0"/>
    <n v="0"/>
  </r>
  <r>
    <n v="2262"/>
    <s v="US-2017-137960"/>
    <d v="2017-12-18T00:00:00"/>
    <x v="735"/>
    <s v="Same Day"/>
    <s v="MW-18220"/>
    <s v="Mitch Webber"/>
    <x v="0"/>
    <x v="0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s v="Chuck Magee"/>
    <x v="0"/>
    <n v="0"/>
  </r>
  <r>
    <n v="2263"/>
    <s v="CA-2019-122994"/>
    <d v="2019-02-06T00:00:00"/>
    <x v="736"/>
    <s v="First Class"/>
    <s v="MV-17485"/>
    <s v="Mark Van Huff"/>
    <x v="0"/>
    <x v="0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x v="0"/>
    <n v="0"/>
  </r>
  <r>
    <n v="2264"/>
    <s v="CA-2018-131065"/>
    <d v="2018-11-14T00:00:00"/>
    <x v="619"/>
    <s v="Second Class"/>
    <s v="AA-10375"/>
    <s v="Allen Armold"/>
    <x v="0"/>
    <x v="0"/>
    <s v="Atlanta"/>
    <s v="Georgia"/>
    <n v="30318"/>
    <x v="0"/>
    <s v="TEC-AC-10004145"/>
    <x v="2"/>
    <s v="Accessories"/>
    <s v="Logitech diNovo Edge Keyboard"/>
    <n v="499.98"/>
    <n v="2"/>
    <n v="0"/>
    <n v="114.99540000000002"/>
    <s v="Cassandra Brandow"/>
    <x v="0"/>
    <n v="0"/>
  </r>
  <r>
    <n v="2265"/>
    <s v="CA-2018-131065"/>
    <d v="2018-11-14T00:00:00"/>
    <x v="619"/>
    <s v="Second Class"/>
    <s v="AA-10375"/>
    <s v="Allen Armold"/>
    <x v="0"/>
    <x v="0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x v="0"/>
    <n v="0"/>
  </r>
  <r>
    <n v="2266"/>
    <s v="CA-2018-131065"/>
    <d v="2018-11-14T00:00:00"/>
    <x v="619"/>
    <s v="Second Class"/>
    <s v="AA-10375"/>
    <s v="Allen Armold"/>
    <x v="0"/>
    <x v="0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s v="Cassandra Brandow"/>
    <x v="0"/>
    <n v="0"/>
  </r>
  <r>
    <n v="2267"/>
    <s v="CA-2019-149146"/>
    <d v="2019-10-12T00:00:00"/>
    <x v="737"/>
    <s v="Same Day"/>
    <s v="SM-20320"/>
    <s v="Sean Miller"/>
    <x v="2"/>
    <x v="0"/>
    <s v="Monroe"/>
    <s v="North Carolina"/>
    <n v="28110"/>
    <x v="0"/>
    <s v="OFF-PA-10003919"/>
    <x v="1"/>
    <s v="Paper"/>
    <s v="Xerox 1989"/>
    <n v="7.9680000000000009"/>
    <n v="2"/>
    <n v="0.2"/>
    <n v="2.6892000000000005"/>
    <s v="Cassandra Brandow"/>
    <x v="0"/>
    <n v="1.5936000000000003"/>
  </r>
  <r>
    <n v="2268"/>
    <s v="CA-2019-137470"/>
    <d v="2019-09-17T00:00:00"/>
    <x v="31"/>
    <s v="Same Day"/>
    <s v="TP-21415"/>
    <s v="Tom Prescott"/>
    <x v="0"/>
    <x v="0"/>
    <s v="Seattle"/>
    <s v="Washington"/>
    <n v="98115"/>
    <x v="1"/>
    <s v="OFF-PA-10002001"/>
    <x v="1"/>
    <s v="Paper"/>
    <s v="Xerox 1984"/>
    <n v="12.96"/>
    <n v="2"/>
    <n v="0"/>
    <n v="6.3504000000000005"/>
    <s v="Anna Andreadi"/>
    <x v="0"/>
    <n v="0"/>
  </r>
  <r>
    <n v="2269"/>
    <s v="CA-2019-105480"/>
    <d v="2019-12-20T00:00:00"/>
    <x v="738"/>
    <s v="Standard Class"/>
    <s v="DK-13225"/>
    <s v="Dean Katz"/>
    <x v="1"/>
    <x v="0"/>
    <s v="Rochester"/>
    <s v="New York"/>
    <n v="14609"/>
    <x v="3"/>
    <s v="OFF-PA-10002787"/>
    <x v="1"/>
    <s v="Paper"/>
    <s v="Xerox 227"/>
    <n v="6.48"/>
    <n v="1"/>
    <n v="0"/>
    <n v="3.1104000000000003"/>
    <s v="Chuck Magee"/>
    <x v="0"/>
    <n v="0"/>
  </r>
  <r>
    <n v="2270"/>
    <s v="CA-2019-105480"/>
    <d v="2019-12-20T00:00:00"/>
    <x v="738"/>
    <s v="Standard Class"/>
    <s v="DK-13225"/>
    <s v="Dean Katz"/>
    <x v="1"/>
    <x v="0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  <n v="1.3968000000000003"/>
  </r>
  <r>
    <n v="2271"/>
    <s v="CA-2019-164917"/>
    <d v="2019-12-02T00:00:00"/>
    <x v="94"/>
    <s v="Standard Class"/>
    <s v="MK-17905"/>
    <s v="Michael Kennedy"/>
    <x v="1"/>
    <x v="0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x v="0"/>
    <n v="9.5920000000000005"/>
  </r>
  <r>
    <n v="2272"/>
    <s v="CA-2017-102036"/>
    <d v="2017-09-21T00:00:00"/>
    <x v="538"/>
    <s v="Standard Class"/>
    <s v="CS-12130"/>
    <s v="Chad Sievert"/>
    <x v="0"/>
    <x v="0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x v="0"/>
    <n v="0"/>
  </r>
  <r>
    <n v="2273"/>
    <s v="CA-2017-142944"/>
    <d v="2017-03-06T00:00:00"/>
    <x v="739"/>
    <s v="Standard Class"/>
    <s v="JL-15850"/>
    <s v="John Lucas"/>
    <x v="0"/>
    <x v="0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s v="Anna Andreadi"/>
    <x v="0"/>
    <n v="0"/>
  </r>
  <r>
    <n v="2274"/>
    <s v="CA-2017-142944"/>
    <d v="2017-03-06T00:00:00"/>
    <x v="739"/>
    <s v="Standard Class"/>
    <s v="JL-15850"/>
    <s v="John Lucas"/>
    <x v="0"/>
    <x v="0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s v="Anna Andreadi"/>
    <x v="0"/>
    <n v="223.99680000000004"/>
  </r>
  <r>
    <n v="2275"/>
    <s v="CA-2016-157882"/>
    <d v="2016-10-03T00:00:00"/>
    <x v="508"/>
    <s v="Second Class"/>
    <s v="AR-10405"/>
    <s v="Allen Rosenblatt"/>
    <x v="1"/>
    <x v="0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x v="0"/>
    <n v="28.686399999999999"/>
  </r>
  <r>
    <n v="2276"/>
    <s v="CA-2016-157882"/>
    <d v="2016-10-03T00:00:00"/>
    <x v="508"/>
    <s v="Second Class"/>
    <s v="AR-10405"/>
    <s v="Allen Rosenblatt"/>
    <x v="1"/>
    <x v="0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s v="Anna Andreadi"/>
    <x v="0"/>
    <n v="24.470400000000001"/>
  </r>
  <r>
    <n v="2277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OFF-ST-10004337"/>
    <x v="1"/>
    <s v="Storage"/>
    <s v="SAFCO Commercial Wire Shelving, 72h"/>
    <n v="306.2"/>
    <n v="5"/>
    <n v="0"/>
    <n v="0"/>
    <s v="Cassandra Brandow"/>
    <x v="0"/>
    <n v="0"/>
  </r>
  <r>
    <n v="2278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FUR-TA-10001039"/>
    <x v="0"/>
    <s v="Tables"/>
    <s v="KI Adjustable-Height Table"/>
    <n v="85.98"/>
    <n v="1"/>
    <n v="0"/>
    <n v="22.354800000000004"/>
    <s v="Cassandra Brandow"/>
    <x v="0"/>
    <n v="0"/>
  </r>
  <r>
    <n v="2279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x v="0"/>
    <n v="0"/>
  </r>
  <r>
    <n v="2280"/>
    <s v="CA-2019-142622"/>
    <d v="2019-10-30T00:00:00"/>
    <x v="40"/>
    <s v="First Class"/>
    <s v="JK-15625"/>
    <s v="Jim Karlsson"/>
    <x v="0"/>
    <x v="0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s v="Anna Andreadi"/>
    <x v="0"/>
    <n v="19.5136"/>
  </r>
  <r>
    <n v="2281"/>
    <s v="CA-2019-142622"/>
    <d v="2019-10-30T00:00:00"/>
    <x v="40"/>
    <s v="First Class"/>
    <s v="JK-15625"/>
    <s v="Jim Karlsson"/>
    <x v="0"/>
    <x v="0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s v="Anna Andreadi"/>
    <x v="0"/>
    <n v="122.85440000000001"/>
  </r>
  <r>
    <n v="2282"/>
    <s v="CA-2019-142622"/>
    <d v="2019-10-30T00:00:00"/>
    <x v="40"/>
    <s v="First Class"/>
    <s v="JK-15625"/>
    <s v="Jim Karlsson"/>
    <x v="0"/>
    <x v="0"/>
    <s v="Seattle"/>
    <s v="Washington"/>
    <n v="98115"/>
    <x v="1"/>
    <s v="FUR-BO-10004467"/>
    <x v="0"/>
    <s v="Bookcases"/>
    <s v="Bestar Classic Bookcase"/>
    <n v="199.98"/>
    <n v="2"/>
    <n v="0"/>
    <n v="37.996199999999988"/>
    <s v="Anna Andreadi"/>
    <x v="0"/>
    <n v="0"/>
  </r>
  <r>
    <n v="2283"/>
    <s v="CA-2018-132143"/>
    <d v="2018-09-03T00:00:00"/>
    <x v="344"/>
    <s v="First Class"/>
    <s v="FM-14215"/>
    <s v="Filia McAdams"/>
    <x v="1"/>
    <x v="0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x v="0"/>
    <n v="0"/>
  </r>
  <r>
    <n v="2284"/>
    <s v="CA-2017-153108"/>
    <d v="2017-03-05T00:00:00"/>
    <x v="741"/>
    <s v="Standard Class"/>
    <s v="SF-20200"/>
    <s v="Sarah Foster"/>
    <x v="0"/>
    <x v="0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x v="0"/>
    <n v="0"/>
  </r>
  <r>
    <n v="2285"/>
    <s v="CA-2017-153108"/>
    <d v="2017-03-05T00:00:00"/>
    <x v="741"/>
    <s v="Standard Class"/>
    <s v="SF-20200"/>
    <s v="Sarah Foster"/>
    <x v="0"/>
    <x v="0"/>
    <s v="New Castle"/>
    <s v="Indiana"/>
    <n v="47362"/>
    <x v="2"/>
    <s v="OFF-AP-10002222"/>
    <x v="1"/>
    <s v="Appliances"/>
    <s v="Staple holder"/>
    <n v="60.69"/>
    <n v="7"/>
    <n v="0"/>
    <n v="16.386300000000002"/>
    <s v="Kelly Williams"/>
    <x v="0"/>
    <n v="0"/>
  </r>
  <r>
    <n v="2286"/>
    <s v="CA-2018-112676"/>
    <d v="2018-05-05T00:00:00"/>
    <x v="588"/>
    <s v="First Class"/>
    <s v="PJ-18835"/>
    <s v="Patrick Jones"/>
    <x v="1"/>
    <x v="0"/>
    <s v="Murfreesboro"/>
    <s v="Tennessee"/>
    <n v="37130"/>
    <x v="0"/>
    <s v="OFF-PA-10003971"/>
    <x v="1"/>
    <s v="Paper"/>
    <s v="Xerox 1965"/>
    <n v="14.352000000000002"/>
    <n v="3"/>
    <n v="0.2"/>
    <n v="5.2026000000000003"/>
    <s v="Cassandra Brandow"/>
    <x v="0"/>
    <n v="2.8704000000000005"/>
  </r>
  <r>
    <n v="2287"/>
    <s v="CA-2019-165687"/>
    <d v="2019-11-17T00:00:00"/>
    <x v="122"/>
    <s v="Standard Class"/>
    <s v="CS-12355"/>
    <s v="Christine Sundaresam"/>
    <x v="0"/>
    <x v="0"/>
    <s v="Salem"/>
    <s v="Virginia"/>
    <n v="24153"/>
    <x v="0"/>
    <s v="OFF-AP-10004036"/>
    <x v="1"/>
    <s v="Appliances"/>
    <s v="Bionaire 99.97% HEPA Air Cleaner"/>
    <n v="35.04"/>
    <n v="2"/>
    <n v="0"/>
    <n v="12.263999999999999"/>
    <s v="Cassandra Brandow"/>
    <x v="0"/>
    <n v="0"/>
  </r>
  <r>
    <n v="2288"/>
    <s v="US-2019-112928"/>
    <d v="2019-06-01T00:00:00"/>
    <x v="742"/>
    <s v="Second Class"/>
    <s v="BB-10990"/>
    <s v="Barry Blumstein"/>
    <x v="1"/>
    <x v="0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  <n v="3.4960000000000009"/>
  </r>
  <r>
    <n v="2289"/>
    <s v="CA-2019-143343"/>
    <d v="2019-06-10T00:00:00"/>
    <x v="198"/>
    <s v="First Class"/>
    <s v="BW-11200"/>
    <s v="Ben Wallace"/>
    <x v="0"/>
    <x v="0"/>
    <s v="Los Angeles"/>
    <s v="California"/>
    <n v="90032"/>
    <x v="1"/>
    <s v="OFF-AR-10002375"/>
    <x v="1"/>
    <s v="Art"/>
    <s v="Newell 351"/>
    <n v="16.399999999999999"/>
    <n v="5"/>
    <n v="0"/>
    <n v="4.7559999999999985"/>
    <s v="Anna Andreadi"/>
    <x v="0"/>
    <n v="0"/>
  </r>
  <r>
    <n v="2290"/>
    <s v="CA-2019-115154"/>
    <d v="2019-01-08T00:00:00"/>
    <x v="743"/>
    <s v="First Class"/>
    <s v="RS-19420"/>
    <s v="Ricardo Sperren"/>
    <x v="1"/>
    <x v="0"/>
    <s v="Seattle"/>
    <s v="Washington"/>
    <n v="98115"/>
    <x v="1"/>
    <s v="FUR-TA-10001950"/>
    <x v="0"/>
    <s v="Tables"/>
    <s v="Balt Solid Wood Round Tables"/>
    <n v="892.98"/>
    <n v="2"/>
    <n v="0"/>
    <n v="80.368200000000002"/>
    <s v="Anna Andreadi"/>
    <x v="0"/>
    <n v="0"/>
  </r>
  <r>
    <n v="2291"/>
    <s v="CA-2017-149342"/>
    <d v="2017-04-20T00:00:00"/>
    <x v="744"/>
    <s v="Standard Class"/>
    <s v="TS-21160"/>
    <s v="Theresa Swint"/>
    <x v="1"/>
    <x v="0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x v="1"/>
    <n v="0"/>
  </r>
  <r>
    <n v="2292"/>
    <s v="CA-2017-149342"/>
    <d v="2017-04-20T00:00:00"/>
    <x v="744"/>
    <s v="Standard Class"/>
    <s v="TS-21160"/>
    <s v="Theresa Swint"/>
    <x v="1"/>
    <x v="0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x v="1"/>
    <n v="0"/>
  </r>
  <r>
    <n v="2293"/>
    <s v="CA-2017-149342"/>
    <d v="2017-04-20T00:00:00"/>
    <x v="744"/>
    <s v="Standard Class"/>
    <s v="TS-21160"/>
    <s v="Theresa Swint"/>
    <x v="1"/>
    <x v="0"/>
    <s v="Columbus"/>
    <s v="Georgia"/>
    <n v="31907"/>
    <x v="0"/>
    <s v="OFF-PA-10001166"/>
    <x v="1"/>
    <s v="Paper"/>
    <s v="Xerox 2"/>
    <n v="12.96"/>
    <n v="2"/>
    <n v="0"/>
    <n v="6.2208000000000006"/>
    <s v="Cassandra Brandow"/>
    <x v="1"/>
    <n v="0"/>
  </r>
  <r>
    <n v="2294"/>
    <s v="CA-2017-130995"/>
    <d v="2017-11-01T00:00:00"/>
    <x v="85"/>
    <s v="Standard Class"/>
    <s v="QJ-19255"/>
    <s v="Quincy Jones"/>
    <x v="1"/>
    <x v="0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x v="0"/>
    <n v="0"/>
  </r>
  <r>
    <n v="2295"/>
    <s v="CA-2019-127929"/>
    <d v="2019-12-23T00:00:00"/>
    <x v="63"/>
    <s v="Standard Class"/>
    <s v="FM-14215"/>
    <s v="Filia McAdams"/>
    <x v="1"/>
    <x v="0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  <n v="0"/>
  </r>
  <r>
    <n v="2296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s v="Chuck Magee"/>
    <x v="0"/>
    <n v="0"/>
  </r>
  <r>
    <n v="2297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s v="Chuck Magee"/>
    <x v="0"/>
    <n v="0"/>
  </r>
  <r>
    <n v="2298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PH-10001527"/>
    <x v="2"/>
    <s v="Phones"/>
    <s v="Plantronics MX500i Earset"/>
    <n v="42.95"/>
    <n v="1"/>
    <n v="0"/>
    <n v="1.2884999999999991"/>
    <s v="Chuck Magee"/>
    <x v="0"/>
    <n v="0"/>
  </r>
  <r>
    <n v="2299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x v="0"/>
    <n v="0"/>
  </r>
  <r>
    <n v="2300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x v="0"/>
    <n v="0"/>
  </r>
  <r>
    <n v="2301"/>
    <s v="CA-2016-162362"/>
    <d v="2016-11-14T00:00:00"/>
    <x v="7"/>
    <s v="Standard Class"/>
    <s v="JL-15505"/>
    <s v="Jeremy Lonsdale"/>
    <x v="0"/>
    <x v="0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s v="Kelly Williams"/>
    <x v="0"/>
    <n v="0"/>
  </r>
  <r>
    <n v="2302"/>
    <s v="CA-2016-162362"/>
    <d v="2016-11-14T00:00:00"/>
    <x v="7"/>
    <s v="Standard Class"/>
    <s v="JL-15505"/>
    <s v="Jeremy Lonsdale"/>
    <x v="0"/>
    <x v="0"/>
    <s v="Midland"/>
    <s v="Michigan"/>
    <n v="48640"/>
    <x v="2"/>
    <s v="OFF-BI-10000546"/>
    <x v="1"/>
    <s v="Binders"/>
    <s v="Avery Durable Binders"/>
    <n v="11.52"/>
    <n v="4"/>
    <n v="0"/>
    <n v="5.6448"/>
    <s v="Kelly Williams"/>
    <x v="0"/>
    <n v="0"/>
  </r>
  <r>
    <n v="2303"/>
    <s v="CA-2018-106558"/>
    <d v="2018-01-17T00:00:00"/>
    <x v="347"/>
    <s v="Standard Class"/>
    <s v="DL-13495"/>
    <s v="Dionis Lloyd"/>
    <x v="1"/>
    <x v="0"/>
    <s v="Columbus"/>
    <s v="Georgia"/>
    <n v="31907"/>
    <x v="0"/>
    <s v="TEC-AC-10001142"/>
    <x v="2"/>
    <s v="Accessories"/>
    <s v="First Data FD10 PIN Pad"/>
    <n v="316"/>
    <n v="4"/>
    <n v="0"/>
    <n v="31.599999999999966"/>
    <s v="Cassandra Brandow"/>
    <x v="0"/>
    <n v="0"/>
  </r>
  <r>
    <n v="2304"/>
    <s v="CA-2019-157931"/>
    <d v="2019-09-17T00:00:00"/>
    <x v="304"/>
    <s v="Second Class"/>
    <s v="MO-17800"/>
    <s v="Meg O'Connel"/>
    <x v="2"/>
    <x v="0"/>
    <s v="Roswell"/>
    <s v="Georgia"/>
    <n v="30076"/>
    <x v="0"/>
    <s v="FUR-CH-10000785"/>
    <x v="0"/>
    <s v="Chairs"/>
    <s v="Global Ergonomic Managers Chair"/>
    <n v="723.92"/>
    <n v="4"/>
    <n v="0"/>
    <n v="188.2192"/>
    <s v="Cassandra Brandow"/>
    <x v="0"/>
    <n v="0"/>
  </r>
  <r>
    <n v="2305"/>
    <s v="CA-2019-157931"/>
    <d v="2019-09-17T00:00:00"/>
    <x v="304"/>
    <s v="Second Class"/>
    <s v="MO-17800"/>
    <s v="Meg O'Connel"/>
    <x v="2"/>
    <x v="0"/>
    <s v="Roswell"/>
    <s v="Georgia"/>
    <n v="30076"/>
    <x v="0"/>
    <s v="OFF-PA-10000474"/>
    <x v="1"/>
    <s v="Paper"/>
    <s v="Easy-staple paper"/>
    <n v="106.32"/>
    <n v="3"/>
    <n v="0"/>
    <n v="49.970399999999991"/>
    <s v="Cassandra Brandow"/>
    <x v="0"/>
    <n v="0"/>
  </r>
  <r>
    <n v="2306"/>
    <s v="CA-2018-115574"/>
    <d v="2018-12-23T00:00:00"/>
    <x v="746"/>
    <s v="First Class"/>
    <s v="BP-11185"/>
    <s v="Ben Peterman"/>
    <x v="1"/>
    <x v="0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x v="0"/>
    <n v="42.411599999999993"/>
  </r>
  <r>
    <n v="2307"/>
    <s v="CA-2017-160794"/>
    <d v="2017-08-06T00:00:00"/>
    <x v="747"/>
    <s v="First Class"/>
    <s v="MS-17980"/>
    <s v="Michael Stewart"/>
    <x v="1"/>
    <x v="0"/>
    <s v="Houston"/>
    <s v="Texas"/>
    <n v="77041"/>
    <x v="2"/>
    <s v="OFF-PA-10004156"/>
    <x v="1"/>
    <s v="Paper"/>
    <s v="Xerox 188"/>
    <n v="27.216000000000001"/>
    <n v="3"/>
    <n v="0.2"/>
    <n v="9.8657999999999983"/>
    <s v="Kelly Williams"/>
    <x v="0"/>
    <n v="5.4432000000000009"/>
  </r>
  <r>
    <n v="2308"/>
    <s v="CA-2019-116225"/>
    <d v="2019-11-05T00:00:00"/>
    <x v="748"/>
    <s v="Standard Class"/>
    <s v="SV-20935"/>
    <s v="Susan Vittorini"/>
    <x v="0"/>
    <x v="0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s v="Chuck Magee"/>
    <x v="0"/>
    <n v="0"/>
  </r>
  <r>
    <n v="2309"/>
    <s v="US-2019-120418"/>
    <d v="2019-06-11T00:00:00"/>
    <x v="109"/>
    <s v="First Class"/>
    <s v="BC-11125"/>
    <s v="Becky Castell"/>
    <x v="2"/>
    <x v="0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s v="Anna Andreadi"/>
    <x v="0"/>
    <n v="56.158400000000007"/>
  </r>
  <r>
    <n v="2310"/>
    <s v="US-2019-120418"/>
    <d v="2019-06-11T00:00:00"/>
    <x v="109"/>
    <s v="First Class"/>
    <s v="BC-11125"/>
    <s v="Becky Castell"/>
    <x v="2"/>
    <x v="0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x v="0"/>
    <n v="13.689600000000002"/>
  </r>
  <r>
    <n v="2311"/>
    <s v="US-2019-120418"/>
    <d v="2019-06-11T00:00:00"/>
    <x v="109"/>
    <s v="First Class"/>
    <s v="BC-11125"/>
    <s v="Becky Castell"/>
    <x v="2"/>
    <x v="0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s v="Anna Andreadi"/>
    <x v="0"/>
    <n v="17.608000000000001"/>
  </r>
  <r>
    <n v="2312"/>
    <s v="US-2019-120418"/>
    <d v="2019-06-11T00:00:00"/>
    <x v="109"/>
    <s v="First Class"/>
    <s v="BC-11125"/>
    <s v="Becky Castell"/>
    <x v="2"/>
    <x v="0"/>
    <s v="Peoria"/>
    <s v="Arizona"/>
    <n v="85345"/>
    <x v="1"/>
    <s v="OFF-AR-10001955"/>
    <x v="1"/>
    <s v="Art"/>
    <s v="Newell 319"/>
    <n v="15.872"/>
    <n v="1"/>
    <n v="0.2"/>
    <n v="1.9839999999999982"/>
    <s v="Anna Andreadi"/>
    <x v="0"/>
    <n v="3.1744000000000003"/>
  </r>
  <r>
    <n v="2313"/>
    <s v="US-2019-120418"/>
    <d v="2019-06-11T00:00:00"/>
    <x v="109"/>
    <s v="First Class"/>
    <s v="BC-11125"/>
    <s v="Becky Castell"/>
    <x v="2"/>
    <x v="0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s v="Anna Andreadi"/>
    <x v="0"/>
    <n v="43.118400000000008"/>
  </r>
  <r>
    <n v="2314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LA-10004093"/>
    <x v="1"/>
    <s v="Labels"/>
    <s v="Avery 486"/>
    <n v="14.62"/>
    <n v="2"/>
    <n v="0"/>
    <n v="6.8713999999999995"/>
    <s v="Kelly Williams"/>
    <x v="0"/>
    <n v="0"/>
  </r>
  <r>
    <n v="2315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x v="0"/>
    <n v="0"/>
  </r>
  <r>
    <n v="2316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s v="Kelly Williams"/>
    <x v="0"/>
    <n v="0"/>
  </r>
  <r>
    <n v="2317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FUR-CH-10003833"/>
    <x v="0"/>
    <s v="Chairs"/>
    <s v="Novimex Fabric Task Chair"/>
    <n v="182.94"/>
    <n v="3"/>
    <n v="0"/>
    <n v="27.440999999999995"/>
    <s v="Kelly Williams"/>
    <x v="0"/>
    <n v="0"/>
  </r>
  <r>
    <n v="2318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s v="Kelly Williams"/>
    <x v="0"/>
    <n v="0"/>
  </r>
  <r>
    <n v="2319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x v="0"/>
    <n v="0"/>
  </r>
  <r>
    <n v="2320"/>
    <s v="CA-2017-117828"/>
    <d v="2017-12-23T00:00:00"/>
    <x v="317"/>
    <s v="First Class"/>
    <s v="BD-11500"/>
    <s v="Bradley Drucker"/>
    <x v="0"/>
    <x v="0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x v="0"/>
    <n v="0"/>
  </r>
  <r>
    <n v="2321"/>
    <s v="CA-2019-165491"/>
    <d v="2019-03-20T00:00:00"/>
    <x v="540"/>
    <s v="Standard Class"/>
    <s v="HW-14935"/>
    <s v="Helen Wasserman"/>
    <x v="1"/>
    <x v="0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x v="1"/>
    <n v="0"/>
  </r>
  <r>
    <n v="2322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4492"/>
    <x v="1"/>
    <s v="Binders"/>
    <s v="Tuf-Vin Binders"/>
    <n v="94.74"/>
    <n v="3"/>
    <n v="0"/>
    <n v="44.527799999999992"/>
    <s v="Cassandra Brandow"/>
    <x v="0"/>
    <n v="0"/>
  </r>
  <r>
    <n v="2323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x v="0"/>
    <n v="0"/>
  </r>
  <r>
    <n v="2324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3707"/>
    <x v="1"/>
    <s v="Binders"/>
    <s v="Aluminum Screw Posts"/>
    <n v="76.3"/>
    <n v="5"/>
    <n v="0"/>
    <n v="38.15"/>
    <s v="Cassandra Brandow"/>
    <x v="0"/>
    <n v="0"/>
  </r>
  <r>
    <n v="2325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x v="0"/>
    <n v="0"/>
  </r>
  <r>
    <n v="2326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s v="Chuck Magee"/>
    <x v="0"/>
    <n v="15.974400000000003"/>
  </r>
  <r>
    <n v="2327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x v="0"/>
    <n v="9.2767999999999997"/>
  </r>
  <r>
    <n v="2328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OFF-PA-10002365"/>
    <x v="1"/>
    <s v="Paper"/>
    <s v="Xerox 1967"/>
    <n v="12.96"/>
    <n v="2"/>
    <n v="0"/>
    <n v="6.2208000000000006"/>
    <s v="Chuck Magee"/>
    <x v="0"/>
    <n v="0"/>
  </r>
  <r>
    <n v="2329"/>
    <s v="CA-2019-138422"/>
    <d v="2019-09-23T00:00:00"/>
    <x v="255"/>
    <s v="First Class"/>
    <s v="KN-16705"/>
    <s v="Kristina Nunn"/>
    <x v="2"/>
    <x v="0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x v="0"/>
    <n v="2.8704000000000005"/>
  </r>
  <r>
    <n v="2330"/>
    <s v="US-2017-147739"/>
    <d v="2017-12-25T00:00:00"/>
    <x v="693"/>
    <s v="Standard Class"/>
    <s v="JD-16150"/>
    <s v="Justin Deggeller"/>
    <x v="1"/>
    <x v="0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x v="0"/>
    <n v="109.4272"/>
  </r>
  <r>
    <n v="2331"/>
    <s v="CA-2018-155187"/>
    <d v="2018-09-24T00:00:00"/>
    <x v="750"/>
    <s v="Second Class"/>
    <s v="LA-16780"/>
    <s v="Laura Armstrong"/>
    <x v="1"/>
    <x v="0"/>
    <s v="Los Angeles"/>
    <s v="California"/>
    <n v="90004"/>
    <x v="1"/>
    <s v="OFF-ST-10000642"/>
    <x v="1"/>
    <s v="Storage"/>
    <s v="Tennsco Lockers, Gray"/>
    <n v="41.96"/>
    <n v="2"/>
    <n v="0"/>
    <n v="2.9371999999999971"/>
    <s v="Anna Andreadi"/>
    <x v="0"/>
    <n v="0"/>
  </r>
  <r>
    <n v="2332"/>
    <s v="CA-2018-155187"/>
    <d v="2018-09-24T00:00:00"/>
    <x v="750"/>
    <s v="Second Class"/>
    <s v="LA-16780"/>
    <s v="Laura Armstrong"/>
    <x v="1"/>
    <x v="0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x v="0"/>
    <n v="0"/>
  </r>
  <r>
    <n v="2333"/>
    <s v="CA-2019-169285"/>
    <d v="2019-03-21T00:00:00"/>
    <x v="186"/>
    <s v="Standard Class"/>
    <s v="RW-19690"/>
    <s v="Robert Waldorf"/>
    <x v="0"/>
    <x v="0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x v="0"/>
    <n v="0"/>
  </r>
  <r>
    <n v="2334"/>
    <s v="CA-2019-169285"/>
    <d v="2019-03-21T00:00:00"/>
    <x v="186"/>
    <s v="Standard Class"/>
    <s v="RW-19690"/>
    <s v="Robert Waldorf"/>
    <x v="0"/>
    <x v="0"/>
    <s v="Lafayette"/>
    <s v="Indiana"/>
    <n v="47905"/>
    <x v="2"/>
    <s v="OFF-PA-10004971"/>
    <x v="1"/>
    <s v="Paper"/>
    <s v="Xerox 196"/>
    <n v="5.78"/>
    <n v="1"/>
    <n v="0"/>
    <n v="2.8322000000000003"/>
    <s v="Kelly Williams"/>
    <x v="0"/>
    <n v="0"/>
  </r>
  <r>
    <n v="2335"/>
    <s v="CA-2016-140886"/>
    <d v="2016-09-30T00:00:00"/>
    <x v="622"/>
    <s v="Standard Class"/>
    <s v="KW-16570"/>
    <s v="Kelly Williams"/>
    <x v="0"/>
    <x v="0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s v="Cassandra Brandow"/>
    <x v="0"/>
    <n v="13.843200000000003"/>
  </r>
  <r>
    <n v="2336"/>
    <s v="CA-2019-152695"/>
    <d v="2019-12-10T00:00:00"/>
    <x v="235"/>
    <s v="Same Day"/>
    <s v="CC-12220"/>
    <s v="Chris Cortes"/>
    <x v="0"/>
    <x v="0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s v="Chuck Magee"/>
    <x v="0"/>
    <n v="0"/>
  </r>
  <r>
    <n v="2337"/>
    <s v="CA-2019-152695"/>
    <d v="2019-12-10T00:00:00"/>
    <x v="235"/>
    <s v="Same Day"/>
    <s v="CC-12220"/>
    <s v="Chris Cortes"/>
    <x v="0"/>
    <x v="0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  <n v="0"/>
  </r>
  <r>
    <n v="2338"/>
    <s v="CA-2016-110639"/>
    <d v="2016-08-23T00:00:00"/>
    <x v="689"/>
    <s v="Same Day"/>
    <s v="RH-19495"/>
    <s v="Rick Hansen"/>
    <x v="0"/>
    <x v="0"/>
    <s v="New York City"/>
    <s v="New York"/>
    <n v="10009"/>
    <x v="3"/>
    <s v="OFF-PA-10003936"/>
    <x v="1"/>
    <s v="Paper"/>
    <s v="Xerox 1994"/>
    <n v="25.92"/>
    <n v="4"/>
    <n v="0"/>
    <n v="12.441600000000001"/>
    <s v="Chuck Magee"/>
    <x v="0"/>
    <n v="0"/>
  </r>
  <r>
    <n v="2339"/>
    <s v="CA-2016-110639"/>
    <d v="2016-08-23T00:00:00"/>
    <x v="689"/>
    <s v="Same Day"/>
    <s v="RH-19495"/>
    <s v="Rick Hansen"/>
    <x v="0"/>
    <x v="0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s v="Chuck Magee"/>
    <x v="0"/>
    <n v="0"/>
  </r>
  <r>
    <n v="2340"/>
    <s v="CA-2016-121727"/>
    <d v="2016-08-19T00:00:00"/>
    <x v="751"/>
    <s v="Standard Class"/>
    <s v="JK-15625"/>
    <s v="Jim Karlsson"/>
    <x v="0"/>
    <x v="0"/>
    <s v="Columbus"/>
    <s v="Ohio"/>
    <n v="43229"/>
    <x v="3"/>
    <s v="OFF-AR-10004930"/>
    <x v="1"/>
    <s v="Art"/>
    <s v="Turquoise Lead Holder with Pocket Clip"/>
    <n v="10.72"/>
    <n v="2"/>
    <n v="0.2"/>
    <n v="1.7419999999999987"/>
    <s v="Chuck Magee"/>
    <x v="0"/>
    <n v="2.1440000000000001"/>
  </r>
  <r>
    <n v="2341"/>
    <s v="CA-2018-137736"/>
    <d v="2018-11-10T00:00:00"/>
    <x v="441"/>
    <s v="Standard Class"/>
    <s v="DC-13285"/>
    <s v="Debra Catini"/>
    <x v="0"/>
    <x v="0"/>
    <s v="Warner Robins"/>
    <s v="Georgia"/>
    <n v="31088"/>
    <x v="0"/>
    <s v="OFF-AR-10004999"/>
    <x v="1"/>
    <s v="Art"/>
    <s v="Newell 315"/>
    <n v="41.86"/>
    <n v="7"/>
    <n v="0"/>
    <n v="10.465"/>
    <s v="Cassandra Brandow"/>
    <x v="0"/>
    <n v="0"/>
  </r>
  <r>
    <n v="2342"/>
    <s v="US-2016-143231"/>
    <d v="2016-12-31T00:00:00"/>
    <x v="752"/>
    <s v="First Class"/>
    <s v="GM-14455"/>
    <s v="Gary Mitchum"/>
    <x v="2"/>
    <x v="0"/>
    <s v="Franklin"/>
    <s v="Massachusetts"/>
    <n v="2038"/>
    <x v="3"/>
    <s v="FUR-FU-10002501"/>
    <x v="0"/>
    <s v="Furnishings"/>
    <s v="Nu-Dell Executive Frame"/>
    <n v="63.2"/>
    <n v="5"/>
    <n v="0"/>
    <n v="23.384"/>
    <s v="Chuck Magee"/>
    <x v="0"/>
    <n v="0"/>
  </r>
  <r>
    <n v="2343"/>
    <s v="US-2016-143231"/>
    <d v="2016-12-31T00:00:00"/>
    <x v="752"/>
    <s v="First Class"/>
    <s v="GM-14455"/>
    <s v="Gary Mitchum"/>
    <x v="2"/>
    <x v="0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  <n v="0"/>
  </r>
  <r>
    <n v="2344"/>
    <s v="US-2016-155894"/>
    <d v="2016-07-26T00:00:00"/>
    <x v="753"/>
    <s v="Second Class"/>
    <s v="CL-11890"/>
    <s v="Carl Ludwig"/>
    <x v="0"/>
    <x v="0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x v="0"/>
    <n v="24.7104"/>
  </r>
  <r>
    <n v="2345"/>
    <s v="CA-2018-119025"/>
    <d v="2018-02-22T00:00:00"/>
    <x v="754"/>
    <s v="Standard Class"/>
    <s v="PV-18985"/>
    <s v="Paul Van Hugh"/>
    <x v="2"/>
    <x v="0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s v="Kelly Williams"/>
    <x v="0"/>
    <n v="0"/>
  </r>
  <r>
    <n v="2346"/>
    <s v="CA-2018-159373"/>
    <d v="2018-03-13T00:00:00"/>
    <x v="755"/>
    <s v="Standard Class"/>
    <s v="LT-17110"/>
    <s v="Liz Thompson"/>
    <x v="0"/>
    <x v="0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x v="0"/>
    <n v="14.016"/>
  </r>
  <r>
    <n v="2347"/>
    <s v="CA-2018-159373"/>
    <d v="2018-03-13T00:00:00"/>
    <x v="755"/>
    <s v="Standard Class"/>
    <s v="LT-17110"/>
    <s v="Liz Thompson"/>
    <x v="0"/>
    <x v="0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x v="0"/>
    <n v="1.0175999999999998"/>
  </r>
  <r>
    <n v="2348"/>
    <s v="CA-2018-159373"/>
    <d v="2018-03-13T00:00:00"/>
    <x v="755"/>
    <s v="Standard Class"/>
    <s v="LT-17110"/>
    <s v="Liz Thompson"/>
    <x v="0"/>
    <x v="0"/>
    <s v="San Antonio"/>
    <s v="Texas"/>
    <n v="78207"/>
    <x v="2"/>
    <s v="FUR-TA-10004619"/>
    <x v="0"/>
    <s v="Tables"/>
    <s v="Hon Non-Folding Utility Tables"/>
    <n v="557.58500000000004"/>
    <n v="5"/>
    <n v="0.3"/>
    <n v="0"/>
    <s v="Kelly Williams"/>
    <x v="0"/>
    <n v="167.27549999999999"/>
  </r>
  <r>
    <n v="2349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s v="Anna Andreadi"/>
    <x v="0"/>
    <n v="1.8048000000000002"/>
  </r>
  <r>
    <n v="2350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s v="Anna Andreadi"/>
    <x v="0"/>
    <n v="13.891200000000001"/>
  </r>
  <r>
    <n v="2351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s v="Anna Andreadi"/>
    <x v="0"/>
    <n v="0"/>
  </r>
  <r>
    <n v="2352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x v="0"/>
    <n v="0"/>
  </r>
  <r>
    <n v="2353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AR-10001868"/>
    <x v="1"/>
    <s v="Art"/>
    <s v="Prang Dustless Chalk Sticks"/>
    <n v="10.08"/>
    <n v="6"/>
    <n v="0"/>
    <n v="5.04"/>
    <s v="Anna Andreadi"/>
    <x v="0"/>
    <n v="0"/>
  </r>
  <r>
    <n v="2354"/>
    <s v="CA-2017-111514"/>
    <d v="2017-08-31T00:00:00"/>
    <x v="756"/>
    <s v="First Class"/>
    <s v="SC-20260"/>
    <s v="Scott Cohen"/>
    <x v="1"/>
    <x v="0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x v="0"/>
    <n v="232.92464999999999"/>
  </r>
  <r>
    <n v="2355"/>
    <s v="CA-2017-111514"/>
    <d v="2017-08-31T00:00:00"/>
    <x v="756"/>
    <s v="First Class"/>
    <s v="SC-20260"/>
    <s v="Scott Cohen"/>
    <x v="1"/>
    <x v="0"/>
    <s v="San Francisco"/>
    <s v="California"/>
    <n v="94122"/>
    <x v="1"/>
    <s v="OFF-BI-10002735"/>
    <x v="1"/>
    <s v="Binders"/>
    <s v="GBC Prestige Therm-A-Bind Covers"/>
    <n v="137.24"/>
    <n v="5"/>
    <n v="0.2"/>
    <n v="46.3185"/>
    <s v="Anna Andreadi"/>
    <x v="0"/>
    <n v="27.448000000000004"/>
  </r>
  <r>
    <n v="2356"/>
    <s v="CA-2017-111514"/>
    <d v="2017-08-31T00:00:00"/>
    <x v="756"/>
    <s v="First Class"/>
    <s v="SC-20260"/>
    <s v="Scott Cohen"/>
    <x v="1"/>
    <x v="0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s v="Anna Andreadi"/>
    <x v="0"/>
    <n v="0"/>
  </r>
  <r>
    <n v="2357"/>
    <s v="CA-2017-111514"/>
    <d v="2017-08-31T00:00:00"/>
    <x v="756"/>
    <s v="First Class"/>
    <s v="SC-20260"/>
    <s v="Scott Cohen"/>
    <x v="1"/>
    <x v="0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s v="Anna Andreadi"/>
    <x v="0"/>
    <n v="47.995200000000004"/>
  </r>
  <r>
    <n v="2358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x v="0"/>
    <n v="631.89840000000004"/>
  </r>
  <r>
    <n v="2359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s v="Chuck Magee"/>
    <x v="0"/>
    <n v="428.63040000000001"/>
  </r>
  <r>
    <n v="2360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x v="0"/>
    <n v="245.56320000000002"/>
  </r>
  <r>
    <n v="2361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OFF-PA-10002960"/>
    <x v="1"/>
    <s v="Paper"/>
    <s v="Xerox 1926"/>
    <n v="34.86"/>
    <n v="7"/>
    <n v="0"/>
    <n v="16.3842"/>
    <s v="Chuck Magee"/>
    <x v="0"/>
    <n v="0"/>
  </r>
  <r>
    <n v="2362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OFF-PA-10000919"/>
    <x v="1"/>
    <s v="Paper"/>
    <s v="Xerox 1918"/>
    <n v="155.04"/>
    <n v="4"/>
    <n v="0"/>
    <n v="75.9696"/>
    <s v="Chuck Magee"/>
    <x v="0"/>
    <n v="0"/>
  </r>
  <r>
    <n v="2363"/>
    <s v="CA-2019-136497"/>
    <d v="2019-04-16T00:00:00"/>
    <x v="4"/>
    <s v="Standard Class"/>
    <s v="RF-19840"/>
    <s v="Roy Französisch"/>
    <x v="0"/>
    <x v="0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x v="0"/>
    <n v="9.5970000000000013"/>
  </r>
  <r>
    <n v="2364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x v="0"/>
    <n v="0"/>
  </r>
  <r>
    <n v="2365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x v="0"/>
    <n v="0"/>
  </r>
  <r>
    <n v="2366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s v="Cassandra Brandow"/>
    <x v="0"/>
    <n v="0"/>
  </r>
  <r>
    <n v="2367"/>
    <s v="CA-2016-102295"/>
    <d v="2016-11-24T00:00:00"/>
    <x v="158"/>
    <s v="Second Class"/>
    <s v="EH-13990"/>
    <s v="Erica Hackney"/>
    <x v="0"/>
    <x v="0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x v="0"/>
    <n v="24.142399999999999"/>
  </r>
  <r>
    <n v="2368"/>
    <s v="CA-2019-123659"/>
    <d v="2019-02-10T00:00:00"/>
    <x v="758"/>
    <s v="First Class"/>
    <s v="MN-17935"/>
    <s v="Michael Nguyen"/>
    <x v="0"/>
    <x v="0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s v="Chuck Magee"/>
    <x v="0"/>
    <n v="0"/>
  </r>
  <r>
    <n v="2369"/>
    <s v="US-2018-129469"/>
    <d v="2018-09-23T00:00:00"/>
    <x v="759"/>
    <s v="Standard Class"/>
    <s v="KL-16555"/>
    <s v="Kelly Lampkin"/>
    <x v="1"/>
    <x v="0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  <n v="106.54080000000002"/>
  </r>
  <r>
    <n v="2370"/>
    <s v="US-2018-129469"/>
    <d v="2018-09-23T00:00:00"/>
    <x v="759"/>
    <s v="Standard Class"/>
    <s v="KL-16555"/>
    <s v="Kelly Lampkin"/>
    <x v="1"/>
    <x v="0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x v="0"/>
    <n v="0.98240000000000005"/>
  </r>
  <r>
    <n v="2371"/>
    <s v="CA-2019-155152"/>
    <d v="2019-07-07T00:00:00"/>
    <x v="472"/>
    <s v="Second Class"/>
    <s v="MP-17965"/>
    <s v="Michael Paige"/>
    <x v="1"/>
    <x v="0"/>
    <s v="Warwick"/>
    <s v="Rhode Island"/>
    <n v="2886"/>
    <x v="3"/>
    <s v="TEC-AC-10004353"/>
    <x v="2"/>
    <s v="Accessories"/>
    <s v="Hypercom P1300 Pinpad"/>
    <n v="252"/>
    <n v="4"/>
    <n v="0"/>
    <n v="93.240000000000009"/>
    <s v="Chuck Magee"/>
    <x v="0"/>
    <n v="0"/>
  </r>
  <r>
    <n v="2372"/>
    <s v="CA-2018-159940"/>
    <d v="2018-07-07T00:00:00"/>
    <x v="625"/>
    <s v="Second Class"/>
    <s v="BF-11020"/>
    <s v="Barry Französisch"/>
    <x v="1"/>
    <x v="0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s v="Kelly Williams"/>
    <x v="0"/>
    <n v="36.172800000000002"/>
  </r>
  <r>
    <n v="2373"/>
    <s v="CA-2018-159940"/>
    <d v="2018-07-07T00:00:00"/>
    <x v="625"/>
    <s v="Second Class"/>
    <s v="BF-11020"/>
    <s v="Barry Französisch"/>
    <x v="1"/>
    <x v="0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s v="Kelly Williams"/>
    <x v="0"/>
    <n v="0.52640000000000009"/>
  </r>
  <r>
    <n v="2374"/>
    <s v="CA-2018-159940"/>
    <d v="2018-07-07T00:00:00"/>
    <x v="625"/>
    <s v="Second Class"/>
    <s v="BF-11020"/>
    <s v="Barry Französisch"/>
    <x v="1"/>
    <x v="0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s v="Kelly Williams"/>
    <x v="0"/>
    <n v="4.7376000000000005"/>
  </r>
  <r>
    <n v="2375"/>
    <s v="CA-2018-159940"/>
    <d v="2018-07-07T00:00:00"/>
    <x v="625"/>
    <s v="Second Class"/>
    <s v="BF-11020"/>
    <s v="Barry Französisch"/>
    <x v="1"/>
    <x v="0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s v="Kelly Williams"/>
    <x v="0"/>
    <n v="76.011599999999987"/>
  </r>
  <r>
    <n v="2376"/>
    <s v="CA-2019-119669"/>
    <d v="2019-01-24T00:00:00"/>
    <x v="714"/>
    <s v="Standard Class"/>
    <s v="TP-21130"/>
    <s v="Theone Pippenger"/>
    <x v="0"/>
    <x v="0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s v="Cassandra Brandow"/>
    <x v="0"/>
    <n v="0"/>
  </r>
  <r>
    <n v="2377"/>
    <s v="US-2016-164616"/>
    <d v="2016-08-19T00:00:00"/>
    <x v="760"/>
    <s v="Second Class"/>
    <s v="MS-17770"/>
    <s v="Maxwell Schwartz"/>
    <x v="0"/>
    <x v="0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x v="0"/>
    <n v="53.743200000000002"/>
  </r>
  <r>
    <n v="2378"/>
    <s v="US-2016-164616"/>
    <d v="2016-08-19T00:00:00"/>
    <x v="760"/>
    <s v="Second Class"/>
    <s v="MS-17770"/>
    <s v="Maxwell Schwartz"/>
    <x v="0"/>
    <x v="0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s v="Chuck Magee"/>
    <x v="0"/>
    <n v="1.8368000000000002"/>
  </r>
  <r>
    <n v="2379"/>
    <s v="CA-2017-148628"/>
    <d v="2017-12-06T00:00:00"/>
    <x v="223"/>
    <s v="Standard Class"/>
    <s v="KM-16375"/>
    <s v="Katherine Murray"/>
    <x v="2"/>
    <x v="0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x v="0"/>
    <n v="0"/>
  </r>
  <r>
    <n v="2380"/>
    <s v="CA-2018-118052"/>
    <d v="2018-05-06T00:00:00"/>
    <x v="761"/>
    <s v="Standard Class"/>
    <s v="BE-11455"/>
    <s v="Brad Eason"/>
    <x v="2"/>
    <x v="0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s v="Chuck Magee"/>
    <x v="0"/>
    <n v="1.4432"/>
  </r>
  <r>
    <n v="2381"/>
    <s v="CA-2018-118052"/>
    <d v="2018-05-06T00:00:00"/>
    <x v="761"/>
    <s v="Standard Class"/>
    <s v="BE-11455"/>
    <s v="Brad Eason"/>
    <x v="2"/>
    <x v="0"/>
    <s v="Lorain"/>
    <s v="Ohio"/>
    <n v="44052"/>
    <x v="3"/>
    <s v="OFF-PA-10002581"/>
    <x v="1"/>
    <s v="Paper"/>
    <s v="Xerox 1951"/>
    <n v="49.568000000000005"/>
    <n v="2"/>
    <n v="0.2"/>
    <n v="15.489999999999997"/>
    <s v="Chuck Magee"/>
    <x v="0"/>
    <n v="9.9136000000000024"/>
  </r>
  <r>
    <n v="2382"/>
    <s v="CA-2018-118052"/>
    <d v="2018-05-06T00:00:00"/>
    <x v="761"/>
    <s v="Standard Class"/>
    <s v="BE-11455"/>
    <s v="Brad Eason"/>
    <x v="2"/>
    <x v="0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s v="Chuck Magee"/>
    <x v="0"/>
    <n v="10.942399999999999"/>
  </r>
  <r>
    <n v="2383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x v="0"/>
    <n v="0"/>
  </r>
  <r>
    <n v="2384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AR-10003087"/>
    <x v="1"/>
    <s v="Art"/>
    <s v="Staples in misc. colors"/>
    <n v="16.02"/>
    <n v="9"/>
    <n v="0"/>
    <n v="4.4855999999999998"/>
    <s v="Anna Andreadi"/>
    <x v="0"/>
    <n v="0"/>
  </r>
  <r>
    <n v="2385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s v="Anna Andreadi"/>
    <x v="0"/>
    <n v="37.184000000000005"/>
  </r>
  <r>
    <n v="2386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TEC-PH-10000141"/>
    <x v="2"/>
    <s v="Phones"/>
    <s v="Clearsounds A400"/>
    <n v="211.16800000000001"/>
    <n v="4"/>
    <n v="0.2"/>
    <n v="15.837600000000009"/>
    <s v="Anna Andreadi"/>
    <x v="0"/>
    <n v="42.233600000000003"/>
  </r>
  <r>
    <n v="2387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x v="0"/>
    <n v="95.996800000000007"/>
  </r>
  <r>
    <n v="2388"/>
    <s v="CA-2017-145065"/>
    <d v="2017-12-12T00:00:00"/>
    <x v="631"/>
    <s v="First Class"/>
    <s v="DK-13375"/>
    <s v="Dennis Kane"/>
    <x v="0"/>
    <x v="0"/>
    <s v="San Diego"/>
    <s v="California"/>
    <n v="92105"/>
    <x v="1"/>
    <s v="OFF-FA-10001229"/>
    <x v="1"/>
    <s v="Fasteners"/>
    <s v="Staples"/>
    <n v="7.86"/>
    <n v="2"/>
    <n v="0"/>
    <n v="3.6155999999999997"/>
    <s v="Anna Andreadi"/>
    <x v="0"/>
    <n v="0"/>
  </r>
  <r>
    <n v="2389"/>
    <s v="CA-2017-145065"/>
    <d v="2017-12-12T00:00:00"/>
    <x v="631"/>
    <s v="First Class"/>
    <s v="DK-13375"/>
    <s v="Dennis Kane"/>
    <x v="0"/>
    <x v="0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s v="Anna Andreadi"/>
    <x v="0"/>
    <n v="4.8896000000000006"/>
  </r>
  <r>
    <n v="2390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OFF-PA-10004255"/>
    <x v="1"/>
    <s v="Paper"/>
    <s v="Xerox 219"/>
    <n v="6.48"/>
    <n v="1"/>
    <n v="0"/>
    <n v="3.1104000000000003"/>
    <s v="Chuck Magee"/>
    <x v="0"/>
    <n v="0"/>
  </r>
  <r>
    <n v="2391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OFF-PA-10001184"/>
    <x v="1"/>
    <s v="Paper"/>
    <s v="Xerox 1903"/>
    <n v="41.86"/>
    <n v="7"/>
    <n v="0"/>
    <n v="20.511400000000002"/>
    <s v="Chuck Magee"/>
    <x v="0"/>
    <n v="0"/>
  </r>
  <r>
    <n v="2392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x v="0"/>
    <n v="0"/>
  </r>
  <r>
    <n v="2393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s v="Chuck Magee"/>
    <x v="0"/>
    <n v="0"/>
  </r>
  <r>
    <n v="2394"/>
    <s v="CA-2018-128111"/>
    <d v="2018-03-17T00:00:00"/>
    <x v="764"/>
    <s v="Standard Class"/>
    <s v="CS-12355"/>
    <s v="Christine Sundaresam"/>
    <x v="0"/>
    <x v="0"/>
    <s v="Malden"/>
    <s v="Massachusetts"/>
    <n v="2148"/>
    <x v="3"/>
    <s v="OFF-AR-10000588"/>
    <x v="1"/>
    <s v="Art"/>
    <s v="Newell 345"/>
    <n v="39.68"/>
    <n v="2"/>
    <n v="0"/>
    <n v="10.316800000000001"/>
    <s v="Chuck Magee"/>
    <x v="0"/>
    <n v="0"/>
  </r>
  <r>
    <n v="2395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s v="Chuck Magee"/>
    <x v="0"/>
    <n v="0"/>
  </r>
  <r>
    <n v="2396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x v="0"/>
    <n v="0"/>
  </r>
  <r>
    <n v="2397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x v="0"/>
    <n v="0"/>
  </r>
  <r>
    <n v="2398"/>
    <s v="CA-2019-169264"/>
    <d v="2019-08-14T00:00:00"/>
    <x v="766"/>
    <s v="Second Class"/>
    <s v="NP-18700"/>
    <s v="Nora Preis"/>
    <x v="0"/>
    <x v="0"/>
    <s v="San Francisco"/>
    <s v="California"/>
    <n v="94109"/>
    <x v="1"/>
    <s v="OFF-LA-10001613"/>
    <x v="1"/>
    <s v="Labels"/>
    <s v="Avery File Folder Labels"/>
    <n v="5.76"/>
    <n v="2"/>
    <n v="0"/>
    <n v="2.8224"/>
    <s v="Anna Andreadi"/>
    <x v="0"/>
    <n v="0"/>
  </r>
  <r>
    <n v="2399"/>
    <s v="CA-2019-169264"/>
    <d v="2019-08-14T00:00:00"/>
    <x v="766"/>
    <s v="Second Class"/>
    <s v="NP-18700"/>
    <s v="Nora Preis"/>
    <x v="0"/>
    <x v="0"/>
    <s v="San Francisco"/>
    <s v="California"/>
    <n v="94109"/>
    <x v="1"/>
    <s v="OFF-AR-10000246"/>
    <x v="1"/>
    <s v="Art"/>
    <s v="Newell 318"/>
    <n v="16.68"/>
    <n v="6"/>
    <n v="0"/>
    <n v="4.3367999999999993"/>
    <s v="Anna Andreadi"/>
    <x v="0"/>
    <n v="0"/>
  </r>
  <r>
    <n v="2400"/>
    <s v="CA-2019-147361"/>
    <d v="2019-09-09T00:00:00"/>
    <x v="17"/>
    <s v="Standard Class"/>
    <s v="SB-20290"/>
    <s v="Sean Braxton"/>
    <x v="1"/>
    <x v="0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x v="0"/>
    <n v="0"/>
  </r>
  <r>
    <n v="2401"/>
    <s v="CA-2019-147361"/>
    <d v="2019-09-09T00:00:00"/>
    <x v="17"/>
    <s v="Standard Class"/>
    <s v="SB-20290"/>
    <s v="Sean Braxton"/>
    <x v="1"/>
    <x v="0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s v="Cassandra Brandow"/>
    <x v="0"/>
    <n v="0"/>
  </r>
  <r>
    <n v="2402"/>
    <s v="CA-2019-145877"/>
    <d v="2019-04-01T00:00:00"/>
    <x v="192"/>
    <s v="Second Class"/>
    <s v="AS-10090"/>
    <s v="Adam Shillingsburg"/>
    <x v="0"/>
    <x v="0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s v="Kelly Williams"/>
    <x v="0"/>
    <n v="0"/>
  </r>
  <r>
    <n v="2403"/>
    <s v="CA-2019-145877"/>
    <d v="2019-04-01T00:00:00"/>
    <x v="192"/>
    <s v="Second Class"/>
    <s v="AS-10090"/>
    <s v="Adam Shillingsburg"/>
    <x v="0"/>
    <x v="0"/>
    <s v="Springfield"/>
    <s v="Missouri"/>
    <n v="65807"/>
    <x v="2"/>
    <s v="OFF-EN-10001990"/>
    <x v="1"/>
    <s v="Envelopes"/>
    <s v="Staple envelope"/>
    <n v="28.4"/>
    <n v="5"/>
    <n v="0"/>
    <n v="13.347999999999997"/>
    <s v="Kelly Williams"/>
    <x v="0"/>
    <n v="0"/>
  </r>
  <r>
    <n v="2404"/>
    <s v="US-2018-110170"/>
    <d v="2018-09-27T00:00:00"/>
    <x v="767"/>
    <s v="Standard Class"/>
    <s v="HM-14860"/>
    <s v="Harry Marie"/>
    <x v="1"/>
    <x v="0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  <n v="306.13273599999997"/>
  </r>
  <r>
    <n v="2405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x v="0"/>
    <n v="0"/>
  </r>
  <r>
    <n v="2406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s v="Anna Andreadi"/>
    <x v="0"/>
    <n v="25.748800000000003"/>
  </r>
  <r>
    <n v="2407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x v="0"/>
    <n v="15.984000000000004"/>
  </r>
  <r>
    <n v="2408"/>
    <s v="CA-2019-144589"/>
    <d v="2019-01-20T00:00:00"/>
    <x v="212"/>
    <s v="Standard Class"/>
    <s v="TM-21010"/>
    <s v="Tamara Manning"/>
    <x v="0"/>
    <x v="0"/>
    <s v="San Francisco"/>
    <s v="California"/>
    <n v="94122"/>
    <x v="1"/>
    <s v="OFF-AR-10003631"/>
    <x v="1"/>
    <s v="Art"/>
    <s v="Staples in misc. colors"/>
    <n v="24.2"/>
    <n v="5"/>
    <n v="0"/>
    <n v="7.9859999999999998"/>
    <s v="Anna Andreadi"/>
    <x v="0"/>
    <n v="0"/>
  </r>
  <r>
    <n v="2409"/>
    <s v="CA-2019-144589"/>
    <d v="2019-01-20T00:00:00"/>
    <x v="212"/>
    <s v="Standard Class"/>
    <s v="TM-21010"/>
    <s v="Tamara Manning"/>
    <x v="0"/>
    <x v="0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x v="0"/>
    <n v="71.995200000000011"/>
  </r>
  <r>
    <n v="2410"/>
    <s v="CA-2019-155985"/>
    <d v="2019-03-23T00:00:00"/>
    <x v="186"/>
    <s v="First Class"/>
    <s v="BE-11335"/>
    <s v="Bill Eplett"/>
    <x v="2"/>
    <x v="0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s v="Anna Andreadi"/>
    <x v="0"/>
    <n v="0"/>
  </r>
  <r>
    <n v="2411"/>
    <s v="CA-2016-162684"/>
    <d v="2016-08-01T00:00:00"/>
    <x v="769"/>
    <s v="Standard Class"/>
    <s v="AS-10630"/>
    <s v="Ann Steele"/>
    <x v="2"/>
    <x v="0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x v="0"/>
    <n v="1.1359999999999999"/>
  </r>
  <r>
    <n v="2412"/>
    <s v="CA-2017-142041"/>
    <d v="2017-06-07T00:00:00"/>
    <x v="770"/>
    <s v="Second Class"/>
    <s v="EM-13810"/>
    <s v="Eleni McCrary"/>
    <x v="1"/>
    <x v="0"/>
    <s v="Los Angeles"/>
    <s v="California"/>
    <n v="90036"/>
    <x v="1"/>
    <s v="OFF-BI-10004187"/>
    <x v="1"/>
    <s v="Binders"/>
    <s v="3-ring staple pack"/>
    <n v="7.52"/>
    <n v="5"/>
    <n v="0.2"/>
    <n v="2.6319999999999997"/>
    <s v="Anna Andreadi"/>
    <x v="0"/>
    <n v="1.504"/>
  </r>
  <r>
    <n v="2413"/>
    <s v="CA-2016-151295"/>
    <d v="2016-11-12T00:00:00"/>
    <x v="723"/>
    <s v="Standard Class"/>
    <s v="JA-15970"/>
    <s v="Joseph Airdo"/>
    <x v="0"/>
    <x v="0"/>
    <s v="Los Angeles"/>
    <s v="California"/>
    <n v="90045"/>
    <x v="1"/>
    <s v="OFF-PA-10001947"/>
    <x v="1"/>
    <s v="Paper"/>
    <s v="Xerox 1974"/>
    <n v="11.96"/>
    <n v="2"/>
    <n v="0"/>
    <n v="5.8604000000000003"/>
    <s v="Anna Andreadi"/>
    <x v="0"/>
    <n v="0"/>
  </r>
  <r>
    <n v="2414"/>
    <s v="CA-2016-151295"/>
    <d v="2016-11-12T00:00:00"/>
    <x v="723"/>
    <s v="Standard Class"/>
    <s v="JA-15970"/>
    <s v="Joseph Airdo"/>
    <x v="0"/>
    <x v="0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s v="Anna Andreadi"/>
    <x v="0"/>
    <n v="125.81280000000002"/>
  </r>
  <r>
    <n v="2415"/>
    <s v="CA-2018-156300"/>
    <d v="2018-12-29T00:00:00"/>
    <x v="771"/>
    <s v="Standard Class"/>
    <s v="TB-21595"/>
    <s v="Troy Blackwell"/>
    <x v="0"/>
    <x v="0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x v="0"/>
    <n v="0"/>
  </r>
  <r>
    <n v="2416"/>
    <s v="CA-2017-146087"/>
    <d v="2017-07-06T00:00:00"/>
    <x v="772"/>
    <s v="Standard Class"/>
    <s v="PP-18955"/>
    <s v="Paul Prost"/>
    <x v="2"/>
    <x v="0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s v="Chuck Magee"/>
    <x v="0"/>
    <n v="0"/>
  </r>
  <r>
    <n v="2417"/>
    <s v="CA-2019-168655"/>
    <d v="2019-10-12T00:00:00"/>
    <x v="499"/>
    <s v="Standard Class"/>
    <s v="ML-18040"/>
    <s v="Michelle Lonsdale"/>
    <x v="1"/>
    <x v="0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  <n v="0"/>
  </r>
  <r>
    <n v="2418"/>
    <s v="CA-2019-168655"/>
    <d v="2019-10-12T00:00:00"/>
    <x v="499"/>
    <s v="Standard Class"/>
    <s v="ML-18040"/>
    <s v="Michelle Lonsdale"/>
    <x v="1"/>
    <x v="0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x v="0"/>
    <n v="15.974400000000003"/>
  </r>
  <r>
    <n v="2419"/>
    <s v="CA-2018-107202"/>
    <d v="2018-05-21T00:00:00"/>
    <x v="528"/>
    <s v="Standard Class"/>
    <s v="LC-16930"/>
    <s v="Linda Cazamias"/>
    <x v="1"/>
    <x v="0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s v="Anna Andreadi"/>
    <x v="0"/>
    <n v="479.28000000000003"/>
  </r>
  <r>
    <n v="2420"/>
    <s v="CA-2019-159597"/>
    <d v="2019-11-09T00:00:00"/>
    <x v="773"/>
    <s v="Standard Class"/>
    <s v="MC-17590"/>
    <s v="Matt Collister"/>
    <x v="1"/>
    <x v="0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x v="0"/>
    <n v="0"/>
  </r>
  <r>
    <n v="2421"/>
    <s v="CA-2019-159597"/>
    <d v="2019-11-09T00:00:00"/>
    <x v="773"/>
    <s v="Standard Class"/>
    <s v="MC-17590"/>
    <s v="Matt Collister"/>
    <x v="1"/>
    <x v="0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x v="0"/>
    <n v="0"/>
  </r>
  <r>
    <n v="2422"/>
    <s v="CA-2018-155551"/>
    <d v="2018-04-18T00:00:00"/>
    <x v="774"/>
    <s v="Standard Class"/>
    <s v="CR-12580"/>
    <s v="Clay Rozendal"/>
    <x v="2"/>
    <x v="0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s v="Kelly Williams"/>
    <x v="0"/>
    <n v="46.075200000000002"/>
  </r>
  <r>
    <n v="2423"/>
    <s v="CA-2018-155551"/>
    <d v="2018-04-18T00:00:00"/>
    <x v="774"/>
    <s v="Standard Class"/>
    <s v="CR-12580"/>
    <s v="Clay Rozendal"/>
    <x v="2"/>
    <x v="0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x v="0"/>
    <n v="1.9328000000000003"/>
  </r>
  <r>
    <n v="2424"/>
    <s v="US-2019-147669"/>
    <d v="2019-12-25T00:00:00"/>
    <x v="53"/>
    <s v="Standard Class"/>
    <s v="SV-20935"/>
    <s v="Susan Vittorini"/>
    <x v="0"/>
    <x v="0"/>
    <s v="Fairfield"/>
    <s v="Ohio"/>
    <n v="45014"/>
    <x v="3"/>
    <s v="TEC-AC-10002473"/>
    <x v="2"/>
    <s v="Accessories"/>
    <s v="Maxell 4.7GB DVD-R"/>
    <n v="158.928"/>
    <n v="7"/>
    <n v="0.2"/>
    <n v="41.718599999999995"/>
    <s v="Chuck Magee"/>
    <x v="0"/>
    <n v="31.785600000000002"/>
  </r>
  <r>
    <n v="2425"/>
    <s v="US-2019-147669"/>
    <d v="2019-12-25T00:00:00"/>
    <x v="53"/>
    <s v="Standard Class"/>
    <s v="SV-20935"/>
    <s v="Susan Vittorini"/>
    <x v="0"/>
    <x v="0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s v="Chuck Magee"/>
    <x v="0"/>
    <n v="9.1161000000000012"/>
  </r>
  <r>
    <n v="2426"/>
    <s v="US-2019-147669"/>
    <d v="2019-12-25T00:00:00"/>
    <x v="53"/>
    <s v="Standard Class"/>
    <s v="SV-20935"/>
    <s v="Susan Vittorini"/>
    <x v="0"/>
    <x v="0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s v="Chuck Magee"/>
    <x v="0"/>
    <n v="109.224"/>
  </r>
  <r>
    <n v="2427"/>
    <s v="US-2019-147669"/>
    <d v="2019-12-25T00:00:00"/>
    <x v="53"/>
    <s v="Standard Class"/>
    <s v="SV-20935"/>
    <s v="Susan Vittorini"/>
    <x v="0"/>
    <x v="0"/>
    <s v="Fairfield"/>
    <s v="Ohio"/>
    <n v="45014"/>
    <x v="3"/>
    <s v="OFF-FA-10002975"/>
    <x v="1"/>
    <s v="Fasteners"/>
    <s v="Staples"/>
    <n v="39.311999999999998"/>
    <n v="13"/>
    <n v="0.2"/>
    <n v="12.776399999999999"/>
    <s v="Chuck Magee"/>
    <x v="0"/>
    <n v="7.8624000000000001"/>
  </r>
  <r>
    <n v="2428"/>
    <s v="CA-2018-169922"/>
    <d v="2018-06-11T00:00:00"/>
    <x v="432"/>
    <s v="Standard Class"/>
    <s v="MZ-17515"/>
    <s v="Mary Zewe"/>
    <x v="1"/>
    <x v="0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s v="Kelly Williams"/>
    <x v="0"/>
    <n v="1.0751999999999997"/>
  </r>
  <r>
    <n v="2429"/>
    <s v="CA-2018-169922"/>
    <d v="2018-06-11T00:00:00"/>
    <x v="432"/>
    <s v="Standard Class"/>
    <s v="MZ-17515"/>
    <s v="Mary Zewe"/>
    <x v="1"/>
    <x v="0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s v="Kelly Williams"/>
    <x v="0"/>
    <n v="6.6175999999999995"/>
  </r>
  <r>
    <n v="2430"/>
    <s v="CA-2018-169922"/>
    <d v="2018-06-11T00:00:00"/>
    <x v="432"/>
    <s v="Standard Class"/>
    <s v="MZ-17515"/>
    <s v="Mary Zewe"/>
    <x v="1"/>
    <x v="0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x v="0"/>
    <n v="7.5264000000000006"/>
  </r>
  <r>
    <n v="2431"/>
    <s v="CA-2019-100748"/>
    <d v="2019-05-13T00:00:00"/>
    <x v="775"/>
    <s v="Standard Class"/>
    <s v="RB-19795"/>
    <s v="Ross Baird"/>
    <x v="2"/>
    <x v="0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x v="0"/>
    <n v="0"/>
  </r>
  <r>
    <n v="2432"/>
    <s v="CA-2019-129805"/>
    <d v="2019-12-28T00:00:00"/>
    <x v="115"/>
    <s v="Standard Class"/>
    <s v="HM-14860"/>
    <s v="Harry Marie"/>
    <x v="1"/>
    <x v="0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s v="Anna Andreadi"/>
    <x v="0"/>
    <n v="0"/>
  </r>
  <r>
    <n v="2433"/>
    <s v="CA-2016-148586"/>
    <d v="2016-03-25T00:00:00"/>
    <x v="776"/>
    <s v="Standard Class"/>
    <s v="AZ-10750"/>
    <s v="Annie Zypern"/>
    <x v="0"/>
    <x v="0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s v="Chuck Magee"/>
    <x v="0"/>
    <n v="36.678600000000003"/>
  </r>
  <r>
    <n v="2434"/>
    <s v="US-2019-112613"/>
    <d v="2019-05-28T00:00:00"/>
    <x v="777"/>
    <s v="Standard Class"/>
    <s v="JH-15910"/>
    <s v="Jonathan Howell"/>
    <x v="0"/>
    <x v="0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x v="0"/>
    <n v="10.8736"/>
  </r>
  <r>
    <n v="2435"/>
    <s v="CA-2017-154746"/>
    <d v="2017-11-14T00:00:00"/>
    <x v="50"/>
    <s v="First Class"/>
    <s v="PJ-18835"/>
    <s v="Patrick Jones"/>
    <x v="1"/>
    <x v="0"/>
    <s v="Springfield"/>
    <s v="Virginia"/>
    <n v="22153"/>
    <x v="0"/>
    <s v="OFF-EN-10001532"/>
    <x v="1"/>
    <s v="Envelopes"/>
    <s v="Brown Kraft Recycled Envelopes"/>
    <n v="33.96"/>
    <n v="2"/>
    <n v="0"/>
    <n v="16.98"/>
    <s v="Cassandra Brandow"/>
    <x v="0"/>
    <n v="0"/>
  </r>
  <r>
    <n v="2436"/>
    <s v="CA-2017-154746"/>
    <d v="2017-11-14T00:00:00"/>
    <x v="50"/>
    <s v="First Class"/>
    <s v="PJ-18835"/>
    <s v="Patrick Jones"/>
    <x v="1"/>
    <x v="0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  <n v="0"/>
  </r>
  <r>
    <n v="2437"/>
    <s v="CA-2019-140053"/>
    <d v="2019-07-03T00:00:00"/>
    <x v="778"/>
    <s v="Standard Class"/>
    <s v="CA-12265"/>
    <s v="Christina Anderson"/>
    <x v="0"/>
    <x v="0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x v="1"/>
    <n v="0"/>
  </r>
  <r>
    <n v="2438"/>
    <s v="CA-2016-164210"/>
    <d v="2016-11-18T00:00:00"/>
    <x v="779"/>
    <s v="Second Class"/>
    <s v="PW-19240"/>
    <s v="Pierre Wener"/>
    <x v="0"/>
    <x v="0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x v="0"/>
    <n v="72.989999999999995"/>
  </r>
  <r>
    <n v="2439"/>
    <s v="CA-2016-164210"/>
    <d v="2016-11-18T00:00:00"/>
    <x v="779"/>
    <s v="Second Class"/>
    <s v="PW-19240"/>
    <s v="Pierre Wener"/>
    <x v="0"/>
    <x v="0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x v="0"/>
    <n v="7.1616"/>
  </r>
  <r>
    <n v="2440"/>
    <s v="CA-2019-139948"/>
    <d v="2019-07-17T00:00:00"/>
    <x v="780"/>
    <s v="Standard Class"/>
    <s v="SW-20455"/>
    <s v="Shaun Weien"/>
    <x v="0"/>
    <x v="0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  <n v="1.5808000000000002"/>
  </r>
  <r>
    <n v="2441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PH-10004614"/>
    <x v="2"/>
    <s v="Phones"/>
    <s v="AT&amp;T 841000 Phone"/>
    <n v="345"/>
    <n v="5"/>
    <n v="0"/>
    <n v="86.25"/>
    <s v="Chuck Magee"/>
    <x v="0"/>
    <n v="0"/>
  </r>
  <r>
    <n v="2442"/>
    <s v="CA-2018-146934"/>
    <d v="2018-05-22T00:00:00"/>
    <x v="500"/>
    <s v="Standard Class"/>
    <s v="AF-10870"/>
    <s v="Art Ferguson"/>
    <x v="0"/>
    <x v="0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s v="Chuck Magee"/>
    <x v="0"/>
    <n v="52.285799999999988"/>
  </r>
  <r>
    <n v="2443"/>
    <s v="CA-2018-146934"/>
    <d v="2018-05-22T00:00:00"/>
    <x v="500"/>
    <s v="Standard Class"/>
    <s v="AF-10870"/>
    <s v="Art Ferguson"/>
    <x v="0"/>
    <x v="0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s v="Chuck Magee"/>
    <x v="0"/>
    <n v="0"/>
  </r>
  <r>
    <n v="2444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s v="Chuck Magee"/>
    <x v="0"/>
    <n v="0"/>
  </r>
  <r>
    <n v="2445"/>
    <s v="CA-2018-146934"/>
    <d v="2018-05-22T00:00:00"/>
    <x v="500"/>
    <s v="Standard Class"/>
    <s v="AF-10870"/>
    <s v="Art Ferguson"/>
    <x v="0"/>
    <x v="0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x v="0"/>
    <n v="0"/>
  </r>
  <r>
    <n v="2446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PH-10001336"/>
    <x v="2"/>
    <s v="Phones"/>
    <s v="Digium D40 VoIP phone"/>
    <n v="257.98"/>
    <n v="2"/>
    <n v="0"/>
    <n v="74.8142"/>
    <s v="Chuck Magee"/>
    <x v="0"/>
    <n v="0"/>
  </r>
  <r>
    <n v="2447"/>
    <s v="CA-2017-100573"/>
    <d v="2017-09-25T00:00:00"/>
    <x v="734"/>
    <s v="Standard Class"/>
    <s v="AM-10705"/>
    <s v="Anne McFarland"/>
    <x v="0"/>
    <x v="0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x v="0"/>
    <n v="0"/>
  </r>
  <r>
    <n v="2448"/>
    <s v="CA-2018-119165"/>
    <d v="2018-10-31T00:00:00"/>
    <x v="781"/>
    <s v="Standard Class"/>
    <s v="BD-11320"/>
    <s v="Bill Donatelli"/>
    <x v="0"/>
    <x v="0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s v="Chuck Magee"/>
    <x v="0"/>
    <n v="147.85049999999998"/>
  </r>
  <r>
    <n v="2449"/>
    <s v="CA-2017-128027"/>
    <d v="2017-09-14T00:00:00"/>
    <x v="731"/>
    <s v="Second Class"/>
    <s v="CM-12385"/>
    <s v="Christopher Martinez"/>
    <x v="0"/>
    <x v="0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s v="Cassandra Brandow"/>
    <x v="0"/>
    <n v="0"/>
  </r>
  <r>
    <n v="2450"/>
    <s v="CA-2018-140207"/>
    <d v="2018-11-05T00:00:00"/>
    <x v="54"/>
    <s v="Standard Class"/>
    <s v="CS-12400"/>
    <s v="Christopher Schild"/>
    <x v="2"/>
    <x v="0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s v="Anna Andreadi"/>
    <x v="0"/>
    <n v="5.8240000000000016"/>
  </r>
  <r>
    <n v="2451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LA-10000081"/>
    <x v="1"/>
    <s v="Labels"/>
    <s v="Avery 496"/>
    <n v="18.75"/>
    <n v="5"/>
    <n v="0"/>
    <n v="9"/>
    <s v="Chuck Magee"/>
    <x v="0"/>
    <n v="0"/>
  </r>
  <r>
    <n v="2452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s v="Chuck Magee"/>
    <x v="0"/>
    <n v="0"/>
  </r>
  <r>
    <n v="2453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  <n v="1.8288000000000002"/>
  </r>
  <r>
    <n v="2454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s v="Chuck Magee"/>
    <x v="0"/>
    <n v="0"/>
  </r>
  <r>
    <n v="2455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x v="0"/>
    <n v="0"/>
  </r>
  <r>
    <n v="2456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s v="Chuck Magee"/>
    <x v="0"/>
    <n v="0"/>
  </r>
  <r>
    <n v="2457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LA-10004093"/>
    <x v="1"/>
    <s v="Labels"/>
    <s v="Avery 486"/>
    <n v="7.31"/>
    <n v="1"/>
    <n v="0"/>
    <n v="3.4356999999999998"/>
    <s v="Chuck Magee"/>
    <x v="0"/>
    <n v="0"/>
  </r>
  <r>
    <n v="2458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AR-10001683"/>
    <x v="1"/>
    <s v="Art"/>
    <s v="Lumber Crayons"/>
    <n v="59.099999999999994"/>
    <n v="6"/>
    <n v="0"/>
    <n v="22.458000000000002"/>
    <s v="Chuck Magee"/>
    <x v="0"/>
    <n v="0"/>
  </r>
  <r>
    <n v="2459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x v="0"/>
    <n v="0"/>
  </r>
  <r>
    <n v="2460"/>
    <s v="CA-2019-138548"/>
    <d v="2019-08-15T00:00:00"/>
    <x v="783"/>
    <s v="Standard Class"/>
    <s v="JG-15160"/>
    <s v="James Galang"/>
    <x v="0"/>
    <x v="0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  <n v="0"/>
  </r>
  <r>
    <n v="2461"/>
    <s v="CA-2017-142419"/>
    <d v="2017-07-11T00:00:00"/>
    <x v="620"/>
    <s v="Second Class"/>
    <s v="SC-20380"/>
    <s v="Shahid Collister"/>
    <x v="0"/>
    <x v="0"/>
    <s v="Seattle"/>
    <s v="Washington"/>
    <n v="98115"/>
    <x v="1"/>
    <s v="OFF-PA-10001763"/>
    <x v="1"/>
    <s v="Paper"/>
    <s v="Xerox 1896"/>
    <n v="29.97"/>
    <n v="3"/>
    <n v="0"/>
    <n v="13.486499999999999"/>
    <s v="Anna Andreadi"/>
    <x v="0"/>
    <n v="0"/>
  </r>
  <r>
    <n v="2462"/>
    <s v="CA-2017-142419"/>
    <d v="2017-07-11T00:00:00"/>
    <x v="620"/>
    <s v="Second Class"/>
    <s v="SC-20380"/>
    <s v="Shahid Collister"/>
    <x v="0"/>
    <x v="0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x v="0"/>
    <n v="19.670400000000001"/>
  </r>
  <r>
    <n v="2463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x v="0"/>
    <n v="16.784000000000002"/>
  </r>
  <r>
    <n v="2464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x v="0"/>
    <n v="2.9248000000000007"/>
  </r>
  <r>
    <n v="2465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TEC-PH-10000576"/>
    <x v="2"/>
    <s v="Phones"/>
    <s v="AT&amp;T 1080 Corded phone"/>
    <n v="136.99"/>
    <n v="1"/>
    <n v="0"/>
    <n v="36.987300000000005"/>
    <s v="Chuck Magee"/>
    <x v="0"/>
    <n v="0"/>
  </r>
  <r>
    <n v="2466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LA-10001317"/>
    <x v="1"/>
    <s v="Labels"/>
    <s v="Avery 520"/>
    <n v="3.15"/>
    <n v="1"/>
    <n v="0"/>
    <n v="1.512"/>
    <s v="Chuck Magee"/>
    <x v="0"/>
    <n v="0"/>
  </r>
  <r>
    <n v="2467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x v="0"/>
    <n v="0"/>
  </r>
  <r>
    <n v="2468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s v="Cassandra Brandow"/>
    <x v="0"/>
    <n v="0"/>
  </r>
  <r>
    <n v="2469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PA-10004983"/>
    <x v="1"/>
    <s v="Paper"/>
    <s v="Xerox 23"/>
    <n v="32.400000000000006"/>
    <n v="5"/>
    <n v="0"/>
    <n v="15.552000000000001"/>
    <s v="Cassandra Brandow"/>
    <x v="0"/>
    <n v="0"/>
  </r>
  <r>
    <n v="2470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x v="0"/>
    <n v="0"/>
  </r>
  <r>
    <n v="2471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s v="Cassandra Brandow"/>
    <x v="0"/>
    <n v="2.8544"/>
  </r>
  <r>
    <n v="2472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x v="0"/>
    <n v="90.227199999999996"/>
  </r>
  <r>
    <n v="2473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x v="0"/>
    <n v="12.972800000000001"/>
  </r>
  <r>
    <n v="2474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x v="0"/>
    <n v="43.516800000000011"/>
  </r>
  <r>
    <n v="2475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x v="0"/>
    <n v="0"/>
  </r>
  <r>
    <n v="2476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OFF-LA-10004545"/>
    <x v="1"/>
    <s v="Labels"/>
    <s v="Avery 50"/>
    <n v="87.71"/>
    <n v="7"/>
    <n v="0"/>
    <n v="41.223699999999994"/>
    <s v="Anna Andreadi"/>
    <x v="0"/>
    <n v="0"/>
  </r>
  <r>
    <n v="2477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x v="0"/>
    <n v="0"/>
  </r>
  <r>
    <n v="2478"/>
    <s v="CA-2019-102750"/>
    <d v="2019-09-04T00:00:00"/>
    <x v="221"/>
    <s v="Second Class"/>
    <s v="GM-14695"/>
    <s v="Greg Maxwell"/>
    <x v="1"/>
    <x v="0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x v="0"/>
    <n v="264.47040000000004"/>
  </r>
  <r>
    <n v="2479"/>
    <s v="CA-2016-145212"/>
    <d v="2016-09-13T00:00:00"/>
    <x v="76"/>
    <s v="Standard Class"/>
    <s v="DC-12850"/>
    <s v="Dan Campbell"/>
    <x v="0"/>
    <x v="0"/>
    <s v="New York City"/>
    <s v="New York"/>
    <n v="10011"/>
    <x v="3"/>
    <s v="OFF-AR-10002833"/>
    <x v="1"/>
    <s v="Art"/>
    <s v="Newell 322"/>
    <n v="5.46"/>
    <n v="3"/>
    <n v="0"/>
    <n v="1.4742000000000002"/>
    <s v="Chuck Magee"/>
    <x v="0"/>
    <n v="0"/>
  </r>
  <r>
    <n v="2480"/>
    <s v="CA-2019-141992"/>
    <d v="2019-06-19T00:00:00"/>
    <x v="587"/>
    <s v="Standard Class"/>
    <s v="FO-14305"/>
    <s v="Frank Olsen"/>
    <x v="0"/>
    <x v="0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s v="Kelly Williams"/>
    <x v="0"/>
    <n v="2.2368000000000001"/>
  </r>
  <r>
    <n v="2481"/>
    <s v="CA-2019-141992"/>
    <d v="2019-06-19T00:00:00"/>
    <x v="587"/>
    <s v="Standard Class"/>
    <s v="FO-14305"/>
    <s v="Frank Olsen"/>
    <x v="0"/>
    <x v="0"/>
    <s v="Dallas"/>
    <s v="Texas"/>
    <n v="75220"/>
    <x v="2"/>
    <s v="OFF-ST-10003656"/>
    <x v="1"/>
    <s v="Storage"/>
    <s v="Safco Industrial Wire Shelving"/>
    <n v="153.584"/>
    <n v="2"/>
    <n v="0.2"/>
    <n v="-32.636600000000001"/>
    <s v="Kelly Williams"/>
    <x v="0"/>
    <n v="30.716800000000003"/>
  </r>
  <r>
    <n v="2482"/>
    <s v="CA-2019-147956"/>
    <d v="2019-12-24T00:00:00"/>
    <x v="786"/>
    <s v="Standard Class"/>
    <s v="AH-10210"/>
    <s v="Alan Hwang"/>
    <x v="0"/>
    <x v="0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x v="0"/>
    <n v="0"/>
  </r>
  <r>
    <n v="2483"/>
    <s v="CA-2019-126067"/>
    <d v="2019-08-28T00:00:00"/>
    <x v="787"/>
    <s v="Standard Class"/>
    <s v="KN-16705"/>
    <s v="Kristina Nunn"/>
    <x v="2"/>
    <x v="0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x v="0"/>
    <n v="7.0335999999999999"/>
  </r>
  <r>
    <n v="2484"/>
    <s v="CA-2019-126067"/>
    <d v="2019-08-28T00:00:00"/>
    <x v="787"/>
    <s v="Standard Class"/>
    <s v="KN-16705"/>
    <s v="Kristina Nunn"/>
    <x v="2"/>
    <x v="0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x v="0"/>
    <n v="0"/>
  </r>
  <r>
    <n v="2485"/>
    <s v="CA-2019-126067"/>
    <d v="2019-08-28T00:00:00"/>
    <x v="787"/>
    <s v="Standard Class"/>
    <s v="KN-16705"/>
    <s v="Kristina Nunn"/>
    <x v="2"/>
    <x v="0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s v="Anna Andreadi"/>
    <x v="0"/>
    <n v="19.936000000000007"/>
  </r>
  <r>
    <n v="2486"/>
    <s v="CA-2019-126067"/>
    <d v="2019-08-28T00:00:00"/>
    <x v="787"/>
    <s v="Standard Class"/>
    <s v="KN-16705"/>
    <s v="Kristina Nunn"/>
    <x v="2"/>
    <x v="0"/>
    <s v="Seattle"/>
    <s v="Washington"/>
    <n v="98105"/>
    <x v="1"/>
    <s v="OFF-AR-10003856"/>
    <x v="1"/>
    <s v="Art"/>
    <s v="Newell 344"/>
    <n v="5.56"/>
    <n v="2"/>
    <n v="0"/>
    <n v="1.4455999999999998"/>
    <s v="Anna Andreadi"/>
    <x v="0"/>
    <n v="0"/>
  </r>
  <r>
    <n v="2487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s v="Chuck Magee"/>
    <x v="0"/>
    <n v="0"/>
  </r>
  <r>
    <n v="2488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AR-10001473"/>
    <x v="1"/>
    <s v="Art"/>
    <s v="Newell 313"/>
    <n v="9.84"/>
    <n v="3"/>
    <n v="0"/>
    <n v="2.6568000000000005"/>
    <s v="Chuck Magee"/>
    <x v="0"/>
    <n v="0"/>
  </r>
  <r>
    <n v="2489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PA-10004285"/>
    <x v="1"/>
    <s v="Paper"/>
    <s v="Xerox 1959"/>
    <n v="20.04"/>
    <n v="3"/>
    <n v="0"/>
    <n v="9.6191999999999993"/>
    <s v="Chuck Magee"/>
    <x v="0"/>
    <n v="0"/>
  </r>
  <r>
    <n v="2490"/>
    <s v="CA-2017-141040"/>
    <d v="2017-10-09T00:00:00"/>
    <x v="349"/>
    <s v="Second Class"/>
    <s v="TB-21250"/>
    <s v="Tim Brockman"/>
    <x v="0"/>
    <x v="0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x v="0"/>
    <n v="0"/>
  </r>
  <r>
    <n v="2491"/>
    <s v="CA-2017-141040"/>
    <d v="2017-10-09T00:00:00"/>
    <x v="349"/>
    <s v="Second Class"/>
    <s v="TB-21250"/>
    <s v="Tim Brockman"/>
    <x v="0"/>
    <x v="0"/>
    <s v="New York City"/>
    <s v="New York"/>
    <n v="10024"/>
    <x v="3"/>
    <s v="OFF-PA-10002245"/>
    <x v="1"/>
    <s v="Paper"/>
    <s v="Xerox 1895"/>
    <n v="23.92"/>
    <n v="4"/>
    <n v="0"/>
    <n v="10.763999999999999"/>
    <s v="Chuck Magee"/>
    <x v="0"/>
    <n v="0"/>
  </r>
  <r>
    <n v="2492"/>
    <s v="CA-2016-113579"/>
    <d v="2016-12-13T00:00:00"/>
    <x v="345"/>
    <s v="Second Class"/>
    <s v="KD-16345"/>
    <s v="Katherine Ducich"/>
    <x v="0"/>
    <x v="0"/>
    <s v="Los Angeles"/>
    <s v="California"/>
    <n v="90049"/>
    <x v="1"/>
    <s v="OFF-PA-10001457"/>
    <x v="1"/>
    <s v="Paper"/>
    <s v="White GlueTop Scratch Pads"/>
    <n v="90.24"/>
    <n v="6"/>
    <n v="0"/>
    <n v="41.51039999999999"/>
    <s v="Anna Andreadi"/>
    <x v="0"/>
    <n v="0"/>
  </r>
  <r>
    <n v="2493"/>
    <s v="CA-2016-144624"/>
    <d v="2016-11-19T00:00:00"/>
    <x v="788"/>
    <s v="Standard Class"/>
    <s v="JM-15865"/>
    <s v="John Murray"/>
    <x v="0"/>
    <x v="0"/>
    <s v="Jamestown"/>
    <s v="New York"/>
    <n v="14701"/>
    <x v="3"/>
    <s v="TEC-PH-10002885"/>
    <x v="2"/>
    <s v="Phones"/>
    <s v="Apple iPhone 5"/>
    <n v="4548.8100000000004"/>
    <n v="7"/>
    <n v="0"/>
    <n v="1228.1787000000004"/>
    <s v="Chuck Magee"/>
    <x v="0"/>
    <n v="0"/>
  </r>
  <r>
    <n v="2494"/>
    <s v="CA-2018-146206"/>
    <d v="2018-09-10T00:00:00"/>
    <x v="126"/>
    <s v="Second Class"/>
    <s v="KT-16480"/>
    <s v="Kean Thornton"/>
    <x v="0"/>
    <x v="0"/>
    <s v="Houston"/>
    <s v="Texas"/>
    <n v="77095"/>
    <x v="2"/>
    <s v="FUR-TA-10004086"/>
    <x v="0"/>
    <s v="Tables"/>
    <s v="KI Adjustable-Height Table"/>
    <n v="300.93"/>
    <n v="5"/>
    <n v="0.3"/>
    <n v="-34.39200000000001"/>
    <s v="Kelly Williams"/>
    <x v="0"/>
    <n v="90.278999999999996"/>
  </r>
  <r>
    <n v="2495"/>
    <s v="CA-2018-146206"/>
    <d v="2018-09-10T00:00:00"/>
    <x v="126"/>
    <s v="Second Class"/>
    <s v="KT-16480"/>
    <s v="Kean Thornton"/>
    <x v="0"/>
    <x v="0"/>
    <s v="Houston"/>
    <s v="Texas"/>
    <n v="77095"/>
    <x v="2"/>
    <s v="TEC-PH-10000895"/>
    <x v="2"/>
    <s v="Phones"/>
    <s v="Polycom VVX 310 VoIP phone"/>
    <n v="719.96"/>
    <n v="5"/>
    <n v="0.2"/>
    <n v="53.997000000000043"/>
    <s v="Kelly Williams"/>
    <x v="0"/>
    <n v="143.99200000000002"/>
  </r>
  <r>
    <n v="2496"/>
    <s v="CA-2016-136644"/>
    <d v="2016-06-16T00:00:00"/>
    <x v="789"/>
    <s v="Standard Class"/>
    <s v="SC-20575"/>
    <s v="Sonia Cooley"/>
    <x v="0"/>
    <x v="0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s v="Kelly Williams"/>
    <x v="0"/>
    <n v="0"/>
  </r>
  <r>
    <n v="2497"/>
    <s v="CA-2017-122371"/>
    <d v="2017-09-26T00:00:00"/>
    <x v="734"/>
    <s v="Standard Class"/>
    <s v="BS-11800"/>
    <s v="Bryan Spruell"/>
    <x v="2"/>
    <x v="0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x v="0"/>
    <n v="0"/>
  </r>
  <r>
    <n v="2498"/>
    <s v="CA-2017-122371"/>
    <d v="2017-09-26T00:00:00"/>
    <x v="734"/>
    <s v="Standard Class"/>
    <s v="BS-11800"/>
    <s v="Bryan Spruell"/>
    <x v="2"/>
    <x v="0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s v="Anna Andreadi"/>
    <x v="0"/>
    <n v="0"/>
  </r>
  <r>
    <n v="2499"/>
    <s v="CA-2018-126935"/>
    <d v="2018-05-19T00:00:00"/>
    <x v="308"/>
    <s v="Standard Class"/>
    <s v="BT-11395"/>
    <s v="Bill Tyler"/>
    <x v="1"/>
    <x v="0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s v="Anna Andreadi"/>
    <x v="0"/>
    <n v="1.9168000000000003"/>
  </r>
  <r>
    <n v="2500"/>
    <s v="US-2019-133781"/>
    <d v="2019-06-22T00:00:00"/>
    <x v="266"/>
    <s v="First Class"/>
    <s v="DC-12850"/>
    <s v="Dan Campbell"/>
    <x v="0"/>
    <x v="0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x v="0"/>
    <n v="7.5216000000000012"/>
  </r>
  <r>
    <n v="2501"/>
    <s v="CA-2019-131618"/>
    <d v="2019-06-17T00:00:00"/>
    <x v="46"/>
    <s v="First Class"/>
    <s v="LS-17200"/>
    <s v="Luke Schmidt"/>
    <x v="1"/>
    <x v="0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x v="1"/>
    <n v="2.4448000000000003"/>
  </r>
  <r>
    <n v="2502"/>
    <s v="CA-2019-131618"/>
    <d v="2019-06-17T00:00:00"/>
    <x v="46"/>
    <s v="First Class"/>
    <s v="LS-17200"/>
    <s v="Luke Schmidt"/>
    <x v="1"/>
    <x v="0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s v="Kelly Williams"/>
    <x v="1"/>
    <n v="1.8431999999999995"/>
  </r>
  <r>
    <n v="2503"/>
    <s v="CA-2019-131618"/>
    <d v="2019-06-17T00:00:00"/>
    <x v="46"/>
    <s v="First Class"/>
    <s v="LS-17200"/>
    <s v="Luke Schmidt"/>
    <x v="1"/>
    <x v="0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s v="Kelly Williams"/>
    <x v="1"/>
    <n v="7.4879999999999987"/>
  </r>
  <r>
    <n v="2504"/>
    <s v="CA-2018-149482"/>
    <d v="2018-11-14T00:00:00"/>
    <x v="423"/>
    <s v="Standard Class"/>
    <s v="RR-19315"/>
    <s v="Ralph Ritter"/>
    <x v="0"/>
    <x v="0"/>
    <s v="San Francisco"/>
    <s v="California"/>
    <n v="94110"/>
    <x v="1"/>
    <s v="OFF-LA-10000248"/>
    <x v="1"/>
    <s v="Labels"/>
    <s v="Avery 52"/>
    <n v="7.38"/>
    <n v="2"/>
    <n v="0"/>
    <n v="3.4685999999999999"/>
    <s v="Anna Andreadi"/>
    <x v="0"/>
    <n v="0"/>
  </r>
  <r>
    <n v="2505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s v="Anna Andreadi"/>
    <x v="0"/>
    <n v="0"/>
  </r>
  <r>
    <n v="2506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s v="Anna Andreadi"/>
    <x v="0"/>
    <n v="0"/>
  </r>
  <r>
    <n v="2507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s v="Anna Andreadi"/>
    <x v="0"/>
    <n v="0"/>
  </r>
  <r>
    <n v="2508"/>
    <s v="CA-2017-120397"/>
    <d v="2017-07-02T00:00:00"/>
    <x v="790"/>
    <s v="Same Day"/>
    <s v="RB-19435"/>
    <s v="Richard Bierner"/>
    <x v="0"/>
    <x v="0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x v="0"/>
    <n v="26.227199999999996"/>
  </r>
  <r>
    <n v="2509"/>
    <s v="CA-2019-163902"/>
    <d v="2019-03-02T00:00:00"/>
    <x v="494"/>
    <s v="Standard Class"/>
    <s v="MY-17380"/>
    <s v="Maribeth Yedwab"/>
    <x v="1"/>
    <x v="0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s v="Anna Andreadi"/>
    <x v="0"/>
    <n v="39.355200000000004"/>
  </r>
  <r>
    <n v="2510"/>
    <s v="CA-2019-163902"/>
    <d v="2019-03-02T00:00:00"/>
    <x v="494"/>
    <s v="Standard Class"/>
    <s v="MY-17380"/>
    <s v="Maribeth Yedwab"/>
    <x v="1"/>
    <x v="0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x v="0"/>
    <n v="0"/>
  </r>
  <r>
    <n v="2511"/>
    <s v="CA-2018-136812"/>
    <d v="2018-11-18T00:00:00"/>
    <x v="791"/>
    <s v="Standard Class"/>
    <s v="AW-10930"/>
    <s v="Arthur Wiediger"/>
    <x v="2"/>
    <x v="0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x v="0"/>
    <n v="0"/>
  </r>
  <r>
    <n v="2512"/>
    <s v="CA-2017-102722"/>
    <d v="2017-04-18T00:00:00"/>
    <x v="691"/>
    <s v="First Class"/>
    <s v="KW-16570"/>
    <s v="Kelly Williams"/>
    <x v="0"/>
    <x v="0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s v="Cassandra Brandow"/>
    <x v="0"/>
    <n v="0"/>
  </r>
  <r>
    <n v="2513"/>
    <s v="CA-2019-155089"/>
    <d v="2019-12-02T00:00:00"/>
    <x v="792"/>
    <s v="Standard Class"/>
    <s v="DB-12910"/>
    <s v="Daniel Byrd"/>
    <x v="2"/>
    <x v="0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x v="0"/>
    <n v="31.962000000000007"/>
  </r>
  <r>
    <n v="2514"/>
    <s v="CA-2018-124506"/>
    <d v="2018-11-11T00:00:00"/>
    <x v="398"/>
    <s v="Standard Class"/>
    <s v="BB-11545"/>
    <s v="Brenda Bowman"/>
    <x v="1"/>
    <x v="0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x v="0"/>
    <n v="19.193600000000004"/>
  </r>
  <r>
    <n v="2515"/>
    <s v="CA-2018-124506"/>
    <d v="2018-11-11T00:00:00"/>
    <x v="398"/>
    <s v="Standard Class"/>
    <s v="BB-11545"/>
    <s v="Brenda Bowman"/>
    <x v="1"/>
    <x v="0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s v="Kelly Williams"/>
    <x v="0"/>
    <n v="14.397599999999999"/>
  </r>
  <r>
    <n v="2516"/>
    <s v="CA-2016-106572"/>
    <d v="2016-09-05T00:00:00"/>
    <x v="793"/>
    <s v="Standard Class"/>
    <s v="NP-18700"/>
    <s v="Nora Preis"/>
    <x v="0"/>
    <x v="0"/>
    <s v="Bowling Green"/>
    <s v="Ohio"/>
    <n v="43402"/>
    <x v="3"/>
    <s v="OFF-ST-10000585"/>
    <x v="1"/>
    <s v="Storage"/>
    <s v="Economy Rollaway Files"/>
    <n v="264.32"/>
    <n v="2"/>
    <n v="0.2"/>
    <n v="19.823999999999998"/>
    <s v="Chuck Magee"/>
    <x v="0"/>
    <n v="52.864000000000004"/>
  </r>
  <r>
    <n v="2517"/>
    <s v="CA-2016-128888"/>
    <d v="2016-11-15T00:00:00"/>
    <x v="794"/>
    <s v="Standard Class"/>
    <s v="PB-19105"/>
    <s v="Peter Bühler"/>
    <x v="0"/>
    <x v="0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x v="0"/>
    <n v="120.93120000000002"/>
  </r>
  <r>
    <n v="2518"/>
    <s v="CA-2019-123134"/>
    <d v="2019-05-02T00:00:00"/>
    <x v="795"/>
    <s v="Standard Class"/>
    <s v="DW-13585"/>
    <s v="Dorothy Wardle"/>
    <x v="1"/>
    <x v="0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x v="0"/>
    <n v="0"/>
  </r>
  <r>
    <n v="2519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LA-10004559"/>
    <x v="1"/>
    <s v="Labels"/>
    <s v="Avery 49"/>
    <n v="20.16"/>
    <n v="7"/>
    <n v="0"/>
    <n v="9.8783999999999992"/>
    <s v="Kelly Williams"/>
    <x v="0"/>
    <n v="0"/>
  </r>
  <r>
    <n v="2520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LA-10003223"/>
    <x v="1"/>
    <s v="Labels"/>
    <s v="Avery 508"/>
    <n v="29.46"/>
    <n v="6"/>
    <n v="0"/>
    <n v="14.4354"/>
    <s v="Kelly Williams"/>
    <x v="0"/>
    <n v="0"/>
  </r>
  <r>
    <n v="2521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x v="0"/>
    <n v="0"/>
  </r>
  <r>
    <n v="2522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PA-10003177"/>
    <x v="1"/>
    <s v="Paper"/>
    <s v="Xerox 1999"/>
    <n v="12.96"/>
    <n v="2"/>
    <n v="0"/>
    <n v="6.2208000000000006"/>
    <s v="Kelly Williams"/>
    <x v="0"/>
    <n v="0"/>
  </r>
  <r>
    <n v="2523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s v="Kelly Williams"/>
    <x v="0"/>
    <n v="0"/>
  </r>
  <r>
    <n v="2524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s v="Kelly Williams"/>
    <x v="0"/>
    <n v="0"/>
  </r>
  <r>
    <n v="2525"/>
    <s v="CA-2017-124541"/>
    <d v="2017-04-06T00:00:00"/>
    <x v="57"/>
    <s v="Standard Class"/>
    <s v="TT-21220"/>
    <s v="Thomas Thornton"/>
    <x v="0"/>
    <x v="0"/>
    <s v="Houston"/>
    <s v="Texas"/>
    <n v="77041"/>
    <x v="2"/>
    <s v="OFF-AR-10004078"/>
    <x v="1"/>
    <s v="Art"/>
    <s v="Newell 312"/>
    <n v="42.047999999999995"/>
    <n v="9"/>
    <n v="0.2"/>
    <n v="5.2559999999999985"/>
    <s v="Kelly Williams"/>
    <x v="0"/>
    <n v="8.4095999999999993"/>
  </r>
  <r>
    <n v="2526"/>
    <s v="CA-2017-124541"/>
    <d v="2017-04-06T00:00:00"/>
    <x v="57"/>
    <s v="Standard Class"/>
    <s v="TT-21220"/>
    <s v="Thomas Thornton"/>
    <x v="0"/>
    <x v="0"/>
    <s v="Houston"/>
    <s v="Texas"/>
    <n v="77041"/>
    <x v="2"/>
    <s v="TEC-AC-10002550"/>
    <x v="2"/>
    <s v="Accessories"/>
    <s v="Maxell 4.7GB DVD-RW 3/Pack"/>
    <n v="25.488"/>
    <n v="2"/>
    <n v="0.2"/>
    <n v="4.4603999999999999"/>
    <s v="Kelly Williams"/>
    <x v="0"/>
    <n v="5.0975999999999999"/>
  </r>
  <r>
    <n v="2527"/>
    <s v="CA-2017-124541"/>
    <d v="2017-04-06T00:00:00"/>
    <x v="57"/>
    <s v="Standard Class"/>
    <s v="TT-21220"/>
    <s v="Thomas Thornton"/>
    <x v="0"/>
    <x v="0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x v="0"/>
    <n v="5.52"/>
  </r>
  <r>
    <n v="2528"/>
    <s v="CA-2017-124541"/>
    <d v="2017-04-06T00:00:00"/>
    <x v="57"/>
    <s v="Standard Class"/>
    <s v="TT-21220"/>
    <s v="Thomas Thornton"/>
    <x v="0"/>
    <x v="0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s v="Kelly Williams"/>
    <x v="0"/>
    <n v="7.7183999999999973"/>
  </r>
  <r>
    <n v="2529"/>
    <s v="CA-2017-124541"/>
    <d v="2017-04-06T00:00:00"/>
    <x v="57"/>
    <s v="Standard Class"/>
    <s v="TT-21220"/>
    <s v="Thomas Thornton"/>
    <x v="0"/>
    <x v="0"/>
    <s v="Houston"/>
    <s v="Texas"/>
    <n v="77041"/>
    <x v="2"/>
    <s v="OFF-PA-10001526"/>
    <x v="1"/>
    <s v="Paper"/>
    <s v="Xerox 1949"/>
    <n v="7.9680000000000009"/>
    <n v="2"/>
    <n v="0.2"/>
    <n v="2.8884000000000007"/>
    <s v="Kelly Williams"/>
    <x v="0"/>
    <n v="1.5936000000000003"/>
  </r>
  <r>
    <n v="2530"/>
    <s v="CA-2016-108707"/>
    <d v="2016-10-24T00:00:00"/>
    <x v="796"/>
    <s v="Standard Class"/>
    <s v="DB-12910"/>
    <s v="Daniel Byrd"/>
    <x v="2"/>
    <x v="0"/>
    <s v="Fort Lauderdale"/>
    <s v="Florida"/>
    <n v="33311"/>
    <x v="0"/>
    <s v="OFF-PA-10000788"/>
    <x v="1"/>
    <s v="Paper"/>
    <s v="Xerox 210"/>
    <n v="10.368000000000002"/>
    <n v="2"/>
    <n v="0.2"/>
    <n v="3.6288"/>
    <s v="Cassandra Brandow"/>
    <x v="0"/>
    <n v="2.0736000000000003"/>
  </r>
  <r>
    <n v="2531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PA-10000595"/>
    <x v="1"/>
    <s v="Paper"/>
    <s v="Xerox 1929"/>
    <n v="114.2"/>
    <n v="5"/>
    <n v="0"/>
    <n v="52.531999999999996"/>
    <s v="Cassandra Brandow"/>
    <x v="0"/>
    <n v="0"/>
  </r>
  <r>
    <n v="2532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BI-10000829"/>
    <x v="1"/>
    <s v="Binders"/>
    <s v="Avery Non-Stick Binders"/>
    <n v="17.96"/>
    <n v="4"/>
    <n v="0"/>
    <n v="8.2615999999999996"/>
    <s v="Cassandra Brandow"/>
    <x v="0"/>
    <n v="0"/>
  </r>
  <r>
    <n v="2533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FA-10002676"/>
    <x v="1"/>
    <s v="Fasteners"/>
    <s v="Colored Push Pins"/>
    <n v="12.67"/>
    <n v="7"/>
    <n v="0"/>
    <n v="4.5611999999999995"/>
    <s v="Cassandra Brandow"/>
    <x v="0"/>
    <n v="0"/>
  </r>
  <r>
    <n v="2534"/>
    <s v="CA-2016-111500"/>
    <d v="2016-08-17T00:00:00"/>
    <x v="760"/>
    <s v="Standard Class"/>
    <s v="DJ-13510"/>
    <s v="Don Jones"/>
    <x v="1"/>
    <x v="0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s v="Cassandra Brandow"/>
    <x v="0"/>
    <n v="0"/>
  </r>
  <r>
    <n v="2535"/>
    <s v="US-2019-117723"/>
    <d v="2019-08-15T00:00:00"/>
    <x v="797"/>
    <s v="Second Class"/>
    <s v="DL-13495"/>
    <s v="Dionis Lloyd"/>
    <x v="1"/>
    <x v="0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s v="Chuck Magee"/>
    <x v="0"/>
    <n v="360.32640000000004"/>
  </r>
  <r>
    <n v="2536"/>
    <s v="CA-2017-143238"/>
    <d v="2017-09-06T00:00:00"/>
    <x v="37"/>
    <s v="First Class"/>
    <s v="LO-17170"/>
    <s v="Lori Olson"/>
    <x v="1"/>
    <x v="0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x v="1"/>
    <n v="0"/>
  </r>
  <r>
    <n v="2537"/>
    <s v="CA-2017-168746"/>
    <d v="2017-01-27T00:00:00"/>
    <x v="798"/>
    <s v="Second Class"/>
    <s v="SV-20365"/>
    <s v="Seth Vernon"/>
    <x v="0"/>
    <x v="0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s v="Chuck Magee"/>
    <x v="0"/>
    <n v="54.595799999999997"/>
  </r>
  <r>
    <n v="2538"/>
    <s v="CA-2017-168746"/>
    <d v="2017-01-27T00:00:00"/>
    <x v="798"/>
    <s v="Second Class"/>
    <s v="SV-20365"/>
    <s v="Seth Vernon"/>
    <x v="0"/>
    <x v="0"/>
    <s v="Cleveland"/>
    <s v="Ohio"/>
    <n v="44105"/>
    <x v="3"/>
    <s v="TEC-PH-10000895"/>
    <x v="2"/>
    <s v="Phones"/>
    <s v="Polycom VVX 310 VoIP phone"/>
    <n v="431.976"/>
    <n v="4"/>
    <n v="0.4"/>
    <n v="-100.7944"/>
    <s v="Chuck Magee"/>
    <x v="0"/>
    <n v="172.79040000000001"/>
  </r>
  <r>
    <n v="2539"/>
    <s v="CA-2017-168746"/>
    <d v="2017-01-27T00:00:00"/>
    <x v="798"/>
    <s v="Second Class"/>
    <s v="SV-20365"/>
    <s v="Seth Vernon"/>
    <x v="0"/>
    <x v="0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s v="Chuck Magee"/>
    <x v="0"/>
    <n v="62.147999999999996"/>
  </r>
  <r>
    <n v="2540"/>
    <s v="CA-2017-113404"/>
    <d v="2017-07-16T00:00:00"/>
    <x v="799"/>
    <s v="Same Day"/>
    <s v="EM-13810"/>
    <s v="Eleni McCrary"/>
    <x v="1"/>
    <x v="0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x v="0"/>
    <n v="269.74080000000004"/>
  </r>
  <r>
    <n v="2541"/>
    <s v="CA-2017-113404"/>
    <d v="2017-07-16T00:00:00"/>
    <x v="799"/>
    <s v="Same Day"/>
    <s v="EM-13810"/>
    <s v="Eleni McCrary"/>
    <x v="1"/>
    <x v="0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x v="0"/>
    <n v="140.03040000000001"/>
  </r>
  <r>
    <n v="2542"/>
    <s v="CA-2018-144792"/>
    <d v="2018-04-30T00:00:00"/>
    <x v="602"/>
    <s v="Standard Class"/>
    <s v="KD-16615"/>
    <s v="Ken Dana"/>
    <x v="1"/>
    <x v="0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x v="0"/>
    <n v="22.377600000000001"/>
  </r>
  <r>
    <n v="2543"/>
    <s v="CA-2016-164385"/>
    <d v="2016-09-26T00:00:00"/>
    <x v="511"/>
    <s v="Second Class"/>
    <s v="NB-18580"/>
    <s v="Nicole Brennan"/>
    <x v="1"/>
    <x v="0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x v="0"/>
    <n v="28.790400000000002"/>
  </r>
  <r>
    <n v="2544"/>
    <s v="US-2018-114174"/>
    <d v="2018-09-08T00:00:00"/>
    <x v="126"/>
    <s v="Standard Class"/>
    <s v="AP-10720"/>
    <s v="Anne Pryor"/>
    <x v="2"/>
    <x v="0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x v="0"/>
    <n v="0"/>
  </r>
  <r>
    <n v="2545"/>
    <s v="US-2018-114174"/>
    <d v="2018-09-08T00:00:00"/>
    <x v="126"/>
    <s v="Standard Class"/>
    <s v="AP-10720"/>
    <s v="Anne Pryor"/>
    <x v="2"/>
    <x v="0"/>
    <s v="Malden"/>
    <s v="Massachusetts"/>
    <n v="2148"/>
    <x v="3"/>
    <s v="OFF-LA-10000248"/>
    <x v="1"/>
    <s v="Labels"/>
    <s v="Avery 52"/>
    <n v="14.76"/>
    <n v="4"/>
    <n v="0"/>
    <n v="6.9371999999999998"/>
    <s v="Chuck Magee"/>
    <x v="0"/>
    <n v="0"/>
  </r>
  <r>
    <n v="2546"/>
    <s v="CA-2019-108070"/>
    <d v="2019-04-16T00:00:00"/>
    <x v="4"/>
    <s v="Standard Class"/>
    <s v="JE-15745"/>
    <s v="Joel Eaton"/>
    <x v="0"/>
    <x v="0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s v="Anna Andreadi"/>
    <x v="0"/>
    <n v="0"/>
  </r>
  <r>
    <n v="2547"/>
    <s v="CA-2019-108070"/>
    <d v="2019-04-16T00:00:00"/>
    <x v="4"/>
    <s v="Standard Class"/>
    <s v="JE-15745"/>
    <s v="Joel Eaton"/>
    <x v="0"/>
    <x v="0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x v="0"/>
    <n v="15.424949999999999"/>
  </r>
  <r>
    <n v="2548"/>
    <s v="US-2017-128090"/>
    <d v="2017-08-16T00:00:00"/>
    <x v="800"/>
    <s v="Standard Class"/>
    <s v="JM-15865"/>
    <s v="John Murray"/>
    <x v="0"/>
    <x v="0"/>
    <s v="Phoenix"/>
    <s v="Arizona"/>
    <n v="85023"/>
    <x v="1"/>
    <s v="OFF-AR-10002255"/>
    <x v="1"/>
    <s v="Art"/>
    <s v="Newell 346"/>
    <n v="2.3039999999999998"/>
    <n v="1"/>
    <n v="0.2"/>
    <n v="0.25919999999999999"/>
    <s v="Anna Andreadi"/>
    <x v="1"/>
    <n v="0.46079999999999999"/>
  </r>
  <r>
    <n v="2549"/>
    <s v="US-2017-128090"/>
    <d v="2017-08-16T00:00:00"/>
    <x v="800"/>
    <s v="Standard Class"/>
    <s v="JM-15865"/>
    <s v="John Murray"/>
    <x v="0"/>
    <x v="0"/>
    <s v="Phoenix"/>
    <s v="Arizona"/>
    <n v="85023"/>
    <x v="1"/>
    <s v="TEC-PH-10002624"/>
    <x v="2"/>
    <s v="Phones"/>
    <s v="Samsung Galaxy S4 Mini"/>
    <n v="1879.96"/>
    <n v="5"/>
    <n v="0.2"/>
    <n v="211.49549999999977"/>
    <s v="Anna Andreadi"/>
    <x v="1"/>
    <n v="375.99200000000002"/>
  </r>
  <r>
    <n v="2550"/>
    <s v="US-2017-128090"/>
    <d v="2017-08-16T00:00:00"/>
    <x v="800"/>
    <s v="Standard Class"/>
    <s v="JM-15865"/>
    <s v="John Murray"/>
    <x v="0"/>
    <x v="0"/>
    <s v="Phoenix"/>
    <s v="Arizona"/>
    <n v="85023"/>
    <x v="1"/>
    <s v="OFF-PA-10001878"/>
    <x v="1"/>
    <s v="Paper"/>
    <s v="Xerox 1891"/>
    <n v="313.024"/>
    <n v="8"/>
    <n v="0.2"/>
    <n v="105.64559999999997"/>
    <s v="Anna Andreadi"/>
    <x v="1"/>
    <n v="62.604800000000004"/>
  </r>
  <r>
    <n v="2551"/>
    <s v="US-2017-128090"/>
    <d v="2017-08-16T00:00:00"/>
    <x v="800"/>
    <s v="Standard Class"/>
    <s v="JM-15865"/>
    <s v="John Murray"/>
    <x v="0"/>
    <x v="0"/>
    <s v="Phoenix"/>
    <s v="Arizona"/>
    <n v="85023"/>
    <x v="1"/>
    <s v="OFF-LA-10000452"/>
    <x v="1"/>
    <s v="Labels"/>
    <s v="Avery 488"/>
    <n v="5.04"/>
    <n v="2"/>
    <n v="0.2"/>
    <n v="1.764"/>
    <s v="Anna Andreadi"/>
    <x v="1"/>
    <n v="1.008"/>
  </r>
  <r>
    <n v="2552"/>
    <s v="CA-2019-101042"/>
    <d v="2019-11-19T00:00:00"/>
    <x v="122"/>
    <s v="Standard Class"/>
    <s v="AB-10105"/>
    <s v="Adrian Barton"/>
    <x v="0"/>
    <x v="0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x v="0"/>
    <n v="0"/>
  </r>
  <r>
    <n v="2553"/>
    <s v="CA-2019-101042"/>
    <d v="2019-11-19T00:00:00"/>
    <x v="122"/>
    <s v="Standard Class"/>
    <s v="AB-10105"/>
    <s v="Adrian Barton"/>
    <x v="0"/>
    <x v="0"/>
    <s v="Henderson"/>
    <s v="Kentucky"/>
    <n v="42420"/>
    <x v="0"/>
    <s v="OFF-BI-10000088"/>
    <x v="1"/>
    <s v="Binders"/>
    <s v="GBC Imprintable Covers"/>
    <n v="21.96"/>
    <n v="2"/>
    <n v="0"/>
    <n v="10.760400000000001"/>
    <s v="Cassandra Brandow"/>
    <x v="0"/>
    <n v="0"/>
  </r>
  <r>
    <n v="2554"/>
    <s v="CA-2018-155439"/>
    <d v="2018-09-14T00:00:00"/>
    <x v="801"/>
    <s v="Standard Class"/>
    <s v="PN-18775"/>
    <s v="Parhena Norris"/>
    <x v="2"/>
    <x v="0"/>
    <s v="Columbia"/>
    <s v="South Carolina"/>
    <n v="29203"/>
    <x v="0"/>
    <s v="OFF-PA-10000029"/>
    <x v="1"/>
    <s v="Paper"/>
    <s v="Xerox 224"/>
    <n v="25.92"/>
    <n v="4"/>
    <n v="0"/>
    <n v="12.441600000000001"/>
    <s v="Cassandra Brandow"/>
    <x v="0"/>
    <n v="0"/>
  </r>
  <r>
    <n v="2555"/>
    <s v="CA-2018-118626"/>
    <d v="2018-08-15T00:00:00"/>
    <x v="428"/>
    <s v="Standard Class"/>
    <s v="JC-15775"/>
    <s v="John Castell"/>
    <x v="0"/>
    <x v="0"/>
    <s v="Tallahassee"/>
    <s v="Florida"/>
    <n v="32303"/>
    <x v="0"/>
    <s v="TEC-PH-10000369"/>
    <x v="2"/>
    <s v="Phones"/>
    <s v="HTC One Mini"/>
    <n v="705.54399999999998"/>
    <n v="7"/>
    <n v="0.2"/>
    <n v="70.554400000000072"/>
    <s v="Cassandra Brandow"/>
    <x v="0"/>
    <n v="141.1088"/>
  </r>
  <r>
    <n v="2556"/>
    <s v="CA-2017-111458"/>
    <d v="2017-09-26T00:00:00"/>
    <x v="12"/>
    <s v="Standard Class"/>
    <s v="PF-19165"/>
    <s v="Philip Fox"/>
    <x v="0"/>
    <x v="0"/>
    <s v="New York City"/>
    <s v="New York"/>
    <n v="10035"/>
    <x v="3"/>
    <s v="TEC-AC-10001590"/>
    <x v="2"/>
    <s v="Accessories"/>
    <s v="Dell Slim USB Multimedia Keyboard"/>
    <n v="50"/>
    <n v="2"/>
    <n v="0"/>
    <n v="12"/>
    <s v="Chuck Magee"/>
    <x v="0"/>
    <n v="0"/>
  </r>
  <r>
    <n v="2557"/>
    <s v="US-2018-126844"/>
    <d v="2018-10-08T00:00:00"/>
    <x v="802"/>
    <s v="Standard Class"/>
    <s v="BW-11110"/>
    <s v="Bart Watters"/>
    <x v="1"/>
    <x v="0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x v="0"/>
    <n v="31.027200000000001"/>
  </r>
  <r>
    <n v="2558"/>
    <s v="US-2017-112508"/>
    <d v="2017-03-24T00:00:00"/>
    <x v="803"/>
    <s v="Standard Class"/>
    <s v="BP-11185"/>
    <s v="Ben Peterman"/>
    <x v="1"/>
    <x v="0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  <n v="1.3984000000000003"/>
  </r>
  <r>
    <n v="2559"/>
    <s v="CA-2017-147788"/>
    <d v="2017-05-31T00:00:00"/>
    <x v="630"/>
    <s v="Standard Class"/>
    <s v="TM-21010"/>
    <s v="Tamara Manning"/>
    <x v="0"/>
    <x v="0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x v="0"/>
    <n v="0"/>
  </r>
  <r>
    <n v="2560"/>
    <s v="CA-2017-147788"/>
    <d v="2017-05-31T00:00:00"/>
    <x v="630"/>
    <s v="Standard Class"/>
    <s v="TM-21010"/>
    <s v="Tamara Manning"/>
    <x v="0"/>
    <x v="0"/>
    <s v="Orem"/>
    <s v="Utah"/>
    <n v="84057"/>
    <x v="1"/>
    <s v="OFF-LA-10003766"/>
    <x v="1"/>
    <s v="Labels"/>
    <s v="Self-Adhesive Removable Labels"/>
    <n v="15.75"/>
    <n v="5"/>
    <n v="0"/>
    <n v="7.5600000000000005"/>
    <s v="Anna Andreadi"/>
    <x v="0"/>
    <n v="0"/>
  </r>
  <r>
    <n v="2561"/>
    <s v="CA-2017-147788"/>
    <d v="2017-05-31T00:00:00"/>
    <x v="630"/>
    <s v="Standard Class"/>
    <s v="TM-21010"/>
    <s v="Tamara Manning"/>
    <x v="0"/>
    <x v="0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s v="Anna Andreadi"/>
    <x v="0"/>
    <n v="0"/>
  </r>
  <r>
    <n v="2562"/>
    <s v="CA-2017-144288"/>
    <d v="2017-12-25T00:00:00"/>
    <x v="16"/>
    <s v="Standard Class"/>
    <s v="MB-17305"/>
    <s v="Maria Bertelson"/>
    <x v="0"/>
    <x v="0"/>
    <s v="Nashville"/>
    <s v="Tennessee"/>
    <n v="37211"/>
    <x v="0"/>
    <s v="OFF-LA-10003190"/>
    <x v="1"/>
    <s v="Labels"/>
    <s v="Avery 474"/>
    <n v="9.2159999999999993"/>
    <n v="4"/>
    <n v="0.2"/>
    <n v="3.3408000000000002"/>
    <s v="Cassandra Brandow"/>
    <x v="0"/>
    <n v="1.8431999999999999"/>
  </r>
  <r>
    <n v="2563"/>
    <s v="CA-2017-144288"/>
    <d v="2017-12-25T00:00:00"/>
    <x v="16"/>
    <s v="Standard Class"/>
    <s v="MB-17305"/>
    <s v="Maria Bertelson"/>
    <x v="0"/>
    <x v="0"/>
    <s v="Nashville"/>
    <s v="Tennessee"/>
    <n v="37211"/>
    <x v="0"/>
    <s v="OFF-PA-10002787"/>
    <x v="1"/>
    <s v="Paper"/>
    <s v="Xerox 227"/>
    <n v="10.368000000000002"/>
    <n v="2"/>
    <n v="0.2"/>
    <n v="3.6288"/>
    <s v="Cassandra Brandow"/>
    <x v="0"/>
    <n v="2.0736000000000003"/>
  </r>
  <r>
    <n v="2564"/>
    <s v="CA-2017-110632"/>
    <d v="2017-03-17T00:00:00"/>
    <x v="206"/>
    <s v="Second Class"/>
    <s v="HR-14830"/>
    <s v="Harold Ryan"/>
    <x v="1"/>
    <x v="0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s v="Chuck Magee"/>
    <x v="0"/>
    <n v="0"/>
  </r>
  <r>
    <n v="2565"/>
    <s v="CA-2017-110632"/>
    <d v="2017-03-17T00:00:00"/>
    <x v="206"/>
    <s v="Second Class"/>
    <s v="HR-14830"/>
    <s v="Harold Ryan"/>
    <x v="1"/>
    <x v="0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x v="0"/>
    <n v="0"/>
  </r>
  <r>
    <n v="2566"/>
    <s v="CA-2019-109589"/>
    <d v="2019-12-21T00:00:00"/>
    <x v="468"/>
    <s v="First Class"/>
    <s v="BD-11635"/>
    <s v="Brian Derr"/>
    <x v="0"/>
    <x v="0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s v="Cassandra Brandow"/>
    <x v="0"/>
    <n v="0"/>
  </r>
  <r>
    <n v="2567"/>
    <s v="CA-2019-123967"/>
    <d v="2019-11-01T00:00:00"/>
    <x v="548"/>
    <s v="Second Class"/>
    <s v="SF-20200"/>
    <s v="Sarah Foster"/>
    <x v="0"/>
    <x v="0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x v="0"/>
    <n v="5.0240000000000009"/>
  </r>
  <r>
    <n v="2568"/>
    <s v="CA-2019-123967"/>
    <d v="2019-11-01T00:00:00"/>
    <x v="548"/>
    <s v="Second Class"/>
    <s v="SF-20200"/>
    <s v="Sarah Foster"/>
    <x v="0"/>
    <x v="0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s v="Anna Andreadi"/>
    <x v="0"/>
    <n v="0"/>
  </r>
  <r>
    <n v="2569"/>
    <s v="CA-2019-148929"/>
    <d v="2019-09-07T00:00:00"/>
    <x v="218"/>
    <s v="Standard Class"/>
    <s v="SP-20620"/>
    <s v="Stefania Perrino"/>
    <x v="1"/>
    <x v="0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x v="0"/>
    <n v="0"/>
  </r>
  <r>
    <n v="2570"/>
    <s v="CA-2019-134404"/>
    <d v="2019-12-27T00:00:00"/>
    <x v="63"/>
    <s v="Same Day"/>
    <s v="DR-12880"/>
    <s v="Dan Reichenbach"/>
    <x v="1"/>
    <x v="0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s v="Chuck Magee"/>
    <x v="0"/>
    <n v="65.755200000000002"/>
  </r>
  <r>
    <n v="2571"/>
    <s v="CA-2019-134404"/>
    <d v="2019-12-27T00:00:00"/>
    <x v="63"/>
    <s v="Same Day"/>
    <s v="DR-12880"/>
    <s v="Dan Reichenbach"/>
    <x v="1"/>
    <x v="0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s v="Chuck Magee"/>
    <x v="0"/>
    <n v="2.6496"/>
  </r>
  <r>
    <n v="2572"/>
    <s v="CA-2019-109778"/>
    <d v="2019-07-16T00:00:00"/>
    <x v="804"/>
    <s v="Standard Class"/>
    <s v="VM-21685"/>
    <s v="Valerie Mitchum"/>
    <x v="2"/>
    <x v="0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s v="Kelly Williams"/>
    <x v="0"/>
    <n v="0.58240000000000014"/>
  </r>
  <r>
    <n v="2573"/>
    <s v="CA-2018-155845"/>
    <d v="2018-08-12T00:00:00"/>
    <x v="805"/>
    <s v="Second Class"/>
    <s v="CM-12235"/>
    <s v="Chris McAfee"/>
    <x v="0"/>
    <x v="0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s v="Kelly Williams"/>
    <x v="0"/>
    <n v="279.98880000000003"/>
  </r>
  <r>
    <n v="2574"/>
    <s v="CA-2019-145128"/>
    <d v="2019-07-09T00:00:00"/>
    <x v="730"/>
    <s v="Standard Class"/>
    <s v="SM-20320"/>
    <s v="Sean Miller"/>
    <x v="2"/>
    <x v="0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1"/>
    <n v="0"/>
  </r>
  <r>
    <n v="2575"/>
    <s v="CA-2016-129091"/>
    <d v="2016-11-22T00:00:00"/>
    <x v="680"/>
    <s v="Standard Class"/>
    <s v="RA-19885"/>
    <s v="Ruben Ausman"/>
    <x v="1"/>
    <x v="0"/>
    <s v="Columbus"/>
    <s v="Georgia"/>
    <n v="31907"/>
    <x v="0"/>
    <s v="OFF-EN-10004955"/>
    <x v="1"/>
    <s v="Envelopes"/>
    <s v="Fashion Color Clasp Envelopes"/>
    <n v="16.23"/>
    <n v="3"/>
    <n v="0"/>
    <n v="7.9527000000000001"/>
    <s v="Cassandra Brandow"/>
    <x v="0"/>
    <n v="0"/>
  </r>
  <r>
    <n v="2576"/>
    <s v="CA-2016-129091"/>
    <d v="2016-11-22T00:00:00"/>
    <x v="680"/>
    <s v="Standard Class"/>
    <s v="RA-19885"/>
    <s v="Ruben Ausman"/>
    <x v="1"/>
    <x v="0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s v="Cassandra Brandow"/>
    <x v="0"/>
    <n v="0"/>
  </r>
  <r>
    <n v="2577"/>
    <s v="CA-2016-129091"/>
    <d v="2016-11-22T00:00:00"/>
    <x v="680"/>
    <s v="Standard Class"/>
    <s v="RA-19885"/>
    <s v="Ruben Ausman"/>
    <x v="1"/>
    <x v="0"/>
    <s v="Columbus"/>
    <s v="Georgia"/>
    <n v="31907"/>
    <x v="0"/>
    <s v="OFF-EN-10001990"/>
    <x v="1"/>
    <s v="Envelopes"/>
    <s v="Staple envelope"/>
    <n v="11.36"/>
    <n v="2"/>
    <n v="0"/>
    <n v="5.3391999999999991"/>
    <s v="Cassandra Brandow"/>
    <x v="0"/>
    <n v="0"/>
  </r>
  <r>
    <n v="2578"/>
    <s v="CA-2016-129091"/>
    <d v="2016-11-22T00:00:00"/>
    <x v="680"/>
    <s v="Standard Class"/>
    <s v="RA-19885"/>
    <s v="Ruben Ausman"/>
    <x v="1"/>
    <x v="0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x v="0"/>
    <n v="0"/>
  </r>
  <r>
    <n v="2579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x v="0"/>
    <n v="0"/>
  </r>
  <r>
    <n v="2580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ST-10004337"/>
    <x v="1"/>
    <s v="Storage"/>
    <s v="SAFCO Commercial Wire Shelving, 72h"/>
    <n v="489.92"/>
    <n v="8"/>
    <n v="0"/>
    <n v="0"/>
    <s v="Cassandra Brandow"/>
    <x v="0"/>
    <n v="0"/>
  </r>
  <r>
    <n v="2581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x v="0"/>
    <n v="0"/>
  </r>
  <r>
    <n v="2582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x v="0"/>
    <n v="0"/>
  </r>
  <r>
    <n v="2583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TEC-PH-10004833"/>
    <x v="2"/>
    <s v="Phones"/>
    <s v="Macally Suction Cup Mount"/>
    <n v="155.35"/>
    <n v="13"/>
    <n v="0"/>
    <n v="0"/>
    <s v="Cassandra Brandow"/>
    <x v="0"/>
    <n v="0"/>
  </r>
  <r>
    <n v="2584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x v="0"/>
    <n v="0"/>
  </r>
  <r>
    <n v="2585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TEC-PH-10002103"/>
    <x v="2"/>
    <s v="Phones"/>
    <s v="Jabra SPEAK 410"/>
    <n v="187.98"/>
    <n v="2"/>
    <n v="0"/>
    <n v="52.634399999999999"/>
    <s v="Cassandra Brandow"/>
    <x v="0"/>
    <n v="0"/>
  </r>
  <r>
    <n v="2586"/>
    <s v="CA-2017-121041"/>
    <d v="2017-11-03T00:00:00"/>
    <x v="558"/>
    <s v="Standard Class"/>
    <s v="CS-12250"/>
    <s v="Chris Selesnick"/>
    <x v="1"/>
    <x v="0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x v="0"/>
    <n v="1.3216000000000001"/>
  </r>
  <r>
    <n v="2587"/>
    <s v="CA-2019-131695"/>
    <d v="2019-06-30T00:00:00"/>
    <x v="663"/>
    <s v="Standard Class"/>
    <s v="RA-19285"/>
    <s v="Ralph Arnett"/>
    <x v="0"/>
    <x v="0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s v="Chuck Magee"/>
    <x v="0"/>
    <n v="0"/>
  </r>
  <r>
    <n v="2588"/>
    <s v="CA-2019-131695"/>
    <d v="2019-06-30T00:00:00"/>
    <x v="663"/>
    <s v="Standard Class"/>
    <s v="RA-19285"/>
    <s v="Ralph Arnett"/>
    <x v="0"/>
    <x v="0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s v="Chuck Magee"/>
    <x v="0"/>
    <n v="0"/>
  </r>
  <r>
    <n v="2589"/>
    <s v="CA-2018-137729"/>
    <d v="2018-05-05T00:00:00"/>
    <x v="807"/>
    <s v="Standard Class"/>
    <s v="BF-11005"/>
    <s v="Barry Franz"/>
    <x v="2"/>
    <x v="0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x v="0"/>
    <n v="0"/>
  </r>
  <r>
    <n v="2590"/>
    <s v="CA-2018-137729"/>
    <d v="2018-05-05T00:00:00"/>
    <x v="807"/>
    <s v="Standard Class"/>
    <s v="BF-11005"/>
    <s v="Barry Franz"/>
    <x v="2"/>
    <x v="0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x v="0"/>
    <n v="49.233600000000003"/>
  </r>
  <r>
    <n v="2591"/>
    <s v="US-2018-115455"/>
    <d v="2018-09-08T00:00:00"/>
    <x v="126"/>
    <s v="Standard Class"/>
    <s v="SE-20110"/>
    <s v="Sanjit Engle"/>
    <x v="0"/>
    <x v="0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x v="0"/>
    <n v="8.481600000000002"/>
  </r>
  <r>
    <n v="2592"/>
    <s v="US-2018-115455"/>
    <d v="2018-09-08T00:00:00"/>
    <x v="126"/>
    <s v="Standard Class"/>
    <s v="SE-20110"/>
    <s v="Sanjit Engle"/>
    <x v="0"/>
    <x v="0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s v="Kelly Williams"/>
    <x v="0"/>
    <n v="300.73500000000001"/>
  </r>
  <r>
    <n v="2593"/>
    <s v="CA-2019-128300"/>
    <d v="2019-11-24T00:00:00"/>
    <x v="177"/>
    <s v="Second Class"/>
    <s v="RS-19765"/>
    <s v="Roland Schwarz"/>
    <x v="1"/>
    <x v="0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x v="0"/>
    <n v="0"/>
  </r>
  <r>
    <n v="2594"/>
    <s v="CA-2019-128300"/>
    <d v="2019-11-24T00:00:00"/>
    <x v="177"/>
    <s v="Second Class"/>
    <s v="RS-19765"/>
    <s v="Roland Schwarz"/>
    <x v="1"/>
    <x v="0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x v="0"/>
    <n v="0"/>
  </r>
  <r>
    <n v="2595"/>
    <s v="CA-2019-149048"/>
    <d v="2019-05-13T00:00:00"/>
    <x v="808"/>
    <s v="Standard Class"/>
    <s v="BM-11650"/>
    <s v="Brian Moss"/>
    <x v="1"/>
    <x v="0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  <n v="0"/>
  </r>
  <r>
    <n v="2596"/>
    <s v="CA-2019-149048"/>
    <d v="2019-05-13T00:00:00"/>
    <x v="808"/>
    <s v="Standard Class"/>
    <s v="BM-11650"/>
    <s v="Brian Moss"/>
    <x v="1"/>
    <x v="0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s v="Kelly Williams"/>
    <x v="0"/>
    <n v="0"/>
  </r>
  <r>
    <n v="2597"/>
    <s v="CA-2019-149048"/>
    <d v="2019-05-13T00:00:00"/>
    <x v="808"/>
    <s v="Standard Class"/>
    <s v="BM-11650"/>
    <s v="Brian Moss"/>
    <x v="1"/>
    <x v="0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x v="0"/>
    <n v="0"/>
  </r>
  <r>
    <n v="2598"/>
    <s v="CA-2019-149048"/>
    <d v="2019-05-13T00:00:00"/>
    <x v="808"/>
    <s v="Standard Class"/>
    <s v="BM-11650"/>
    <s v="Brian Moss"/>
    <x v="1"/>
    <x v="0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s v="Kelly Williams"/>
    <x v="0"/>
    <n v="0"/>
  </r>
  <r>
    <n v="2599"/>
    <s v="CA-2019-149048"/>
    <d v="2019-05-13T00:00:00"/>
    <x v="808"/>
    <s v="Standard Class"/>
    <s v="BM-11650"/>
    <s v="Brian Moss"/>
    <x v="1"/>
    <x v="0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x v="0"/>
    <n v="0"/>
  </r>
  <r>
    <n v="2600"/>
    <s v="CA-2019-108553"/>
    <d v="2019-04-23T00:00:00"/>
    <x v="809"/>
    <s v="Standard Class"/>
    <s v="SK-19990"/>
    <s v="Sally Knutson"/>
    <x v="0"/>
    <x v="0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x v="0"/>
    <n v="0"/>
  </r>
  <r>
    <n v="2601"/>
    <s v="CA-2019-108553"/>
    <d v="2019-04-23T00:00:00"/>
    <x v="809"/>
    <s v="Standard Class"/>
    <s v="SK-19990"/>
    <s v="Sally Knutson"/>
    <x v="0"/>
    <x v="0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x v="0"/>
    <n v="0"/>
  </r>
  <r>
    <n v="2602"/>
    <s v="CA-2018-165848"/>
    <d v="2018-06-04T00:00:00"/>
    <x v="204"/>
    <s v="Same Day"/>
    <s v="EN-13780"/>
    <s v="Edward Nazzal"/>
    <x v="0"/>
    <x v="0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s v="Chuck Magee"/>
    <x v="0"/>
    <n v="0"/>
  </r>
  <r>
    <n v="2603"/>
    <s v="CA-2018-165848"/>
    <d v="2018-06-04T00:00:00"/>
    <x v="204"/>
    <s v="Same Day"/>
    <s v="EN-13780"/>
    <s v="Edward Nazzal"/>
    <x v="0"/>
    <x v="0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x v="0"/>
    <n v="0"/>
  </r>
  <r>
    <n v="2604"/>
    <s v="CA-2018-165848"/>
    <d v="2018-06-04T00:00:00"/>
    <x v="204"/>
    <s v="Same Day"/>
    <s v="EN-13780"/>
    <s v="Edward Nazzal"/>
    <x v="0"/>
    <x v="0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s v="Chuck Magee"/>
    <x v="0"/>
    <n v="27.3568"/>
  </r>
  <r>
    <n v="2605"/>
    <s v="CA-2018-165848"/>
    <d v="2018-06-04T00:00:00"/>
    <x v="204"/>
    <s v="Same Day"/>
    <s v="EN-13780"/>
    <s v="Edward Nazzal"/>
    <x v="0"/>
    <x v="0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s v="Chuck Magee"/>
    <x v="0"/>
    <n v="0"/>
  </r>
  <r>
    <n v="2606"/>
    <s v="CA-2016-112718"/>
    <d v="2016-12-16T00:00:00"/>
    <x v="444"/>
    <s v="Standard Class"/>
    <s v="KN-16450"/>
    <s v="Kean Nguyen"/>
    <x v="1"/>
    <x v="0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s v="Cassandra Brandow"/>
    <x v="0"/>
    <n v="0.81690000000000018"/>
  </r>
  <r>
    <n v="2607"/>
    <s v="CA-2018-154053"/>
    <d v="2018-03-04T00:00:00"/>
    <x v="810"/>
    <s v="Standard Class"/>
    <s v="MG-17890"/>
    <s v="Michael Granlund"/>
    <x v="2"/>
    <x v="0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s v="Anna Andreadi"/>
    <x v="0"/>
    <n v="0"/>
  </r>
  <r>
    <n v="2608"/>
    <s v="CA-2016-127446"/>
    <d v="2016-11-25T00:00:00"/>
    <x v="457"/>
    <s v="Standard Class"/>
    <s v="MC-17590"/>
    <s v="Matt Collister"/>
    <x v="1"/>
    <x v="0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s v="Kelly Williams"/>
    <x v="0"/>
    <n v="4.9344000000000001"/>
  </r>
  <r>
    <n v="2609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LA-10001317"/>
    <x v="1"/>
    <s v="Labels"/>
    <s v="Avery 520"/>
    <n v="2.52"/>
    <n v="1"/>
    <n v="0.2"/>
    <n v="0.88200000000000001"/>
    <s v="Kelly Williams"/>
    <x v="0"/>
    <n v="0.504"/>
  </r>
  <r>
    <n v="2610"/>
    <s v="CA-2016-127446"/>
    <d v="2016-11-25T00:00:00"/>
    <x v="457"/>
    <s v="Standard Class"/>
    <s v="MC-17590"/>
    <s v="Matt Collister"/>
    <x v="1"/>
    <x v="0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x v="0"/>
    <n v="365.62049999999988"/>
  </r>
  <r>
    <n v="2611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LA-10000248"/>
    <x v="1"/>
    <s v="Labels"/>
    <s v="Avery 52"/>
    <n v="5.9039999999999999"/>
    <n v="2"/>
    <n v="0.2"/>
    <n v="1.9925999999999999"/>
    <s v="Kelly Williams"/>
    <x v="0"/>
    <n v="1.1808000000000001"/>
  </r>
  <r>
    <n v="2612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x v="0"/>
    <n v="3.1392000000000007"/>
  </r>
  <r>
    <n v="2613"/>
    <s v="CA-2016-127446"/>
    <d v="2016-11-25T00:00:00"/>
    <x v="457"/>
    <s v="Standard Class"/>
    <s v="MC-17590"/>
    <s v="Matt Collister"/>
    <x v="1"/>
    <x v="0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x v="0"/>
    <n v="3.6576"/>
  </r>
  <r>
    <n v="2614"/>
    <s v="CA-2018-137204"/>
    <d v="2018-04-28T00:00:00"/>
    <x v="711"/>
    <s v="Standard Class"/>
    <s v="BO-11350"/>
    <s v="Bill Overfelt"/>
    <x v="1"/>
    <x v="0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x v="0"/>
    <n v="8.313600000000001"/>
  </r>
  <r>
    <n v="2615"/>
    <s v="CA-2016-147298"/>
    <d v="2016-04-26T00:00:00"/>
    <x v="617"/>
    <s v="Standard Class"/>
    <s v="AG-10300"/>
    <s v="Aleksandra Gannaway"/>
    <x v="1"/>
    <x v="0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s v="Anna Andreadi"/>
    <x v="0"/>
    <n v="46.056000000000012"/>
  </r>
  <r>
    <n v="2616"/>
    <s v="CA-2016-147298"/>
    <d v="2016-04-26T00:00:00"/>
    <x v="617"/>
    <s v="Standard Class"/>
    <s v="AG-10300"/>
    <s v="Aleksandra Gannaway"/>
    <x v="1"/>
    <x v="0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x v="0"/>
    <n v="3.6576000000000004"/>
  </r>
  <r>
    <n v="2617"/>
    <s v="CA-2019-147942"/>
    <d v="2019-04-01T00:00:00"/>
    <x v="710"/>
    <s v="Standard Class"/>
    <s v="MS-17365"/>
    <s v="Maribeth Schnelling"/>
    <x v="0"/>
    <x v="0"/>
    <s v="San Francisco"/>
    <s v="California"/>
    <n v="94110"/>
    <x v="1"/>
    <s v="OFF-LA-10003663"/>
    <x v="1"/>
    <s v="Labels"/>
    <s v="Avery 498"/>
    <n v="5.78"/>
    <n v="2"/>
    <n v="0"/>
    <n v="2.7166000000000001"/>
    <s v="Anna Andreadi"/>
    <x v="0"/>
    <n v="0"/>
  </r>
  <r>
    <n v="2618"/>
    <s v="CA-2019-147942"/>
    <d v="2019-04-01T00:00:00"/>
    <x v="710"/>
    <s v="Standard Class"/>
    <s v="MS-17365"/>
    <s v="Maribeth Schnelling"/>
    <x v="0"/>
    <x v="0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s v="Anna Andreadi"/>
    <x v="0"/>
    <n v="24.335999999999999"/>
  </r>
  <r>
    <n v="2619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AR-10000369"/>
    <x v="1"/>
    <s v="Art"/>
    <s v="Design Ebony Sketching Pencil"/>
    <n v="4.17"/>
    <n v="3"/>
    <n v="0"/>
    <n v="1.0841999999999998"/>
    <s v="Anna Andreadi"/>
    <x v="0"/>
    <n v="0"/>
  </r>
  <r>
    <n v="2620"/>
    <s v="CA-2019-115931"/>
    <d v="2019-12-22T00:00:00"/>
    <x v="738"/>
    <s v="Standard Class"/>
    <s v="JM-15655"/>
    <s v="Jim Mitchum"/>
    <x v="1"/>
    <x v="0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x v="0"/>
    <n v="13.408000000000001"/>
  </r>
  <r>
    <n v="2621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ST-10000876"/>
    <x v="1"/>
    <s v="Storage"/>
    <s v="Eldon Simplefile Box Office"/>
    <n v="37.32"/>
    <n v="3"/>
    <n v="0"/>
    <n v="10.4496"/>
    <s v="Anna Andreadi"/>
    <x v="0"/>
    <n v="0"/>
  </r>
  <r>
    <n v="2622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LA-10001404"/>
    <x v="1"/>
    <s v="Labels"/>
    <s v="Avery 517"/>
    <n v="18.45"/>
    <n v="5"/>
    <n v="0"/>
    <n v="8.6715"/>
    <s v="Anna Andreadi"/>
    <x v="0"/>
    <n v="0"/>
  </r>
  <r>
    <n v="2623"/>
    <s v="CA-2016-164861"/>
    <d v="2016-12-03T00:00:00"/>
    <x v="546"/>
    <s v="Second Class"/>
    <s v="MC-17635"/>
    <s v="Matthew Clasen"/>
    <x v="1"/>
    <x v="0"/>
    <s v="Saint Louis"/>
    <s v="Missouri"/>
    <n v="63116"/>
    <x v="2"/>
    <s v="OFF-PA-10001972"/>
    <x v="1"/>
    <s v="Paper"/>
    <s v="Xerox 214"/>
    <n v="25.92"/>
    <n v="4"/>
    <n v="0"/>
    <n v="12.441600000000001"/>
    <s v="Kelly Williams"/>
    <x v="1"/>
    <n v="0"/>
  </r>
  <r>
    <n v="2624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x v="0"/>
    <n v="2239.9936000000002"/>
  </r>
  <r>
    <n v="2625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s v="Chuck Magee"/>
    <x v="0"/>
    <n v="0"/>
  </r>
  <r>
    <n v="2626"/>
    <s v="CA-2019-127180"/>
    <d v="2019-10-22T00:00:00"/>
    <x v="188"/>
    <s v="First Class"/>
    <s v="TA-21385"/>
    <s v="Tom Ashbrook"/>
    <x v="2"/>
    <x v="0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s v="Chuck Magee"/>
    <x v="0"/>
    <n v="0"/>
  </r>
  <r>
    <n v="2627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s v="Chuck Magee"/>
    <x v="0"/>
    <n v="0"/>
  </r>
  <r>
    <n v="2628"/>
    <s v="US-2019-165344"/>
    <d v="2019-11-13T00:00:00"/>
    <x v="205"/>
    <s v="First Class"/>
    <s v="SB-20290"/>
    <s v="Sean Braxton"/>
    <x v="1"/>
    <x v="0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x v="0"/>
    <n v="12.172800000000002"/>
  </r>
  <r>
    <n v="2629"/>
    <s v="US-2019-165344"/>
    <d v="2019-11-13T00:00:00"/>
    <x v="205"/>
    <s v="First Class"/>
    <s v="SB-20290"/>
    <s v="Sean Braxton"/>
    <x v="1"/>
    <x v="0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  <n v="457.09650000000005"/>
  </r>
  <r>
    <n v="2630"/>
    <s v="US-2019-165344"/>
    <d v="2019-11-13T00:00:00"/>
    <x v="205"/>
    <s v="First Class"/>
    <s v="SB-20290"/>
    <s v="Sean Braxton"/>
    <x v="1"/>
    <x v="0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x v="0"/>
    <n v="7.854000000000001"/>
  </r>
  <r>
    <n v="2631"/>
    <s v="CA-2017-168186"/>
    <d v="2017-09-10T00:00:00"/>
    <x v="459"/>
    <s v="Standard Class"/>
    <s v="AB-10150"/>
    <s v="Aimee Bixby"/>
    <x v="0"/>
    <x v="0"/>
    <s v="Tulsa"/>
    <s v="Oklahoma"/>
    <n v="74133"/>
    <x v="2"/>
    <s v="OFF-PA-10000477"/>
    <x v="1"/>
    <s v="Paper"/>
    <s v="Xerox 1952"/>
    <n v="14.940000000000001"/>
    <n v="3"/>
    <n v="0"/>
    <n v="7.0218000000000007"/>
    <s v="Kelly Williams"/>
    <x v="0"/>
    <n v="0"/>
  </r>
  <r>
    <n v="2632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FU-10000076"/>
    <x v="0"/>
    <s v="Furnishings"/>
    <s v="24-Hour Round Wall Clock"/>
    <n v="39.96"/>
    <n v="2"/>
    <n v="0"/>
    <n v="17.182800000000004"/>
    <s v="Anna Andreadi"/>
    <x v="0"/>
    <n v="0"/>
  </r>
  <r>
    <n v="2633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x v="0"/>
    <n v="8.5248000000000008"/>
  </r>
  <r>
    <n v="2634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CH-10004287"/>
    <x v="0"/>
    <s v="Chairs"/>
    <s v="SAFCO Arco Folding Chair"/>
    <n v="220.96"/>
    <n v="1"/>
    <n v="0.2"/>
    <n v="24.857999999999983"/>
    <s v="Anna Andreadi"/>
    <x v="0"/>
    <n v="44.192000000000007"/>
  </r>
  <r>
    <n v="2635"/>
    <s v="CA-2017-116750"/>
    <d v="2017-07-05T00:00:00"/>
    <x v="401"/>
    <s v="Second Class"/>
    <s v="BF-10975"/>
    <s v="Barbara Fisher"/>
    <x v="1"/>
    <x v="0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s v="Cassandra Brandow"/>
    <x v="0"/>
    <n v="0.98560000000000025"/>
  </r>
  <r>
    <n v="2636"/>
    <s v="CA-2017-116750"/>
    <d v="2017-07-05T00:00:00"/>
    <x v="401"/>
    <s v="Second Class"/>
    <s v="BF-10975"/>
    <s v="Barbara Fisher"/>
    <x v="1"/>
    <x v="0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  <n v="5.0610000000000008"/>
  </r>
  <r>
    <n v="2637"/>
    <s v="CA-2017-162369"/>
    <d v="2017-08-15T00:00:00"/>
    <x v="811"/>
    <s v="Standard Class"/>
    <s v="TT-21265"/>
    <s v="Tim Taslimi"/>
    <x v="1"/>
    <x v="0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s v="Anna Andreadi"/>
    <x v="0"/>
    <n v="0"/>
  </r>
  <r>
    <n v="2638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s v="Chuck Magee"/>
    <x v="0"/>
    <n v="0"/>
  </r>
  <r>
    <n v="2639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BI-10000848"/>
    <x v="1"/>
    <s v="Binders"/>
    <s v="Angle-D Ring Binders"/>
    <n v="13.128"/>
    <n v="3"/>
    <n v="0.2"/>
    <n v="4.2665999999999986"/>
    <s v="Chuck Magee"/>
    <x v="0"/>
    <n v="2.6256000000000004"/>
  </r>
  <r>
    <n v="2640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s v="Chuck Magee"/>
    <x v="0"/>
    <n v="0"/>
  </r>
  <r>
    <n v="2641"/>
    <s v="CA-2019-108441"/>
    <d v="2019-06-12T00:00:00"/>
    <x v="812"/>
    <s v="Standard Class"/>
    <s v="SB-20170"/>
    <s v="Sarah Bern"/>
    <x v="0"/>
    <x v="0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s v="Chuck Magee"/>
    <x v="0"/>
    <n v="85.824000000000012"/>
  </r>
  <r>
    <n v="2642"/>
    <s v="CA-2017-169740"/>
    <d v="2017-02-20T00:00:00"/>
    <x v="813"/>
    <s v="Standard Class"/>
    <s v="LM-17065"/>
    <s v="Liz MacKendrick"/>
    <x v="0"/>
    <x v="0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x v="0"/>
    <n v="0"/>
  </r>
  <r>
    <n v="2643"/>
    <s v="CA-2018-124051"/>
    <d v="2018-12-29T00:00:00"/>
    <x v="525"/>
    <s v="First Class"/>
    <s v="KA-16525"/>
    <s v="Kelly Andreada"/>
    <x v="0"/>
    <x v="0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s v="Kelly Williams"/>
    <x v="0"/>
    <n v="37.209600000000002"/>
  </r>
  <r>
    <n v="2644"/>
    <s v="CA-2018-149111"/>
    <d v="2018-04-17T00:00:00"/>
    <x v="180"/>
    <s v="Second Class"/>
    <s v="BF-11170"/>
    <s v="Ben Ferrer"/>
    <x v="2"/>
    <x v="0"/>
    <s v="Raleigh"/>
    <s v="North Carolina"/>
    <n v="27604"/>
    <x v="0"/>
    <s v="TEC-PH-10003092"/>
    <x v="2"/>
    <s v="Phones"/>
    <s v="Motorola L804"/>
    <n v="36.792000000000002"/>
    <n v="1"/>
    <n v="0.2"/>
    <n v="4.1390999999999991"/>
    <s v="Cassandra Brandow"/>
    <x v="0"/>
    <n v="7.3584000000000005"/>
  </r>
  <r>
    <n v="2645"/>
    <s v="CA-2018-149111"/>
    <d v="2018-04-17T00:00:00"/>
    <x v="180"/>
    <s v="Second Class"/>
    <s v="BF-11170"/>
    <s v="Ben Ferrer"/>
    <x v="2"/>
    <x v="0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  <n v="3.7248000000000006"/>
  </r>
  <r>
    <n v="2646"/>
    <s v="CA-2016-131002"/>
    <d v="2016-09-07T00:00:00"/>
    <x v="74"/>
    <s v="Second Class"/>
    <s v="TB-21400"/>
    <s v="Tom Boeckenhauer"/>
    <x v="0"/>
    <x v="0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x v="0"/>
    <n v="0"/>
  </r>
  <r>
    <n v="2647"/>
    <s v="CA-2016-131002"/>
    <d v="2016-09-07T00:00:00"/>
    <x v="74"/>
    <s v="Second Class"/>
    <s v="TB-21400"/>
    <s v="Tom Boeckenhauer"/>
    <x v="0"/>
    <x v="0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x v="0"/>
    <n v="0"/>
  </r>
  <r>
    <n v="2648"/>
    <s v="CA-2016-131002"/>
    <d v="2016-09-07T00:00:00"/>
    <x v="74"/>
    <s v="Second Class"/>
    <s v="TB-21400"/>
    <s v="Tom Boeckenhauer"/>
    <x v="0"/>
    <x v="0"/>
    <s v="Tulsa"/>
    <s v="Oklahoma"/>
    <n v="74133"/>
    <x v="2"/>
    <s v="OFF-PA-10000223"/>
    <x v="1"/>
    <s v="Paper"/>
    <s v="Xerox 2000"/>
    <n v="12.96"/>
    <n v="2"/>
    <n v="0"/>
    <n v="6.2208000000000006"/>
    <s v="Kelly Williams"/>
    <x v="0"/>
    <n v="0"/>
  </r>
  <r>
    <n v="2649"/>
    <s v="CA-2016-131002"/>
    <d v="2016-09-07T00:00:00"/>
    <x v="74"/>
    <s v="Second Class"/>
    <s v="TB-21400"/>
    <s v="Tom Boeckenhauer"/>
    <x v="0"/>
    <x v="0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x v="0"/>
    <n v="0"/>
  </r>
  <r>
    <n v="2650"/>
    <s v="CA-2016-131002"/>
    <d v="2016-09-07T00:00:00"/>
    <x v="74"/>
    <s v="Second Class"/>
    <s v="TB-21400"/>
    <s v="Tom Boeckenhauer"/>
    <x v="0"/>
    <x v="0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x v="0"/>
    <n v="0"/>
  </r>
  <r>
    <n v="2651"/>
    <s v="US-2018-146794"/>
    <d v="2018-09-26T00:00:00"/>
    <x v="152"/>
    <s v="Standard Class"/>
    <s v="SH-19975"/>
    <s v="Sally Hughsby"/>
    <x v="1"/>
    <x v="0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s v="Anna Andreadi"/>
    <x v="0"/>
    <n v="63.743624999999987"/>
  </r>
  <r>
    <n v="2652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0829"/>
    <x v="1"/>
    <s v="Binders"/>
    <s v="Avery Non-Stick Binders"/>
    <n v="10.776000000000002"/>
    <n v="3"/>
    <n v="0.2"/>
    <n v="3.5021999999999989"/>
    <s v="Anna Andreadi"/>
    <x v="0"/>
    <n v="2.1552000000000002"/>
  </r>
  <r>
    <n v="2653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x v="0"/>
    <n v="2.3568000000000002"/>
  </r>
  <r>
    <n v="2654"/>
    <s v="CA-2019-112515"/>
    <d v="2019-09-17T00:00:00"/>
    <x v="814"/>
    <s v="Second Class"/>
    <s v="AS-10225"/>
    <s v="Alan Schoenberger"/>
    <x v="1"/>
    <x v="0"/>
    <s v="Provo"/>
    <s v="Utah"/>
    <n v="84604"/>
    <x v="1"/>
    <s v="OFF-PA-10000062"/>
    <x v="1"/>
    <s v="Paper"/>
    <s v="Green Bar Computer Printout Paper"/>
    <n v="164.88"/>
    <n v="3"/>
    <n v="0"/>
    <n v="80.791200000000003"/>
    <s v="Anna Andreadi"/>
    <x v="0"/>
    <n v="0"/>
  </r>
  <r>
    <n v="2655"/>
    <s v="CA-2019-112515"/>
    <d v="2019-09-17T00:00:00"/>
    <x v="814"/>
    <s v="Second Class"/>
    <s v="AS-10225"/>
    <s v="Alan Schoenberger"/>
    <x v="1"/>
    <x v="0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x v="0"/>
    <n v="0"/>
  </r>
  <r>
    <n v="2656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x v="0"/>
    <n v="5.1168000000000013"/>
  </r>
  <r>
    <n v="2657"/>
    <s v="CA-2019-112515"/>
    <d v="2019-09-17T00:00:00"/>
    <x v="814"/>
    <s v="Second Class"/>
    <s v="AS-10225"/>
    <s v="Alan Schoenberger"/>
    <x v="1"/>
    <x v="0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s v="Anna Andreadi"/>
    <x v="0"/>
    <n v="0"/>
  </r>
  <r>
    <n v="2658"/>
    <s v="CA-2019-112515"/>
    <d v="2019-09-17T00:00:00"/>
    <x v="814"/>
    <s v="Second Class"/>
    <s v="AS-10225"/>
    <s v="Alan Schoenberger"/>
    <x v="1"/>
    <x v="0"/>
    <s v="Provo"/>
    <s v="Utah"/>
    <n v="84604"/>
    <x v="1"/>
    <s v="OFF-LA-10001175"/>
    <x v="1"/>
    <s v="Labels"/>
    <s v="Avery 514"/>
    <n v="14.399999999999999"/>
    <n v="5"/>
    <n v="0"/>
    <n v="7.056"/>
    <s v="Anna Andreadi"/>
    <x v="0"/>
    <n v="0"/>
  </r>
  <r>
    <n v="2659"/>
    <s v="CA-2018-150343"/>
    <d v="2018-08-16T00:00:00"/>
    <x v="428"/>
    <s v="Standard Class"/>
    <s v="PK-19075"/>
    <s v="Pete Kriz"/>
    <x v="0"/>
    <x v="0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s v="Anna Andreadi"/>
    <x v="0"/>
    <n v="0"/>
  </r>
  <r>
    <n v="2660"/>
    <s v="CA-2017-135538"/>
    <d v="2017-12-24T00:00:00"/>
    <x v="514"/>
    <s v="Standard Class"/>
    <s v="HR-14830"/>
    <s v="Harold Ryan"/>
    <x v="1"/>
    <x v="0"/>
    <s v="Gilbert"/>
    <s v="Arizona"/>
    <n v="85234"/>
    <x v="1"/>
    <s v="FUR-CH-10004287"/>
    <x v="0"/>
    <s v="Chairs"/>
    <s v="SAFCO Arco Folding Chair"/>
    <n v="883.84"/>
    <n v="4"/>
    <n v="0.2"/>
    <n v="99.431999999999931"/>
    <s v="Anna Andreadi"/>
    <x v="0"/>
    <n v="176.76800000000003"/>
  </r>
  <r>
    <n v="2661"/>
    <s v="CA-2019-123372"/>
    <d v="2019-11-28T00:00:00"/>
    <x v="348"/>
    <s v="Standard Class"/>
    <s v="DG-13300"/>
    <s v="Deirdre Greer"/>
    <x v="1"/>
    <x v="0"/>
    <s v="New York City"/>
    <s v="New York"/>
    <n v="10035"/>
    <x v="3"/>
    <s v="TEC-PH-10002834"/>
    <x v="2"/>
    <s v="Phones"/>
    <s v="Google Nexus 5"/>
    <n v="1979.89"/>
    <n v="11"/>
    <n v="0"/>
    <n v="494.97250000000003"/>
    <s v="Chuck Magee"/>
    <x v="0"/>
    <n v="0"/>
  </r>
  <r>
    <n v="2662"/>
    <s v="CA-2019-123372"/>
    <d v="2019-11-28T00:00:00"/>
    <x v="348"/>
    <s v="Standard Class"/>
    <s v="DG-13300"/>
    <s v="Deirdre Greer"/>
    <x v="1"/>
    <x v="0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  <n v="0"/>
  </r>
  <r>
    <n v="2663"/>
    <s v="CA-2019-159604"/>
    <d v="2019-04-14T00:00:00"/>
    <x v="339"/>
    <s v="First Class"/>
    <s v="CL-12700"/>
    <s v="Craig Leslie"/>
    <x v="2"/>
    <x v="0"/>
    <s v="Springfield"/>
    <s v="Missouri"/>
    <n v="65807"/>
    <x v="2"/>
    <s v="OFF-BI-10003460"/>
    <x v="1"/>
    <s v="Binders"/>
    <s v="Acco 3-Hole Punch"/>
    <n v="8.76"/>
    <n v="2"/>
    <n v="0"/>
    <n v="4.2047999999999996"/>
    <s v="Kelly Williams"/>
    <x v="0"/>
    <n v="0"/>
  </r>
  <r>
    <n v="2664"/>
    <s v="CA-2018-164784"/>
    <d v="2018-05-01T00:00:00"/>
    <x v="602"/>
    <s v="First Class"/>
    <s v="HF-14995"/>
    <s v="Herbert Flentye"/>
    <x v="0"/>
    <x v="0"/>
    <s v="Memphis"/>
    <s v="Tennessee"/>
    <n v="38109"/>
    <x v="0"/>
    <s v="OFF-LA-10001569"/>
    <x v="1"/>
    <s v="Labels"/>
    <s v="Avery 499"/>
    <n v="3.9840000000000004"/>
    <n v="1"/>
    <n v="0.2"/>
    <n v="1.2948"/>
    <s v="Cassandra Brandow"/>
    <x v="0"/>
    <n v="0.79680000000000017"/>
  </r>
  <r>
    <n v="2665"/>
    <s v="CA-2018-164784"/>
    <d v="2018-05-01T00:00:00"/>
    <x v="602"/>
    <s v="First Class"/>
    <s v="HF-14995"/>
    <s v="Herbert Flentye"/>
    <x v="0"/>
    <x v="0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s v="Cassandra Brandow"/>
    <x v="0"/>
    <n v="148.24800000000002"/>
  </r>
  <r>
    <n v="2666"/>
    <s v="CA-2018-164784"/>
    <d v="2018-05-01T00:00:00"/>
    <x v="602"/>
    <s v="First Class"/>
    <s v="HF-14995"/>
    <s v="Herbert Flentye"/>
    <x v="0"/>
    <x v="0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  <n v="1.9194000000000002"/>
  </r>
  <r>
    <n v="2667"/>
    <s v="CA-2018-111794"/>
    <d v="2018-10-01T00:00:00"/>
    <x v="152"/>
    <s v="Same Day"/>
    <s v="HG-15025"/>
    <s v="Hunter Glantz"/>
    <x v="0"/>
    <x v="0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  <n v="15.902400000000004"/>
  </r>
  <r>
    <n v="2668"/>
    <s v="CA-2018-111794"/>
    <d v="2018-10-01T00:00:00"/>
    <x v="152"/>
    <s v="Same Day"/>
    <s v="HG-15025"/>
    <s v="Hunter Glantz"/>
    <x v="0"/>
    <x v="0"/>
    <s v="Amarillo"/>
    <s v="Texas"/>
    <n v="79109"/>
    <x v="2"/>
    <s v="OFF-PA-10000474"/>
    <x v="1"/>
    <s v="Paper"/>
    <s v="Easy-staple paper"/>
    <n v="28.352"/>
    <n v="1"/>
    <n v="0.2"/>
    <n v="9.568799999999996"/>
    <s v="Kelly Williams"/>
    <x v="0"/>
    <n v="5.6704000000000008"/>
  </r>
  <r>
    <n v="2669"/>
    <s v="US-2017-139759"/>
    <d v="2017-08-25T00:00:00"/>
    <x v="815"/>
    <s v="Standard Class"/>
    <s v="NL-18310"/>
    <s v="Nancy Lomonaco"/>
    <x v="2"/>
    <x v="0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s v="Anna Andreadi"/>
    <x v="0"/>
    <n v="8.1568000000000005"/>
  </r>
  <r>
    <n v="2670"/>
    <s v="US-2017-139759"/>
    <d v="2017-08-25T00:00:00"/>
    <x v="815"/>
    <s v="Standard Class"/>
    <s v="NL-18310"/>
    <s v="Nancy Lomonaco"/>
    <x v="2"/>
    <x v="0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x v="0"/>
    <n v="0"/>
  </r>
  <r>
    <n v="2671"/>
    <s v="CA-2016-126403"/>
    <d v="2016-09-09T00:00:00"/>
    <x v="74"/>
    <s v="Second Class"/>
    <s v="RR-19525"/>
    <s v="Rick Reed"/>
    <x v="1"/>
    <x v="0"/>
    <s v="Lowell"/>
    <s v="Massachusetts"/>
    <n v="1852"/>
    <x v="3"/>
    <s v="OFF-PA-10001144"/>
    <x v="1"/>
    <s v="Paper"/>
    <s v="Xerox 1913"/>
    <n v="166.44"/>
    <n v="3"/>
    <n v="0"/>
    <n v="79.891199999999998"/>
    <s v="Chuck Magee"/>
    <x v="1"/>
    <n v="0"/>
  </r>
  <r>
    <n v="2672"/>
    <s v="CA-2016-126403"/>
    <d v="2016-09-09T00:00:00"/>
    <x v="74"/>
    <s v="Second Class"/>
    <s v="RR-19525"/>
    <s v="Rick Reed"/>
    <x v="1"/>
    <x v="0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s v="Chuck Magee"/>
    <x v="1"/>
    <n v="0"/>
  </r>
  <r>
    <n v="2673"/>
    <s v="CA-2016-126403"/>
    <d v="2016-09-09T00:00:00"/>
    <x v="74"/>
    <s v="Second Class"/>
    <s v="RR-19525"/>
    <s v="Rick Reed"/>
    <x v="1"/>
    <x v="0"/>
    <s v="Lowell"/>
    <s v="Massachusetts"/>
    <n v="1852"/>
    <x v="3"/>
    <s v="OFF-PA-10004665"/>
    <x v="1"/>
    <s v="Paper"/>
    <s v="Advantus Motivational Note Cards"/>
    <n v="26.2"/>
    <n v="2"/>
    <n v="0"/>
    <n v="12.837999999999999"/>
    <s v="Chuck Magee"/>
    <x v="1"/>
    <n v="0"/>
  </r>
  <r>
    <n v="2674"/>
    <s v="CA-2016-126403"/>
    <d v="2016-09-09T00:00:00"/>
    <x v="74"/>
    <s v="Second Class"/>
    <s v="RR-19525"/>
    <s v="Rick Reed"/>
    <x v="1"/>
    <x v="0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s v="Chuck Magee"/>
    <x v="1"/>
    <n v="0"/>
  </r>
  <r>
    <n v="2675"/>
    <s v="CA-2019-136875"/>
    <d v="2019-12-03T00:00:00"/>
    <x v="108"/>
    <s v="Same Day"/>
    <s v="TC-21295"/>
    <s v="Toby Carlisle"/>
    <x v="0"/>
    <x v="0"/>
    <s v="San Diego"/>
    <s v="California"/>
    <n v="92024"/>
    <x v="1"/>
    <s v="OFF-PA-10000357"/>
    <x v="1"/>
    <s v="Paper"/>
    <s v="Xerox 1888"/>
    <n v="166.44"/>
    <n v="3"/>
    <n v="0"/>
    <n v="79.891199999999998"/>
    <s v="Anna Andreadi"/>
    <x v="0"/>
    <n v="0"/>
  </r>
  <r>
    <n v="2676"/>
    <s v="CA-2019-132185"/>
    <d v="2019-11-27T00:00:00"/>
    <x v="348"/>
    <s v="Standard Class"/>
    <s v="DB-13615"/>
    <s v="Doug Bickford"/>
    <x v="0"/>
    <x v="0"/>
    <s v="Asheville"/>
    <s v="North Carolina"/>
    <n v="28806"/>
    <x v="0"/>
    <s v="OFF-AR-10000422"/>
    <x v="1"/>
    <s v="Art"/>
    <s v="Pencil and Crayon Sharpener"/>
    <n v="8.76"/>
    <n v="5"/>
    <n v="0.2"/>
    <n v="0.76649999999999974"/>
    <s v="Cassandra Brandow"/>
    <x v="0"/>
    <n v="1.752"/>
  </r>
  <r>
    <n v="2677"/>
    <s v="CA-2019-132185"/>
    <d v="2019-11-27T00:00:00"/>
    <x v="348"/>
    <s v="Standard Class"/>
    <s v="DB-13615"/>
    <s v="Doug Bickford"/>
    <x v="0"/>
    <x v="0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x v="0"/>
    <n v="8.716800000000001"/>
  </r>
  <r>
    <n v="2678"/>
    <s v="US-2016-160780"/>
    <d v="2016-06-21T00:00:00"/>
    <x v="365"/>
    <s v="Same Day"/>
    <s v="SV-20785"/>
    <s v="Stewart Visinsky"/>
    <x v="0"/>
    <x v="0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x v="0"/>
    <n v="7.7616000000000014"/>
  </r>
  <r>
    <n v="2679"/>
    <s v="US-2016-160780"/>
    <d v="2016-06-21T00:00:00"/>
    <x v="365"/>
    <s v="Same Day"/>
    <s v="SV-20785"/>
    <s v="Stewart Visinsky"/>
    <x v="0"/>
    <x v="0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x v="0"/>
    <n v="17.614799999999999"/>
  </r>
  <r>
    <n v="2680"/>
    <s v="CA-2019-127026"/>
    <d v="2019-01-21T00:00:00"/>
    <x v="210"/>
    <s v="Standard Class"/>
    <s v="MH-18115"/>
    <s v="Mick Hernandez"/>
    <x v="2"/>
    <x v="0"/>
    <s v="Jackson"/>
    <s v="Michigan"/>
    <n v="49201"/>
    <x v="2"/>
    <s v="OFF-BI-10000546"/>
    <x v="1"/>
    <s v="Binders"/>
    <s v="Avery Durable Binders"/>
    <n v="14.399999999999999"/>
    <n v="5"/>
    <n v="0"/>
    <n v="7.056"/>
    <s v="Kelly Williams"/>
    <x v="0"/>
    <n v="0"/>
  </r>
  <r>
    <n v="2681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  <n v="0"/>
  </r>
  <r>
    <n v="2682"/>
    <s v="CA-2019-127026"/>
    <d v="2019-01-21T00:00:00"/>
    <x v="210"/>
    <s v="Standard Class"/>
    <s v="MH-18115"/>
    <s v="Mick Hernandez"/>
    <x v="2"/>
    <x v="0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s v="Kelly Williams"/>
    <x v="0"/>
    <n v="0"/>
  </r>
  <r>
    <n v="2683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x v="0"/>
    <n v="35.097300000000011"/>
  </r>
  <r>
    <n v="2684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  <n v="0"/>
  </r>
  <r>
    <n v="2685"/>
    <s v="CA-2019-137085"/>
    <d v="2019-06-29T00:00:00"/>
    <x v="663"/>
    <s v="Standard Class"/>
    <s v="CT-11995"/>
    <s v="Carol Triggs"/>
    <x v="0"/>
    <x v="0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s v="Anna Andreadi"/>
    <x v="1"/>
    <n v="62.510400000000004"/>
  </r>
  <r>
    <n v="2686"/>
    <s v="CA-2018-133123"/>
    <d v="2018-09-06T00:00:00"/>
    <x v="47"/>
    <s v="Standard Class"/>
    <s v="KB-16315"/>
    <s v="Karl Braun"/>
    <x v="0"/>
    <x v="0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  <n v="19.1904"/>
  </r>
  <r>
    <n v="2687"/>
    <s v="CA-2018-133123"/>
    <d v="2018-09-06T00:00:00"/>
    <x v="47"/>
    <s v="Standard Class"/>
    <s v="KB-16315"/>
    <s v="Karl Braun"/>
    <x v="0"/>
    <x v="0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x v="0"/>
    <n v="2.2427999999999999"/>
  </r>
  <r>
    <n v="2688"/>
    <s v="US-2018-128195"/>
    <d v="2018-08-04T00:00:00"/>
    <x v="816"/>
    <s v="First Class"/>
    <s v="RA-19285"/>
    <s v="Ralph Arnett"/>
    <x v="0"/>
    <x v="0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x v="0"/>
    <n v="3.1839999999999993"/>
  </r>
  <r>
    <n v="2689"/>
    <s v="CA-2017-153220"/>
    <d v="2017-11-12T00:00:00"/>
    <x v="665"/>
    <s v="First Class"/>
    <s v="YC-21895"/>
    <s v="Yoseph Carroll"/>
    <x v="1"/>
    <x v="0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x v="1"/>
    <n v="0"/>
  </r>
  <r>
    <n v="2690"/>
    <s v="CA-2016-123064"/>
    <d v="2016-06-30T00:00:00"/>
    <x v="326"/>
    <s v="First Class"/>
    <s v="RA-19915"/>
    <s v="Russell Applegate"/>
    <x v="0"/>
    <x v="0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s v="Kelly Williams"/>
    <x v="0"/>
    <n v="1.0496000000000001"/>
  </r>
  <r>
    <n v="2691"/>
    <s v="CA-2019-156412"/>
    <d v="2019-12-04T00:00:00"/>
    <x v="274"/>
    <s v="Standard Class"/>
    <s v="CM-12160"/>
    <s v="Charles McCrossin"/>
    <x v="0"/>
    <x v="0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s v="Chuck Magee"/>
    <x v="0"/>
    <n v="3.7422000000000009"/>
  </r>
  <r>
    <n v="2692"/>
    <s v="US-2018-144211"/>
    <d v="2018-08-28T00:00:00"/>
    <x v="48"/>
    <s v="Standard Class"/>
    <s v="CS-12130"/>
    <s v="Chad Sievert"/>
    <x v="0"/>
    <x v="0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x v="0"/>
    <n v="3.0960000000000001"/>
  </r>
  <r>
    <n v="2693"/>
    <s v="US-2018-144211"/>
    <d v="2018-08-28T00:00:00"/>
    <x v="48"/>
    <s v="Standard Class"/>
    <s v="CS-12130"/>
    <s v="Chad Sievert"/>
    <x v="0"/>
    <x v="0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s v="Anna Andreadi"/>
    <x v="0"/>
    <n v="21.715199999999999"/>
  </r>
  <r>
    <n v="2694"/>
    <s v="CA-2018-138079"/>
    <d v="2018-01-22T00:00:00"/>
    <x v="113"/>
    <s v="Standard Class"/>
    <s v="AJ-10795"/>
    <s v="Anthony Johnson"/>
    <x v="1"/>
    <x v="0"/>
    <s v="Seattle"/>
    <s v="Washington"/>
    <n v="98115"/>
    <x v="1"/>
    <s v="FUR-FU-10001475"/>
    <x v="0"/>
    <s v="Furnishings"/>
    <s v="Contract Clock, 14&quot;, Brown"/>
    <n v="109.9"/>
    <n v="5"/>
    <n v="0"/>
    <n v="37.366"/>
    <s v="Anna Andreadi"/>
    <x v="0"/>
    <n v="0"/>
  </r>
  <r>
    <n v="2695"/>
    <s v="CA-2016-143182"/>
    <d v="2016-10-15T00:00:00"/>
    <x v="677"/>
    <s v="Standard Class"/>
    <s v="DL-12865"/>
    <s v="Dan Lawera"/>
    <x v="0"/>
    <x v="0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x v="0"/>
    <n v="3.0768000000000004"/>
  </r>
  <r>
    <n v="2696"/>
    <s v="CA-2018-161662"/>
    <d v="2018-02-07T00:00:00"/>
    <x v="817"/>
    <s v="First Class"/>
    <s v="BE-11410"/>
    <s v="Bobby Elias"/>
    <x v="0"/>
    <x v="0"/>
    <s v="Lancaster"/>
    <s v="Ohio"/>
    <n v="43130"/>
    <x v="3"/>
    <s v="OFF-PA-10003465"/>
    <x v="1"/>
    <s v="Paper"/>
    <s v="Xerox 1912"/>
    <n v="30.352"/>
    <n v="2"/>
    <n v="0.2"/>
    <n v="10.623199999999997"/>
    <s v="Chuck Magee"/>
    <x v="0"/>
    <n v="6.0704000000000002"/>
  </r>
  <r>
    <n v="2697"/>
    <s v="CA-2016-145317"/>
    <d v="2016-03-18T00:00:00"/>
    <x v="818"/>
    <s v="Standard Class"/>
    <s v="SM-20320"/>
    <s v="Sean Miller"/>
    <x v="2"/>
    <x v="0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x v="0"/>
    <n v="410.65"/>
  </r>
  <r>
    <n v="2698"/>
    <s v="CA-2016-145317"/>
    <d v="2016-03-18T00:00:00"/>
    <x v="818"/>
    <s v="Standard Class"/>
    <s v="SM-20320"/>
    <s v="Sean Miller"/>
    <x v="2"/>
    <x v="0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x v="0"/>
    <n v="11319.24"/>
  </r>
  <r>
    <n v="2699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PA-10001804"/>
    <x v="1"/>
    <s v="Paper"/>
    <s v="Xerox 195"/>
    <n v="21.376000000000001"/>
    <n v="4"/>
    <n v="0.2"/>
    <n v="7.4815999999999994"/>
    <s v="Cassandra Brandow"/>
    <x v="0"/>
    <n v="4.2752000000000008"/>
  </r>
  <r>
    <n v="2700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s v="Cassandra Brandow"/>
    <x v="0"/>
    <n v="1.6032000000000002"/>
  </r>
  <r>
    <n v="2701"/>
    <s v="CA-2016-145317"/>
    <d v="2016-03-18T00:00:00"/>
    <x v="818"/>
    <s v="Standard Class"/>
    <s v="SM-20320"/>
    <s v="Sean Miller"/>
    <x v="2"/>
    <x v="0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  <n v="6.1536000000000008"/>
  </r>
  <r>
    <n v="2702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FA-10003112"/>
    <x v="1"/>
    <s v="Fasteners"/>
    <s v="Staples"/>
    <n v="18.936"/>
    <n v="3"/>
    <n v="0.2"/>
    <n v="5.9174999999999986"/>
    <s v="Cassandra Brandow"/>
    <x v="0"/>
    <n v="3.7872000000000003"/>
  </r>
  <r>
    <n v="2703"/>
    <s v="CA-2016-145317"/>
    <d v="2016-03-18T00:00:00"/>
    <x v="818"/>
    <s v="Standard Class"/>
    <s v="SM-20320"/>
    <s v="Sean Miller"/>
    <x v="2"/>
    <x v="0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x v="0"/>
    <n v="24.470400000000001"/>
  </r>
  <r>
    <n v="2704"/>
    <s v="CA-2016-143413"/>
    <d v="2016-05-24T00:00:00"/>
    <x v="496"/>
    <s v="Standard Class"/>
    <s v="RP-19390"/>
    <s v="Resi Pölking"/>
    <x v="0"/>
    <x v="0"/>
    <s v="Baltimore"/>
    <s v="Maryland"/>
    <n v="21215"/>
    <x v="3"/>
    <s v="OFF-PA-10002319"/>
    <x v="1"/>
    <s v="Paper"/>
    <s v="Xerox 1944"/>
    <n v="116.28"/>
    <n v="3"/>
    <n v="0"/>
    <n v="56.977199999999996"/>
    <s v="Chuck Magee"/>
    <x v="0"/>
    <n v="0"/>
  </r>
  <r>
    <n v="2705"/>
    <s v="CA-2019-156818"/>
    <d v="2019-07-11T00:00:00"/>
    <x v="88"/>
    <s v="Second Class"/>
    <s v="JD-16015"/>
    <s v="Joy Daniels"/>
    <x v="0"/>
    <x v="0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x v="0"/>
    <n v="0"/>
  </r>
  <r>
    <n v="2706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s v="Anna Andreadi"/>
    <x v="0"/>
    <n v="0"/>
  </r>
  <r>
    <n v="2707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PA-10001246"/>
    <x v="1"/>
    <s v="Paper"/>
    <s v="Xerox 215"/>
    <n v="19.440000000000001"/>
    <n v="3"/>
    <n v="0"/>
    <n v="9.3312000000000008"/>
    <s v="Anna Andreadi"/>
    <x v="0"/>
    <n v="0"/>
  </r>
  <r>
    <n v="2708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PA-10001815"/>
    <x v="1"/>
    <s v="Paper"/>
    <s v="Xerox 1885"/>
    <n v="192.16"/>
    <n v="4"/>
    <n v="0"/>
    <n v="92.236799999999988"/>
    <s v="Anna Andreadi"/>
    <x v="0"/>
    <n v="0"/>
  </r>
  <r>
    <n v="2709"/>
    <s v="CA-2017-121797"/>
    <d v="2017-01-30T00:00:00"/>
    <x v="819"/>
    <s v="Standard Class"/>
    <s v="CC-12145"/>
    <s v="Charles Crestani"/>
    <x v="0"/>
    <x v="0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s v="Anna Andreadi"/>
    <x v="0"/>
    <n v="0"/>
  </r>
  <r>
    <n v="2710"/>
    <s v="CA-2017-121797"/>
    <d v="2017-01-30T00:00:00"/>
    <x v="819"/>
    <s v="Standard Class"/>
    <s v="CC-12145"/>
    <s v="Charles Crestani"/>
    <x v="0"/>
    <x v="0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s v="Anna Andreadi"/>
    <x v="0"/>
    <n v="383.99520000000007"/>
  </r>
  <r>
    <n v="2711"/>
    <s v="US-2017-120572"/>
    <d v="2017-12-11T00:00:00"/>
    <x v="631"/>
    <s v="Standard Class"/>
    <s v="GH-14425"/>
    <s v="Gary Hwang"/>
    <x v="0"/>
    <x v="0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s v="Cassandra Brandow"/>
    <x v="0"/>
    <n v="8.9795999999999996"/>
  </r>
  <r>
    <n v="2712"/>
    <s v="CA-2019-132430"/>
    <d v="2019-10-09T00:00:00"/>
    <x v="768"/>
    <s v="First Class"/>
    <s v="CP-12085"/>
    <s v="Cathy Prescott"/>
    <x v="1"/>
    <x v="0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s v="Chuck Magee"/>
    <x v="0"/>
    <n v="9.1776000000000018"/>
  </r>
  <r>
    <n v="2713"/>
    <s v="CA-2019-146031"/>
    <d v="2019-07-29T00:00:00"/>
    <x v="608"/>
    <s v="Second Class"/>
    <s v="GM-14440"/>
    <s v="Gary McGarr"/>
    <x v="0"/>
    <x v="0"/>
    <s v="Troy"/>
    <s v="New York"/>
    <n v="12180"/>
    <x v="3"/>
    <s v="OFF-AR-10002656"/>
    <x v="1"/>
    <s v="Art"/>
    <s v="Sanford Liquid Accent Highlighters"/>
    <n v="60.12"/>
    <n v="9"/>
    <n v="0"/>
    <n v="22.244399999999995"/>
    <s v="Chuck Magee"/>
    <x v="0"/>
    <n v="0"/>
  </r>
  <r>
    <n v="2714"/>
    <s v="CA-2016-110100"/>
    <d v="2016-04-25T00:00:00"/>
    <x v="612"/>
    <s v="Standard Class"/>
    <s v="LC-16885"/>
    <s v="Lena Creighton"/>
    <x v="0"/>
    <x v="0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s v="Cassandra Brandow"/>
    <x v="0"/>
    <n v="60.475200000000001"/>
  </r>
  <r>
    <n v="2715"/>
    <s v="CA-2017-103723"/>
    <d v="2017-12-01T00:00:00"/>
    <x v="726"/>
    <s v="Standard Class"/>
    <s v="BT-11305"/>
    <s v="Beth Thompson"/>
    <x v="2"/>
    <x v="0"/>
    <s v="Seattle"/>
    <s v="Washington"/>
    <n v="98105"/>
    <x v="1"/>
    <s v="OFF-AR-10003251"/>
    <x v="1"/>
    <s v="Art"/>
    <s v="Prang Drawing Pencil Set"/>
    <n v="13.899999999999999"/>
    <n v="5"/>
    <n v="0"/>
    <n v="5.56"/>
    <s v="Anna Andreadi"/>
    <x v="0"/>
    <n v="0"/>
  </r>
  <r>
    <n v="2716"/>
    <s v="CA-2016-127187"/>
    <d v="2016-12-04T00:00:00"/>
    <x v="820"/>
    <s v="Standard Class"/>
    <s v="CP-12085"/>
    <s v="Cathy Prescott"/>
    <x v="1"/>
    <x v="0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s v="Chuck Magee"/>
    <x v="0"/>
    <n v="0"/>
  </r>
  <r>
    <n v="2717"/>
    <s v="CA-2019-128475"/>
    <d v="2019-08-26T00:00:00"/>
    <x v="153"/>
    <s v="Standard Class"/>
    <s v="SC-20680"/>
    <s v="Steve Carroll"/>
    <x v="2"/>
    <x v="0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s v="Cassandra Brandow"/>
    <x v="0"/>
    <n v="0"/>
  </r>
  <r>
    <n v="2718"/>
    <s v="CA-2016-100006"/>
    <d v="2016-09-07T00:00:00"/>
    <x v="178"/>
    <s v="Standard Class"/>
    <s v="DK-13375"/>
    <s v="Dennis Kane"/>
    <x v="0"/>
    <x v="0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s v="Chuck Magee"/>
    <x v="0"/>
    <n v="0"/>
  </r>
  <r>
    <n v="2719"/>
    <s v="CA-2019-144827"/>
    <d v="2019-12-21T00:00:00"/>
    <x v="63"/>
    <s v="Standard Class"/>
    <s v="SE-20110"/>
    <s v="Sanjit Engle"/>
    <x v="0"/>
    <x v="0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s v="Anna Andreadi"/>
    <x v="0"/>
    <n v="0"/>
  </r>
  <r>
    <n v="2720"/>
    <s v="CA-2016-110030"/>
    <d v="2016-12-06T00:00:00"/>
    <x v="820"/>
    <s v="Second Class"/>
    <s v="LF-17185"/>
    <s v="Luke Foster"/>
    <x v="0"/>
    <x v="0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x v="0"/>
    <n v="14.385600000000002"/>
  </r>
  <r>
    <n v="2721"/>
    <s v="CA-2016-121286"/>
    <d v="2016-11-04T00:00:00"/>
    <x v="821"/>
    <s v="Second Class"/>
    <s v="ON-18715"/>
    <s v="Odella Nelson"/>
    <x v="1"/>
    <x v="0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s v="Cassandra Brandow"/>
    <x v="0"/>
    <n v="1.6752000000000002"/>
  </r>
  <r>
    <n v="2722"/>
    <s v="CA-2016-121286"/>
    <d v="2016-11-04T00:00:00"/>
    <x v="821"/>
    <s v="Second Class"/>
    <s v="ON-18715"/>
    <s v="Odella Nelson"/>
    <x v="1"/>
    <x v="0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x v="0"/>
    <n v="11.648000000000003"/>
  </r>
  <r>
    <n v="2723"/>
    <s v="CA-2018-164735"/>
    <d v="2018-04-14T00:00:00"/>
    <x v="578"/>
    <s v="Second Class"/>
    <s v="TB-21400"/>
    <s v="Tom Boeckenhauer"/>
    <x v="0"/>
    <x v="0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s v="Cassandra Brandow"/>
    <x v="0"/>
    <n v="0"/>
  </r>
  <r>
    <n v="2724"/>
    <s v="CA-2016-153479"/>
    <d v="2016-10-04T00:00:00"/>
    <x v="508"/>
    <s v="Standard Class"/>
    <s v="DF-13135"/>
    <s v="David Flashing"/>
    <x v="0"/>
    <x v="0"/>
    <s v="Vallejo"/>
    <s v="California"/>
    <n v="94591"/>
    <x v="1"/>
    <s v="OFF-LA-10004689"/>
    <x v="1"/>
    <s v="Labels"/>
    <s v="Avery 512"/>
    <n v="14.450000000000001"/>
    <n v="5"/>
    <n v="0"/>
    <n v="6.7915000000000001"/>
    <s v="Anna Andreadi"/>
    <x v="0"/>
    <n v="0"/>
  </r>
  <r>
    <n v="2725"/>
    <s v="CA-2016-153479"/>
    <d v="2016-10-04T00:00:00"/>
    <x v="508"/>
    <s v="Standard Class"/>
    <s v="DF-13135"/>
    <s v="David Flashing"/>
    <x v="0"/>
    <x v="0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x v="0"/>
    <n v="19.129600000000003"/>
  </r>
  <r>
    <n v="2726"/>
    <s v="CA-2019-149888"/>
    <d v="2019-11-07T00:00:00"/>
    <x v="87"/>
    <s v="Standard Class"/>
    <s v="EP-13915"/>
    <s v="Emily Phan"/>
    <x v="0"/>
    <x v="0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s v="Chuck Magee"/>
    <x v="0"/>
    <n v="143.98800000000003"/>
  </r>
  <r>
    <n v="2727"/>
    <s v="CA-2019-149888"/>
    <d v="2019-11-07T00:00:00"/>
    <x v="87"/>
    <s v="Standard Class"/>
    <s v="EP-13915"/>
    <s v="Emily Phan"/>
    <x v="0"/>
    <x v="0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s v="Chuck Magee"/>
    <x v="0"/>
    <n v="140.14079999999998"/>
  </r>
  <r>
    <n v="2728"/>
    <s v="CA-2019-119193"/>
    <d v="2019-12-22T00:00:00"/>
    <x v="468"/>
    <s v="First Class"/>
    <s v="SK-19990"/>
    <s v="Sally Knutson"/>
    <x v="0"/>
    <x v="0"/>
    <s v="Toledo"/>
    <s v="Ohio"/>
    <n v="43615"/>
    <x v="3"/>
    <s v="OFF-BI-10000848"/>
    <x v="1"/>
    <s v="Binders"/>
    <s v="Angle-D Ring Binders"/>
    <n v="1.6410000000000002"/>
    <n v="1"/>
    <n v="0.7"/>
    <n v="-1.3128000000000002"/>
    <s v="Chuck Magee"/>
    <x v="0"/>
    <n v="1.1487000000000001"/>
  </r>
  <r>
    <n v="2729"/>
    <s v="CA-2019-119193"/>
    <d v="2019-12-22T00:00:00"/>
    <x v="468"/>
    <s v="First Class"/>
    <s v="SK-19990"/>
    <s v="Sally Knutson"/>
    <x v="0"/>
    <x v="0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  <n v="251.98320000000001"/>
  </r>
  <r>
    <n v="2730"/>
    <s v="CA-2019-104801"/>
    <d v="2019-02-13T00:00:00"/>
    <x v="822"/>
    <s v="Standard Class"/>
    <s v="FH-14350"/>
    <s v="Fred Harton"/>
    <x v="0"/>
    <x v="0"/>
    <s v="Seattle"/>
    <s v="Washington"/>
    <n v="98105"/>
    <x v="1"/>
    <s v="OFF-AR-10001547"/>
    <x v="1"/>
    <s v="Art"/>
    <s v="Newell 311"/>
    <n v="6.63"/>
    <n v="3"/>
    <n v="0"/>
    <n v="1.7901"/>
    <s v="Anna Andreadi"/>
    <x v="0"/>
    <n v="0"/>
  </r>
  <r>
    <n v="2731"/>
    <s v="CA-2019-104801"/>
    <d v="2019-02-13T00:00:00"/>
    <x v="822"/>
    <s v="Standard Class"/>
    <s v="FH-14350"/>
    <s v="Fred Harton"/>
    <x v="0"/>
    <x v="0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x v="0"/>
    <n v="0"/>
  </r>
  <r>
    <n v="2732"/>
    <s v="CA-2019-104801"/>
    <d v="2019-02-13T00:00:00"/>
    <x v="822"/>
    <s v="Standard Class"/>
    <s v="FH-14350"/>
    <s v="Fred Harton"/>
    <x v="0"/>
    <x v="0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x v="0"/>
    <n v="0"/>
  </r>
  <r>
    <n v="2733"/>
    <s v="CA-2016-107594"/>
    <d v="2016-07-02T00:00:00"/>
    <x v="287"/>
    <s v="Standard Class"/>
    <s v="EH-13945"/>
    <s v="Eric Hoffmann"/>
    <x v="0"/>
    <x v="0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x v="0"/>
    <n v="0"/>
  </r>
  <r>
    <n v="2734"/>
    <s v="CA-2016-107594"/>
    <d v="2016-07-02T00:00:00"/>
    <x v="287"/>
    <s v="Standard Class"/>
    <s v="EH-13945"/>
    <s v="Eric Hoffmann"/>
    <x v="0"/>
    <x v="0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s v="Chuck Magee"/>
    <x v="0"/>
    <n v="0"/>
  </r>
  <r>
    <n v="2735"/>
    <s v="CA-2017-129770"/>
    <d v="2017-02-21T00:00:00"/>
    <x v="823"/>
    <s v="Second Class"/>
    <s v="JE-15715"/>
    <s v="Joe Elijah"/>
    <x v="0"/>
    <x v="0"/>
    <s v="Las Cruces"/>
    <s v="New Mexico"/>
    <n v="88001"/>
    <x v="1"/>
    <s v="OFF-PA-10000249"/>
    <x v="1"/>
    <s v="Paper"/>
    <s v="Easy-staple paper"/>
    <n v="49.12"/>
    <n v="4"/>
    <n v="0"/>
    <n v="23.086399999999998"/>
    <s v="Anna Andreadi"/>
    <x v="0"/>
    <n v="0"/>
  </r>
  <r>
    <n v="2736"/>
    <s v="CA-2017-115798"/>
    <d v="2017-11-13T00:00:00"/>
    <x v="765"/>
    <s v="Standard Class"/>
    <s v="KL-16645"/>
    <s v="Ken Lonsdale"/>
    <x v="0"/>
    <x v="0"/>
    <s v="Newark"/>
    <s v="Delaware"/>
    <n v="19711"/>
    <x v="3"/>
    <s v="TEC-PH-10003691"/>
    <x v="2"/>
    <s v="Phones"/>
    <s v="BlackBerry Q10"/>
    <n v="377.96999999999997"/>
    <n v="3"/>
    <n v="0"/>
    <n v="94.492500000000007"/>
    <s v="Chuck Magee"/>
    <x v="0"/>
    <n v="0"/>
  </r>
  <r>
    <n v="2737"/>
    <s v="CA-2017-115798"/>
    <d v="2017-11-13T00:00:00"/>
    <x v="765"/>
    <s v="Standard Class"/>
    <s v="KL-16645"/>
    <s v="Ken Lonsdale"/>
    <x v="0"/>
    <x v="0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s v="Chuck Magee"/>
    <x v="0"/>
    <n v="0"/>
  </r>
  <r>
    <n v="2738"/>
    <s v="CA-2017-115798"/>
    <d v="2017-11-13T00:00:00"/>
    <x v="765"/>
    <s v="Standard Class"/>
    <s v="KL-16645"/>
    <s v="Ken Lonsdale"/>
    <x v="0"/>
    <x v="0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s v="Chuck Magee"/>
    <x v="0"/>
    <n v="0"/>
  </r>
  <r>
    <n v="2739"/>
    <s v="CA-2017-115798"/>
    <d v="2017-11-13T00:00:00"/>
    <x v="765"/>
    <s v="Standard Class"/>
    <s v="KL-16645"/>
    <s v="Ken Lonsdale"/>
    <x v="0"/>
    <x v="0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s v="Chuck Magee"/>
    <x v="0"/>
    <n v="0"/>
  </r>
  <r>
    <n v="2740"/>
    <s v="CA-2019-122707"/>
    <d v="2019-04-16T00:00:00"/>
    <x v="650"/>
    <s v="First Class"/>
    <s v="EB-13750"/>
    <s v="Edward Becker"/>
    <x v="1"/>
    <x v="0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s v="Cassandra Brandow"/>
    <x v="0"/>
    <n v="0"/>
  </r>
  <r>
    <n v="2741"/>
    <s v="CA-2019-122707"/>
    <d v="2019-04-16T00:00:00"/>
    <x v="650"/>
    <s v="First Class"/>
    <s v="EB-13750"/>
    <s v="Edward Becker"/>
    <x v="1"/>
    <x v="0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x v="0"/>
    <n v="0"/>
  </r>
  <r>
    <n v="2742"/>
    <s v="CA-2018-165015"/>
    <d v="2018-02-25T00:00:00"/>
    <x v="824"/>
    <s v="Second Class"/>
    <s v="BD-11725"/>
    <s v="Bruce Degenhardt"/>
    <x v="0"/>
    <x v="0"/>
    <s v="Newark"/>
    <s v="Ohio"/>
    <n v="43055"/>
    <x v="3"/>
    <s v="OFF-EN-10003134"/>
    <x v="1"/>
    <s v="Envelopes"/>
    <s v="Staple envelope"/>
    <n v="46.72"/>
    <n v="5"/>
    <n v="0.2"/>
    <n v="17.52"/>
    <s v="Chuck Magee"/>
    <x v="0"/>
    <n v="9.3439999999999994"/>
  </r>
  <r>
    <n v="2743"/>
    <s v="CA-2016-149244"/>
    <d v="2016-11-04T00:00:00"/>
    <x v="821"/>
    <s v="Standard Class"/>
    <s v="MS-17530"/>
    <s v="MaryBeth Skach"/>
    <x v="0"/>
    <x v="0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x v="0"/>
    <n v="0"/>
  </r>
  <r>
    <n v="2744"/>
    <s v="CA-2017-140144"/>
    <d v="2017-06-20T00:00:00"/>
    <x v="579"/>
    <s v="Second Class"/>
    <s v="SC-20770"/>
    <s v="Stewart Carmichael"/>
    <x v="1"/>
    <x v="0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x v="0"/>
    <n v="0"/>
  </r>
  <r>
    <n v="2745"/>
    <s v="CA-2017-140144"/>
    <d v="2017-06-20T00:00:00"/>
    <x v="579"/>
    <s v="Second Class"/>
    <s v="SC-20770"/>
    <s v="Stewart Carmichael"/>
    <x v="1"/>
    <x v="0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s v="Anna Andreadi"/>
    <x v="0"/>
    <n v="25.195200000000003"/>
  </r>
  <r>
    <n v="2746"/>
    <s v="CA-2019-163321"/>
    <d v="2019-08-07T00:00:00"/>
    <x v="825"/>
    <s v="Second Class"/>
    <s v="FM-14380"/>
    <s v="Fred McMath"/>
    <x v="0"/>
    <x v="0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x v="0"/>
    <n v="15.998400000000002"/>
  </r>
  <r>
    <n v="2747"/>
    <s v="CA-2016-155887"/>
    <d v="2016-05-12T00:00:00"/>
    <x v="613"/>
    <s v="Standard Class"/>
    <s v="KT-16480"/>
    <s v="Kean Thornton"/>
    <x v="0"/>
    <x v="0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x v="0"/>
    <n v="210.01680000000002"/>
  </r>
  <r>
    <n v="2748"/>
    <s v="US-2017-165449"/>
    <d v="2017-11-22T00:00:00"/>
    <x v="6"/>
    <s v="Standard Class"/>
    <s v="AP-10720"/>
    <s v="Anne Pryor"/>
    <x v="2"/>
    <x v="0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x v="0"/>
    <n v="5.4336000000000011"/>
  </r>
  <r>
    <n v="2749"/>
    <s v="CA-2017-110247"/>
    <d v="2017-12-04T00:00:00"/>
    <x v="222"/>
    <s v="Standard Class"/>
    <s v="RH-19555"/>
    <s v="Ritsa Hightower"/>
    <x v="0"/>
    <x v="0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x v="0"/>
    <n v="5.7582000000000004"/>
  </r>
  <r>
    <n v="2750"/>
    <s v="US-2016-141257"/>
    <d v="2016-06-08T00:00:00"/>
    <x v="3"/>
    <s v="Standard Class"/>
    <s v="CS-11950"/>
    <s v="Carlos Soltero"/>
    <x v="0"/>
    <x v="0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x v="0"/>
    <n v="117.11040000000001"/>
  </r>
  <r>
    <n v="2751"/>
    <s v="CA-2016-154669"/>
    <d v="2016-08-08T00:00:00"/>
    <x v="826"/>
    <s v="Second Class"/>
    <s v="TM-21010"/>
    <s v="Tamara Manning"/>
    <x v="0"/>
    <x v="0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s v="Anna Andreadi"/>
    <x v="0"/>
    <n v="0"/>
  </r>
  <r>
    <n v="2752"/>
    <s v="CA-2016-158029"/>
    <d v="2016-05-26T00:00:00"/>
    <x v="496"/>
    <s v="Standard Class"/>
    <s v="HF-14995"/>
    <s v="Herbert Flentye"/>
    <x v="0"/>
    <x v="0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s v="Anna Andreadi"/>
    <x v="0"/>
    <n v="45.059200000000004"/>
  </r>
  <r>
    <n v="2753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x v="0"/>
    <n v="0"/>
  </r>
  <r>
    <n v="2754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x v="0"/>
    <n v="0"/>
  </r>
  <r>
    <n v="2755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x v="0"/>
    <n v="156.79200000000003"/>
  </r>
  <r>
    <n v="2756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x v="0"/>
    <n v="0"/>
  </r>
  <r>
    <n v="2757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PA-10001184"/>
    <x v="1"/>
    <s v="Paper"/>
    <s v="Xerox 1903"/>
    <n v="11.96"/>
    <n v="2"/>
    <n v="0"/>
    <n v="5.8604000000000003"/>
    <s v="Anna Andreadi"/>
    <x v="0"/>
    <n v="0"/>
  </r>
  <r>
    <n v="2758"/>
    <s v="CA-2018-127775"/>
    <d v="2018-06-11T00:00:00"/>
    <x v="111"/>
    <s v="Second Class"/>
    <s v="ES-14020"/>
    <s v="Erica Smith"/>
    <x v="0"/>
    <x v="0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  <n v="0"/>
  </r>
  <r>
    <n v="2759"/>
    <s v="CA-2018-146171"/>
    <d v="2018-03-11T00:00:00"/>
    <x v="535"/>
    <s v="Standard Class"/>
    <s v="JP-16135"/>
    <s v="Julie Prescott"/>
    <x v="2"/>
    <x v="0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x v="0"/>
    <n v="0"/>
  </r>
  <r>
    <n v="2760"/>
    <s v="CA-2018-146171"/>
    <d v="2018-03-11T00:00:00"/>
    <x v="535"/>
    <s v="Standard Class"/>
    <s v="JP-16135"/>
    <s v="Julie Prescott"/>
    <x v="2"/>
    <x v="0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s v="Cassandra Brandow"/>
    <x v="0"/>
    <n v="0"/>
  </r>
  <r>
    <n v="2761"/>
    <s v="CA-2016-129574"/>
    <d v="2016-05-26T00:00:00"/>
    <x v="632"/>
    <s v="First Class"/>
    <s v="Dp-13240"/>
    <s v="Dean percer"/>
    <x v="2"/>
    <x v="0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s v="Anna Andreadi"/>
    <x v="0"/>
    <n v="0"/>
  </r>
  <r>
    <n v="2762"/>
    <s v="CA-2019-126536"/>
    <d v="2019-10-12T00:00:00"/>
    <x v="518"/>
    <s v="First Class"/>
    <s v="NK-18490"/>
    <s v="Neil Knudson"/>
    <x v="2"/>
    <x v="0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s v="Anna Andreadi"/>
    <x v="0"/>
    <n v="0"/>
  </r>
  <r>
    <n v="2763"/>
    <s v="CA-2019-126536"/>
    <d v="2019-10-12T00:00:00"/>
    <x v="518"/>
    <s v="First Class"/>
    <s v="NK-18490"/>
    <s v="Neil Knudson"/>
    <x v="2"/>
    <x v="0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s v="Anna Andreadi"/>
    <x v="0"/>
    <n v="20.368000000000002"/>
  </r>
  <r>
    <n v="2764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s v="Chuck Magee"/>
    <x v="0"/>
    <n v="7.2324000000000011"/>
  </r>
  <r>
    <n v="2765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x v="0"/>
    <n v="21.808500000000002"/>
  </r>
  <r>
    <n v="2766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x v="0"/>
    <n v="1.7856000000000003"/>
  </r>
  <r>
    <n v="2767"/>
    <s v="CA-2019-167752"/>
    <d v="2019-01-15T00:00:00"/>
    <x v="827"/>
    <s v="First Class"/>
    <s v="RW-19690"/>
    <s v="Robert Waldorf"/>
    <x v="0"/>
    <x v="0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s v="Chuck Magee"/>
    <x v="0"/>
    <n v="6.8768000000000002"/>
  </r>
  <r>
    <n v="2768"/>
    <s v="CA-2019-167752"/>
    <d v="2019-01-15T00:00:00"/>
    <x v="827"/>
    <s v="First Class"/>
    <s v="RW-19690"/>
    <s v="Robert Waldorf"/>
    <x v="0"/>
    <x v="0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  <n v="384.83199999999999"/>
  </r>
  <r>
    <n v="2769"/>
    <s v="US-2017-122140"/>
    <d v="2017-04-02T00:00:00"/>
    <x v="828"/>
    <s v="Standard Class"/>
    <s v="MO-17950"/>
    <s v="Michael Oakman"/>
    <x v="0"/>
    <x v="0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x v="0"/>
    <n v="25.753599999999995"/>
  </r>
  <r>
    <n v="2770"/>
    <s v="US-2017-122140"/>
    <d v="2017-04-02T00:00:00"/>
    <x v="828"/>
    <s v="Standard Class"/>
    <s v="MO-17950"/>
    <s v="Michael Oakman"/>
    <x v="0"/>
    <x v="0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  <n v="10.024000000000001"/>
  </r>
  <r>
    <n v="2771"/>
    <s v="US-2017-122140"/>
    <d v="2017-04-02T00:00:00"/>
    <x v="828"/>
    <s v="Standard Class"/>
    <s v="MO-17950"/>
    <s v="Michael Oakman"/>
    <x v="0"/>
    <x v="0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x v="0"/>
    <n v="9.5952000000000002"/>
  </r>
  <r>
    <n v="2772"/>
    <s v="CA-2018-163986"/>
    <d v="2018-09-03T00:00:00"/>
    <x v="165"/>
    <s v="Standard Class"/>
    <s v="JJ-15445"/>
    <s v="Jennifer Jackson"/>
    <x v="0"/>
    <x v="0"/>
    <s v="Waukesha"/>
    <s v="Wisconsin"/>
    <n v="53186"/>
    <x v="2"/>
    <s v="OFF-ST-10000918"/>
    <x v="1"/>
    <s v="Storage"/>
    <s v="Crate-A-Files"/>
    <n v="54.5"/>
    <n v="5"/>
    <n v="0"/>
    <n v="14.169999999999998"/>
    <s v="Kelly Williams"/>
    <x v="0"/>
    <n v="0"/>
  </r>
  <r>
    <n v="2773"/>
    <s v="CA-2019-158967"/>
    <d v="2019-12-10T00:00:00"/>
    <x v="169"/>
    <s v="First Class"/>
    <s v="BT-11680"/>
    <s v="Brian Thompson"/>
    <x v="0"/>
    <x v="0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s v="Cassandra Brandow"/>
    <x v="0"/>
    <n v="3.8208000000000002"/>
  </r>
  <r>
    <n v="2774"/>
    <s v="CA-2018-131576"/>
    <d v="2018-11-22T00:00:00"/>
    <x v="482"/>
    <s v="Standard Class"/>
    <s v="RD-19585"/>
    <s v="Rob Dowd"/>
    <x v="0"/>
    <x v="0"/>
    <s v="Detroit"/>
    <s v="Michigan"/>
    <n v="48205"/>
    <x v="2"/>
    <s v="OFF-BI-10002852"/>
    <x v="1"/>
    <s v="Binders"/>
    <s v="Ibico Standard Transparent Covers"/>
    <n v="49.44"/>
    <n v="3"/>
    <n v="0"/>
    <n v="24.2256"/>
    <s v="Kelly Williams"/>
    <x v="0"/>
    <n v="0"/>
  </r>
  <r>
    <n v="2775"/>
    <s v="CA-2019-143455"/>
    <d v="2019-11-11T00:00:00"/>
    <x v="551"/>
    <s v="Standard Class"/>
    <s v="ML-17755"/>
    <s v="Max Ludwig"/>
    <x v="2"/>
    <x v="0"/>
    <s v="Springfield"/>
    <s v="Ohio"/>
    <n v="45503"/>
    <x v="3"/>
    <s v="OFF-PA-10004451"/>
    <x v="1"/>
    <s v="Paper"/>
    <s v="Xerox 222"/>
    <n v="10.368000000000002"/>
    <n v="2"/>
    <n v="0.2"/>
    <n v="3.6288"/>
    <s v="Chuck Magee"/>
    <x v="0"/>
    <n v="2.0736000000000003"/>
  </r>
  <r>
    <n v="2776"/>
    <s v="CA-2018-144729"/>
    <d v="2018-10-21T00:00:00"/>
    <x v="829"/>
    <s v="Standard Class"/>
    <s v="JE-15745"/>
    <s v="Joel Eaton"/>
    <x v="0"/>
    <x v="0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s v="Anna Andreadi"/>
    <x v="0"/>
    <n v="0"/>
  </r>
  <r>
    <n v="2777"/>
    <s v="CA-2017-127019"/>
    <d v="2017-12-21T00:00:00"/>
    <x v="603"/>
    <s v="Standard Class"/>
    <s v="ER-13855"/>
    <s v="Elpida Rittenbach"/>
    <x v="1"/>
    <x v="0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x v="0"/>
    <n v="12.196800000000003"/>
  </r>
  <r>
    <n v="2778"/>
    <s v="CA-2017-138534"/>
    <d v="2017-07-17T00:00:00"/>
    <x v="830"/>
    <s v="Second Class"/>
    <s v="JM-15535"/>
    <s v="Jessica Myrick"/>
    <x v="0"/>
    <x v="0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x v="0"/>
    <n v="29.319900000000001"/>
  </r>
  <r>
    <n v="2779"/>
    <s v="CA-2019-108322"/>
    <d v="2019-04-30T00:00:00"/>
    <x v="547"/>
    <s v="Standard Class"/>
    <s v="SS-20140"/>
    <s v="Saphhira Shifley"/>
    <x v="1"/>
    <x v="0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x v="0"/>
    <n v="4.7360000000000007"/>
  </r>
  <r>
    <n v="2780"/>
    <s v="CA-2019-108322"/>
    <d v="2019-04-30T00:00:00"/>
    <x v="547"/>
    <s v="Standard Class"/>
    <s v="SS-20140"/>
    <s v="Saphhira Shifley"/>
    <x v="1"/>
    <x v="0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s v="Cassandra Brandow"/>
    <x v="0"/>
    <n v="0.47520000000000007"/>
  </r>
  <r>
    <n v="2781"/>
    <s v="CA-2019-167668"/>
    <d v="2019-05-06T00:00:00"/>
    <x v="785"/>
    <s v="First Class"/>
    <s v="TC-21295"/>
    <s v="Toby Carlisle"/>
    <x v="0"/>
    <x v="0"/>
    <s v="New York City"/>
    <s v="New York"/>
    <n v="10035"/>
    <x v="3"/>
    <s v="OFF-LA-10004544"/>
    <x v="1"/>
    <s v="Labels"/>
    <s v="Avery 505"/>
    <n v="59.2"/>
    <n v="4"/>
    <n v="0"/>
    <n v="29.6"/>
    <s v="Chuck Magee"/>
    <x v="0"/>
    <n v="0"/>
  </r>
  <r>
    <n v="2782"/>
    <s v="CA-2019-146724"/>
    <d v="2019-11-20T00:00:00"/>
    <x v="207"/>
    <s v="Standard Class"/>
    <s v="HG-15025"/>
    <s v="Hunter Glantz"/>
    <x v="0"/>
    <x v="0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x v="0"/>
    <n v="0"/>
  </r>
  <r>
    <n v="2783"/>
    <s v="CA-2018-139878"/>
    <d v="2018-11-11T00:00:00"/>
    <x v="619"/>
    <s v="Standard Class"/>
    <s v="LD-17005"/>
    <s v="Lisa DeCherney"/>
    <x v="0"/>
    <x v="0"/>
    <s v="Detroit"/>
    <s v="Michigan"/>
    <n v="48234"/>
    <x v="2"/>
    <s v="TEC-PH-10001336"/>
    <x v="2"/>
    <s v="Phones"/>
    <s v="Digium D40 VoIP phone"/>
    <n v="257.98"/>
    <n v="2"/>
    <n v="0"/>
    <n v="74.8142"/>
    <s v="Kelly Williams"/>
    <x v="0"/>
    <n v="0"/>
  </r>
  <r>
    <n v="2784"/>
    <s v="US-2018-106677"/>
    <d v="2018-11-05T00:00:00"/>
    <x v="54"/>
    <s v="Standard Class"/>
    <s v="AS-10285"/>
    <s v="Alejandro Savely"/>
    <x v="1"/>
    <x v="0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x v="0"/>
    <n v="9.5951999999999984"/>
  </r>
  <r>
    <n v="2785"/>
    <s v="CA-2018-116974"/>
    <d v="2018-10-09T00:00:00"/>
    <x v="831"/>
    <s v="Standard Class"/>
    <s v="MP-17965"/>
    <s v="Michael Paige"/>
    <x v="1"/>
    <x v="0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s v="Chuck Magee"/>
    <x v="0"/>
    <n v="9.5904000000000007"/>
  </r>
  <r>
    <n v="2786"/>
    <s v="CA-2017-149972"/>
    <d v="2017-09-21T00:00:00"/>
    <x v="832"/>
    <s v="First Class"/>
    <s v="CD-12790"/>
    <s v="Cynthia Delaney"/>
    <x v="2"/>
    <x v="0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s v="Anna Andreadi"/>
    <x v="0"/>
    <n v="120.30719999999999"/>
  </r>
  <r>
    <n v="2787"/>
    <s v="CA-2017-149972"/>
    <d v="2017-09-21T00:00:00"/>
    <x v="832"/>
    <s v="First Class"/>
    <s v="CD-12790"/>
    <s v="Cynthia Delaney"/>
    <x v="2"/>
    <x v="0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s v="Anna Andreadi"/>
    <x v="0"/>
    <n v="0"/>
  </r>
  <r>
    <n v="2788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x v="0"/>
    <n v="35.015999999999998"/>
  </r>
  <r>
    <n v="2789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OFF-AR-10000940"/>
    <x v="1"/>
    <s v="Art"/>
    <s v="Newell 343"/>
    <n v="16.463999999999999"/>
    <n v="7"/>
    <n v="0.2"/>
    <n v="1.4406000000000008"/>
    <s v="Kelly Williams"/>
    <x v="0"/>
    <n v="3.2927999999999997"/>
  </r>
  <r>
    <n v="2790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x v="0"/>
    <n v="23.976000000000003"/>
  </r>
  <r>
    <n v="2791"/>
    <s v="CA-2016-125514"/>
    <d v="2016-09-21T00:00:00"/>
    <x v="833"/>
    <s v="First Class"/>
    <s v="BM-11650"/>
    <s v="Brian Moss"/>
    <x v="1"/>
    <x v="0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x v="0"/>
    <n v="0"/>
  </r>
  <r>
    <n v="2792"/>
    <s v="CA-2016-125514"/>
    <d v="2016-09-21T00:00:00"/>
    <x v="833"/>
    <s v="First Class"/>
    <s v="BM-11650"/>
    <s v="Brian Moss"/>
    <x v="1"/>
    <x v="0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x v="0"/>
    <n v="0"/>
  </r>
  <r>
    <n v="2793"/>
    <s v="CA-2016-125514"/>
    <d v="2016-09-21T00:00:00"/>
    <x v="833"/>
    <s v="First Class"/>
    <s v="BM-11650"/>
    <s v="Brian Moss"/>
    <x v="1"/>
    <x v="0"/>
    <s v="Omaha"/>
    <s v="Nebraska"/>
    <n v="68104"/>
    <x v="2"/>
    <s v="OFF-PA-10000029"/>
    <x v="1"/>
    <s v="Paper"/>
    <s v="Xerox 224"/>
    <n v="6.48"/>
    <n v="1"/>
    <n v="0"/>
    <n v="3.1104000000000003"/>
    <s v="Kelly Williams"/>
    <x v="0"/>
    <n v="0"/>
  </r>
  <r>
    <n v="2794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TEC-PH-10001557"/>
    <x v="2"/>
    <s v="Phones"/>
    <s v="Pyle PMP37LED"/>
    <n v="1075.088"/>
    <n v="14"/>
    <n v="0.2"/>
    <n v="94.070199999999943"/>
    <s v="Anna Andreadi"/>
    <x v="0"/>
    <n v="215.01760000000002"/>
  </r>
  <r>
    <n v="2795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s v="Anna Andreadi"/>
    <x v="0"/>
    <n v="87.673600000000022"/>
  </r>
  <r>
    <n v="2796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  <n v="3.6176000000000004"/>
  </r>
  <r>
    <n v="2797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x v="0"/>
    <n v="46.274850000000001"/>
  </r>
  <r>
    <n v="2798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s v="Cassandra Brandow"/>
    <x v="0"/>
    <n v="0"/>
  </r>
  <r>
    <n v="2799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PA-10001019"/>
    <x v="1"/>
    <s v="Paper"/>
    <s v="Xerox 1884"/>
    <n v="39.96"/>
    <n v="2"/>
    <n v="0"/>
    <n v="18.781199999999998"/>
    <s v="Cassandra Brandow"/>
    <x v="0"/>
    <n v="0"/>
  </r>
  <r>
    <n v="2800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s v="Cassandra Brandow"/>
    <x v="0"/>
    <n v="0"/>
  </r>
  <r>
    <n v="2801"/>
    <s v="CA-2018-153318"/>
    <d v="2018-10-25T00:00:00"/>
    <x v="464"/>
    <s v="First Class"/>
    <s v="JS-15595"/>
    <s v="Jill Stevenson"/>
    <x v="1"/>
    <x v="0"/>
    <s v="Miami"/>
    <s v="Florida"/>
    <n v="33180"/>
    <x v="0"/>
    <s v="TEC-PH-10000984"/>
    <x v="2"/>
    <s v="Phones"/>
    <s v="Panasonic KX-TG9471B"/>
    <n v="783.96000000000015"/>
    <n v="5"/>
    <n v="0.2"/>
    <n v="78.396000000000043"/>
    <s v="Cassandra Brandow"/>
    <x v="0"/>
    <n v="156.79200000000003"/>
  </r>
  <r>
    <n v="2802"/>
    <s v="US-2017-110163"/>
    <d v="2017-11-01T00:00:00"/>
    <x v="164"/>
    <s v="First Class"/>
    <s v="GA-14725"/>
    <s v="Guy Armstrong"/>
    <x v="0"/>
    <x v="0"/>
    <s v="Salem"/>
    <s v="Oregon"/>
    <n v="97301"/>
    <x v="1"/>
    <s v="OFF-AR-10001683"/>
    <x v="1"/>
    <s v="Art"/>
    <s v="Lumber Crayons"/>
    <n v="7.88"/>
    <n v="1"/>
    <n v="0.2"/>
    <n v="1.7730000000000004"/>
    <s v="Anna Andreadi"/>
    <x v="0"/>
    <n v="1.5760000000000001"/>
  </r>
  <r>
    <n v="2803"/>
    <s v="CA-2019-143329"/>
    <d v="2019-11-03T00:00:00"/>
    <x v="834"/>
    <s v="Standard Class"/>
    <s v="DL-13330"/>
    <s v="Denise Leinenbach"/>
    <x v="0"/>
    <x v="0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s v="Anna Andreadi"/>
    <x v="0"/>
    <n v="0"/>
  </r>
  <r>
    <n v="2804"/>
    <s v="CA-2017-159380"/>
    <d v="2017-05-12T00:00:00"/>
    <x v="537"/>
    <s v="Standard Class"/>
    <s v="CS-12505"/>
    <s v="Cindy Stewart"/>
    <x v="0"/>
    <x v="0"/>
    <s v="San Francisco"/>
    <s v="California"/>
    <n v="94122"/>
    <x v="1"/>
    <s v="OFF-PA-10003893"/>
    <x v="1"/>
    <s v="Paper"/>
    <s v="Xerox 1962"/>
    <n v="12.84"/>
    <n v="3"/>
    <n v="0"/>
    <n v="5.7779999999999987"/>
    <s v="Anna Andreadi"/>
    <x v="0"/>
    <n v="0"/>
  </r>
  <r>
    <n v="2805"/>
    <s v="CA-2017-159380"/>
    <d v="2017-05-12T00:00:00"/>
    <x v="537"/>
    <s v="Standard Class"/>
    <s v="CS-12505"/>
    <s v="Cindy Stewart"/>
    <x v="0"/>
    <x v="0"/>
    <s v="San Francisco"/>
    <s v="California"/>
    <n v="94122"/>
    <x v="1"/>
    <s v="OFF-PA-10004239"/>
    <x v="1"/>
    <s v="Paper"/>
    <s v="Xerox 1953"/>
    <n v="25.68"/>
    <n v="6"/>
    <n v="0"/>
    <n v="11.555999999999997"/>
    <s v="Anna Andreadi"/>
    <x v="0"/>
    <n v="0"/>
  </r>
  <r>
    <n v="2806"/>
    <s v="CA-2017-122623"/>
    <d v="2017-09-07T00:00:00"/>
    <x v="835"/>
    <s v="Standard Class"/>
    <s v="CC-12145"/>
    <s v="Charles Crestani"/>
    <x v="0"/>
    <x v="0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x v="0"/>
    <n v="14.254799999999998"/>
  </r>
  <r>
    <n v="2807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s v="Anna Andreadi"/>
    <x v="0"/>
    <n v="0"/>
  </r>
  <r>
    <n v="2808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OFF-PA-10004782"/>
    <x v="1"/>
    <s v="Paper"/>
    <s v="Xerox 228"/>
    <n v="12.96"/>
    <n v="2"/>
    <n v="0"/>
    <n v="6.2208000000000006"/>
    <s v="Anna Andreadi"/>
    <x v="0"/>
    <n v="0"/>
  </r>
  <r>
    <n v="2809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x v="0"/>
    <n v="0"/>
  </r>
  <r>
    <n v="2810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x v="0"/>
    <n v="112.31360000000002"/>
  </r>
  <r>
    <n v="2811"/>
    <s v="CA-2017-135685"/>
    <d v="2017-11-16T00:00:00"/>
    <x v="837"/>
    <s v="Second Class"/>
    <s v="MP-18175"/>
    <s v="Mike Pelletier"/>
    <x v="2"/>
    <x v="0"/>
    <s v="Milwaukee"/>
    <s v="Wisconsin"/>
    <n v="53209"/>
    <x v="2"/>
    <s v="OFF-PA-10000157"/>
    <x v="1"/>
    <s v="Paper"/>
    <s v="Xerox 191"/>
    <n v="179.82"/>
    <n v="9"/>
    <n v="0"/>
    <n v="84.5154"/>
    <s v="Kelly Williams"/>
    <x v="0"/>
    <n v="0"/>
  </r>
  <r>
    <n v="2812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x v="0"/>
    <n v="0"/>
  </r>
  <r>
    <n v="2813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x v="0"/>
    <n v="0"/>
  </r>
  <r>
    <n v="2814"/>
    <s v="CA-2017-135685"/>
    <d v="2017-11-16T00:00:00"/>
    <x v="837"/>
    <s v="Second Class"/>
    <s v="MP-18175"/>
    <s v="Mike Pelletier"/>
    <x v="2"/>
    <x v="0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s v="Kelly Williams"/>
    <x v="0"/>
    <n v="0"/>
  </r>
  <r>
    <n v="2815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x v="0"/>
    <n v="0"/>
  </r>
  <r>
    <n v="2816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s v="Chuck Magee"/>
    <x v="0"/>
    <n v="0"/>
  </r>
  <r>
    <n v="2817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s v="Chuck Magee"/>
    <x v="0"/>
    <n v="0"/>
  </r>
  <r>
    <n v="2818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s v="Chuck Magee"/>
    <x v="0"/>
    <n v="0"/>
  </r>
  <r>
    <n v="2819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s v="Chuck Magee"/>
    <x v="0"/>
    <n v="0"/>
  </r>
  <r>
    <n v="2820"/>
    <s v="CA-2018-160500"/>
    <d v="2018-05-05T00:00:00"/>
    <x v="588"/>
    <s v="First Class"/>
    <s v="DM-13015"/>
    <s v="Darrin Martin"/>
    <x v="0"/>
    <x v="0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s v="Anna Andreadi"/>
    <x v="0"/>
    <n v="1.3440000000000003"/>
  </r>
  <r>
    <n v="2821"/>
    <s v="CA-2018-160500"/>
    <d v="2018-05-05T00:00:00"/>
    <x v="588"/>
    <s v="First Class"/>
    <s v="DM-13015"/>
    <s v="Darrin Martin"/>
    <x v="0"/>
    <x v="0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s v="Anna Andreadi"/>
    <x v="0"/>
    <n v="59.755200000000002"/>
  </r>
  <r>
    <n v="2822"/>
    <s v="CA-2018-100202"/>
    <d v="2018-12-31T00:00:00"/>
    <x v="838"/>
    <s v="Standard Class"/>
    <s v="BD-11620"/>
    <s v="Brian DeCherney"/>
    <x v="0"/>
    <x v="0"/>
    <s v="Anaheim"/>
    <s v="California"/>
    <n v="92804"/>
    <x v="1"/>
    <s v="TEC-PH-10002563"/>
    <x v="2"/>
    <s v="Phones"/>
    <s v="Adtran 1202752G1"/>
    <n v="302.37599999999998"/>
    <n v="3"/>
    <n v="0.2"/>
    <n v="22.678200000000018"/>
    <s v="Anna Andreadi"/>
    <x v="0"/>
    <n v="60.475200000000001"/>
  </r>
  <r>
    <n v="2823"/>
    <s v="CA-2019-131016"/>
    <d v="2019-09-18T00:00:00"/>
    <x v="295"/>
    <s v="First Class"/>
    <s v="DC-12850"/>
    <s v="Dan Campbell"/>
    <x v="0"/>
    <x v="0"/>
    <s v="Arlington"/>
    <s v="Texas"/>
    <n v="76017"/>
    <x v="2"/>
    <s v="OFF-AR-10000122"/>
    <x v="1"/>
    <s v="Art"/>
    <s v="Newell 314"/>
    <n v="8.9280000000000008"/>
    <n v="2"/>
    <n v="0.2"/>
    <n v="0.55799999999999894"/>
    <s v="Kelly Williams"/>
    <x v="0"/>
    <n v="1.7856000000000003"/>
  </r>
  <r>
    <n v="2824"/>
    <s v="CA-2019-131016"/>
    <d v="2019-09-18T00:00:00"/>
    <x v="295"/>
    <s v="First Class"/>
    <s v="DC-12850"/>
    <s v="Dan Campbell"/>
    <x v="0"/>
    <x v="0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x v="0"/>
    <n v="9.5168000000000017"/>
  </r>
  <r>
    <n v="2825"/>
    <s v="US-2016-112914"/>
    <d v="2016-09-25T00:00:00"/>
    <x v="839"/>
    <s v="Standard Class"/>
    <s v="MT-18070"/>
    <s v="Michelle Tran"/>
    <x v="2"/>
    <x v="0"/>
    <s v="Houston"/>
    <s v="Texas"/>
    <n v="77041"/>
    <x v="2"/>
    <s v="OFF-PA-10003270"/>
    <x v="1"/>
    <s v="Paper"/>
    <s v="Xerox 1954"/>
    <n v="33.792000000000002"/>
    <n v="8"/>
    <n v="0.2"/>
    <n v="10.559999999999999"/>
    <s v="Kelly Williams"/>
    <x v="0"/>
    <n v="6.7584000000000009"/>
  </r>
  <r>
    <n v="2826"/>
    <s v="US-2016-112914"/>
    <d v="2016-09-25T00:00:00"/>
    <x v="839"/>
    <s v="Standard Class"/>
    <s v="MT-18070"/>
    <s v="Michelle Tran"/>
    <x v="2"/>
    <x v="0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x v="0"/>
    <n v="96.170495999999986"/>
  </r>
  <r>
    <n v="2827"/>
    <s v="US-2016-112914"/>
    <d v="2016-09-25T00:00:00"/>
    <x v="839"/>
    <s v="Standard Class"/>
    <s v="MT-18070"/>
    <s v="Michelle Tran"/>
    <x v="2"/>
    <x v="0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x v="0"/>
    <n v="2.1791999999999994"/>
  </r>
  <r>
    <n v="2828"/>
    <s v="US-2016-112914"/>
    <d v="2016-09-25T00:00:00"/>
    <x v="839"/>
    <s v="Standard Class"/>
    <s v="MT-18070"/>
    <s v="Michelle Tran"/>
    <x v="2"/>
    <x v="0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s v="Kelly Williams"/>
    <x v="0"/>
    <n v="0.65280000000000005"/>
  </r>
  <r>
    <n v="2829"/>
    <s v="CA-2018-124149"/>
    <d v="2018-04-23T00:00:00"/>
    <x v="408"/>
    <s v="First Class"/>
    <s v="MJ-17740"/>
    <s v="Max Jones"/>
    <x v="0"/>
    <x v="0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s v="Chuck Magee"/>
    <x v="0"/>
    <n v="21.667200000000005"/>
  </r>
  <r>
    <n v="2830"/>
    <s v="CA-2018-124149"/>
    <d v="2018-04-23T00:00:00"/>
    <x v="408"/>
    <s v="First Class"/>
    <s v="MJ-17740"/>
    <s v="Max Jones"/>
    <x v="0"/>
    <x v="0"/>
    <s v="Lancaster"/>
    <s v="Ohio"/>
    <n v="43130"/>
    <x v="3"/>
    <s v="OFF-ST-10000760"/>
    <x v="1"/>
    <s v="Storage"/>
    <s v="Eldon Fold 'N Roll Cart System"/>
    <n v="55.92"/>
    <n v="5"/>
    <n v="0.2"/>
    <n v="6.2910000000000004"/>
    <s v="Chuck Magee"/>
    <x v="0"/>
    <n v="11.184000000000001"/>
  </r>
  <r>
    <n v="2831"/>
    <s v="CA-2018-124149"/>
    <d v="2018-04-23T00:00:00"/>
    <x v="408"/>
    <s v="First Class"/>
    <s v="MJ-17740"/>
    <s v="Max Jones"/>
    <x v="0"/>
    <x v="0"/>
    <s v="Lancaster"/>
    <s v="Ohio"/>
    <n v="43130"/>
    <x v="3"/>
    <s v="OFF-PA-10002923"/>
    <x v="1"/>
    <s v="Paper"/>
    <s v="Xerox 1942"/>
    <n v="78.304000000000002"/>
    <n v="2"/>
    <n v="0.2"/>
    <n v="29.363999999999997"/>
    <s v="Chuck Magee"/>
    <x v="0"/>
    <n v="15.660800000000002"/>
  </r>
  <r>
    <n v="2832"/>
    <s v="CA-2016-148915"/>
    <d v="2016-11-01T00:00:00"/>
    <x v="840"/>
    <s v="Standard Class"/>
    <s v="ND-18370"/>
    <s v="Natalie DeCherney"/>
    <x v="0"/>
    <x v="0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s v="Anna Andreadi"/>
    <x v="0"/>
    <n v="88.784000000000006"/>
  </r>
  <r>
    <n v="2833"/>
    <s v="CA-2016-148915"/>
    <d v="2016-11-01T00:00:00"/>
    <x v="840"/>
    <s v="Standard Class"/>
    <s v="ND-18370"/>
    <s v="Natalie DeCherney"/>
    <x v="0"/>
    <x v="0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s v="Anna Andreadi"/>
    <x v="0"/>
    <n v="31.1952"/>
  </r>
  <r>
    <n v="2834"/>
    <s v="CA-2019-134649"/>
    <d v="2019-01-26T00:00:00"/>
    <x v="523"/>
    <s v="Second Class"/>
    <s v="CA-11965"/>
    <s v="Carol Adams"/>
    <x v="1"/>
    <x v="0"/>
    <s v="Hoover"/>
    <s v="Alabama"/>
    <n v="35244"/>
    <x v="0"/>
    <s v="OFF-AR-10001547"/>
    <x v="1"/>
    <s v="Art"/>
    <s v="Newell 311"/>
    <n v="15.469999999999999"/>
    <n v="7"/>
    <n v="0"/>
    <n v="4.1768999999999998"/>
    <s v="Cassandra Brandow"/>
    <x v="0"/>
    <n v="0"/>
  </r>
  <r>
    <n v="2835"/>
    <s v="CA-2019-134649"/>
    <d v="2019-01-26T00:00:00"/>
    <x v="523"/>
    <s v="Second Class"/>
    <s v="CA-11965"/>
    <s v="Carol Adams"/>
    <x v="1"/>
    <x v="0"/>
    <s v="Hoover"/>
    <s v="Alabama"/>
    <n v="35244"/>
    <x v="0"/>
    <s v="OFF-BI-10001890"/>
    <x v="1"/>
    <s v="Binders"/>
    <s v="Avery Poly Binder Pockets"/>
    <n v="7.16"/>
    <n v="2"/>
    <n v="0"/>
    <n v="3.4367999999999999"/>
    <s v="Cassandra Brandow"/>
    <x v="0"/>
    <n v="0"/>
  </r>
  <r>
    <n v="2836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s v="Anna Andreadi"/>
    <x v="0"/>
    <n v="0"/>
  </r>
  <r>
    <n v="2837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PA-10000520"/>
    <x v="1"/>
    <s v="Paper"/>
    <s v="Xerox 201"/>
    <n v="19.440000000000001"/>
    <n v="3"/>
    <n v="0"/>
    <n v="9.3312000000000008"/>
    <s v="Anna Andreadi"/>
    <x v="0"/>
    <n v="0"/>
  </r>
  <r>
    <n v="2838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s v="Anna Andreadi"/>
    <x v="0"/>
    <n v="24.32"/>
  </r>
  <r>
    <n v="2839"/>
    <s v="CA-2018-147368"/>
    <d v="2018-06-09T00:00:00"/>
    <x v="841"/>
    <s v="First Class"/>
    <s v="TC-21295"/>
    <s v="Toby Carlisle"/>
    <x v="0"/>
    <x v="0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  <n v="347.85"/>
  </r>
  <r>
    <n v="2840"/>
    <s v="US-2017-104185"/>
    <d v="2017-09-03T00:00:00"/>
    <x v="37"/>
    <s v="Second Class"/>
    <s v="JB-15400"/>
    <s v="Jennifer Braxton"/>
    <x v="1"/>
    <x v="0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s v="Chuck Magee"/>
    <x v="0"/>
    <n v="0"/>
  </r>
  <r>
    <n v="2841"/>
    <s v="US-2016-125521"/>
    <d v="2016-03-14T00:00:00"/>
    <x v="247"/>
    <s v="Standard Class"/>
    <s v="CK-12325"/>
    <s v="Christine Kargatis"/>
    <x v="2"/>
    <x v="0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s v="Cassandra Brandow"/>
    <x v="0"/>
    <n v="0"/>
  </r>
  <r>
    <n v="2842"/>
    <s v="US-2019-135062"/>
    <d v="2019-08-31T00:00:00"/>
    <x v="842"/>
    <s v="Second Class"/>
    <s v="RL-19615"/>
    <s v="Rob Lucas"/>
    <x v="0"/>
    <x v="0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s v="Cassandra Brandow"/>
    <x v="0"/>
    <n v="45.908800000000006"/>
  </r>
  <r>
    <n v="2843"/>
    <s v="CA-2019-135650"/>
    <d v="2019-03-23T00:00:00"/>
    <x v="647"/>
    <s v="Standard Class"/>
    <s v="AC-10660"/>
    <s v="Anna Chung"/>
    <x v="0"/>
    <x v="0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x v="0"/>
    <n v="28.745600000000003"/>
  </r>
  <r>
    <n v="2844"/>
    <s v="CA-2019-112865"/>
    <d v="2019-05-18T00:00:00"/>
    <x v="843"/>
    <s v="Standard Class"/>
    <s v="BH-11710"/>
    <s v="Brosina Hoffman"/>
    <x v="0"/>
    <x v="0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x v="1"/>
    <n v="7.2096000000000009"/>
  </r>
  <r>
    <n v="2845"/>
    <s v="US-2018-162852"/>
    <d v="2018-12-27T00:00:00"/>
    <x v="844"/>
    <s v="Standard Class"/>
    <s v="BG-11695"/>
    <s v="Brooke Gillingham"/>
    <x v="1"/>
    <x v="0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x v="0"/>
    <n v="253.64639999999997"/>
  </r>
  <r>
    <n v="2846"/>
    <s v="CA-2019-138163"/>
    <d v="2019-11-17T00:00:00"/>
    <x v="541"/>
    <s v="First Class"/>
    <s v="XP-21865"/>
    <s v="Xylona Preis"/>
    <x v="0"/>
    <x v="0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s v="Chuck Magee"/>
    <x v="1"/>
    <n v="0"/>
  </r>
  <r>
    <n v="2847"/>
    <s v="CA-2019-152093"/>
    <d v="2019-09-10T00:00:00"/>
    <x v="17"/>
    <s v="Standard Class"/>
    <s v="SN-20560"/>
    <s v="Skye Norling"/>
    <x v="2"/>
    <x v="0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x v="0"/>
    <n v="610.07519999999988"/>
  </r>
  <r>
    <n v="2848"/>
    <s v="CA-2019-157854"/>
    <d v="2019-04-08T00:00:00"/>
    <x v="339"/>
    <s v="Standard Class"/>
    <s v="DM-13345"/>
    <s v="Denise Monton"/>
    <x v="1"/>
    <x v="0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  <n v="0"/>
  </r>
  <r>
    <n v="2849"/>
    <s v="CA-2019-157854"/>
    <d v="2019-04-08T00:00:00"/>
    <x v="339"/>
    <s v="Standard Class"/>
    <s v="DM-13345"/>
    <s v="Denise Monton"/>
    <x v="1"/>
    <x v="0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x v="0"/>
    <n v="0"/>
  </r>
  <r>
    <n v="2850"/>
    <s v="CA-2018-123617"/>
    <d v="2018-11-28T00:00:00"/>
    <x v="845"/>
    <s v="Standard Class"/>
    <s v="AJ-10780"/>
    <s v="Anthony Jacobs"/>
    <x v="1"/>
    <x v="0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s v="Cassandra Brandow"/>
    <x v="0"/>
    <n v="5.2038000000000002"/>
  </r>
  <r>
    <n v="2851"/>
    <s v="US-2018-128293"/>
    <d v="2018-06-02T00:00:00"/>
    <x v="846"/>
    <s v="First Class"/>
    <s v="KC-16255"/>
    <s v="Karen Carlisle"/>
    <x v="1"/>
    <x v="0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  <n v="12.956800000000001"/>
  </r>
  <r>
    <n v="2852"/>
    <s v="CA-2019-107342"/>
    <d v="2019-12-17T00:00:00"/>
    <x v="847"/>
    <s v="Standard Class"/>
    <s v="VF-21715"/>
    <s v="Vicky Freymann"/>
    <x v="2"/>
    <x v="0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x v="0"/>
    <n v="0"/>
  </r>
  <r>
    <n v="2853"/>
    <s v="CA-2018-136371"/>
    <d v="2018-03-19T00:00:00"/>
    <x v="202"/>
    <s v="Second Class"/>
    <s v="SV-20935"/>
    <s v="Susan Vittorini"/>
    <x v="0"/>
    <x v="0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s v="Chuck Magee"/>
    <x v="0"/>
    <n v="0"/>
  </r>
  <r>
    <n v="2854"/>
    <s v="CA-2018-136371"/>
    <d v="2018-03-19T00:00:00"/>
    <x v="202"/>
    <s v="Second Class"/>
    <s v="SV-20935"/>
    <s v="Susan Vittorini"/>
    <x v="0"/>
    <x v="0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s v="Chuck Magee"/>
    <x v="0"/>
    <n v="0"/>
  </r>
  <r>
    <n v="2855"/>
    <s v="CA-2019-137344"/>
    <d v="2019-08-20T00:00:00"/>
    <x v="848"/>
    <s v="Same Day"/>
    <s v="EM-13810"/>
    <s v="Eleni McCrary"/>
    <x v="1"/>
    <x v="0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s v="Chuck Magee"/>
    <x v="0"/>
    <n v="0"/>
  </r>
  <r>
    <n v="2856"/>
    <s v="CA-2019-169810"/>
    <d v="2019-07-25T00:00:00"/>
    <x v="849"/>
    <s v="Standard Class"/>
    <s v="RB-19360"/>
    <s v="Raymond Buch"/>
    <x v="0"/>
    <x v="0"/>
    <s v="Sioux Falls"/>
    <s v="South Dakota"/>
    <n v="57103"/>
    <x v="2"/>
    <s v="OFF-LA-10003663"/>
    <x v="1"/>
    <s v="Labels"/>
    <s v="Avery 498"/>
    <n v="20.23"/>
    <n v="7"/>
    <n v="0"/>
    <n v="9.5081000000000007"/>
    <s v="Kelly Williams"/>
    <x v="0"/>
    <n v="0"/>
  </r>
  <r>
    <n v="2857"/>
    <s v="CA-2018-128594"/>
    <d v="2018-08-26T00:00:00"/>
    <x v="652"/>
    <s v="First Class"/>
    <s v="DJ-13510"/>
    <s v="Don Jones"/>
    <x v="1"/>
    <x v="0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  <n v="320.62720000000007"/>
  </r>
  <r>
    <n v="2858"/>
    <s v="CA-2018-154690"/>
    <d v="2018-08-15T00:00:00"/>
    <x v="611"/>
    <s v="Second Class"/>
    <s v="CC-12370"/>
    <s v="Christopher Conant"/>
    <x v="0"/>
    <x v="0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s v="Cassandra Brandow"/>
    <x v="0"/>
    <n v="45.059200000000004"/>
  </r>
  <r>
    <n v="2859"/>
    <s v="CA-2019-138975"/>
    <d v="2019-05-19T00:00:00"/>
    <x v="254"/>
    <s v="Standard Class"/>
    <s v="SC-20380"/>
    <s v="Shahid Collister"/>
    <x v="0"/>
    <x v="0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s v="Cassandra Brandow"/>
    <x v="0"/>
    <n v="0"/>
  </r>
  <r>
    <n v="2860"/>
    <s v="CA-2019-138975"/>
    <d v="2019-05-19T00:00:00"/>
    <x v="254"/>
    <s v="Standard Class"/>
    <s v="SC-20380"/>
    <s v="Shahid Collister"/>
    <x v="0"/>
    <x v="0"/>
    <s v="Atlanta"/>
    <s v="Georgia"/>
    <n v="30318"/>
    <x v="0"/>
    <s v="TEC-PH-10004389"/>
    <x v="2"/>
    <s v="Phones"/>
    <s v="Nokia Lumia 925"/>
    <n v="377.96999999999997"/>
    <n v="3"/>
    <n v="0"/>
    <n v="98.272200000000012"/>
    <s v="Cassandra Brandow"/>
    <x v="0"/>
    <n v="0"/>
  </r>
  <r>
    <n v="2861"/>
    <s v="CA-2019-138975"/>
    <d v="2019-05-19T00:00:00"/>
    <x v="254"/>
    <s v="Standard Class"/>
    <s v="SC-20380"/>
    <s v="Shahid Collister"/>
    <x v="0"/>
    <x v="0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x v="0"/>
    <n v="0"/>
  </r>
  <r>
    <n v="2862"/>
    <s v="CA-2019-138975"/>
    <d v="2019-05-19T00:00:00"/>
    <x v="254"/>
    <s v="Standard Class"/>
    <s v="SC-20380"/>
    <s v="Shahid Collister"/>
    <x v="0"/>
    <x v="0"/>
    <s v="Atlanta"/>
    <s v="Georgia"/>
    <n v="30318"/>
    <x v="0"/>
    <s v="OFF-PA-10000100"/>
    <x v="1"/>
    <s v="Paper"/>
    <s v="Xerox 1945"/>
    <n v="286.93"/>
    <n v="7"/>
    <n v="0"/>
    <n v="140.59569999999999"/>
    <s v="Cassandra Brandow"/>
    <x v="0"/>
    <n v="0"/>
  </r>
  <r>
    <n v="2863"/>
    <s v="CA-2019-106537"/>
    <d v="2019-08-12T00:00:00"/>
    <x v="850"/>
    <s v="Standard Class"/>
    <s v="RH-19495"/>
    <s v="Rick Hansen"/>
    <x v="0"/>
    <x v="0"/>
    <s v="Orlando"/>
    <s v="Florida"/>
    <n v="32839"/>
    <x v="0"/>
    <s v="OFF-PA-10000223"/>
    <x v="1"/>
    <s v="Paper"/>
    <s v="Xerox 2000"/>
    <n v="20.736000000000004"/>
    <n v="4"/>
    <n v="0.2"/>
    <n v="7.2576000000000001"/>
    <s v="Cassandra Brandow"/>
    <x v="0"/>
    <n v="4.1472000000000007"/>
  </r>
  <r>
    <n v="2864"/>
    <s v="US-2019-103828"/>
    <d v="2019-08-13T00:00:00"/>
    <x v="851"/>
    <s v="Same Day"/>
    <s v="JK-15370"/>
    <s v="Jay Kimmel"/>
    <x v="0"/>
    <x v="0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x v="1"/>
    <n v="0"/>
  </r>
  <r>
    <n v="2865"/>
    <s v="US-2019-103828"/>
    <d v="2019-08-13T00:00:00"/>
    <x v="851"/>
    <s v="Same Day"/>
    <s v="JK-15370"/>
    <s v="Jay Kimmel"/>
    <x v="0"/>
    <x v="0"/>
    <s v="San Francisco"/>
    <s v="California"/>
    <n v="94122"/>
    <x v="1"/>
    <s v="OFF-AP-10004249"/>
    <x v="1"/>
    <s v="Appliances"/>
    <s v="Staple holder"/>
    <n v="83.79"/>
    <n v="7"/>
    <n v="0"/>
    <n v="22.623299999999997"/>
    <s v="Anna Andreadi"/>
    <x v="1"/>
    <n v="0"/>
  </r>
  <r>
    <n v="2866"/>
    <s v="US-2019-103828"/>
    <d v="2019-08-13T00:00:00"/>
    <x v="851"/>
    <s v="Same Day"/>
    <s v="JK-15370"/>
    <s v="Jay Kimmel"/>
    <x v="0"/>
    <x v="0"/>
    <s v="San Francisco"/>
    <s v="California"/>
    <n v="94122"/>
    <x v="1"/>
    <s v="OFF-AR-10000588"/>
    <x v="1"/>
    <s v="Art"/>
    <s v="Newell 345"/>
    <n v="59.519999999999996"/>
    <n v="3"/>
    <n v="0"/>
    <n v="15.475200000000001"/>
    <s v="Anna Andreadi"/>
    <x v="1"/>
    <n v="0"/>
  </r>
  <r>
    <n v="2867"/>
    <s v="US-2019-103828"/>
    <d v="2019-08-13T00:00:00"/>
    <x v="851"/>
    <s v="Same Day"/>
    <s v="JK-15370"/>
    <s v="Jay Kimmel"/>
    <x v="0"/>
    <x v="0"/>
    <s v="San Francisco"/>
    <s v="California"/>
    <n v="94122"/>
    <x v="1"/>
    <s v="OFF-SU-10000946"/>
    <x v="1"/>
    <s v="Supplies"/>
    <s v="Staple remover"/>
    <n v="31.92"/>
    <n v="4"/>
    <n v="0"/>
    <n v="9.2567999999999984"/>
    <s v="Anna Andreadi"/>
    <x v="1"/>
    <n v="0"/>
  </r>
  <r>
    <n v="2868"/>
    <s v="CA-2018-115588"/>
    <d v="2018-11-10T00:00:00"/>
    <x v="357"/>
    <s v="Second Class"/>
    <s v="AF-10885"/>
    <s v="Art Foster"/>
    <x v="0"/>
    <x v="0"/>
    <s v="Toledo"/>
    <s v="Ohio"/>
    <n v="43615"/>
    <x v="3"/>
    <s v="OFF-SU-10001225"/>
    <x v="1"/>
    <s v="Supplies"/>
    <s v="Staple remover"/>
    <n v="14.720000000000002"/>
    <n v="5"/>
    <n v="0.2"/>
    <n v="-3.3120000000000012"/>
    <s v="Chuck Magee"/>
    <x v="0"/>
    <n v="2.9440000000000008"/>
  </r>
  <r>
    <n v="2869"/>
    <s v="CA-2018-115588"/>
    <d v="2018-11-10T00:00:00"/>
    <x v="357"/>
    <s v="Second Class"/>
    <s v="AF-10885"/>
    <s v="Art Foster"/>
    <x v="0"/>
    <x v="0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x v="0"/>
    <n v="7.7952000000000004"/>
  </r>
  <r>
    <n v="2870"/>
    <s v="CA-2019-143861"/>
    <d v="2019-06-12T00:00:00"/>
    <x v="141"/>
    <s v="Standard Class"/>
    <s v="LC-16885"/>
    <s v="Lena Creighton"/>
    <x v="0"/>
    <x v="0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s v="Cassandra Brandow"/>
    <x v="0"/>
    <n v="3.4176000000000002"/>
  </r>
  <r>
    <n v="2871"/>
    <s v="CA-2016-148040"/>
    <d v="2016-03-22T00:00:00"/>
    <x v="616"/>
    <s v="Standard Class"/>
    <s v="BF-11275"/>
    <s v="Beth Fritzler"/>
    <x v="1"/>
    <x v="0"/>
    <s v="Tucson"/>
    <s v="Arizona"/>
    <n v="85705"/>
    <x v="1"/>
    <s v="OFF-PA-10002581"/>
    <x v="1"/>
    <s v="Paper"/>
    <s v="Xerox 1951"/>
    <n v="74.352000000000004"/>
    <n v="3"/>
    <n v="0.2"/>
    <n v="23.234999999999992"/>
    <s v="Anna Andreadi"/>
    <x v="0"/>
    <n v="14.870400000000002"/>
  </r>
  <r>
    <n v="2872"/>
    <s v="CA-2016-148040"/>
    <d v="2016-03-22T00:00:00"/>
    <x v="616"/>
    <s v="Standard Class"/>
    <s v="BF-11275"/>
    <s v="Beth Fritzler"/>
    <x v="1"/>
    <x v="0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x v="0"/>
    <n v="62.870399999999997"/>
  </r>
  <r>
    <n v="2873"/>
    <s v="CA-2019-135167"/>
    <d v="2019-06-15T00:00:00"/>
    <x v="46"/>
    <s v="Standard Class"/>
    <s v="SC-20800"/>
    <s v="Stuart Calhoun"/>
    <x v="0"/>
    <x v="0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x v="0"/>
    <n v="0"/>
  </r>
  <r>
    <n v="2874"/>
    <s v="CA-2019-137022"/>
    <d v="2019-11-16T00:00:00"/>
    <x v="228"/>
    <s v="Standard Class"/>
    <s v="SW-20275"/>
    <s v="Scott Williamson"/>
    <x v="0"/>
    <x v="0"/>
    <s v="San Diego"/>
    <s v="California"/>
    <n v="92105"/>
    <x v="1"/>
    <s v="OFF-ST-10001963"/>
    <x v="1"/>
    <s v="Storage"/>
    <s v="Tennsco Regal Shelving Units"/>
    <n v="811.28"/>
    <n v="8"/>
    <n v="0"/>
    <n v="24.338399999999979"/>
    <s v="Anna Andreadi"/>
    <x v="0"/>
    <n v="0"/>
  </r>
  <r>
    <n v="2875"/>
    <s v="US-2019-102638"/>
    <d v="2019-12-29T00:00:00"/>
    <x v="786"/>
    <s v="First Class"/>
    <s v="MC-17845"/>
    <s v="Michael Chen"/>
    <x v="0"/>
    <x v="0"/>
    <s v="New York City"/>
    <s v="New York"/>
    <n v="10035"/>
    <x v="3"/>
    <s v="OFF-FA-10002988"/>
    <x v="1"/>
    <s v="Fasteners"/>
    <s v="Ideal Clamps"/>
    <n v="6.0299999999999994"/>
    <n v="3"/>
    <n v="0"/>
    <n v="2.9546999999999999"/>
    <s v="Chuck Magee"/>
    <x v="0"/>
    <n v="0"/>
  </r>
  <r>
    <n v="2876"/>
    <s v="US-2018-167339"/>
    <d v="2018-01-21T00:00:00"/>
    <x v="852"/>
    <s v="Second Class"/>
    <s v="TD-20995"/>
    <s v="Tamara Dahlen"/>
    <x v="0"/>
    <x v="0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s v="Anna Andreadi"/>
    <x v="0"/>
    <n v="30.713600000000003"/>
  </r>
  <r>
    <n v="2877"/>
    <s v="US-2018-167339"/>
    <d v="2018-01-21T00:00:00"/>
    <x v="852"/>
    <s v="Second Class"/>
    <s v="TD-20995"/>
    <s v="Tamara Dahlen"/>
    <x v="0"/>
    <x v="0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s v="Anna Andreadi"/>
    <x v="0"/>
    <n v="202.69759999999999"/>
  </r>
  <r>
    <n v="2878"/>
    <s v="CA-2018-152072"/>
    <d v="2018-01-15T00:00:00"/>
    <x v="853"/>
    <s v="Standard Class"/>
    <s v="Dp-13240"/>
    <s v="Dean percer"/>
    <x v="2"/>
    <x v="0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s v="Chuck Magee"/>
    <x v="0"/>
    <n v="0"/>
  </r>
  <r>
    <n v="2879"/>
    <s v="CA-2018-152072"/>
    <d v="2018-01-15T00:00:00"/>
    <x v="853"/>
    <s v="Standard Class"/>
    <s v="Dp-13240"/>
    <s v="Dean percer"/>
    <x v="2"/>
    <x v="0"/>
    <s v="Westfield"/>
    <s v="New Jersey"/>
    <n v="7090"/>
    <x v="3"/>
    <s v="OFF-AR-10001573"/>
    <x v="1"/>
    <s v="Art"/>
    <s v="American Pencil"/>
    <n v="4.66"/>
    <n v="2"/>
    <n v="0"/>
    <n v="1.3513999999999995"/>
    <s v="Chuck Magee"/>
    <x v="0"/>
    <n v="0"/>
  </r>
  <r>
    <n v="2880"/>
    <s v="CA-2018-152072"/>
    <d v="2018-01-15T00:00:00"/>
    <x v="853"/>
    <s v="Standard Class"/>
    <s v="Dp-13240"/>
    <s v="Dean percer"/>
    <x v="2"/>
    <x v="0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s v="Chuck Magee"/>
    <x v="0"/>
    <n v="0"/>
  </r>
  <r>
    <n v="2881"/>
    <s v="CA-2018-102932"/>
    <d v="2018-09-19T00:00:00"/>
    <x v="30"/>
    <s v="Second Class"/>
    <s v="SD-20485"/>
    <s v="Shirley Daniels"/>
    <x v="2"/>
    <x v="0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s v="Chuck Magee"/>
    <x v="0"/>
    <n v="0"/>
  </r>
  <r>
    <n v="2882"/>
    <s v="CA-2018-102932"/>
    <d v="2018-09-19T00:00:00"/>
    <x v="30"/>
    <s v="Second Class"/>
    <s v="SD-20485"/>
    <s v="Shirley Daniels"/>
    <x v="2"/>
    <x v="0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x v="0"/>
    <n v="0"/>
  </r>
  <r>
    <n v="2883"/>
    <s v="CA-2016-165540"/>
    <d v="2016-02-21T00:00:00"/>
    <x v="854"/>
    <s v="Standard Class"/>
    <s v="TM-21010"/>
    <s v="Tamara Manning"/>
    <x v="0"/>
    <x v="0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x v="0"/>
    <n v="7.0799999999999983"/>
  </r>
  <r>
    <n v="2884"/>
    <s v="CA-2018-130799"/>
    <d v="2018-11-11T00:00:00"/>
    <x v="619"/>
    <s v="Second Class"/>
    <s v="BK-11260"/>
    <s v="Berenike Kampe"/>
    <x v="0"/>
    <x v="0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x v="0"/>
    <n v="0"/>
  </r>
  <r>
    <n v="2885"/>
    <s v="CA-2018-164483"/>
    <d v="2018-01-30T00:00:00"/>
    <x v="855"/>
    <s v="Standard Class"/>
    <s v="JF-15490"/>
    <s v="Jeremy Farry"/>
    <x v="0"/>
    <x v="0"/>
    <s v="San Francisco"/>
    <s v="California"/>
    <n v="94122"/>
    <x v="1"/>
    <s v="OFF-BI-10000014"/>
    <x v="1"/>
    <s v="Binders"/>
    <s v="Heavy-Duty E-Z-D Binders"/>
    <n v="17.456"/>
    <n v="2"/>
    <n v="0.2"/>
    <n v="5.8914"/>
    <s v="Anna Andreadi"/>
    <x v="0"/>
    <n v="3.4912000000000001"/>
  </r>
  <r>
    <n v="2886"/>
    <s v="US-2018-159856"/>
    <d v="2018-10-18T00:00:00"/>
    <x v="856"/>
    <s v="Standard Class"/>
    <s v="EP-13915"/>
    <s v="Emily Phan"/>
    <x v="0"/>
    <x v="0"/>
    <s v="Tempe"/>
    <s v="Arizona"/>
    <n v="85281"/>
    <x v="1"/>
    <s v="FUR-CH-10003396"/>
    <x v="0"/>
    <s v="Chairs"/>
    <s v="Global Deluxe Steno Chair"/>
    <n v="307.92"/>
    <n v="5"/>
    <n v="0.2"/>
    <n v="-34.64100000000002"/>
    <s v="Anna Andreadi"/>
    <x v="0"/>
    <n v="61.584000000000003"/>
  </r>
  <r>
    <n v="2887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AR-10003811"/>
    <x v="1"/>
    <s v="Art"/>
    <s v="Newell 327"/>
    <n v="6.63"/>
    <n v="3"/>
    <n v="0"/>
    <n v="1.7901"/>
    <s v="Anna Andreadi"/>
    <x v="0"/>
    <n v="0"/>
  </r>
  <r>
    <n v="2888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PA-10003172"/>
    <x v="1"/>
    <s v="Paper"/>
    <s v="Xerox 1996"/>
    <n v="12.96"/>
    <n v="2"/>
    <n v="0"/>
    <n v="6.2208000000000006"/>
    <s v="Anna Andreadi"/>
    <x v="0"/>
    <n v="0"/>
  </r>
  <r>
    <n v="2889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PA-10000289"/>
    <x v="1"/>
    <s v="Paper"/>
    <s v="Xerox 213"/>
    <n v="32.400000000000006"/>
    <n v="5"/>
    <n v="0"/>
    <n v="15.552000000000001"/>
    <s v="Anna Andreadi"/>
    <x v="0"/>
    <n v="0"/>
  </r>
  <r>
    <n v="2890"/>
    <s v="CA-2019-164049"/>
    <d v="2019-11-02T00:00:00"/>
    <x v="373"/>
    <s v="Standard Class"/>
    <s v="KH-16630"/>
    <s v="Ken Heidel"/>
    <x v="1"/>
    <x v="0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x v="0"/>
    <n v="0"/>
  </r>
  <r>
    <n v="2891"/>
    <s v="CA-2016-142727"/>
    <d v="2016-04-29T00:00:00"/>
    <x v="858"/>
    <s v="Second Class"/>
    <s v="HG-14845"/>
    <s v="Harry Greene"/>
    <x v="0"/>
    <x v="0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s v="Cassandra Brandow"/>
    <x v="0"/>
    <n v="0"/>
  </r>
  <r>
    <n v="2892"/>
    <s v="CA-2016-142727"/>
    <d v="2016-04-29T00:00:00"/>
    <x v="858"/>
    <s v="Second Class"/>
    <s v="HG-14845"/>
    <s v="Harry Greene"/>
    <x v="0"/>
    <x v="0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  <n v="0"/>
  </r>
  <r>
    <n v="2893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OFF-PA-10003739"/>
    <x v="1"/>
    <s v="Paper"/>
    <s v="Xerox 1969"/>
    <n v="11.56"/>
    <n v="2"/>
    <n v="0"/>
    <n v="5.6644000000000005"/>
    <s v="Chuck Magee"/>
    <x v="0"/>
    <n v="0"/>
  </r>
  <r>
    <n v="2894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  <n v="0"/>
  </r>
  <r>
    <n v="2895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s v="Chuck Magee"/>
    <x v="0"/>
    <n v="0"/>
  </r>
  <r>
    <n v="2896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  <n v="0"/>
  </r>
  <r>
    <n v="2897"/>
    <s v="CA-2016-169033"/>
    <d v="2016-03-30T00:00:00"/>
    <x v="860"/>
    <s v="Standard Class"/>
    <s v="KM-16720"/>
    <s v="Kunst Miller"/>
    <x v="0"/>
    <x v="0"/>
    <s v="Long Beach"/>
    <s v="New York"/>
    <n v="11561"/>
    <x v="3"/>
    <s v="OFF-AR-10001915"/>
    <x v="1"/>
    <s v="Art"/>
    <s v="Peel-Off China Markers"/>
    <n v="49.65"/>
    <n v="5"/>
    <n v="0"/>
    <n v="20.853000000000002"/>
    <s v="Chuck Magee"/>
    <x v="0"/>
    <n v="0"/>
  </r>
  <r>
    <n v="2898"/>
    <s v="US-2018-164630"/>
    <d v="2018-01-04T00:00:00"/>
    <x v="861"/>
    <s v="Standard Class"/>
    <s v="EB-13975"/>
    <s v="Erica Bern"/>
    <x v="1"/>
    <x v="0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x v="0"/>
    <n v="191.99360000000001"/>
  </r>
  <r>
    <n v="2899"/>
    <s v="US-2017-114839"/>
    <d v="2017-04-26T00:00:00"/>
    <x v="862"/>
    <s v="Standard Class"/>
    <s v="PW-19240"/>
    <s v="Pierre Wener"/>
    <x v="0"/>
    <x v="0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  <n v="122.5266"/>
  </r>
  <r>
    <n v="2900"/>
    <s v="CA-2017-166464"/>
    <d v="2017-09-12T00:00:00"/>
    <x v="731"/>
    <s v="Standard Class"/>
    <s v="PG-18895"/>
    <s v="Paul Gonzalez"/>
    <x v="0"/>
    <x v="0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x v="0"/>
    <n v="95.996800000000007"/>
  </r>
  <r>
    <n v="2901"/>
    <s v="CA-2017-166464"/>
    <d v="2017-09-12T00:00:00"/>
    <x v="731"/>
    <s v="Standard Class"/>
    <s v="PG-18895"/>
    <s v="Paul Gonzalez"/>
    <x v="0"/>
    <x v="0"/>
    <s v="New York City"/>
    <s v="New York"/>
    <n v="10035"/>
    <x v="3"/>
    <s v="OFF-LA-10001317"/>
    <x v="1"/>
    <s v="Labels"/>
    <s v="Avery 520"/>
    <n v="12.6"/>
    <n v="4"/>
    <n v="0"/>
    <n v="6.048"/>
    <s v="Chuck Magee"/>
    <x v="0"/>
    <n v="0"/>
  </r>
  <r>
    <n v="2902"/>
    <s v="CA-2019-124898"/>
    <d v="2019-09-11T00:00:00"/>
    <x v="17"/>
    <s v="Standard Class"/>
    <s v="DB-12910"/>
    <s v="Daniel Byrd"/>
    <x v="2"/>
    <x v="0"/>
    <s v="Columbus"/>
    <s v="Georgia"/>
    <n v="31907"/>
    <x v="0"/>
    <s v="OFF-PA-10003656"/>
    <x v="1"/>
    <s v="Paper"/>
    <s v="Xerox 1935"/>
    <n v="184.66"/>
    <n v="7"/>
    <n v="0"/>
    <n v="84.943599999999989"/>
    <s v="Cassandra Brandow"/>
    <x v="0"/>
    <n v="0"/>
  </r>
  <r>
    <n v="2903"/>
    <s v="CA-2018-164035"/>
    <d v="2018-06-12T00:00:00"/>
    <x v="432"/>
    <s v="Standard Class"/>
    <s v="CR-12730"/>
    <s v="Craig Reiter"/>
    <x v="0"/>
    <x v="0"/>
    <s v="Chicago"/>
    <s v="Illinois"/>
    <n v="60610"/>
    <x v="2"/>
    <s v="OFF-PA-10002160"/>
    <x v="1"/>
    <s v="Paper"/>
    <s v="Xerox 1978"/>
    <n v="23.120000000000005"/>
    <n v="5"/>
    <n v="0.2"/>
    <n v="8.3810000000000002"/>
    <s v="Kelly Williams"/>
    <x v="0"/>
    <n v="4.6240000000000014"/>
  </r>
  <r>
    <n v="2904"/>
    <s v="CA-2018-153577"/>
    <d v="2018-06-27T00:00:00"/>
    <x v="863"/>
    <s v="Standard Class"/>
    <s v="KH-16330"/>
    <s v="Katharine Harms"/>
    <x v="1"/>
    <x v="0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x v="0"/>
    <n v="7.4927999999999999"/>
  </r>
  <r>
    <n v="2905"/>
    <s v="CA-2018-153577"/>
    <d v="2018-06-27T00:00:00"/>
    <x v="863"/>
    <s v="Standard Class"/>
    <s v="KH-16330"/>
    <s v="Katharine Harms"/>
    <x v="1"/>
    <x v="0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x v="0"/>
    <n v="161.8974"/>
  </r>
  <r>
    <n v="2906"/>
    <s v="CA-2016-127586"/>
    <d v="2016-09-26T00:00:00"/>
    <x v="839"/>
    <s v="Standard Class"/>
    <s v="CS-12400"/>
    <s v="Christopher Schild"/>
    <x v="2"/>
    <x v="0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s v="Anna Andreadi"/>
    <x v="0"/>
    <n v="0"/>
  </r>
  <r>
    <n v="2907"/>
    <s v="CA-2019-121615"/>
    <d v="2019-11-03T00:00:00"/>
    <x v="748"/>
    <s v="Standard Class"/>
    <s v="DL-12925"/>
    <s v="Daniel Lacy"/>
    <x v="0"/>
    <x v="0"/>
    <s v="Eagan"/>
    <s v="Minnesota"/>
    <n v="55122"/>
    <x v="2"/>
    <s v="OFF-PA-10000327"/>
    <x v="1"/>
    <s v="Paper"/>
    <s v="Xerox 1971"/>
    <n v="8.56"/>
    <n v="2"/>
    <n v="0"/>
    <n v="3.8519999999999994"/>
    <s v="Kelly Williams"/>
    <x v="0"/>
    <n v="0"/>
  </r>
  <r>
    <n v="2908"/>
    <s v="CA-2019-121615"/>
    <d v="2019-11-03T00:00:00"/>
    <x v="748"/>
    <s v="Standard Class"/>
    <s v="DL-12925"/>
    <s v="Daniel Lacy"/>
    <x v="0"/>
    <x v="0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s v="Kelly Williams"/>
    <x v="0"/>
    <n v="0"/>
  </r>
  <r>
    <n v="2909"/>
    <s v="CA-2019-121615"/>
    <d v="2019-11-03T00:00:00"/>
    <x v="748"/>
    <s v="Standard Class"/>
    <s v="DL-12925"/>
    <s v="Daniel Lacy"/>
    <x v="0"/>
    <x v="0"/>
    <s v="Eagan"/>
    <s v="Minnesota"/>
    <n v="55122"/>
    <x v="2"/>
    <s v="OFF-LA-10001771"/>
    <x v="1"/>
    <s v="Labels"/>
    <s v="Avery 513"/>
    <n v="14.940000000000001"/>
    <n v="3"/>
    <n v="0"/>
    <n v="6.8723999999999998"/>
    <s v="Kelly Williams"/>
    <x v="0"/>
    <n v="0"/>
  </r>
  <r>
    <n v="2910"/>
    <s v="CA-2019-166415"/>
    <d v="2019-02-19T00:00:00"/>
    <x v="318"/>
    <s v="Standard Class"/>
    <s v="ME-17725"/>
    <s v="Max Engle"/>
    <x v="0"/>
    <x v="0"/>
    <s v="Seattle"/>
    <s v="Washington"/>
    <n v="98103"/>
    <x v="1"/>
    <s v="OFF-FA-10004968"/>
    <x v="1"/>
    <s v="Fasteners"/>
    <s v="Rubber Band Ball"/>
    <n v="11.22"/>
    <n v="3"/>
    <n v="0"/>
    <n v="0.2244000000000006"/>
    <s v="Anna Andreadi"/>
    <x v="0"/>
    <n v="0"/>
  </r>
  <r>
    <n v="2911"/>
    <s v="CA-2017-118444"/>
    <d v="2017-11-05T00:00:00"/>
    <x v="217"/>
    <s v="Standard Class"/>
    <s v="VD-21670"/>
    <s v="Valerie Dominguez"/>
    <x v="0"/>
    <x v="0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x v="0"/>
    <n v="77.427200000000013"/>
  </r>
  <r>
    <n v="2912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EN-10003286"/>
    <x v="1"/>
    <s v="Envelopes"/>
    <s v="Staple envelope"/>
    <n v="41.4"/>
    <n v="5"/>
    <n v="0"/>
    <n v="19.457999999999998"/>
    <s v="Chuck Magee"/>
    <x v="0"/>
    <n v="0"/>
  </r>
  <r>
    <n v="2913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s v="Chuck Magee"/>
    <x v="0"/>
    <n v="0"/>
  </r>
  <r>
    <n v="2914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s v="Chuck Magee"/>
    <x v="0"/>
    <n v="7.9104000000000019"/>
  </r>
  <r>
    <n v="2915"/>
    <s v="CA-2017-134747"/>
    <d v="2017-10-12T00:00:00"/>
    <x v="334"/>
    <s v="Second Class"/>
    <s v="DL-12925"/>
    <s v="Daniel Lacy"/>
    <x v="0"/>
    <x v="0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s v="Kelly Williams"/>
    <x v="0"/>
    <n v="0"/>
  </r>
  <r>
    <n v="2916"/>
    <s v="CA-2017-134747"/>
    <d v="2017-10-12T00:00:00"/>
    <x v="334"/>
    <s v="Second Class"/>
    <s v="DL-12925"/>
    <s v="Daniel Lacy"/>
    <x v="0"/>
    <x v="0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s v="Kelly Williams"/>
    <x v="0"/>
    <n v="0"/>
  </r>
  <r>
    <n v="2917"/>
    <s v="CA-2017-134747"/>
    <d v="2017-10-12T00:00:00"/>
    <x v="334"/>
    <s v="Second Class"/>
    <s v="DL-12925"/>
    <s v="Daniel Lacy"/>
    <x v="0"/>
    <x v="0"/>
    <s v="Noblesville"/>
    <s v="Indiana"/>
    <n v="46060"/>
    <x v="2"/>
    <s v="TEC-PH-10001750"/>
    <x v="2"/>
    <s v="Phones"/>
    <s v="Samsung Rugby III"/>
    <n v="263.95999999999998"/>
    <n v="4"/>
    <n v="0"/>
    <n v="71.269200000000012"/>
    <s v="Kelly Williams"/>
    <x v="0"/>
    <n v="0"/>
  </r>
  <r>
    <n v="2918"/>
    <s v="CA-2019-155047"/>
    <d v="2019-08-27T00:00:00"/>
    <x v="624"/>
    <s v="First Class"/>
    <s v="SE-20110"/>
    <s v="Sanjit Engle"/>
    <x v="0"/>
    <x v="0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x v="0"/>
    <n v="1.1904000000000001"/>
  </r>
  <r>
    <n v="2919"/>
    <s v="CA-2018-160129"/>
    <d v="2018-11-23T00:00:00"/>
    <x v="791"/>
    <s v="Same Day"/>
    <s v="LS-17200"/>
    <s v="Luke Schmidt"/>
    <x v="1"/>
    <x v="0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s v="Chuck Magee"/>
    <x v="0"/>
    <n v="3.16"/>
  </r>
  <r>
    <n v="2920"/>
    <s v="CA-2018-160129"/>
    <d v="2018-11-23T00:00:00"/>
    <x v="791"/>
    <s v="Same Day"/>
    <s v="LS-17200"/>
    <s v="Luke Schmidt"/>
    <x v="1"/>
    <x v="0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s v="Chuck Magee"/>
    <x v="0"/>
    <n v="2.8736000000000006"/>
  </r>
  <r>
    <n v="2921"/>
    <s v="CA-2018-160129"/>
    <d v="2018-11-23T00:00:00"/>
    <x v="791"/>
    <s v="Same Day"/>
    <s v="LS-17200"/>
    <s v="Luke Schmidt"/>
    <x v="1"/>
    <x v="0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  <n v="14.089600000000003"/>
  </r>
  <r>
    <n v="2922"/>
    <s v="CA-2019-164329"/>
    <d v="2019-01-30T00:00:00"/>
    <x v="714"/>
    <s v="Same Day"/>
    <s v="MM-17920"/>
    <s v="Michael Moore"/>
    <x v="0"/>
    <x v="0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x v="0"/>
    <n v="0"/>
  </r>
  <r>
    <n v="2923"/>
    <s v="US-2017-141453"/>
    <d v="2017-11-30T00:00:00"/>
    <x v="253"/>
    <s v="Second Class"/>
    <s v="DB-13270"/>
    <s v="Deborah Brumfield"/>
    <x v="2"/>
    <x v="0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s v="Kelly Williams"/>
    <x v="0"/>
    <n v="3.105599999999999"/>
  </r>
  <r>
    <n v="2924"/>
    <s v="CA-2016-156993"/>
    <d v="2016-06-28T00:00:00"/>
    <x v="864"/>
    <s v="Standard Class"/>
    <s v="RW-19630"/>
    <s v="Rob Williams"/>
    <x v="1"/>
    <x v="0"/>
    <s v="Detroit"/>
    <s v="Michigan"/>
    <n v="48234"/>
    <x v="2"/>
    <s v="OFF-FA-10003495"/>
    <x v="1"/>
    <s v="Fasteners"/>
    <s v="Staples"/>
    <n v="6.08"/>
    <n v="1"/>
    <n v="0"/>
    <n v="3.04"/>
    <s v="Kelly Williams"/>
    <x v="0"/>
    <n v="0"/>
  </r>
  <r>
    <n v="2925"/>
    <s v="CA-2016-157721"/>
    <d v="2016-09-02T00:00:00"/>
    <x v="447"/>
    <s v="First Class"/>
    <s v="JM-16195"/>
    <s v="Justin MacKendrick"/>
    <x v="0"/>
    <x v="0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  <n v="0"/>
  </r>
  <r>
    <n v="2926"/>
    <s v="CA-2016-157721"/>
    <d v="2016-09-02T00:00:00"/>
    <x v="447"/>
    <s v="First Class"/>
    <s v="JM-16195"/>
    <s v="Justin MacKendrick"/>
    <x v="0"/>
    <x v="0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  <n v="0"/>
  </r>
  <r>
    <n v="2927"/>
    <s v="CA-2019-128629"/>
    <d v="2019-07-10T00:00:00"/>
    <x v="730"/>
    <s v="Second Class"/>
    <s v="BP-11155"/>
    <s v="Becky Pak"/>
    <x v="0"/>
    <x v="0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s v="Cassandra Brandow"/>
    <x v="0"/>
    <n v="0"/>
  </r>
  <r>
    <n v="2928"/>
    <s v="CA-2019-158106"/>
    <d v="2019-06-04T00:00:00"/>
    <x v="272"/>
    <s v="Standard Class"/>
    <s v="CT-11995"/>
    <s v="Carol Triggs"/>
    <x v="0"/>
    <x v="0"/>
    <s v="Apple Valley"/>
    <s v="Minnesota"/>
    <n v="55124"/>
    <x v="2"/>
    <s v="OFF-AR-10002255"/>
    <x v="1"/>
    <s v="Art"/>
    <s v="Newell 346"/>
    <n v="8.64"/>
    <n v="3"/>
    <n v="0"/>
    <n v="2.5055999999999998"/>
    <s v="Kelly Williams"/>
    <x v="0"/>
    <n v="0"/>
  </r>
  <r>
    <n v="2929"/>
    <s v="US-2019-120390"/>
    <d v="2019-10-19T00:00:00"/>
    <x v="215"/>
    <s v="Standard Class"/>
    <s v="TH-21550"/>
    <s v="Tracy Hopkins"/>
    <x v="2"/>
    <x v="0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x v="0"/>
    <n v="1143.2316000000001"/>
  </r>
  <r>
    <n v="2930"/>
    <s v="CA-2019-143434"/>
    <d v="2019-11-18T00:00:00"/>
    <x v="865"/>
    <s v="Standard Class"/>
    <s v="ME-17320"/>
    <s v="Maria Etezadi"/>
    <x v="2"/>
    <x v="0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x v="0"/>
    <n v="0"/>
  </r>
  <r>
    <n v="2931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s v="Anna Andreadi"/>
    <x v="1"/>
    <n v="1.3216000000000001"/>
  </r>
  <r>
    <n v="2932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s v="Anna Andreadi"/>
    <x v="1"/>
    <n v="1.4560000000000002"/>
  </r>
  <r>
    <n v="2933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s v="Anna Andreadi"/>
    <x v="1"/>
    <n v="28.956800000000001"/>
  </r>
  <r>
    <n v="2934"/>
    <s v="US-2018-169040"/>
    <d v="2018-12-06T00:00:00"/>
    <x v="485"/>
    <s v="Standard Class"/>
    <s v="GT-14710"/>
    <s v="Greg Tran"/>
    <x v="0"/>
    <x v="0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x v="0"/>
    <n v="31.358400000000007"/>
  </r>
  <r>
    <n v="2935"/>
    <s v="US-2018-169040"/>
    <d v="2018-12-06T00:00:00"/>
    <x v="485"/>
    <s v="Standard Class"/>
    <s v="GT-14710"/>
    <s v="Greg Tran"/>
    <x v="0"/>
    <x v="0"/>
    <s v="Seattle"/>
    <s v="Washington"/>
    <n v="98105"/>
    <x v="1"/>
    <s v="TEC-PH-10002834"/>
    <x v="2"/>
    <s v="Phones"/>
    <s v="Google Nexus 5"/>
    <n v="431.97600000000006"/>
    <n v="3"/>
    <n v="0.2"/>
    <n v="26.998499999999993"/>
    <s v="Anna Andreadi"/>
    <x v="0"/>
    <n v="86.395200000000017"/>
  </r>
  <r>
    <n v="2936"/>
    <s v="US-2018-169040"/>
    <d v="2018-12-06T00:00:00"/>
    <x v="485"/>
    <s v="Standard Class"/>
    <s v="GT-14710"/>
    <s v="Greg Tran"/>
    <x v="0"/>
    <x v="0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s v="Anna Andreadi"/>
    <x v="0"/>
    <n v="0"/>
  </r>
  <r>
    <n v="2937"/>
    <s v="US-2018-169040"/>
    <d v="2018-12-06T00:00:00"/>
    <x v="485"/>
    <s v="Standard Class"/>
    <s v="GT-14710"/>
    <s v="Greg Tran"/>
    <x v="0"/>
    <x v="0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x v="0"/>
    <n v="9.4415999999999993"/>
  </r>
  <r>
    <n v="2938"/>
    <s v="US-2018-169040"/>
    <d v="2018-12-06T00:00:00"/>
    <x v="485"/>
    <s v="Standard Class"/>
    <s v="GT-14710"/>
    <s v="Greg Tran"/>
    <x v="0"/>
    <x v="0"/>
    <s v="Seattle"/>
    <s v="Washington"/>
    <n v="98105"/>
    <x v="1"/>
    <s v="OFF-PA-10001736"/>
    <x v="1"/>
    <s v="Paper"/>
    <s v="Xerox 1880"/>
    <n v="248.07999999999998"/>
    <n v="7"/>
    <n v="0"/>
    <n v="116.59759999999997"/>
    <s v="Anna Andreadi"/>
    <x v="0"/>
    <n v="0"/>
  </r>
  <r>
    <n v="2939"/>
    <s v="US-2018-169040"/>
    <d v="2018-12-06T00:00:00"/>
    <x v="485"/>
    <s v="Standard Class"/>
    <s v="GT-14710"/>
    <s v="Greg Tran"/>
    <x v="0"/>
    <x v="0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x v="0"/>
    <n v="0"/>
  </r>
  <r>
    <n v="2940"/>
    <s v="US-2018-169040"/>
    <d v="2018-12-06T00:00:00"/>
    <x v="485"/>
    <s v="Standard Class"/>
    <s v="GT-14710"/>
    <s v="Greg Tran"/>
    <x v="0"/>
    <x v="0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s v="Anna Andreadi"/>
    <x v="0"/>
    <n v="11.961600000000002"/>
  </r>
  <r>
    <n v="2941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s v="Kelly Williams"/>
    <x v="0"/>
    <n v="0"/>
  </r>
  <r>
    <n v="2942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x v="0"/>
    <n v="0"/>
  </r>
  <r>
    <n v="2943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x v="0"/>
    <n v="0"/>
  </r>
  <r>
    <n v="2944"/>
    <s v="CA-2019-126242"/>
    <d v="2019-11-19T00:00:00"/>
    <x v="865"/>
    <s v="Standard Class"/>
    <s v="MC-18100"/>
    <s v="Mick Crebagga"/>
    <x v="0"/>
    <x v="0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s v="Anna Andreadi"/>
    <x v="0"/>
    <n v="0"/>
  </r>
  <r>
    <n v="2945"/>
    <s v="CA-2019-126242"/>
    <d v="2019-11-19T00:00:00"/>
    <x v="865"/>
    <s v="Standard Class"/>
    <s v="MC-18100"/>
    <s v="Mick Crebagga"/>
    <x v="0"/>
    <x v="0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x v="0"/>
    <n v="0"/>
  </r>
  <r>
    <n v="2946"/>
    <s v="CA-2018-166443"/>
    <d v="2018-11-04T00:00:00"/>
    <x v="519"/>
    <s v="First Class"/>
    <s v="LH-17020"/>
    <s v="Lisa Hazard"/>
    <x v="0"/>
    <x v="0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s v="Anna Andreadi"/>
    <x v="0"/>
    <n v="0"/>
  </r>
  <r>
    <n v="2947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x v="1"/>
    <n v="0"/>
  </r>
  <r>
    <n v="2948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x v="1"/>
    <n v="12.991999999999999"/>
  </r>
  <r>
    <n v="2949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x v="1"/>
    <n v="0"/>
  </r>
  <r>
    <n v="2950"/>
    <s v="CA-2019-134915"/>
    <d v="2019-11-12T00:00:00"/>
    <x v="44"/>
    <s v="Same Day"/>
    <s v="EM-14140"/>
    <s v="Eugene Moren"/>
    <x v="2"/>
    <x v="0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s v="Anna Andreadi"/>
    <x v="0"/>
    <n v="8.32"/>
  </r>
  <r>
    <n v="2951"/>
    <s v="CA-2019-134915"/>
    <d v="2019-11-12T00:00:00"/>
    <x v="44"/>
    <s v="Same Day"/>
    <s v="EM-14140"/>
    <s v="Eugene Moren"/>
    <x v="2"/>
    <x v="0"/>
    <s v="Glendale"/>
    <s v="Arizona"/>
    <n v="85301"/>
    <x v="1"/>
    <s v="OFF-PA-10002160"/>
    <x v="1"/>
    <s v="Paper"/>
    <s v="Xerox 1978"/>
    <n v="23.120000000000005"/>
    <n v="5"/>
    <n v="0.2"/>
    <n v="8.3810000000000002"/>
    <s v="Anna Andreadi"/>
    <x v="0"/>
    <n v="4.6240000000000014"/>
  </r>
  <r>
    <n v="2952"/>
    <s v="CA-2019-134915"/>
    <d v="2019-11-12T00:00:00"/>
    <x v="44"/>
    <s v="Same Day"/>
    <s v="EM-14140"/>
    <s v="Eugene Moren"/>
    <x v="2"/>
    <x v="0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  <n v="22.777600000000007"/>
  </r>
  <r>
    <n v="2953"/>
    <s v="CA-2019-134915"/>
    <d v="2019-11-12T00:00:00"/>
    <x v="44"/>
    <s v="Same Day"/>
    <s v="EM-14140"/>
    <s v="Eugene Moren"/>
    <x v="2"/>
    <x v="0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x v="0"/>
    <n v="22.713600000000003"/>
  </r>
  <r>
    <n v="2954"/>
    <s v="CA-2019-134915"/>
    <d v="2019-11-12T00:00:00"/>
    <x v="44"/>
    <s v="Same Day"/>
    <s v="EM-14140"/>
    <s v="Eugene Moren"/>
    <x v="2"/>
    <x v="0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x v="0"/>
    <n v="1.5840000000000003"/>
  </r>
  <r>
    <n v="2955"/>
    <s v="CA-2019-134915"/>
    <d v="2019-11-12T00:00:00"/>
    <x v="44"/>
    <s v="Same Day"/>
    <s v="EM-14140"/>
    <s v="Eugene Moren"/>
    <x v="2"/>
    <x v="0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s v="Anna Andreadi"/>
    <x v="0"/>
    <n v="134.39680000000001"/>
  </r>
  <r>
    <n v="2956"/>
    <s v="CA-2018-153353"/>
    <d v="2018-08-18T00:00:00"/>
    <x v="868"/>
    <s v="Standard Class"/>
    <s v="GG-14650"/>
    <s v="Greg Guthrie"/>
    <x v="1"/>
    <x v="0"/>
    <s v="New York City"/>
    <s v="New York"/>
    <n v="10035"/>
    <x v="3"/>
    <s v="TEC-PH-10000439"/>
    <x v="2"/>
    <s v="Phones"/>
    <s v="GE DSL Phone Line Filter"/>
    <n v="39.99"/>
    <n v="1"/>
    <n v="0"/>
    <n v="11.597099999999998"/>
    <s v="Chuck Magee"/>
    <x v="0"/>
    <n v="0"/>
  </r>
  <r>
    <n v="2957"/>
    <s v="CA-2019-123638"/>
    <d v="2019-06-27T00:00:00"/>
    <x v="446"/>
    <s v="Standard Class"/>
    <s v="MA-17995"/>
    <s v="Michelle Arnett"/>
    <x v="2"/>
    <x v="0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x v="0"/>
    <n v="19.164600000000004"/>
  </r>
  <r>
    <n v="2958"/>
    <s v="CA-2019-168900"/>
    <d v="2019-05-04T00:00:00"/>
    <x v="510"/>
    <s v="Standard Class"/>
    <s v="SH-20395"/>
    <s v="Shahid Hopkins"/>
    <x v="0"/>
    <x v="0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x v="0"/>
    <n v="1.6191"/>
  </r>
  <r>
    <n v="2959"/>
    <s v="CA-2017-158456"/>
    <d v="2017-12-24T00:00:00"/>
    <x v="693"/>
    <s v="Standard Class"/>
    <s v="KT-16465"/>
    <s v="Kean Takahito"/>
    <x v="0"/>
    <x v="0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s v="Anna Andreadi"/>
    <x v="0"/>
    <n v="3.987200000000001"/>
  </r>
  <r>
    <n v="2960"/>
    <s v="CA-2017-158456"/>
    <d v="2017-12-24T00:00:00"/>
    <x v="693"/>
    <s v="Standard Class"/>
    <s v="KT-16465"/>
    <s v="Kean Takahito"/>
    <x v="0"/>
    <x v="0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s v="Anna Andreadi"/>
    <x v="0"/>
    <n v="0"/>
  </r>
  <r>
    <n v="2961"/>
    <s v="CA-2019-143665"/>
    <d v="2019-04-26T00:00:00"/>
    <x v="869"/>
    <s v="Standard Class"/>
    <s v="PO-19180"/>
    <s v="Philisse Overcash"/>
    <x v="2"/>
    <x v="0"/>
    <s v="Seattle"/>
    <s v="Washington"/>
    <n v="98115"/>
    <x v="1"/>
    <s v="OFF-PA-10003673"/>
    <x v="1"/>
    <s v="Paper"/>
    <s v="Strathmore Photo Mount Cards"/>
    <n v="20.34"/>
    <n v="3"/>
    <n v="0"/>
    <n v="9.3563999999999989"/>
    <s v="Anna Andreadi"/>
    <x v="0"/>
    <n v="0"/>
  </r>
  <r>
    <n v="2962"/>
    <s v="CA-2019-143665"/>
    <d v="2019-04-26T00:00:00"/>
    <x v="869"/>
    <s v="Standard Class"/>
    <s v="PO-19180"/>
    <s v="Philisse Overcash"/>
    <x v="2"/>
    <x v="0"/>
    <s v="Seattle"/>
    <s v="Washington"/>
    <n v="98115"/>
    <x v="1"/>
    <s v="OFF-LA-10002034"/>
    <x v="1"/>
    <s v="Labels"/>
    <s v="Avery 478"/>
    <n v="39.28"/>
    <n v="8"/>
    <n v="0"/>
    <n v="19.247199999999999"/>
    <s v="Anna Andreadi"/>
    <x v="0"/>
    <n v="0"/>
  </r>
  <r>
    <n v="2963"/>
    <s v="CA-2019-137428"/>
    <d v="2019-12-16T00:00:00"/>
    <x v="91"/>
    <s v="Second Class"/>
    <s v="AY-10555"/>
    <s v="Andy Yotov"/>
    <x v="1"/>
    <x v="0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s v="Anna Andreadi"/>
    <x v="1"/>
    <n v="16.313600000000001"/>
  </r>
  <r>
    <n v="2964"/>
    <s v="CA-2019-137428"/>
    <d v="2019-12-16T00:00:00"/>
    <x v="91"/>
    <s v="Second Class"/>
    <s v="AY-10555"/>
    <s v="Andy Yotov"/>
    <x v="1"/>
    <x v="0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s v="Anna Andreadi"/>
    <x v="1"/>
    <n v="19.436800000000005"/>
  </r>
  <r>
    <n v="2965"/>
    <s v="CA-2019-137428"/>
    <d v="2019-12-16T00:00:00"/>
    <x v="91"/>
    <s v="Second Class"/>
    <s v="AY-10555"/>
    <s v="Andy Yotov"/>
    <x v="1"/>
    <x v="0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s v="Anna Andreadi"/>
    <x v="1"/>
    <n v="4.8640000000000008"/>
  </r>
  <r>
    <n v="2966"/>
    <s v="CA-2019-137428"/>
    <d v="2019-12-16T00:00:00"/>
    <x v="91"/>
    <s v="Second Class"/>
    <s v="AY-10555"/>
    <s v="Andy Yotov"/>
    <x v="1"/>
    <x v="0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x v="1"/>
    <n v="0"/>
  </r>
  <r>
    <n v="2967"/>
    <s v="CA-2016-162866"/>
    <d v="2016-12-27T00:00:00"/>
    <x v="252"/>
    <s v="Standard Class"/>
    <s v="Co-12640"/>
    <s v="Corey-Lock"/>
    <x v="0"/>
    <x v="0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s v="Kelly Williams"/>
    <x v="0"/>
    <n v="19.771200000000004"/>
  </r>
  <r>
    <n v="2968"/>
    <s v="CA-2016-162866"/>
    <d v="2016-12-27T00:00:00"/>
    <x v="252"/>
    <s v="Standard Class"/>
    <s v="Co-12640"/>
    <s v="Corey-Lock"/>
    <x v="0"/>
    <x v="0"/>
    <s v="Skokie"/>
    <s v="Illinois"/>
    <n v="60076"/>
    <x v="2"/>
    <s v="OFF-ST-10002562"/>
    <x v="1"/>
    <s v="Storage"/>
    <s v="Staple magnet"/>
    <n v="30.016000000000005"/>
    <n v="4"/>
    <n v="0.2"/>
    <n v="3.0015999999999998"/>
    <s v="Kelly Williams"/>
    <x v="0"/>
    <n v="6.0032000000000014"/>
  </r>
  <r>
    <n v="2969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  <n v="99.916800000000023"/>
  </r>
  <r>
    <n v="2970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PA-10001800"/>
    <x v="1"/>
    <s v="Paper"/>
    <s v="Xerox 220"/>
    <n v="31.104000000000006"/>
    <n v="6"/>
    <n v="0.2"/>
    <n v="10.8864"/>
    <s v="Cassandra Brandow"/>
    <x v="0"/>
    <n v="6.2208000000000014"/>
  </r>
  <r>
    <n v="2971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s v="Cassandra Brandow"/>
    <x v="0"/>
    <n v="9.2904"/>
  </r>
  <r>
    <n v="2972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x v="0"/>
    <n v="5.6544000000000016"/>
  </r>
  <r>
    <n v="2973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  <n v="51.827200000000005"/>
  </r>
  <r>
    <n v="2974"/>
    <s v="CA-2019-111808"/>
    <d v="2019-12-16T00:00:00"/>
    <x v="404"/>
    <s v="Standard Class"/>
    <s v="AR-10510"/>
    <s v="Andrew Roberts"/>
    <x v="0"/>
    <x v="0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s v="Kelly Williams"/>
    <x v="0"/>
    <n v="0"/>
  </r>
  <r>
    <n v="2975"/>
    <s v="CA-2017-137512"/>
    <d v="2017-05-07T00:00:00"/>
    <x v="678"/>
    <s v="Standard Class"/>
    <s v="AG-10675"/>
    <s v="Anna Gayman"/>
    <x v="0"/>
    <x v="0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x v="0"/>
    <n v="73.201799999999992"/>
  </r>
  <r>
    <n v="2976"/>
    <s v="CA-2017-137512"/>
    <d v="2017-05-07T00:00:00"/>
    <x v="678"/>
    <s v="Standard Class"/>
    <s v="AG-10675"/>
    <s v="Anna Gayman"/>
    <x v="0"/>
    <x v="0"/>
    <s v="Allen"/>
    <s v="Texas"/>
    <n v="75002"/>
    <x v="2"/>
    <s v="OFF-PA-10000213"/>
    <x v="1"/>
    <s v="Paper"/>
    <s v="Xerox 198"/>
    <n v="15.936000000000002"/>
    <n v="4"/>
    <n v="0.2"/>
    <n v="5.378400000000001"/>
    <s v="Kelly Williams"/>
    <x v="0"/>
    <n v="3.1872000000000007"/>
  </r>
  <r>
    <n v="2977"/>
    <s v="CA-2019-139773"/>
    <d v="2019-12-04T00:00:00"/>
    <x v="379"/>
    <s v="Same Day"/>
    <s v="DV-13045"/>
    <s v="Darrin Van Huff"/>
    <x v="1"/>
    <x v="0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s v="Chuck Magee"/>
    <x v="0"/>
    <n v="56.565599999999989"/>
  </r>
  <r>
    <n v="2978"/>
    <s v="CA-2019-134607"/>
    <d v="2019-10-03T00:00:00"/>
    <x v="179"/>
    <s v="Second Class"/>
    <s v="HL-15040"/>
    <s v="Hunter Lopez"/>
    <x v="0"/>
    <x v="0"/>
    <s v="Rochester"/>
    <s v="New York"/>
    <n v="14609"/>
    <x v="3"/>
    <s v="OFF-ST-10002214"/>
    <x v="1"/>
    <s v="Storage"/>
    <s v="X-Rack File for Hanging Folders"/>
    <n v="22.58"/>
    <n v="2"/>
    <n v="0"/>
    <n v="5.8707999999999991"/>
    <s v="Chuck Magee"/>
    <x v="0"/>
    <n v="0"/>
  </r>
  <r>
    <n v="2979"/>
    <s v="CA-2016-109232"/>
    <d v="2016-01-13T00:00:00"/>
    <x v="870"/>
    <s v="Second Class"/>
    <s v="ND-18370"/>
    <s v="Natalie DeCherney"/>
    <x v="0"/>
    <x v="0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x v="0"/>
    <n v="0"/>
  </r>
  <r>
    <n v="2980"/>
    <s v="CA-2017-139850"/>
    <d v="2017-06-12T00:00:00"/>
    <x v="871"/>
    <s v="Standard Class"/>
    <s v="GB-14575"/>
    <s v="Giulietta Baptist"/>
    <x v="0"/>
    <x v="0"/>
    <s v="Philadelphia"/>
    <s v="Pennsylvania"/>
    <n v="19134"/>
    <x v="3"/>
    <s v="OFF-PA-10003848"/>
    <x v="1"/>
    <s v="Paper"/>
    <s v="Xerox 1997"/>
    <n v="20.736000000000004"/>
    <n v="4"/>
    <n v="0.2"/>
    <n v="7.2576000000000001"/>
    <s v="Chuck Magee"/>
    <x v="0"/>
    <n v="4.1472000000000007"/>
  </r>
  <r>
    <n v="2981"/>
    <s v="CA-2017-139850"/>
    <d v="2017-06-12T00:00:00"/>
    <x v="871"/>
    <s v="Standard Class"/>
    <s v="GB-14575"/>
    <s v="Giulietta Baptist"/>
    <x v="0"/>
    <x v="0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x v="0"/>
    <n v="8.6592000000000002"/>
  </r>
  <r>
    <n v="2982"/>
    <s v="CA-2016-131310"/>
    <d v="2016-07-12T00:00:00"/>
    <x v="701"/>
    <s v="Standard Class"/>
    <s v="CL-12565"/>
    <s v="Clay Ludtke"/>
    <x v="0"/>
    <x v="0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s v="Anna Andreadi"/>
    <x v="0"/>
    <n v="24.627200000000002"/>
  </r>
  <r>
    <n v="2983"/>
    <s v="CA-2016-131310"/>
    <d v="2016-07-12T00:00:00"/>
    <x v="701"/>
    <s v="Standard Class"/>
    <s v="CL-12565"/>
    <s v="Clay Ludtke"/>
    <x v="0"/>
    <x v="0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s v="Anna Andreadi"/>
    <x v="0"/>
    <n v="2.2528000000000001"/>
  </r>
  <r>
    <n v="2984"/>
    <s v="US-2016-112872"/>
    <d v="2016-12-06T00:00:00"/>
    <x v="872"/>
    <s v="Second Class"/>
    <s v="RC-19960"/>
    <s v="Ryan Crowe"/>
    <x v="0"/>
    <x v="0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s v="Anna Andreadi"/>
    <x v="0"/>
    <n v="10.684800000000003"/>
  </r>
  <r>
    <n v="2985"/>
    <s v="US-2016-112872"/>
    <d v="2016-12-06T00:00:00"/>
    <x v="872"/>
    <s v="Second Class"/>
    <s v="RC-19960"/>
    <s v="Ryan Crowe"/>
    <x v="0"/>
    <x v="0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x v="0"/>
    <n v="137.745"/>
  </r>
  <r>
    <n v="2986"/>
    <s v="CA-2018-139269"/>
    <d v="2018-05-25T00:00:00"/>
    <x v="873"/>
    <s v="Standard Class"/>
    <s v="JB-16045"/>
    <s v="Julia Barnett"/>
    <x v="2"/>
    <x v="0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x v="1"/>
    <n v="0"/>
  </r>
  <r>
    <n v="2987"/>
    <s v="CA-2018-139269"/>
    <d v="2018-05-25T00:00:00"/>
    <x v="873"/>
    <s v="Standard Class"/>
    <s v="JB-16045"/>
    <s v="Julia Barnett"/>
    <x v="2"/>
    <x v="0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x v="1"/>
    <n v="0"/>
  </r>
  <r>
    <n v="2988"/>
    <s v="CA-2018-139269"/>
    <d v="2018-05-25T00:00:00"/>
    <x v="873"/>
    <s v="Standard Class"/>
    <s v="JB-16045"/>
    <s v="Julia Barnett"/>
    <x v="2"/>
    <x v="0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  <n v="0"/>
  </r>
  <r>
    <n v="2989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x v="0"/>
    <n v="0"/>
  </r>
  <r>
    <n v="2990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x v="0"/>
    <n v="3.7119999999999997"/>
  </r>
  <r>
    <n v="2991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s v="Anna Andreadi"/>
    <x v="0"/>
    <n v="0"/>
  </r>
  <r>
    <n v="2992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x v="0"/>
    <n v="6.2496000000000009"/>
  </r>
  <r>
    <n v="2993"/>
    <s v="CA-2018-134376"/>
    <d v="2018-10-02T00:00:00"/>
    <x v="358"/>
    <s v="Standard Class"/>
    <s v="TT-21265"/>
    <s v="Tim Taslimi"/>
    <x v="1"/>
    <x v="0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x v="0"/>
    <n v="0"/>
  </r>
  <r>
    <n v="2994"/>
    <s v="CA-2019-147291"/>
    <d v="2019-03-11T00:00:00"/>
    <x v="875"/>
    <s v="Standard Class"/>
    <s v="MJ-17740"/>
    <s v="Max Jones"/>
    <x v="0"/>
    <x v="0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s v="Kelly Williams"/>
    <x v="0"/>
    <n v="0"/>
  </r>
  <r>
    <n v="2995"/>
    <s v="CA-2018-112893"/>
    <d v="2018-09-09T00:00:00"/>
    <x v="250"/>
    <s v="Second Class"/>
    <s v="AT-10735"/>
    <s v="Annie Thurman"/>
    <x v="0"/>
    <x v="0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s v="Anna Andreadi"/>
    <x v="0"/>
    <n v="11.072000000000003"/>
  </r>
  <r>
    <n v="2996"/>
    <s v="US-2016-150532"/>
    <d v="2016-07-14T00:00:00"/>
    <x v="876"/>
    <s v="Standard Class"/>
    <s v="PB-19150"/>
    <s v="Philip Brown"/>
    <x v="0"/>
    <x v="0"/>
    <s v="Phoenix"/>
    <s v="Arizona"/>
    <n v="85023"/>
    <x v="1"/>
    <s v="OFF-ST-10000760"/>
    <x v="1"/>
    <s v="Storage"/>
    <s v="Eldon Fold 'N Roll Cart System"/>
    <n v="55.92"/>
    <n v="5"/>
    <n v="0.2"/>
    <n v="6.2910000000000004"/>
    <s v="Anna Andreadi"/>
    <x v="0"/>
    <n v="11.184000000000001"/>
  </r>
  <r>
    <n v="2997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s v="Chuck Magee"/>
    <x v="0"/>
    <n v="4.9792000000000005"/>
  </r>
  <r>
    <n v="2998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s v="Chuck Magee"/>
    <x v="0"/>
    <n v="0.79680000000000017"/>
  </r>
  <r>
    <n v="2999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  <n v="19.193600000000004"/>
  </r>
  <r>
    <n v="3000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x v="0"/>
    <n v="144.89370000000002"/>
  </r>
  <r>
    <n v="3001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  <n v="8.8832000000000004"/>
  </r>
  <r>
    <n v="3002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x v="0"/>
    <n v="6.3042000000000007"/>
  </r>
  <r>
    <n v="3003"/>
    <s v="CA-2017-130610"/>
    <d v="2017-07-05T00:00:00"/>
    <x v="401"/>
    <s v="Standard Class"/>
    <s v="VP-21730"/>
    <s v="Victor Preis"/>
    <x v="2"/>
    <x v="0"/>
    <s v="Sterling Heights"/>
    <s v="Michigan"/>
    <n v="48310"/>
    <x v="2"/>
    <s v="OFF-BI-10003655"/>
    <x v="1"/>
    <s v="Binders"/>
    <s v="Durable Pressboard Binders"/>
    <n v="19"/>
    <n v="5"/>
    <n v="0"/>
    <n v="8.93"/>
    <s v="Kelly Williams"/>
    <x v="0"/>
    <n v="0"/>
  </r>
  <r>
    <n v="3004"/>
    <s v="CA-2019-104381"/>
    <d v="2019-12-16T00:00:00"/>
    <x v="350"/>
    <s v="Standard Class"/>
    <s v="RD-19810"/>
    <s v="Ross DeVincentis"/>
    <x v="2"/>
    <x v="0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  <n v="6.6752000000000002"/>
  </r>
  <r>
    <n v="3005"/>
    <s v="CA-2018-131499"/>
    <d v="2018-09-08T00:00:00"/>
    <x v="165"/>
    <s v="First Class"/>
    <s v="MG-17875"/>
    <s v="Michael Grace"/>
    <x v="2"/>
    <x v="0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  <n v="0"/>
  </r>
  <r>
    <n v="3006"/>
    <s v="CA-2016-148761"/>
    <d v="2016-05-17T00:00:00"/>
    <x v="877"/>
    <s v="Standard Class"/>
    <s v="PA-19060"/>
    <s v="Pete Armstrong"/>
    <x v="2"/>
    <x v="0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s v="Kelly Williams"/>
    <x v="0"/>
    <n v="0"/>
  </r>
  <r>
    <n v="3007"/>
    <s v="CA-2019-116519"/>
    <d v="2019-10-13T00:00:00"/>
    <x v="878"/>
    <s v="First Class"/>
    <s v="CR-12730"/>
    <s v="Craig Reiter"/>
    <x v="0"/>
    <x v="0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s v="Chuck Magee"/>
    <x v="0"/>
    <n v="0"/>
  </r>
  <r>
    <n v="3008"/>
    <s v="CA-2016-130729"/>
    <d v="2016-10-24T00:00:00"/>
    <x v="796"/>
    <s v="Standard Class"/>
    <s v="AA-10375"/>
    <s v="Allen Armold"/>
    <x v="0"/>
    <x v="0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x v="0"/>
    <n v="6.8544"/>
  </r>
  <r>
    <n v="3009"/>
    <s v="CA-2018-124772"/>
    <d v="2018-12-05T00:00:00"/>
    <x v="296"/>
    <s v="First Class"/>
    <s v="JG-15160"/>
    <s v="James Galang"/>
    <x v="0"/>
    <x v="0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x v="0"/>
    <n v="0"/>
  </r>
  <r>
    <n v="3010"/>
    <s v="CA-2018-115525"/>
    <d v="2018-07-25T00:00:00"/>
    <x v="879"/>
    <s v="Standard Class"/>
    <s v="RR-19525"/>
    <s v="Rick Reed"/>
    <x v="1"/>
    <x v="0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  <n v="48.77600000000001"/>
  </r>
  <r>
    <n v="3011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x v="0"/>
    <n v="8.4209999999999994"/>
  </r>
  <r>
    <n v="3012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x v="0"/>
    <n v="1784.9895000000004"/>
  </r>
  <r>
    <n v="3013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x v="0"/>
    <n v="15.115800000000002"/>
  </r>
  <r>
    <n v="3014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x v="0"/>
    <n v="6.2748000000000008"/>
  </r>
  <r>
    <n v="3015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PA-10002005"/>
    <x v="1"/>
    <s v="Paper"/>
    <s v="Xerox 225"/>
    <n v="20.736000000000004"/>
    <n v="4"/>
    <n v="0.2"/>
    <n v="7.2576000000000001"/>
    <s v="Anna Andreadi"/>
    <x v="0"/>
    <n v="4.1472000000000007"/>
  </r>
  <r>
    <n v="3016"/>
    <s v="US-2017-138919"/>
    <d v="2017-09-17T00:00:00"/>
    <x v="14"/>
    <s v="Standard Class"/>
    <s v="LS-16975"/>
    <s v="Lindsay Shagiari"/>
    <x v="2"/>
    <x v="0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  <n v="137.68800000000002"/>
  </r>
  <r>
    <n v="3017"/>
    <s v="US-2018-160528"/>
    <d v="2018-08-23T00:00:00"/>
    <x v="881"/>
    <s v="Standard Class"/>
    <s v="MH-18115"/>
    <s v="Mick Hernandez"/>
    <x v="2"/>
    <x v="0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s v="Kelly Williams"/>
    <x v="0"/>
    <n v="145.45920000000001"/>
  </r>
  <r>
    <n v="3018"/>
    <s v="US-2018-160528"/>
    <d v="2018-08-23T00:00:00"/>
    <x v="881"/>
    <s v="Standard Class"/>
    <s v="MH-18115"/>
    <s v="Mick Hernandez"/>
    <x v="2"/>
    <x v="0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s v="Kelly Williams"/>
    <x v="0"/>
    <n v="13.5648"/>
  </r>
  <r>
    <n v="3019"/>
    <s v="US-2018-160528"/>
    <d v="2018-08-23T00:00:00"/>
    <x v="881"/>
    <s v="Standard Class"/>
    <s v="MH-18115"/>
    <s v="Mick Hernandez"/>
    <x v="2"/>
    <x v="0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x v="0"/>
    <n v="133.28"/>
  </r>
  <r>
    <n v="3020"/>
    <s v="CA-2017-123568"/>
    <d v="2017-11-08T00:00:00"/>
    <x v="665"/>
    <s v="Standard Class"/>
    <s v="SC-20095"/>
    <s v="Sanjit Chand"/>
    <x v="0"/>
    <x v="0"/>
    <s v="West Jordan"/>
    <s v="Utah"/>
    <n v="84084"/>
    <x v="1"/>
    <s v="OFF-FA-10002701"/>
    <x v="1"/>
    <s v="Fasteners"/>
    <s v="Alliance Rubber Bands"/>
    <n v="5.04"/>
    <n v="3"/>
    <n v="0"/>
    <n v="0.20159999999999978"/>
    <s v="Anna Andreadi"/>
    <x v="1"/>
    <n v="0"/>
  </r>
  <r>
    <n v="3021"/>
    <s v="CA-2017-123568"/>
    <d v="2017-11-08T00:00:00"/>
    <x v="665"/>
    <s v="Standard Class"/>
    <s v="SC-20095"/>
    <s v="Sanjit Chand"/>
    <x v="0"/>
    <x v="0"/>
    <s v="West Jordan"/>
    <s v="Utah"/>
    <n v="84084"/>
    <x v="1"/>
    <s v="OFF-PA-10001125"/>
    <x v="1"/>
    <s v="Paper"/>
    <s v="Xerox 1988"/>
    <n v="92.94"/>
    <n v="3"/>
    <n v="0"/>
    <n v="41.822999999999993"/>
    <s v="Anna Andreadi"/>
    <x v="1"/>
    <n v="0"/>
  </r>
  <r>
    <n v="3022"/>
    <s v="CA-2017-123568"/>
    <d v="2017-11-08T00:00:00"/>
    <x v="665"/>
    <s v="Standard Class"/>
    <s v="SC-20095"/>
    <s v="Sanjit Chand"/>
    <x v="0"/>
    <x v="0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x v="1"/>
    <n v="0"/>
  </r>
  <r>
    <n v="3023"/>
    <s v="CA-2017-123568"/>
    <d v="2017-11-08T00:00:00"/>
    <x v="665"/>
    <s v="Standard Class"/>
    <s v="SC-20095"/>
    <s v="Sanjit Chand"/>
    <x v="0"/>
    <x v="0"/>
    <s v="West Jordan"/>
    <s v="Utah"/>
    <n v="84084"/>
    <x v="1"/>
    <s v="OFF-BI-10001510"/>
    <x v="1"/>
    <s v="Binders"/>
    <s v="Deluxe Heavy-Duty Vinyl Round Ring Binder"/>
    <n v="91.68"/>
    <n v="5"/>
    <n v="0.2"/>
    <n v="28.65"/>
    <s v="Anna Andreadi"/>
    <x v="1"/>
    <n v="18.336000000000002"/>
  </r>
  <r>
    <n v="3024"/>
    <s v="CA-2019-124674"/>
    <d v="2019-11-17T00:00:00"/>
    <x v="122"/>
    <s v="Standard Class"/>
    <s v="JB-16000"/>
    <s v="Joy Bell-"/>
    <x v="0"/>
    <x v="0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x v="0"/>
    <n v="104.87449599999998"/>
  </r>
  <r>
    <n v="3025"/>
    <s v="CA-2017-164441"/>
    <d v="2017-11-08T00:00:00"/>
    <x v="681"/>
    <s v="Standard Class"/>
    <s v="AC-10450"/>
    <s v="Amy Cox"/>
    <x v="0"/>
    <x v="0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s v="Chuck Magee"/>
    <x v="0"/>
    <n v="10.454400000000001"/>
  </r>
  <r>
    <n v="3026"/>
    <s v="CA-2017-164441"/>
    <d v="2017-11-08T00:00:00"/>
    <x v="681"/>
    <s v="Standard Class"/>
    <s v="AC-10450"/>
    <s v="Amy Cox"/>
    <x v="0"/>
    <x v="0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x v="0"/>
    <n v="0"/>
  </r>
  <r>
    <n v="3027"/>
    <s v="CA-2019-169054"/>
    <d v="2019-04-22T00:00:00"/>
    <x v="732"/>
    <s v="Standard Class"/>
    <s v="MO-17800"/>
    <s v="Meg O'Connel"/>
    <x v="2"/>
    <x v="0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  <n v="50.870400000000011"/>
  </r>
  <r>
    <n v="3028"/>
    <s v="CA-2016-106719"/>
    <d v="2016-08-24T00:00:00"/>
    <x v="751"/>
    <s v="Same Day"/>
    <s v="RB-19645"/>
    <s v="Robert Barroso"/>
    <x v="1"/>
    <x v="0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s v="Anna Andreadi"/>
    <x v="0"/>
    <n v="1.6576000000000002"/>
  </r>
  <r>
    <n v="3029"/>
    <s v="CA-2019-116855"/>
    <d v="2019-12-17T00:00:00"/>
    <x v="91"/>
    <s v="Standard Class"/>
    <s v="AI-10855"/>
    <s v="Arianne Irving"/>
    <x v="0"/>
    <x v="0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s v="Cassandra Brandow"/>
    <x v="0"/>
    <n v="0"/>
  </r>
  <r>
    <n v="3030"/>
    <s v="US-2018-164189"/>
    <d v="2018-03-24T00:00:00"/>
    <x v="882"/>
    <s v="Standard Class"/>
    <s v="DR-12880"/>
    <s v="Dan Reichenbach"/>
    <x v="1"/>
    <x v="0"/>
    <s v="Gresham"/>
    <s v="Oregon"/>
    <n v="97030"/>
    <x v="1"/>
    <s v="TEC-PH-10003691"/>
    <x v="2"/>
    <s v="Phones"/>
    <s v="BlackBerry Q10"/>
    <n v="403.16800000000001"/>
    <n v="4"/>
    <n v="0.2"/>
    <n v="25.198000000000008"/>
    <s v="Anna Andreadi"/>
    <x v="0"/>
    <n v="80.633600000000001"/>
  </r>
  <r>
    <n v="3031"/>
    <s v="CA-2017-168480"/>
    <d v="2017-09-21T00:00:00"/>
    <x v="538"/>
    <s v="Standard Class"/>
    <s v="DM-12955"/>
    <s v="Dario Medina"/>
    <x v="1"/>
    <x v="0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s v="Kelly Williams"/>
    <x v="1"/>
    <n v="0"/>
  </r>
  <r>
    <n v="3032"/>
    <s v="CA-2017-168480"/>
    <d v="2017-09-21T00:00:00"/>
    <x v="538"/>
    <s v="Standard Class"/>
    <s v="DM-12955"/>
    <s v="Dario Medina"/>
    <x v="1"/>
    <x v="0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s v="Kelly Williams"/>
    <x v="1"/>
    <n v="0"/>
  </r>
  <r>
    <n v="3033"/>
    <s v="US-2018-114293"/>
    <d v="2018-11-21T00:00:00"/>
    <x v="482"/>
    <s v="Standard Class"/>
    <s v="JH-16180"/>
    <s v="Justin Hirsh"/>
    <x v="0"/>
    <x v="0"/>
    <s v="Gresham"/>
    <s v="Oregon"/>
    <n v="97030"/>
    <x v="1"/>
    <s v="FUR-CH-10003833"/>
    <x v="0"/>
    <s v="Chairs"/>
    <s v="Novimex Fabric Task Chair"/>
    <n v="195.136"/>
    <n v="4"/>
    <n v="0.2"/>
    <n v="-12.196000000000005"/>
    <s v="Anna Andreadi"/>
    <x v="1"/>
    <n v="39.027200000000001"/>
  </r>
  <r>
    <n v="3034"/>
    <s v="CA-2019-134173"/>
    <d v="2019-09-16T00:00:00"/>
    <x v="814"/>
    <s v="Standard Class"/>
    <s v="AB-10060"/>
    <s v="Adam Bellavance"/>
    <x v="2"/>
    <x v="0"/>
    <s v="Philadelphia"/>
    <s v="Pennsylvania"/>
    <n v="19143"/>
    <x v="3"/>
    <s v="OFF-PA-10004355"/>
    <x v="1"/>
    <s v="Paper"/>
    <s v="Xerox 231"/>
    <n v="20.736000000000004"/>
    <n v="4"/>
    <n v="0.2"/>
    <n v="7.2576000000000001"/>
    <s v="Chuck Magee"/>
    <x v="0"/>
    <n v="4.1472000000000007"/>
  </r>
  <r>
    <n v="3035"/>
    <s v="US-2017-123960"/>
    <d v="2017-06-11T00:00:00"/>
    <x v="883"/>
    <s v="Standard Class"/>
    <s v="BD-11605"/>
    <s v="Brian Dahlen"/>
    <x v="0"/>
    <x v="0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x v="0"/>
    <n v="0"/>
  </r>
  <r>
    <n v="3036"/>
    <s v="US-2017-123960"/>
    <d v="2017-06-11T00:00:00"/>
    <x v="883"/>
    <s v="Standard Class"/>
    <s v="BD-11605"/>
    <s v="Brian Dahlen"/>
    <x v="0"/>
    <x v="0"/>
    <s v="Monroe"/>
    <s v="Louisiana"/>
    <n v="71203"/>
    <x v="0"/>
    <s v="OFF-BI-10002799"/>
    <x v="1"/>
    <s v="Binders"/>
    <s v="SlimView Poly Binder, 3/8&quot;"/>
    <n v="36.26"/>
    <n v="7"/>
    <n v="0"/>
    <n v="16.679599999999997"/>
    <s v="Cassandra Brandow"/>
    <x v="0"/>
    <n v="0"/>
  </r>
  <r>
    <n v="3037"/>
    <s v="US-2017-123960"/>
    <d v="2017-06-11T00:00:00"/>
    <x v="883"/>
    <s v="Standard Class"/>
    <s v="BD-11605"/>
    <s v="Brian Dahlen"/>
    <x v="0"/>
    <x v="0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  <n v="0"/>
  </r>
  <r>
    <n v="3038"/>
    <s v="US-2017-123960"/>
    <d v="2017-06-11T00:00:00"/>
    <x v="883"/>
    <s v="Standard Class"/>
    <s v="BD-11605"/>
    <s v="Brian Dahlen"/>
    <x v="0"/>
    <x v="0"/>
    <s v="Monroe"/>
    <s v="Louisiana"/>
    <n v="71203"/>
    <x v="0"/>
    <s v="OFF-PA-10004451"/>
    <x v="1"/>
    <s v="Paper"/>
    <s v="Xerox 222"/>
    <n v="32.400000000000006"/>
    <n v="5"/>
    <n v="0"/>
    <n v="15.552000000000001"/>
    <s v="Cassandra Brandow"/>
    <x v="0"/>
    <n v="0"/>
  </r>
  <r>
    <n v="3039"/>
    <s v="US-2017-123960"/>
    <d v="2017-06-11T00:00:00"/>
    <x v="883"/>
    <s v="Standard Class"/>
    <s v="BD-11605"/>
    <s v="Brian Dahlen"/>
    <x v="0"/>
    <x v="0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s v="Cassandra Brandow"/>
    <x v="0"/>
    <n v="0"/>
  </r>
  <r>
    <n v="3040"/>
    <s v="CA-2019-101749"/>
    <d v="2019-10-03T00:00:00"/>
    <x v="179"/>
    <s v="Standard Class"/>
    <s v="AS-10045"/>
    <s v="Aaron Smayling"/>
    <x v="1"/>
    <x v="0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0"/>
    <n v="34.257600000000004"/>
  </r>
  <r>
    <n v="3041"/>
    <s v="US-2018-147991"/>
    <d v="2018-05-05T00:00:00"/>
    <x v="807"/>
    <s v="Standard Class"/>
    <s v="ZD-21925"/>
    <s v="Zuschuss Donatelli"/>
    <x v="0"/>
    <x v="0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x v="0"/>
    <n v="3.3439999999999999"/>
  </r>
  <r>
    <n v="3042"/>
    <s v="CA-2019-149559"/>
    <d v="2019-09-11T00:00:00"/>
    <x v="230"/>
    <s v="Same Day"/>
    <s v="KF-16285"/>
    <s v="Karen Ferguson"/>
    <x v="2"/>
    <x v="0"/>
    <s v="Long Beach"/>
    <s v="California"/>
    <n v="90805"/>
    <x v="1"/>
    <s v="OFF-PA-10003172"/>
    <x v="1"/>
    <s v="Paper"/>
    <s v="Xerox 1996"/>
    <n v="12.96"/>
    <n v="2"/>
    <n v="0"/>
    <n v="6.2208000000000006"/>
    <s v="Anna Andreadi"/>
    <x v="0"/>
    <n v="0"/>
  </r>
  <r>
    <n v="3043"/>
    <s v="CA-2019-149559"/>
    <d v="2019-09-11T00:00:00"/>
    <x v="230"/>
    <s v="Same Day"/>
    <s v="KF-16285"/>
    <s v="Karen Ferguson"/>
    <x v="2"/>
    <x v="0"/>
    <s v="Long Beach"/>
    <s v="California"/>
    <n v="90805"/>
    <x v="1"/>
    <s v="OFF-EN-10002312"/>
    <x v="1"/>
    <s v="Envelopes"/>
    <s v="#10 Self-Seal White Envelopes"/>
    <n v="22.18"/>
    <n v="2"/>
    <n v="0"/>
    <n v="10.8682"/>
    <s v="Anna Andreadi"/>
    <x v="0"/>
    <n v="0"/>
  </r>
  <r>
    <n v="3044"/>
    <s v="CA-2019-149559"/>
    <d v="2019-09-11T00:00:00"/>
    <x v="230"/>
    <s v="Same Day"/>
    <s v="KF-16285"/>
    <s v="Karen Ferguson"/>
    <x v="2"/>
    <x v="0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s v="Anna Andreadi"/>
    <x v="0"/>
    <n v="410.85440000000011"/>
  </r>
  <r>
    <n v="3045"/>
    <s v="CA-2017-135174"/>
    <d v="2017-04-30T00:00:00"/>
    <x v="32"/>
    <s v="Second Class"/>
    <s v="BP-11230"/>
    <s v="Benjamin Patterson"/>
    <x v="0"/>
    <x v="0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s v="Chuck Magee"/>
    <x v="0"/>
    <n v="409.18800000000005"/>
  </r>
  <r>
    <n v="3046"/>
    <s v="CA-2019-125290"/>
    <d v="2019-11-06T00:00:00"/>
    <x v="173"/>
    <s v="Second Class"/>
    <s v="CC-12430"/>
    <s v="Chuck Clark"/>
    <x v="2"/>
    <x v="0"/>
    <s v="Minneapolis"/>
    <s v="Minnesota"/>
    <n v="55407"/>
    <x v="2"/>
    <s v="OFF-AR-10001216"/>
    <x v="1"/>
    <s v="Art"/>
    <s v="Newell 339"/>
    <n v="13.899999999999999"/>
    <n v="5"/>
    <n v="0"/>
    <n v="3.6139999999999994"/>
    <s v="Kelly Williams"/>
    <x v="0"/>
    <n v="0"/>
  </r>
  <r>
    <n v="3047"/>
    <s v="CA-2019-125290"/>
    <d v="2019-11-06T00:00:00"/>
    <x v="173"/>
    <s v="Second Class"/>
    <s v="CC-12430"/>
    <s v="Chuck Clark"/>
    <x v="2"/>
    <x v="0"/>
    <s v="Minneapolis"/>
    <s v="Minnesota"/>
    <n v="55407"/>
    <x v="2"/>
    <s v="OFF-PA-10003127"/>
    <x v="1"/>
    <s v="Paper"/>
    <s v="Easy-staple paper"/>
    <n v="26.38"/>
    <n v="1"/>
    <n v="0"/>
    <n v="12.134799999999998"/>
    <s v="Kelly Williams"/>
    <x v="0"/>
    <n v="0"/>
  </r>
  <r>
    <n v="3048"/>
    <s v="CA-2016-137351"/>
    <d v="2016-09-30T00:00:00"/>
    <x v="622"/>
    <s v="Standard Class"/>
    <s v="DB-13615"/>
    <s v="Doug Bickford"/>
    <x v="0"/>
    <x v="0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x v="0"/>
    <n v="8.6352000000000011"/>
  </r>
  <r>
    <n v="3049"/>
    <s v="CA-2019-121419"/>
    <d v="2019-04-02T00:00:00"/>
    <x v="192"/>
    <s v="First Class"/>
    <s v="TC-21475"/>
    <s v="Tony Chapman"/>
    <x v="2"/>
    <x v="0"/>
    <s v="Columbus"/>
    <s v="Georgia"/>
    <n v="31907"/>
    <x v="0"/>
    <s v="FUR-TA-10004534"/>
    <x v="0"/>
    <s v="Tables"/>
    <s v="Bevis 44 x 96 Conference Tables"/>
    <n v="411.8"/>
    <n v="2"/>
    <n v="0"/>
    <n v="70.005999999999972"/>
    <s v="Cassandra Brandow"/>
    <x v="0"/>
    <n v="0"/>
  </r>
  <r>
    <n v="3050"/>
    <s v="CA-2019-121419"/>
    <d v="2019-04-02T00:00:00"/>
    <x v="192"/>
    <s v="First Class"/>
    <s v="TC-21475"/>
    <s v="Tony Chapman"/>
    <x v="2"/>
    <x v="0"/>
    <s v="Columbus"/>
    <s v="Georgia"/>
    <n v="31907"/>
    <x v="0"/>
    <s v="TEC-AC-10000892"/>
    <x v="2"/>
    <s v="Accessories"/>
    <s v="NETGEAR N750 Dual Band Wi-Fi Gigabit Router"/>
    <n v="360"/>
    <n v="4"/>
    <n v="0"/>
    <n v="129.6"/>
    <s v="Cassandra Brandow"/>
    <x v="0"/>
    <n v="0"/>
  </r>
  <r>
    <n v="3051"/>
    <s v="US-2019-148054"/>
    <d v="2019-10-06T00:00:00"/>
    <x v="768"/>
    <s v="Standard Class"/>
    <s v="NZ-18565"/>
    <s v="Nick Zandusky"/>
    <x v="2"/>
    <x v="0"/>
    <s v="Meridian"/>
    <s v="Idaho"/>
    <n v="83642"/>
    <x v="1"/>
    <s v="FUR-FU-10003247"/>
    <x v="0"/>
    <s v="Furnishings"/>
    <s v="36X48 HARDFLOOR CHAIRMAT"/>
    <n v="41.96"/>
    <n v="2"/>
    <n v="0"/>
    <n v="2.9371999999999971"/>
    <s v="Anna Andreadi"/>
    <x v="0"/>
    <n v="0"/>
  </r>
  <r>
    <n v="3052"/>
    <s v="US-2019-148054"/>
    <d v="2019-10-06T00:00:00"/>
    <x v="768"/>
    <s v="Standard Class"/>
    <s v="NZ-18565"/>
    <s v="Nick Zandusky"/>
    <x v="2"/>
    <x v="0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x v="0"/>
    <n v="0"/>
  </r>
  <r>
    <n v="3053"/>
    <s v="US-2019-148054"/>
    <d v="2019-10-06T00:00:00"/>
    <x v="768"/>
    <s v="Standard Class"/>
    <s v="NZ-18565"/>
    <s v="Nick Zandusky"/>
    <x v="2"/>
    <x v="0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x v="0"/>
    <n v="0"/>
  </r>
  <r>
    <n v="3054"/>
    <s v="CA-2018-128517"/>
    <d v="2018-04-09T00:00:00"/>
    <x v="679"/>
    <s v="Second Class"/>
    <s v="SW-20350"/>
    <s v="Sean Wendt"/>
    <x v="2"/>
    <x v="0"/>
    <s v="Detroit"/>
    <s v="Michigan"/>
    <n v="48227"/>
    <x v="2"/>
    <s v="TEC-PH-10002555"/>
    <x v="2"/>
    <s v="Phones"/>
    <s v="Nortel Meridian M5316 Digital phone"/>
    <n v="517.9"/>
    <n v="2"/>
    <n v="0"/>
    <n v="134.654"/>
    <s v="Kelly Williams"/>
    <x v="0"/>
    <n v="0"/>
  </r>
  <r>
    <n v="3055"/>
    <s v="CA-2018-128517"/>
    <d v="2018-04-09T00:00:00"/>
    <x v="679"/>
    <s v="Second Class"/>
    <s v="SW-20350"/>
    <s v="Sean Wendt"/>
    <x v="2"/>
    <x v="0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s v="Kelly Williams"/>
    <x v="0"/>
    <n v="0"/>
  </r>
  <r>
    <n v="3056"/>
    <s v="US-2017-100377"/>
    <d v="2017-08-28T00:00:00"/>
    <x v="483"/>
    <s v="Standard Class"/>
    <s v="TS-21370"/>
    <s v="Todd Sumrall"/>
    <x v="1"/>
    <x v="0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x v="0"/>
    <n v="559.99200000000008"/>
  </r>
  <r>
    <n v="3057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x v="1"/>
    <n v="0"/>
  </r>
  <r>
    <n v="3058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OFF-LA-10001641"/>
    <x v="1"/>
    <s v="Labels"/>
    <s v="Avery 518"/>
    <n v="31.5"/>
    <n v="10"/>
    <n v="0"/>
    <n v="15.120000000000001"/>
    <s v="Anna Andreadi"/>
    <x v="1"/>
    <n v="0"/>
  </r>
  <r>
    <n v="3059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s v="Anna Andreadi"/>
    <x v="1"/>
    <n v="0"/>
  </r>
  <r>
    <n v="3060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x v="1"/>
    <n v="4.8736000000000006"/>
  </r>
  <r>
    <n v="3061"/>
    <s v="CA-2018-144554"/>
    <d v="2018-11-07T00:00:00"/>
    <x v="357"/>
    <s v="Standard Class"/>
    <s v="DM-13345"/>
    <s v="Denise Monton"/>
    <x v="1"/>
    <x v="0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x v="0"/>
    <n v="23.995200000000004"/>
  </r>
  <r>
    <n v="3062"/>
    <s v="CA-2019-127621"/>
    <d v="2019-03-03T00:00:00"/>
    <x v="884"/>
    <s v="Standard Class"/>
    <s v="RE-19450"/>
    <s v="Richard Eichhorn"/>
    <x v="0"/>
    <x v="0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x v="0"/>
    <n v="5.3760000000000012"/>
  </r>
  <r>
    <n v="3063"/>
    <s v="CA-2017-145184"/>
    <d v="2017-11-27T00:00:00"/>
    <x v="699"/>
    <s v="First Class"/>
    <s v="JD-16150"/>
    <s v="Justin Deggeller"/>
    <x v="1"/>
    <x v="0"/>
    <s v="Newark"/>
    <s v="Delaware"/>
    <n v="19711"/>
    <x v="3"/>
    <s v="TEC-PH-10002350"/>
    <x v="2"/>
    <s v="Phones"/>
    <s v="Apple EarPods with Remote and Mic"/>
    <n v="83.97"/>
    <n v="3"/>
    <n v="0"/>
    <n v="23.511599999999998"/>
    <s v="Chuck Magee"/>
    <x v="0"/>
    <n v="0"/>
  </r>
  <r>
    <n v="3064"/>
    <s v="CA-2017-145184"/>
    <d v="2017-11-27T00:00:00"/>
    <x v="699"/>
    <s v="First Class"/>
    <s v="JD-16150"/>
    <s v="Justin Deggeller"/>
    <x v="1"/>
    <x v="0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x v="0"/>
    <n v="0"/>
  </r>
  <r>
    <n v="3065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x v="0"/>
    <n v="0"/>
  </r>
  <r>
    <n v="3066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x v="0"/>
    <n v="28.147199999999998"/>
  </r>
  <r>
    <n v="3067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x v="0"/>
    <n v="0"/>
  </r>
  <r>
    <n v="3068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PA-10001534"/>
    <x v="1"/>
    <s v="Paper"/>
    <s v="Xerox 230"/>
    <n v="45.36"/>
    <n v="7"/>
    <n v="0"/>
    <n v="21.772800000000004"/>
    <s v="Anna Andreadi"/>
    <x v="0"/>
    <n v="0"/>
  </r>
  <r>
    <n v="3069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PA-10001815"/>
    <x v="1"/>
    <s v="Paper"/>
    <s v="Xerox 1885"/>
    <n v="288.24"/>
    <n v="6"/>
    <n v="0"/>
    <n v="138.35519999999997"/>
    <s v="Anna Andreadi"/>
    <x v="0"/>
    <n v="0"/>
  </r>
  <r>
    <n v="3070"/>
    <s v="US-2019-120089"/>
    <d v="2019-11-30T00:00:00"/>
    <x v="524"/>
    <s v="Same Day"/>
    <s v="ML-17755"/>
    <s v="Max Ludwig"/>
    <x v="2"/>
    <x v="0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  <n v="132.78720000000001"/>
  </r>
  <r>
    <n v="3071"/>
    <s v="CA-2016-119375"/>
    <d v="2016-11-17T00:00:00"/>
    <x v="794"/>
    <s v="Standard Class"/>
    <s v="YC-21895"/>
    <s v="Yoseph Carroll"/>
    <x v="1"/>
    <x v="0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x v="0"/>
    <n v="0"/>
  </r>
  <r>
    <n v="3072"/>
    <s v="CA-2016-119375"/>
    <d v="2016-11-17T00:00:00"/>
    <x v="794"/>
    <s v="Standard Class"/>
    <s v="YC-21895"/>
    <s v="Yoseph Carroll"/>
    <x v="1"/>
    <x v="0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x v="0"/>
    <n v="0"/>
  </r>
  <r>
    <n v="3073"/>
    <s v="CA-2016-119375"/>
    <d v="2016-11-17T00:00:00"/>
    <x v="794"/>
    <s v="Standard Class"/>
    <s v="YC-21895"/>
    <s v="Yoseph Carroll"/>
    <x v="1"/>
    <x v="0"/>
    <s v="Newark"/>
    <s v="Delaware"/>
    <n v="19711"/>
    <x v="3"/>
    <s v="OFF-AR-10003752"/>
    <x v="1"/>
    <s v="Art"/>
    <s v="Deluxe Chalkboard Eraser Cleaner"/>
    <n v="57.75"/>
    <n v="5"/>
    <n v="0"/>
    <n v="26.564999999999998"/>
    <s v="Chuck Magee"/>
    <x v="0"/>
    <n v="0"/>
  </r>
  <r>
    <n v="3074"/>
    <s v="CA-2018-125206"/>
    <d v="2018-01-03T00:00:00"/>
    <x v="708"/>
    <s v="First Class"/>
    <s v="LR-16915"/>
    <s v="Lena Radford"/>
    <x v="0"/>
    <x v="0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x v="0"/>
    <n v="0"/>
  </r>
  <r>
    <n v="3075"/>
    <s v="CA-2017-126137"/>
    <d v="2017-10-03T00:00:00"/>
    <x v="688"/>
    <s v="Standard Class"/>
    <s v="BS-11755"/>
    <s v="Bruce Stewart"/>
    <x v="0"/>
    <x v="0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x v="0"/>
    <n v="18.099899999999998"/>
  </r>
  <r>
    <n v="3076"/>
    <s v="CA-2016-143903"/>
    <d v="2016-07-20T00:00:00"/>
    <x v="885"/>
    <s v="Standard Class"/>
    <s v="KM-16375"/>
    <s v="Katherine Murray"/>
    <x v="2"/>
    <x v="0"/>
    <s v="Dallas"/>
    <s v="Texas"/>
    <n v="75217"/>
    <x v="2"/>
    <s v="OFF-ST-10003306"/>
    <x v="1"/>
    <s v="Storage"/>
    <s v="Letter Size Cart"/>
    <n v="342.86400000000003"/>
    <n v="3"/>
    <n v="0.2"/>
    <n v="38.572199999999953"/>
    <s v="Kelly Williams"/>
    <x v="0"/>
    <n v="68.572800000000015"/>
  </r>
  <r>
    <n v="3077"/>
    <s v="CA-2016-143903"/>
    <d v="2016-07-20T00:00:00"/>
    <x v="885"/>
    <s v="Standard Class"/>
    <s v="KM-16375"/>
    <s v="Katherine Murray"/>
    <x v="2"/>
    <x v="0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x v="0"/>
    <n v="10.043999999999999"/>
  </r>
  <r>
    <n v="3078"/>
    <s v="CA-2016-143903"/>
    <d v="2016-07-20T00:00:00"/>
    <x v="885"/>
    <s v="Standard Class"/>
    <s v="KM-16375"/>
    <s v="Katherine Murray"/>
    <x v="2"/>
    <x v="0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x v="0"/>
    <n v="294.41159999999996"/>
  </r>
  <r>
    <n v="3079"/>
    <s v="CA-2016-104780"/>
    <d v="2016-05-21T00:00:00"/>
    <x v="396"/>
    <s v="Standard Class"/>
    <s v="BT-11530"/>
    <s v="Bradley Talbott"/>
    <x v="2"/>
    <x v="0"/>
    <s v="San Diego"/>
    <s v="California"/>
    <n v="92037"/>
    <x v="1"/>
    <s v="OFF-AR-10003514"/>
    <x v="1"/>
    <s v="Art"/>
    <s v="4009 Highlighters by Sanford"/>
    <n v="31.84"/>
    <n v="8"/>
    <n v="0"/>
    <n v="10.507199999999997"/>
    <s v="Anna Andreadi"/>
    <x v="0"/>
    <n v="0"/>
  </r>
  <r>
    <n v="3080"/>
    <s v="CA-2019-101182"/>
    <d v="2019-09-04T00:00:00"/>
    <x v="559"/>
    <s v="First Class"/>
    <s v="KB-16405"/>
    <s v="Katrina Bavinger"/>
    <x v="2"/>
    <x v="0"/>
    <s v="Apple Valley"/>
    <s v="California"/>
    <n v="92307"/>
    <x v="1"/>
    <s v="OFF-PA-10001800"/>
    <x v="1"/>
    <s v="Paper"/>
    <s v="Xerox 220"/>
    <n v="12.96"/>
    <n v="2"/>
    <n v="0"/>
    <n v="6.2208000000000006"/>
    <s v="Anna Andreadi"/>
    <x v="0"/>
    <n v="0"/>
  </r>
  <r>
    <n v="3081"/>
    <s v="CA-2019-101182"/>
    <d v="2019-09-04T00:00:00"/>
    <x v="559"/>
    <s v="First Class"/>
    <s v="KB-16405"/>
    <s v="Katrina Bavinger"/>
    <x v="2"/>
    <x v="0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  <n v="8.6352000000000011"/>
  </r>
  <r>
    <n v="3082"/>
    <s v="US-2019-132297"/>
    <d v="2019-05-27T00:00:00"/>
    <x v="886"/>
    <s v="Standard Class"/>
    <s v="DW-13480"/>
    <s v="Dianna Wilson"/>
    <x v="2"/>
    <x v="0"/>
    <s v="Louisville"/>
    <s v="Kentucky"/>
    <n v="40214"/>
    <x v="0"/>
    <s v="OFF-BI-10003364"/>
    <x v="1"/>
    <s v="Binders"/>
    <s v="Binding Machine Supplies"/>
    <n v="58.34"/>
    <n v="2"/>
    <n v="0"/>
    <n v="28.0032"/>
    <s v="Cassandra Brandow"/>
    <x v="0"/>
    <n v="0"/>
  </r>
  <r>
    <n v="3083"/>
    <s v="US-2019-132297"/>
    <d v="2019-05-27T00:00:00"/>
    <x v="886"/>
    <s v="Standard Class"/>
    <s v="DW-13480"/>
    <s v="Dianna Wilson"/>
    <x v="2"/>
    <x v="0"/>
    <s v="Louisville"/>
    <s v="Kentucky"/>
    <n v="40214"/>
    <x v="0"/>
    <s v="TEC-PH-10002834"/>
    <x v="2"/>
    <s v="Phones"/>
    <s v="Google Nexus 5"/>
    <n v="539.97"/>
    <n v="3"/>
    <n v="0"/>
    <n v="134.99250000000001"/>
    <s v="Cassandra Brandow"/>
    <x v="0"/>
    <n v="0"/>
  </r>
  <r>
    <n v="3084"/>
    <s v="CA-2016-100328"/>
    <d v="2016-01-28T00:00:00"/>
    <x v="224"/>
    <s v="Standard Class"/>
    <s v="JC-15340"/>
    <s v="Jasper Cacioppo"/>
    <x v="0"/>
    <x v="0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  <n v="0.78560000000000008"/>
  </r>
  <r>
    <n v="3085"/>
    <s v="CA-2019-118773"/>
    <d v="2019-02-09T00:00:00"/>
    <x v="556"/>
    <s v="Standard Class"/>
    <s v="TP-21415"/>
    <s v="Tom Prescott"/>
    <x v="0"/>
    <x v="0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x v="0"/>
    <n v="202.22719999999998"/>
  </r>
  <r>
    <n v="3086"/>
    <s v="CA-2019-118773"/>
    <d v="2019-02-09T00:00:00"/>
    <x v="556"/>
    <s v="Standard Class"/>
    <s v="TP-21415"/>
    <s v="Tom Prescott"/>
    <x v="0"/>
    <x v="0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x v="0"/>
    <n v="25.596800000000002"/>
  </r>
  <r>
    <n v="3087"/>
    <s v="CA-2019-118773"/>
    <d v="2019-02-09T00:00:00"/>
    <x v="556"/>
    <s v="Standard Class"/>
    <s v="TP-21415"/>
    <s v="Tom Prescott"/>
    <x v="0"/>
    <x v="0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s v="Kelly Williams"/>
    <x v="0"/>
    <n v="2.3904000000000001"/>
  </r>
  <r>
    <n v="3088"/>
    <s v="CA-2019-118773"/>
    <d v="2019-02-09T00:00:00"/>
    <x v="556"/>
    <s v="Standard Class"/>
    <s v="TP-21415"/>
    <s v="Tom Prescott"/>
    <x v="0"/>
    <x v="0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x v="0"/>
    <n v="10.393599999999998"/>
  </r>
  <r>
    <n v="3089"/>
    <s v="US-2019-159205"/>
    <d v="2019-03-31T00:00:00"/>
    <x v="504"/>
    <s v="Second Class"/>
    <s v="DB-12910"/>
    <s v="Daniel Byrd"/>
    <x v="2"/>
    <x v="0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x v="0"/>
    <n v="0"/>
  </r>
  <r>
    <n v="3090"/>
    <s v="US-2019-159205"/>
    <d v="2019-03-31T00:00:00"/>
    <x v="504"/>
    <s v="Second Class"/>
    <s v="DB-12910"/>
    <s v="Daniel Byrd"/>
    <x v="2"/>
    <x v="0"/>
    <s v="Henderson"/>
    <s v="Kentucky"/>
    <n v="42420"/>
    <x v="0"/>
    <s v="TEC-PH-10000526"/>
    <x v="2"/>
    <s v="Phones"/>
    <s v="Vtech CS6719"/>
    <n v="671.93"/>
    <n v="7"/>
    <n v="0"/>
    <n v="188.1404"/>
    <s v="Cassandra Brandow"/>
    <x v="0"/>
    <n v="0"/>
  </r>
  <r>
    <n v="3091"/>
    <s v="CA-2018-112123"/>
    <d v="2018-03-03T00:00:00"/>
    <x v="599"/>
    <s v="Standard Class"/>
    <s v="BH-11710"/>
    <s v="Brosina Hoffman"/>
    <x v="0"/>
    <x v="0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s v="Chuck Magee"/>
    <x v="1"/>
    <n v="0"/>
  </r>
  <r>
    <n v="3092"/>
    <s v="CA-2018-112123"/>
    <d v="2018-03-03T00:00:00"/>
    <x v="599"/>
    <s v="Standard Class"/>
    <s v="BH-11710"/>
    <s v="Brosina Hoffman"/>
    <x v="0"/>
    <x v="0"/>
    <s v="Newark"/>
    <s v="Delaware"/>
    <n v="19711"/>
    <x v="3"/>
    <s v="TEC-PH-10001557"/>
    <x v="2"/>
    <s v="Phones"/>
    <s v="Pyle PMP37LED"/>
    <n v="479.95"/>
    <n v="5"/>
    <n v="0"/>
    <n v="129.5865"/>
    <s v="Chuck Magee"/>
    <x v="1"/>
    <n v="0"/>
  </r>
  <r>
    <n v="3093"/>
    <s v="CA-2018-112123"/>
    <d v="2018-03-03T00:00:00"/>
    <x v="599"/>
    <s v="Standard Class"/>
    <s v="BH-11710"/>
    <s v="Brosina Hoffman"/>
    <x v="0"/>
    <x v="0"/>
    <s v="Newark"/>
    <s v="Delaware"/>
    <n v="19711"/>
    <x v="3"/>
    <s v="OFF-PA-10001977"/>
    <x v="1"/>
    <s v="Paper"/>
    <s v="Xerox 194"/>
    <n v="166.44"/>
    <n v="3"/>
    <n v="0"/>
    <n v="79.891199999999998"/>
    <s v="Chuck Magee"/>
    <x v="1"/>
    <n v="0"/>
  </r>
  <r>
    <n v="3094"/>
    <s v="CA-2017-114468"/>
    <d v="2017-08-23T00:00:00"/>
    <x v="309"/>
    <s v="Same Day"/>
    <s v="TD-20995"/>
    <s v="Tamara Dahlen"/>
    <x v="0"/>
    <x v="0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  <n v="6.3360000000000012"/>
  </r>
  <r>
    <n v="3095"/>
    <s v="CA-2017-114468"/>
    <d v="2017-08-23T00:00:00"/>
    <x v="309"/>
    <s v="Same Day"/>
    <s v="TD-20995"/>
    <s v="Tamara Dahlen"/>
    <x v="0"/>
    <x v="0"/>
    <s v="Bolingbrook"/>
    <s v="Illinois"/>
    <n v="60440"/>
    <x v="2"/>
    <s v="OFF-PA-10000809"/>
    <x v="1"/>
    <s v="Paper"/>
    <s v="Xerox 206"/>
    <n v="10.368000000000002"/>
    <n v="2"/>
    <n v="0.2"/>
    <n v="3.6288"/>
    <s v="Kelly Williams"/>
    <x v="0"/>
    <n v="2.0736000000000003"/>
  </r>
  <r>
    <n v="3096"/>
    <s v="CA-2017-114468"/>
    <d v="2017-08-23T00:00:00"/>
    <x v="309"/>
    <s v="Same Day"/>
    <s v="TD-20995"/>
    <s v="Tamara Dahlen"/>
    <x v="0"/>
    <x v="0"/>
    <s v="Bolingbrook"/>
    <s v="Illinois"/>
    <n v="60440"/>
    <x v="2"/>
    <s v="OFF-FA-10003021"/>
    <x v="1"/>
    <s v="Fasteners"/>
    <s v="Staples"/>
    <n v="12.032"/>
    <n v="8"/>
    <n v="0.2"/>
    <n v="2.2559999999999993"/>
    <s v="Kelly Williams"/>
    <x v="0"/>
    <n v="2.4064000000000001"/>
  </r>
  <r>
    <n v="3097"/>
    <s v="CA-2017-114468"/>
    <d v="2017-08-23T00:00:00"/>
    <x v="309"/>
    <s v="Same Day"/>
    <s v="TD-20995"/>
    <s v="Tamara Dahlen"/>
    <x v="0"/>
    <x v="0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s v="Kelly Williams"/>
    <x v="0"/>
    <n v="4.6143999999999989"/>
  </r>
  <r>
    <n v="3098"/>
    <s v="CA-2019-135692"/>
    <d v="2019-04-27T00:00:00"/>
    <x v="869"/>
    <s v="Standard Class"/>
    <s v="CV-12805"/>
    <s v="Cynthia Voltz"/>
    <x v="1"/>
    <x v="0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x v="1"/>
    <n v="6.6239999999999997"/>
  </r>
  <r>
    <n v="3099"/>
    <s v="CA-2019-135692"/>
    <d v="2019-04-27T00:00:00"/>
    <x v="869"/>
    <s v="Standard Class"/>
    <s v="CV-12805"/>
    <s v="Cynthia Voltz"/>
    <x v="1"/>
    <x v="0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s v="Kelly Williams"/>
    <x v="1"/>
    <n v="70.484991999999991"/>
  </r>
  <r>
    <n v="3100"/>
    <s v="CA-2019-131233"/>
    <d v="2019-04-14T00:00:00"/>
    <x v="887"/>
    <s v="Standard Class"/>
    <s v="CS-12355"/>
    <s v="Christine Sundaresam"/>
    <x v="0"/>
    <x v="0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s v="Chuck Magee"/>
    <x v="0"/>
    <n v="2.1552000000000002"/>
  </r>
  <r>
    <n v="3101"/>
    <s v="CA-2019-131233"/>
    <d v="2019-04-14T00:00:00"/>
    <x v="887"/>
    <s v="Standard Class"/>
    <s v="CS-12355"/>
    <s v="Christine Sundaresam"/>
    <x v="0"/>
    <x v="0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x v="0"/>
    <n v="48.470400000000012"/>
  </r>
  <r>
    <n v="3102"/>
    <s v="CA-2019-119578"/>
    <d v="2019-12-22T00:00:00"/>
    <x v="63"/>
    <s v="Second Class"/>
    <s v="JG-15310"/>
    <s v="Jason Gross"/>
    <x v="1"/>
    <x v="0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s v="Chuck Magee"/>
    <x v="0"/>
    <n v="0"/>
  </r>
  <r>
    <n v="3103"/>
    <s v="CA-2019-119578"/>
    <d v="2019-12-22T00:00:00"/>
    <x v="63"/>
    <s v="Second Class"/>
    <s v="JG-15310"/>
    <s v="Jason Gross"/>
    <x v="1"/>
    <x v="0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s v="Chuck Magee"/>
    <x v="0"/>
    <n v="0"/>
  </r>
  <r>
    <n v="3104"/>
    <s v="CA-2018-124562"/>
    <d v="2018-12-08T00:00:00"/>
    <x v="485"/>
    <s v="Standard Class"/>
    <s v="JP-16135"/>
    <s v="Julie Prescott"/>
    <x v="2"/>
    <x v="0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  <n v="9.0699000000000005"/>
  </r>
  <r>
    <n v="3105"/>
    <s v="US-2019-140074"/>
    <d v="2019-03-23T00:00:00"/>
    <x v="655"/>
    <s v="Standard Class"/>
    <s v="EC-14050"/>
    <s v="Erin Creighton"/>
    <x v="0"/>
    <x v="0"/>
    <s v="New York City"/>
    <s v="New York"/>
    <n v="10024"/>
    <x v="3"/>
    <s v="OFF-PA-10002741"/>
    <x v="1"/>
    <s v="Paper"/>
    <s v="Xerox 1980"/>
    <n v="25.68"/>
    <n v="6"/>
    <n v="0"/>
    <n v="11.555999999999997"/>
    <s v="Chuck Magee"/>
    <x v="0"/>
    <n v="0"/>
  </r>
  <r>
    <n v="3106"/>
    <s v="CA-2018-103037"/>
    <d v="2018-07-25T00:00:00"/>
    <x v="879"/>
    <s v="Standard Class"/>
    <s v="KH-16630"/>
    <s v="Ken Heidel"/>
    <x v="1"/>
    <x v="0"/>
    <s v="Houston"/>
    <s v="Texas"/>
    <n v="77070"/>
    <x v="2"/>
    <s v="OFF-LA-10004345"/>
    <x v="1"/>
    <s v="Labels"/>
    <s v="Avery 493"/>
    <n v="15.712000000000002"/>
    <n v="4"/>
    <n v="0.2"/>
    <n v="5.6955999999999989"/>
    <s v="Kelly Williams"/>
    <x v="0"/>
    <n v="3.1424000000000003"/>
  </r>
  <r>
    <n v="3107"/>
    <s v="CA-2019-127460"/>
    <d v="2019-07-10T00:00:00"/>
    <x v="730"/>
    <s v="Standard Class"/>
    <s v="FG-14260"/>
    <s v="Frank Gastineau"/>
    <x v="2"/>
    <x v="0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s v="Kelly Williams"/>
    <x v="0"/>
    <n v="59.692800000000005"/>
  </r>
  <r>
    <n v="3108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471"/>
    <x v="1"/>
    <s v="Paper"/>
    <s v="Strathmore Photo Frame Cards"/>
    <n v="21.93"/>
    <n v="3"/>
    <n v="0"/>
    <n v="10.087799999999998"/>
    <s v="Kelly Williams"/>
    <x v="0"/>
    <n v="0"/>
  </r>
  <r>
    <n v="3109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x v="0"/>
    <n v="0"/>
  </r>
  <r>
    <n v="3110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x v="0"/>
    <n v="0"/>
  </r>
  <r>
    <n v="3111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934"/>
    <x v="1"/>
    <s v="Paper"/>
    <s v="Xerox 1993"/>
    <n v="51.84"/>
    <n v="8"/>
    <n v="0"/>
    <n v="25.401600000000002"/>
    <s v="Kelly Williams"/>
    <x v="0"/>
    <n v="0"/>
  </r>
  <r>
    <n v="3112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s v="Kelly Williams"/>
    <x v="0"/>
    <n v="0"/>
  </r>
  <r>
    <n v="3113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s v="Anna Andreadi"/>
    <x v="0"/>
    <n v="167.51999999999998"/>
  </r>
  <r>
    <n v="3114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x v="0"/>
    <n v="0"/>
  </r>
  <r>
    <n v="3115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PA-10002160"/>
    <x v="1"/>
    <s v="Paper"/>
    <s v="Xerox 1978"/>
    <n v="34.68"/>
    <n v="6"/>
    <n v="0"/>
    <n v="16.993200000000002"/>
    <s v="Anna Andreadi"/>
    <x v="0"/>
    <n v="0"/>
  </r>
  <r>
    <n v="3116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x v="0"/>
    <n v="106.54080000000002"/>
  </r>
  <r>
    <n v="3117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s v="Anna Andreadi"/>
    <x v="0"/>
    <n v="0"/>
  </r>
  <r>
    <n v="3118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s v="Anna Andreadi"/>
    <x v="0"/>
    <n v="0"/>
  </r>
  <r>
    <n v="3119"/>
    <s v="CA-2017-121720"/>
    <d v="2017-06-11T00:00:00"/>
    <x v="888"/>
    <s v="First Class"/>
    <s v="JE-15610"/>
    <s v="Jim Epp"/>
    <x v="1"/>
    <x v="0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x v="0"/>
    <n v="224.78400000000002"/>
  </r>
  <r>
    <n v="3120"/>
    <s v="CA-2017-121720"/>
    <d v="2017-06-11T00:00:00"/>
    <x v="888"/>
    <s v="First Class"/>
    <s v="JE-15610"/>
    <s v="Jim Epp"/>
    <x v="1"/>
    <x v="0"/>
    <s v="Lakeland"/>
    <s v="Florida"/>
    <n v="33801"/>
    <x v="0"/>
    <s v="TEC-PH-10002496"/>
    <x v="2"/>
    <s v="Phones"/>
    <s v="Cisco SPA301"/>
    <n v="249.58400000000003"/>
    <n v="2"/>
    <n v="0.2"/>
    <n v="31.197999999999986"/>
    <s v="Cassandra Brandow"/>
    <x v="0"/>
    <n v="49.916800000000009"/>
  </r>
  <r>
    <n v="3121"/>
    <s v="CA-2017-121720"/>
    <d v="2017-06-11T00:00:00"/>
    <x v="888"/>
    <s v="First Class"/>
    <s v="JE-15610"/>
    <s v="Jim Epp"/>
    <x v="1"/>
    <x v="0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x v="0"/>
    <n v="9.7344000000000008"/>
  </r>
  <r>
    <n v="3122"/>
    <s v="CA-2017-121720"/>
    <d v="2017-06-11T00:00:00"/>
    <x v="888"/>
    <s v="First Class"/>
    <s v="JE-15610"/>
    <s v="Jim Epp"/>
    <x v="1"/>
    <x v="0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x v="0"/>
    <n v="12.153600000000001"/>
  </r>
  <r>
    <n v="3123"/>
    <s v="CA-2017-121720"/>
    <d v="2017-06-11T00:00:00"/>
    <x v="888"/>
    <s v="First Class"/>
    <s v="JE-15610"/>
    <s v="Jim Epp"/>
    <x v="1"/>
    <x v="0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x v="0"/>
    <n v="55.02"/>
  </r>
  <r>
    <n v="3124"/>
    <s v="CA-2017-121720"/>
    <d v="2017-06-11T00:00:00"/>
    <x v="888"/>
    <s v="First Class"/>
    <s v="JE-15610"/>
    <s v="Jim Epp"/>
    <x v="1"/>
    <x v="0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x v="0"/>
    <n v="2.6376000000000004"/>
  </r>
  <r>
    <n v="3125"/>
    <s v="CA-2017-121720"/>
    <d v="2017-06-11T00:00:00"/>
    <x v="888"/>
    <s v="First Class"/>
    <s v="JE-15610"/>
    <s v="Jim Epp"/>
    <x v="1"/>
    <x v="0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x v="0"/>
    <n v="207.32480000000001"/>
  </r>
  <r>
    <n v="3126"/>
    <s v="CA-2017-121720"/>
    <d v="2017-06-11T00:00:00"/>
    <x v="888"/>
    <s v="First Class"/>
    <s v="JE-15610"/>
    <s v="Jim Epp"/>
    <x v="1"/>
    <x v="0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x v="0"/>
    <n v="112.7616"/>
  </r>
  <r>
    <n v="3127"/>
    <s v="CA-2019-149895"/>
    <d v="2019-09-08T00:00:00"/>
    <x v="230"/>
    <s v="Standard Class"/>
    <s v="EB-14110"/>
    <s v="Eugene Barchas"/>
    <x v="0"/>
    <x v="0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s v="Chuck Magee"/>
    <x v="0"/>
    <n v="103.41119999999999"/>
  </r>
  <r>
    <n v="3128"/>
    <s v="CA-2019-147564"/>
    <d v="2019-10-02T00:00:00"/>
    <x v="299"/>
    <s v="Standard Class"/>
    <s v="BP-11155"/>
    <s v="Becky Pak"/>
    <x v="0"/>
    <x v="0"/>
    <s v="New York City"/>
    <s v="New York"/>
    <n v="10011"/>
    <x v="3"/>
    <s v="OFF-PA-10004438"/>
    <x v="1"/>
    <s v="Paper"/>
    <s v="Xerox 1907"/>
    <n v="49.12"/>
    <n v="4"/>
    <n v="0"/>
    <n v="23.086399999999998"/>
    <s v="Chuck Magee"/>
    <x v="0"/>
    <n v="0"/>
  </r>
  <r>
    <n v="3129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x v="0"/>
    <n v="0"/>
  </r>
  <r>
    <n v="3130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  <n v="48.313600000000001"/>
  </r>
  <r>
    <n v="3131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TEC-AC-10001142"/>
    <x v="2"/>
    <s v="Accessories"/>
    <s v="First Data FD10 PIN Pad"/>
    <n v="395"/>
    <n v="5"/>
    <n v="0"/>
    <n v="39.499999999999957"/>
    <s v="Anna Andreadi"/>
    <x v="0"/>
    <n v="0"/>
  </r>
  <r>
    <n v="3132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TEC-PH-10004977"/>
    <x v="2"/>
    <s v="Phones"/>
    <s v="GE 30524EE4"/>
    <n v="627.16800000000012"/>
    <n v="4"/>
    <n v="0.2"/>
    <n v="70.55639999999994"/>
    <s v="Anna Andreadi"/>
    <x v="0"/>
    <n v="125.43360000000003"/>
  </r>
  <r>
    <n v="3133"/>
    <s v="CA-2016-107916"/>
    <d v="2016-08-24T00:00:00"/>
    <x v="889"/>
    <s v="First Class"/>
    <s v="JP-15460"/>
    <s v="Jennifer Patt"/>
    <x v="1"/>
    <x v="0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x v="0"/>
    <n v="0"/>
  </r>
  <r>
    <n v="3134"/>
    <s v="CA-2016-107916"/>
    <d v="2016-08-24T00:00:00"/>
    <x v="889"/>
    <s v="First Class"/>
    <s v="JP-15460"/>
    <s v="Jennifer Patt"/>
    <x v="1"/>
    <x v="0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x v="0"/>
    <n v="2.5344000000000002"/>
  </r>
  <r>
    <n v="3135"/>
    <s v="CA-2019-164168"/>
    <d v="2019-11-12T00:00:00"/>
    <x v="551"/>
    <s v="Standard Class"/>
    <s v="LS-16975"/>
    <s v="Lindsay Shagiari"/>
    <x v="2"/>
    <x v="0"/>
    <s v="Dallas"/>
    <s v="Texas"/>
    <n v="75081"/>
    <x v="2"/>
    <s v="OFF-BI-10000666"/>
    <x v="1"/>
    <s v="Binders"/>
    <s v="Surelock Post Binders"/>
    <n v="30.559999999999992"/>
    <n v="5"/>
    <n v="0.8"/>
    <n v="-45.840000000000018"/>
    <s v="Kelly Williams"/>
    <x v="0"/>
    <n v="24.447999999999993"/>
  </r>
  <r>
    <n v="3136"/>
    <s v="CA-2019-164168"/>
    <d v="2019-11-12T00:00:00"/>
    <x v="551"/>
    <s v="Standard Class"/>
    <s v="LS-16975"/>
    <s v="Lindsay Shagiari"/>
    <x v="2"/>
    <x v="0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x v="0"/>
    <n v="15.590400000000001"/>
  </r>
  <r>
    <n v="3137"/>
    <s v="CA-2019-164168"/>
    <d v="2019-11-12T00:00:00"/>
    <x v="551"/>
    <s v="Standard Class"/>
    <s v="LS-16975"/>
    <s v="Lindsay Shagiari"/>
    <x v="2"/>
    <x v="0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s v="Kelly Williams"/>
    <x v="0"/>
    <n v="13.598400000000002"/>
  </r>
  <r>
    <n v="3138"/>
    <s v="CA-2019-164168"/>
    <d v="2019-11-12T00:00:00"/>
    <x v="551"/>
    <s v="Standard Class"/>
    <s v="LS-16975"/>
    <s v="Lindsay Shagiari"/>
    <x v="2"/>
    <x v="0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x v="0"/>
    <n v="2.4448000000000003"/>
  </r>
  <r>
    <n v="3139"/>
    <s v="CA-2019-164168"/>
    <d v="2019-11-12T00:00:00"/>
    <x v="551"/>
    <s v="Standard Class"/>
    <s v="LS-16975"/>
    <s v="Lindsay Shagiari"/>
    <x v="2"/>
    <x v="0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x v="0"/>
    <n v="8.9567999999999994"/>
  </r>
  <r>
    <n v="3140"/>
    <s v="CA-2019-164168"/>
    <d v="2019-11-12T00:00:00"/>
    <x v="551"/>
    <s v="Standard Class"/>
    <s v="LS-16975"/>
    <s v="Lindsay Shagiari"/>
    <x v="2"/>
    <x v="0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x v="0"/>
    <n v="13.708799999999998"/>
  </r>
  <r>
    <n v="3141"/>
    <s v="CA-2017-112557"/>
    <d v="2017-04-25T00:00:00"/>
    <x v="353"/>
    <s v="First Class"/>
    <s v="JL-15850"/>
    <s v="John Lucas"/>
    <x v="0"/>
    <x v="0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  <n v="0"/>
  </r>
  <r>
    <n v="3142"/>
    <s v="US-2016-122959"/>
    <d v="2016-12-12T00:00:00"/>
    <x v="367"/>
    <s v="Same Day"/>
    <s v="CY-12745"/>
    <s v="Craig Yedwab"/>
    <x v="1"/>
    <x v="0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x v="0"/>
    <n v="168.31359999999998"/>
  </r>
  <r>
    <n v="3143"/>
    <s v="CA-2019-162572"/>
    <d v="2019-09-25T00:00:00"/>
    <x v="474"/>
    <s v="Second Class"/>
    <s v="RB-19360"/>
    <s v="Raymond Buch"/>
    <x v="0"/>
    <x v="0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  <n v="23.992000000000004"/>
  </r>
  <r>
    <n v="3144"/>
    <s v="CA-2019-162572"/>
    <d v="2019-09-25T00:00:00"/>
    <x v="474"/>
    <s v="Second Class"/>
    <s v="RB-19360"/>
    <s v="Raymond Buch"/>
    <x v="0"/>
    <x v="0"/>
    <s v="Cincinnati"/>
    <s v="Ohio"/>
    <n v="45231"/>
    <x v="3"/>
    <s v="OFF-AR-10001547"/>
    <x v="1"/>
    <s v="Art"/>
    <s v="Newell 311"/>
    <n v="10.608000000000001"/>
    <n v="6"/>
    <n v="0.2"/>
    <n v="0.92819999999999991"/>
    <s v="Chuck Magee"/>
    <x v="0"/>
    <n v="2.1216000000000004"/>
  </r>
  <r>
    <n v="3145"/>
    <s v="US-2018-148110"/>
    <d v="2018-09-05T00:00:00"/>
    <x v="47"/>
    <s v="Standard Class"/>
    <s v="AR-10825"/>
    <s v="Anthony Rawles"/>
    <x v="1"/>
    <x v="0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x v="0"/>
    <n v="104.34060000000001"/>
  </r>
  <r>
    <n v="3146"/>
    <s v="CA-2019-131828"/>
    <d v="2019-02-11T00:00:00"/>
    <x v="758"/>
    <s v="Second Class"/>
    <s v="CS-11845"/>
    <s v="Cari Sayre"/>
    <x v="1"/>
    <x v="0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x v="1"/>
    <n v="192.62720000000002"/>
  </r>
  <r>
    <n v="3147"/>
    <s v="CA-2019-131828"/>
    <d v="2019-02-11T00:00:00"/>
    <x v="758"/>
    <s v="Second Class"/>
    <s v="CS-11845"/>
    <s v="Cari Sayre"/>
    <x v="1"/>
    <x v="0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1"/>
    <n v="17.755200000000002"/>
  </r>
  <r>
    <n v="3148"/>
    <s v="CA-2016-109218"/>
    <d v="2016-06-30T00:00:00"/>
    <x v="890"/>
    <s v="Second Class"/>
    <s v="AR-10825"/>
    <s v="Anthony Rawles"/>
    <x v="1"/>
    <x v="0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s v="Anna Andreadi"/>
    <x v="0"/>
    <n v="0"/>
  </r>
  <r>
    <n v="3149"/>
    <s v="CA-2018-120558"/>
    <d v="2018-06-07T00:00:00"/>
    <x v="891"/>
    <s v="First Class"/>
    <s v="RD-19810"/>
    <s v="Ross DeVincentis"/>
    <x v="2"/>
    <x v="0"/>
    <s v="New York City"/>
    <s v="New York"/>
    <n v="10035"/>
    <x v="3"/>
    <s v="OFF-PA-10003441"/>
    <x v="1"/>
    <s v="Paper"/>
    <s v="Xerox 226"/>
    <n v="32.400000000000006"/>
    <n v="5"/>
    <n v="0"/>
    <n v="15.552000000000001"/>
    <s v="Chuck Magee"/>
    <x v="0"/>
    <n v="0"/>
  </r>
  <r>
    <n v="3150"/>
    <s v="US-2016-109036"/>
    <d v="2016-12-20T00:00:00"/>
    <x v="182"/>
    <s v="Standard Class"/>
    <s v="KH-16510"/>
    <s v="Keith Herrera"/>
    <x v="0"/>
    <x v="0"/>
    <s v="Seattle"/>
    <s v="Washington"/>
    <n v="98103"/>
    <x v="1"/>
    <s v="OFF-LA-10002043"/>
    <x v="1"/>
    <s v="Labels"/>
    <s v="Avery 489"/>
    <n v="31.049999999999997"/>
    <n v="3"/>
    <n v="0"/>
    <n v="14.904"/>
    <s v="Anna Andreadi"/>
    <x v="0"/>
    <n v="0"/>
  </r>
  <r>
    <n v="3151"/>
    <s v="CA-2017-147830"/>
    <d v="2017-12-15T00:00:00"/>
    <x v="735"/>
    <s v="First Class"/>
    <s v="NF-18385"/>
    <s v="Natalie Fritzler"/>
    <x v="0"/>
    <x v="0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  <n v="405.07200000000006"/>
  </r>
  <r>
    <n v="3152"/>
    <s v="CA-2017-147830"/>
    <d v="2017-12-15T00:00:00"/>
    <x v="735"/>
    <s v="First Class"/>
    <s v="NF-18385"/>
    <s v="Natalie Fritzler"/>
    <x v="0"/>
    <x v="0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x v="0"/>
    <n v="1259.9957999999999"/>
  </r>
  <r>
    <n v="3153"/>
    <s v="CA-2017-147830"/>
    <d v="2017-12-15T00:00:00"/>
    <x v="735"/>
    <s v="First Class"/>
    <s v="NF-18385"/>
    <s v="Natalie Fritzler"/>
    <x v="0"/>
    <x v="0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s v="Chuck Magee"/>
    <x v="0"/>
    <n v="40.795199999999994"/>
  </r>
  <r>
    <n v="3154"/>
    <s v="CA-2017-147830"/>
    <d v="2017-12-15T00:00:00"/>
    <x v="735"/>
    <s v="First Class"/>
    <s v="NF-18385"/>
    <s v="Natalie Fritzler"/>
    <x v="0"/>
    <x v="0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  <n v="52.572800000000001"/>
  </r>
  <r>
    <n v="3155"/>
    <s v="CA-2019-150497"/>
    <d v="2019-07-20T00:00:00"/>
    <x v="892"/>
    <s v="Standard Class"/>
    <s v="SM-20950"/>
    <s v="Suzanne McNair"/>
    <x v="1"/>
    <x v="0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s v="Kelly Williams"/>
    <x v="0"/>
    <n v="0"/>
  </r>
  <r>
    <n v="3156"/>
    <s v="CA-2016-128986"/>
    <d v="2016-08-03T00:00:00"/>
    <x v="90"/>
    <s v="Second Class"/>
    <s v="GH-14410"/>
    <s v="Gary Hansen"/>
    <x v="2"/>
    <x v="0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x v="0"/>
    <n v="18.604800000000001"/>
  </r>
  <r>
    <n v="3157"/>
    <s v="CA-2017-139584"/>
    <d v="2017-08-24T00:00:00"/>
    <x v="269"/>
    <s v="Standard Class"/>
    <s v="EM-13810"/>
    <s v="Eleni McCrary"/>
    <x v="1"/>
    <x v="0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x v="0"/>
    <n v="113.7456"/>
  </r>
  <r>
    <n v="3158"/>
    <s v="CA-2017-139584"/>
    <d v="2017-08-24T00:00:00"/>
    <x v="269"/>
    <s v="Standard Class"/>
    <s v="EM-13810"/>
    <s v="Eleni McCrary"/>
    <x v="1"/>
    <x v="0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x v="0"/>
    <n v="0"/>
  </r>
  <r>
    <n v="3159"/>
    <s v="US-2018-162677"/>
    <d v="2018-03-26T00:00:00"/>
    <x v="893"/>
    <s v="First Class"/>
    <s v="DB-13210"/>
    <s v="Dean Braden"/>
    <x v="0"/>
    <x v="0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x v="0"/>
    <n v="13.528"/>
  </r>
  <r>
    <n v="3160"/>
    <s v="US-2018-162677"/>
    <d v="2018-03-26T00:00:00"/>
    <x v="893"/>
    <s v="First Class"/>
    <s v="DB-13210"/>
    <s v="Dean Braden"/>
    <x v="0"/>
    <x v="0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x v="0"/>
    <n v="23.995200000000004"/>
  </r>
  <r>
    <n v="3161"/>
    <s v="US-2016-150924"/>
    <d v="2016-09-12T00:00:00"/>
    <x v="370"/>
    <s v="Second Class"/>
    <s v="PT-19090"/>
    <s v="Pete Takahito"/>
    <x v="0"/>
    <x v="0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s v="Kelly Williams"/>
    <x v="0"/>
    <n v="4.1439999999999992"/>
  </r>
  <r>
    <n v="3162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EN-10001539"/>
    <x v="1"/>
    <s v="Envelopes"/>
    <s v="Staple envelope"/>
    <n v="15.56"/>
    <n v="2"/>
    <n v="0"/>
    <n v="7.3132000000000001"/>
    <s v="Anna Andreadi"/>
    <x v="0"/>
    <n v="0"/>
  </r>
  <r>
    <n v="3163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x v="0"/>
    <n v="0"/>
  </r>
  <r>
    <n v="3164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AR-10001615"/>
    <x v="1"/>
    <s v="Art"/>
    <s v="Newell 34"/>
    <n v="59.519999999999996"/>
    <n v="3"/>
    <n v="0"/>
    <n v="15.475200000000001"/>
    <s v="Anna Andreadi"/>
    <x v="0"/>
    <n v="0"/>
  </r>
  <r>
    <n v="3165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PA-10000327"/>
    <x v="1"/>
    <s v="Paper"/>
    <s v="Xerox 1971"/>
    <n v="38.520000000000003"/>
    <n v="9"/>
    <n v="0"/>
    <n v="17.333999999999996"/>
    <s v="Anna Andreadi"/>
    <x v="0"/>
    <n v="0"/>
  </r>
  <r>
    <n v="3166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x v="0"/>
    <n v="47.996800000000007"/>
  </r>
  <r>
    <n v="3167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x v="0"/>
    <n v="0"/>
  </r>
  <r>
    <n v="3168"/>
    <s v="CA-2018-146682"/>
    <d v="2018-10-29T00:00:00"/>
    <x v="894"/>
    <s v="First Class"/>
    <s v="KW-16435"/>
    <s v="Katrina Willman"/>
    <x v="0"/>
    <x v="0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x v="0"/>
    <n v="0"/>
  </r>
  <r>
    <n v="3169"/>
    <s v="CA-2018-138695"/>
    <d v="2018-05-28T00:00:00"/>
    <x v="895"/>
    <s v="Standard Class"/>
    <s v="KC-16675"/>
    <s v="Kimberly Carter"/>
    <x v="1"/>
    <x v="0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s v="Cassandra Brandow"/>
    <x v="0"/>
    <n v="78.054400000000001"/>
  </r>
  <r>
    <n v="3170"/>
    <s v="CA-2018-138695"/>
    <d v="2018-05-28T00:00:00"/>
    <x v="895"/>
    <s v="Standard Class"/>
    <s v="KC-16675"/>
    <s v="Kimberly Carter"/>
    <x v="1"/>
    <x v="0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  <n v="12.438400000000001"/>
  </r>
  <r>
    <n v="3171"/>
    <s v="CA-2019-107461"/>
    <d v="2019-12-21T00:00:00"/>
    <x v="738"/>
    <s v="Second Class"/>
    <s v="PK-19075"/>
    <s v="Pete Kriz"/>
    <x v="0"/>
    <x v="0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s v="Cassandra Brandow"/>
    <x v="0"/>
    <n v="0"/>
  </r>
  <r>
    <n v="3172"/>
    <s v="US-2018-133879"/>
    <d v="2018-03-21T00:00:00"/>
    <x v="882"/>
    <s v="Standard Class"/>
    <s v="KT-16465"/>
    <s v="Kean Takahito"/>
    <x v="0"/>
    <x v="0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s v="Kelly Williams"/>
    <x v="0"/>
    <n v="2.5343999999999998"/>
  </r>
  <r>
    <n v="3173"/>
    <s v="US-2018-133879"/>
    <d v="2018-03-21T00:00:00"/>
    <x v="882"/>
    <s v="Standard Class"/>
    <s v="KT-16465"/>
    <s v="Kean Takahito"/>
    <x v="0"/>
    <x v="0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s v="Kelly Williams"/>
    <x v="0"/>
    <n v="158.52899999999997"/>
  </r>
  <r>
    <n v="3174"/>
    <s v="US-2018-133879"/>
    <d v="2018-03-21T00:00:00"/>
    <x v="882"/>
    <s v="Standard Class"/>
    <s v="KT-16465"/>
    <s v="Kean Takahito"/>
    <x v="0"/>
    <x v="0"/>
    <s v="Chicago"/>
    <s v="Illinois"/>
    <n v="60623"/>
    <x v="2"/>
    <s v="OFF-AR-10004956"/>
    <x v="1"/>
    <s v="Art"/>
    <s v="Newell 33"/>
    <n v="13.392000000000001"/>
    <n v="3"/>
    <n v="0.2"/>
    <n v="1.5065999999999975"/>
    <s v="Kelly Williams"/>
    <x v="0"/>
    <n v="2.6784000000000003"/>
  </r>
  <r>
    <n v="3175"/>
    <s v="CA-2019-157483"/>
    <d v="2019-11-11T00:00:00"/>
    <x v="551"/>
    <s v="Standard Class"/>
    <s v="EP-13915"/>
    <s v="Emily Phan"/>
    <x v="0"/>
    <x v="0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s v="Kelly Williams"/>
    <x v="0"/>
    <n v="0"/>
  </r>
  <r>
    <n v="3176"/>
    <s v="US-2019-132059"/>
    <d v="2019-09-23T00:00:00"/>
    <x v="289"/>
    <s v="Standard Class"/>
    <s v="AP-10915"/>
    <s v="Arthur Prichep"/>
    <x v="0"/>
    <x v="0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x v="0"/>
    <n v="126.41160000000002"/>
  </r>
  <r>
    <n v="3177"/>
    <s v="US-2019-132059"/>
    <d v="2019-09-23T00:00:00"/>
    <x v="289"/>
    <s v="Standard Class"/>
    <s v="AP-10915"/>
    <s v="Arthur Prichep"/>
    <x v="0"/>
    <x v="0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x v="0"/>
    <n v="9.5968000000000018"/>
  </r>
  <r>
    <n v="3178"/>
    <s v="CA-2019-122280"/>
    <d v="2019-09-10T00:00:00"/>
    <x v="643"/>
    <s v="Same Day"/>
    <s v="SH-20395"/>
    <s v="Shahid Hopkins"/>
    <x v="0"/>
    <x v="0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  <n v="0"/>
  </r>
  <r>
    <n v="3179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x v="0"/>
    <n v="0"/>
  </r>
  <r>
    <n v="3180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s v="Chuck Magee"/>
    <x v="0"/>
    <n v="0"/>
  </r>
  <r>
    <n v="3181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x v="0"/>
    <n v="0"/>
  </r>
  <r>
    <n v="3182"/>
    <s v="CA-2019-152912"/>
    <d v="2019-11-09T00:00:00"/>
    <x v="44"/>
    <s v="Second Class"/>
    <s v="BM-11650"/>
    <s v="Brian Moss"/>
    <x v="1"/>
    <x v="0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s v="Chuck Magee"/>
    <x v="0"/>
    <n v="0"/>
  </r>
  <r>
    <n v="3183"/>
    <s v="CA-2019-152912"/>
    <d v="2019-11-09T00:00:00"/>
    <x v="44"/>
    <s v="Second Class"/>
    <s v="BM-11650"/>
    <s v="Brian Moss"/>
    <x v="1"/>
    <x v="0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s v="Chuck Magee"/>
    <x v="0"/>
    <n v="0"/>
  </r>
  <r>
    <n v="3184"/>
    <s v="CA-2019-152912"/>
    <d v="2019-11-09T00:00:00"/>
    <x v="44"/>
    <s v="Second Class"/>
    <s v="BM-11650"/>
    <s v="Brian Moss"/>
    <x v="1"/>
    <x v="0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s v="Chuck Magee"/>
    <x v="0"/>
    <n v="0"/>
  </r>
  <r>
    <n v="3185"/>
    <s v="CA-2019-152912"/>
    <d v="2019-11-09T00:00:00"/>
    <x v="44"/>
    <s v="Second Class"/>
    <s v="BM-11650"/>
    <s v="Brian Moss"/>
    <x v="1"/>
    <x v="0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s v="Chuck Magee"/>
    <x v="0"/>
    <n v="0"/>
  </r>
  <r>
    <n v="3186"/>
    <s v="CA-2016-123498"/>
    <d v="2016-11-07T00:00:00"/>
    <x v="130"/>
    <s v="First Class"/>
    <s v="TC-20980"/>
    <s v="Tamara Chand"/>
    <x v="1"/>
    <x v="0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s v="Kelly Williams"/>
    <x v="1"/>
    <n v="20.836799999999997"/>
  </r>
  <r>
    <n v="3187"/>
    <s v="CA-2016-123498"/>
    <d v="2016-11-07T00:00:00"/>
    <x v="130"/>
    <s v="First Class"/>
    <s v="TC-20980"/>
    <s v="Tamara Chand"/>
    <x v="1"/>
    <x v="0"/>
    <s v="Houston"/>
    <s v="Texas"/>
    <n v="77041"/>
    <x v="2"/>
    <s v="OFF-EN-10004773"/>
    <x v="1"/>
    <s v="Envelopes"/>
    <s v="Staple envelope"/>
    <n v="74.352000000000004"/>
    <n v="3"/>
    <n v="0.2"/>
    <n v="26.952599999999997"/>
    <s v="Kelly Williams"/>
    <x v="1"/>
    <n v="14.870400000000002"/>
  </r>
  <r>
    <n v="3188"/>
    <s v="CA-2019-159352"/>
    <d v="2019-03-12T00:00:00"/>
    <x v="875"/>
    <s v="Standard Class"/>
    <s v="KB-16585"/>
    <s v="Ken Black"/>
    <x v="1"/>
    <x v="0"/>
    <s v="Lowell"/>
    <s v="Massachusetts"/>
    <n v="1852"/>
    <x v="3"/>
    <s v="TEC-PH-10004700"/>
    <x v="2"/>
    <s v="Phones"/>
    <s v="PowerGen Dual USB Car Charger"/>
    <n v="69.930000000000007"/>
    <n v="7"/>
    <n v="0"/>
    <n v="32.1678"/>
    <s v="Chuck Magee"/>
    <x v="0"/>
    <n v="0"/>
  </r>
  <r>
    <n v="3189"/>
    <s v="US-2019-146416"/>
    <d v="2019-10-20T00:00:00"/>
    <x v="661"/>
    <s v="Second Class"/>
    <s v="JE-16165"/>
    <s v="Justin Ellison"/>
    <x v="1"/>
    <x v="0"/>
    <s v="Woodland"/>
    <s v="California"/>
    <n v="95695"/>
    <x v="1"/>
    <s v="OFF-LA-10003714"/>
    <x v="1"/>
    <s v="Labels"/>
    <s v="Avery 510"/>
    <n v="3.75"/>
    <n v="1"/>
    <n v="0"/>
    <n v="1.7999999999999998"/>
    <s v="Anna Andreadi"/>
    <x v="0"/>
    <n v="0"/>
  </r>
  <r>
    <n v="3190"/>
    <s v="US-2019-146416"/>
    <d v="2019-10-20T00:00:00"/>
    <x v="661"/>
    <s v="Second Class"/>
    <s v="JE-16165"/>
    <s v="Justin Ellison"/>
    <x v="1"/>
    <x v="0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x v="0"/>
    <n v="4.1856"/>
  </r>
  <r>
    <n v="3191"/>
    <s v="US-2017-163783"/>
    <d v="2017-12-27T00:00:00"/>
    <x v="896"/>
    <s v="Standard Class"/>
    <s v="DR-12940"/>
    <s v="Daniel Raglin"/>
    <x v="2"/>
    <x v="0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x v="0"/>
    <n v="2.5344000000000002"/>
  </r>
  <r>
    <n v="3192"/>
    <s v="CA-2019-123981"/>
    <d v="2019-10-02T00:00:00"/>
    <x v="179"/>
    <s v="Standard Class"/>
    <s v="RW-19630"/>
    <s v="Rob Williams"/>
    <x v="1"/>
    <x v="0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s v="Chuck Magee"/>
    <x v="0"/>
    <n v="0"/>
  </r>
  <r>
    <n v="3193"/>
    <s v="CA-2019-158953"/>
    <d v="2019-06-04T00:00:00"/>
    <x v="475"/>
    <s v="Standard Class"/>
    <s v="ML-18040"/>
    <s v="Michelle Lonsdale"/>
    <x v="1"/>
    <x v="0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s v="Kelly Williams"/>
    <x v="0"/>
    <n v="5.0959999999999992"/>
  </r>
  <r>
    <n v="3194"/>
    <s v="CA-2016-165428"/>
    <d v="2016-09-01T00:00:00"/>
    <x v="897"/>
    <s v="First Class"/>
    <s v="JL-15130"/>
    <s v="Jack Lebron"/>
    <x v="0"/>
    <x v="0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s v="Kelly Williams"/>
    <x v="0"/>
    <n v="2.9183999999999997"/>
  </r>
  <r>
    <n v="3195"/>
    <s v="CA-2016-165428"/>
    <d v="2016-09-01T00:00:00"/>
    <x v="897"/>
    <s v="First Class"/>
    <s v="JL-15130"/>
    <s v="Jack Lebron"/>
    <x v="0"/>
    <x v="0"/>
    <s v="Houston"/>
    <s v="Texas"/>
    <n v="77036"/>
    <x v="2"/>
    <s v="OFF-PA-10004100"/>
    <x v="1"/>
    <s v="Paper"/>
    <s v="Xerox 216"/>
    <n v="31.104000000000006"/>
    <n v="6"/>
    <n v="0.2"/>
    <n v="10.8864"/>
    <s v="Kelly Williams"/>
    <x v="0"/>
    <n v="6.2208000000000014"/>
  </r>
  <r>
    <n v="3196"/>
    <s v="CA-2018-169026"/>
    <d v="2018-08-08T00:00:00"/>
    <x v="898"/>
    <s v="Standard Class"/>
    <s v="CM-12655"/>
    <s v="Corinna Mitchell"/>
    <x v="2"/>
    <x v="0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s v="Cassandra Brandow"/>
    <x v="0"/>
    <n v="0"/>
  </r>
  <r>
    <n v="3197"/>
    <s v="CA-2019-109750"/>
    <d v="2019-07-22T00:00:00"/>
    <x v="303"/>
    <s v="Standard Class"/>
    <s v="FH-14365"/>
    <s v="Fred Hopkins"/>
    <x v="1"/>
    <x v="0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x v="0"/>
    <n v="0"/>
  </r>
  <r>
    <n v="3198"/>
    <s v="CA-2017-149384"/>
    <d v="2017-07-10T00:00:00"/>
    <x v="401"/>
    <s v="Same Day"/>
    <s v="EH-13945"/>
    <s v="Eric Hoffmann"/>
    <x v="0"/>
    <x v="0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x v="0"/>
    <n v="2.3562000000000007"/>
  </r>
  <r>
    <n v="3199"/>
    <s v="CA-2016-131527"/>
    <d v="2016-12-01T00:00:00"/>
    <x v="899"/>
    <s v="Standard Class"/>
    <s v="TB-21280"/>
    <s v="Toby Braunhardt"/>
    <x v="0"/>
    <x v="0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x v="0"/>
    <n v="19.193600000000004"/>
  </r>
  <r>
    <n v="3200"/>
    <s v="CA-2019-164000"/>
    <d v="2019-12-18T00:00:00"/>
    <x v="847"/>
    <s v="Standard Class"/>
    <s v="AH-10030"/>
    <s v="Aaron Hawkins"/>
    <x v="1"/>
    <x v="0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x v="0"/>
    <n v="3.7408000000000001"/>
  </r>
  <r>
    <n v="3201"/>
    <s v="CA-2016-164224"/>
    <d v="2016-05-18T00:00:00"/>
    <x v="307"/>
    <s v="Second Class"/>
    <s v="TT-21070"/>
    <s v="Ted Trevino"/>
    <x v="0"/>
    <x v="0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s v="Chuck Magee"/>
    <x v="0"/>
    <n v="29.846400000000003"/>
  </r>
  <r>
    <n v="3202"/>
    <s v="CA-2016-164224"/>
    <d v="2016-05-18T00:00:00"/>
    <x v="307"/>
    <s v="Second Class"/>
    <s v="TT-21070"/>
    <s v="Ted Trevino"/>
    <x v="0"/>
    <x v="0"/>
    <s v="Akron"/>
    <s v="Ohio"/>
    <n v="44312"/>
    <x v="3"/>
    <s v="OFF-PA-10001526"/>
    <x v="1"/>
    <s v="Paper"/>
    <s v="Xerox 1949"/>
    <n v="15.936000000000002"/>
    <n v="4"/>
    <n v="0.2"/>
    <n v="5.7768000000000015"/>
    <s v="Chuck Magee"/>
    <x v="0"/>
    <n v="3.1872000000000007"/>
  </r>
  <r>
    <n v="3203"/>
    <s v="CA-2016-158372"/>
    <d v="2016-11-10T00:00:00"/>
    <x v="723"/>
    <s v="Standard Class"/>
    <s v="RD-19900"/>
    <s v="Ruben Dartt"/>
    <x v="0"/>
    <x v="0"/>
    <s v="San Diego"/>
    <s v="California"/>
    <n v="92037"/>
    <x v="1"/>
    <s v="TEC-PH-10002103"/>
    <x v="2"/>
    <s v="Phones"/>
    <s v="Jabra SPEAK 410"/>
    <n v="601.53599999999994"/>
    <n v="8"/>
    <n v="0.2"/>
    <n v="60.153600000000012"/>
    <s v="Anna Andreadi"/>
    <x v="0"/>
    <n v="120.30719999999999"/>
  </r>
  <r>
    <n v="3204"/>
    <s v="CA-2016-158372"/>
    <d v="2016-11-10T00:00:00"/>
    <x v="723"/>
    <s v="Standard Class"/>
    <s v="RD-19900"/>
    <s v="Ruben Dartt"/>
    <x v="0"/>
    <x v="0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s v="Anna Andreadi"/>
    <x v="0"/>
    <n v="0"/>
  </r>
  <r>
    <n v="3205"/>
    <s v="CA-2016-158372"/>
    <d v="2016-11-10T00:00:00"/>
    <x v="723"/>
    <s v="Standard Class"/>
    <s v="RD-19900"/>
    <s v="Ruben Dartt"/>
    <x v="0"/>
    <x v="0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s v="Anna Andreadi"/>
    <x v="0"/>
    <n v="0"/>
  </r>
  <r>
    <n v="3206"/>
    <s v="CA-2016-158372"/>
    <d v="2016-11-10T00:00:00"/>
    <x v="723"/>
    <s v="Standard Class"/>
    <s v="RD-19900"/>
    <s v="Ruben Dartt"/>
    <x v="0"/>
    <x v="0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s v="Anna Andreadi"/>
    <x v="0"/>
    <n v="0"/>
  </r>
  <r>
    <n v="3207"/>
    <s v="CA-2016-158372"/>
    <d v="2016-11-10T00:00:00"/>
    <x v="723"/>
    <s v="Standard Class"/>
    <s v="RD-19900"/>
    <s v="Ruben Dartt"/>
    <x v="0"/>
    <x v="0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x v="0"/>
    <n v="0"/>
  </r>
  <r>
    <n v="3208"/>
    <s v="CA-2016-158372"/>
    <d v="2016-11-10T00:00:00"/>
    <x v="723"/>
    <s v="Standard Class"/>
    <s v="RD-19900"/>
    <s v="Ruben Dartt"/>
    <x v="0"/>
    <x v="0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s v="Anna Andreadi"/>
    <x v="0"/>
    <n v="0"/>
  </r>
  <r>
    <n v="3209"/>
    <s v="CA-2018-108882"/>
    <d v="2018-01-09T00:00:00"/>
    <x v="900"/>
    <s v="Standard Class"/>
    <s v="LA-16780"/>
    <s v="Laura Armstrong"/>
    <x v="1"/>
    <x v="0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x v="0"/>
    <n v="0"/>
  </r>
  <r>
    <n v="3210"/>
    <s v="CA-2018-108882"/>
    <d v="2018-01-09T00:00:00"/>
    <x v="900"/>
    <s v="Standard Class"/>
    <s v="LA-16780"/>
    <s v="Laura Armstrong"/>
    <x v="1"/>
    <x v="0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s v="Anna Andreadi"/>
    <x v="0"/>
    <n v="75.585600000000014"/>
  </r>
  <r>
    <n v="3211"/>
    <s v="US-2019-108245"/>
    <d v="2019-09-22T00:00:00"/>
    <x v="474"/>
    <s v="Standard Class"/>
    <s v="SH-19975"/>
    <s v="Sally Hughsby"/>
    <x v="1"/>
    <x v="0"/>
    <s v="Pearland"/>
    <s v="Texas"/>
    <n v="77581"/>
    <x v="2"/>
    <s v="OFF-EN-10001415"/>
    <x v="1"/>
    <s v="Envelopes"/>
    <s v="Staple envelope"/>
    <n v="13.392000000000001"/>
    <n v="3"/>
    <n v="0.2"/>
    <n v="5.0220000000000002"/>
    <s v="Kelly Williams"/>
    <x v="0"/>
    <n v="2.6784000000000003"/>
  </r>
  <r>
    <n v="3212"/>
    <s v="US-2019-108245"/>
    <d v="2019-09-22T00:00:00"/>
    <x v="474"/>
    <s v="Standard Class"/>
    <s v="SH-19975"/>
    <s v="Sally Hughsby"/>
    <x v="1"/>
    <x v="0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x v="0"/>
    <n v="8.9823999999999984"/>
  </r>
  <r>
    <n v="3213"/>
    <s v="CA-2016-142314"/>
    <d v="2016-12-23T00:00:00"/>
    <x v="58"/>
    <s v="Standard Class"/>
    <s v="SF-20200"/>
    <s v="Sarah Foster"/>
    <x v="0"/>
    <x v="0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x v="0"/>
    <n v="0"/>
  </r>
  <r>
    <n v="3214"/>
    <s v="CA-2018-132409"/>
    <d v="2018-05-26T00:00:00"/>
    <x v="219"/>
    <s v="Standard Class"/>
    <s v="TH-21235"/>
    <s v="Tiffany House"/>
    <x v="1"/>
    <x v="0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s v="Chuck Magee"/>
    <x v="0"/>
    <n v="0.30080000000000001"/>
  </r>
  <r>
    <n v="3215"/>
    <s v="CA-2018-132409"/>
    <d v="2018-05-26T00:00:00"/>
    <x v="219"/>
    <s v="Standard Class"/>
    <s v="TH-21235"/>
    <s v="Tiffany House"/>
    <x v="1"/>
    <x v="0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s v="Chuck Magee"/>
    <x v="0"/>
    <n v="6.9696000000000016"/>
  </r>
  <r>
    <n v="3216"/>
    <s v="CA-2019-150189"/>
    <d v="2019-07-08T00:00:00"/>
    <x v="778"/>
    <s v="First Class"/>
    <s v="VG-21790"/>
    <s v="Vivek Gonzalez"/>
    <x v="0"/>
    <x v="0"/>
    <s v="San Mateo"/>
    <s v="California"/>
    <n v="94403"/>
    <x v="1"/>
    <s v="OFF-LA-10002762"/>
    <x v="1"/>
    <s v="Labels"/>
    <s v="Avery 485"/>
    <n v="75.179999999999993"/>
    <n v="6"/>
    <n v="0"/>
    <n v="35.334599999999995"/>
    <s v="Anna Andreadi"/>
    <x v="0"/>
    <n v="0"/>
  </r>
  <r>
    <n v="3217"/>
    <s v="CA-2016-114433"/>
    <d v="2016-05-13T00:00:00"/>
    <x v="613"/>
    <s v="Standard Class"/>
    <s v="NP-18325"/>
    <s v="Naresj Patel"/>
    <x v="0"/>
    <x v="0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s v="Anna Andreadi"/>
    <x v="0"/>
    <n v="0"/>
  </r>
  <r>
    <n v="3218"/>
    <s v="CA-2019-104640"/>
    <d v="2019-11-10T00:00:00"/>
    <x v="38"/>
    <s v="Standard Class"/>
    <s v="FH-14275"/>
    <s v="Frank Hawley"/>
    <x v="1"/>
    <x v="0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x v="0"/>
    <n v="186.23520000000005"/>
  </r>
  <r>
    <n v="3219"/>
    <s v="CA-2019-104640"/>
    <d v="2019-11-10T00:00:00"/>
    <x v="38"/>
    <s v="Standard Class"/>
    <s v="FH-14275"/>
    <s v="Frank Hawley"/>
    <x v="1"/>
    <x v="0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s v="Chuck Magee"/>
    <x v="0"/>
    <n v="0"/>
  </r>
  <r>
    <n v="3220"/>
    <s v="US-2017-137008"/>
    <d v="2017-10-02T00:00:00"/>
    <x v="688"/>
    <s v="Standard Class"/>
    <s v="JP-15460"/>
    <s v="Jennifer Patt"/>
    <x v="1"/>
    <x v="0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s v="Chuck Magee"/>
    <x v="1"/>
    <n v="0"/>
  </r>
  <r>
    <n v="3221"/>
    <s v="US-2017-137008"/>
    <d v="2017-10-02T00:00:00"/>
    <x v="688"/>
    <s v="Standard Class"/>
    <s v="JP-15460"/>
    <s v="Jennifer Patt"/>
    <x v="1"/>
    <x v="0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s v="Chuck Magee"/>
    <x v="1"/>
    <n v="0"/>
  </r>
  <r>
    <n v="3222"/>
    <s v="US-2017-137008"/>
    <d v="2017-10-02T00:00:00"/>
    <x v="688"/>
    <s v="Standard Class"/>
    <s v="JP-15460"/>
    <s v="Jennifer Patt"/>
    <x v="1"/>
    <x v="0"/>
    <s v="Lakewood"/>
    <s v="New Jersey"/>
    <n v="8701"/>
    <x v="3"/>
    <s v="TEC-AC-10000892"/>
    <x v="2"/>
    <s v="Accessories"/>
    <s v="NETGEAR N750 Dual Band Wi-Fi Gigabit Router"/>
    <n v="90"/>
    <n v="1"/>
    <n v="0"/>
    <n v="32.4"/>
    <s v="Chuck Magee"/>
    <x v="1"/>
    <n v="0"/>
  </r>
  <r>
    <n v="3223"/>
    <s v="CA-2016-108189"/>
    <d v="2016-10-02T00:00:00"/>
    <x v="703"/>
    <s v="First Class"/>
    <s v="ES-14080"/>
    <s v="Erin Smith"/>
    <x v="1"/>
    <x v="0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x v="0"/>
    <n v="1.8815999999999999"/>
  </r>
  <r>
    <n v="3224"/>
    <s v="CA-2016-108189"/>
    <d v="2016-10-02T00:00:00"/>
    <x v="703"/>
    <s v="First Class"/>
    <s v="ES-14080"/>
    <s v="Erin Smith"/>
    <x v="1"/>
    <x v="0"/>
    <s v="Tempe"/>
    <s v="Arizona"/>
    <n v="85281"/>
    <x v="1"/>
    <s v="OFF-FA-10000735"/>
    <x v="1"/>
    <s v="Fasteners"/>
    <s v="Staples"/>
    <n v="4.6719999999999997"/>
    <n v="2"/>
    <n v="0.2"/>
    <n v="1.4599999999999997"/>
    <s v="Anna Andreadi"/>
    <x v="0"/>
    <n v="0.93440000000000001"/>
  </r>
  <r>
    <n v="3225"/>
    <s v="CA-2016-108189"/>
    <d v="2016-10-02T00:00:00"/>
    <x v="703"/>
    <s v="First Class"/>
    <s v="ES-14080"/>
    <s v="Erin Smith"/>
    <x v="1"/>
    <x v="0"/>
    <s v="Tempe"/>
    <s v="Arizona"/>
    <n v="85281"/>
    <x v="1"/>
    <s v="TEC-PH-10001760"/>
    <x v="2"/>
    <s v="Phones"/>
    <s v="Bose SoundLink Bluetooth Speaker"/>
    <n v="318.40000000000003"/>
    <n v="2"/>
    <n v="0.2"/>
    <n v="107.46"/>
    <s v="Anna Andreadi"/>
    <x v="0"/>
    <n v="63.680000000000007"/>
  </r>
  <r>
    <n v="3226"/>
    <s v="CA-2016-108189"/>
    <d v="2016-10-02T00:00:00"/>
    <x v="703"/>
    <s v="First Class"/>
    <s v="ES-14080"/>
    <s v="Erin Smith"/>
    <x v="1"/>
    <x v="0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x v="0"/>
    <n v="2.5536000000000003"/>
  </r>
  <r>
    <n v="3227"/>
    <s v="CA-2016-108189"/>
    <d v="2016-10-02T00:00:00"/>
    <x v="703"/>
    <s v="First Class"/>
    <s v="ES-14080"/>
    <s v="Erin Smith"/>
    <x v="1"/>
    <x v="0"/>
    <s v="Tempe"/>
    <s v="Arizona"/>
    <n v="85281"/>
    <x v="1"/>
    <s v="OFF-SU-10003567"/>
    <x v="1"/>
    <s v="Supplies"/>
    <s v="Stiletto Hand Letter Openers"/>
    <n v="15.36"/>
    <n v="2"/>
    <n v="0.2"/>
    <n v="-3.2639999999999993"/>
    <s v="Anna Andreadi"/>
    <x v="0"/>
    <n v="3.0720000000000001"/>
  </r>
  <r>
    <n v="3228"/>
    <s v="CA-2016-108189"/>
    <d v="2016-10-02T00:00:00"/>
    <x v="703"/>
    <s v="First Class"/>
    <s v="ES-14080"/>
    <s v="Erin Smith"/>
    <x v="1"/>
    <x v="0"/>
    <s v="Tempe"/>
    <s v="Arizona"/>
    <n v="85281"/>
    <x v="1"/>
    <s v="TEC-PH-10001557"/>
    <x v="2"/>
    <s v="Phones"/>
    <s v="Pyle PMP37LED"/>
    <n v="230.376"/>
    <n v="3"/>
    <n v="0.2"/>
    <n v="20.157899999999991"/>
    <s v="Anna Andreadi"/>
    <x v="0"/>
    <n v="46.075200000000002"/>
  </r>
  <r>
    <n v="3229"/>
    <s v="CA-2016-108189"/>
    <d v="2016-10-02T00:00:00"/>
    <x v="703"/>
    <s v="First Class"/>
    <s v="ES-14080"/>
    <s v="Erin Smith"/>
    <x v="1"/>
    <x v="0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x v="0"/>
    <n v="1.4320000000000002"/>
  </r>
  <r>
    <n v="3230"/>
    <s v="CA-2016-154641"/>
    <d v="2016-08-11T00:00:00"/>
    <x v="128"/>
    <s v="Standard Class"/>
    <s v="KL-16645"/>
    <s v="Ken Lonsdale"/>
    <x v="0"/>
    <x v="0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s v="Chuck Magee"/>
    <x v="0"/>
    <n v="0"/>
  </r>
  <r>
    <n v="3231"/>
    <s v="CA-2019-131625"/>
    <d v="2019-09-01T00:00:00"/>
    <x v="559"/>
    <s v="Second Class"/>
    <s v="BN-11515"/>
    <s v="Bradley Nguyen"/>
    <x v="0"/>
    <x v="0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s v="Chuck Magee"/>
    <x v="0"/>
    <n v="0"/>
  </r>
  <r>
    <n v="3232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s v="Kelly Williams"/>
    <x v="0"/>
    <n v="20.836799999999997"/>
  </r>
  <r>
    <n v="3233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x v="0"/>
    <n v="2.3167999999999997"/>
  </r>
  <r>
    <n v="3234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s v="Kelly Williams"/>
    <x v="0"/>
    <n v="6.5088000000000008"/>
  </r>
  <r>
    <n v="3235"/>
    <s v="CA-2018-138933"/>
    <d v="2018-04-24T00:00:00"/>
    <x v="132"/>
    <s v="First Class"/>
    <s v="JL-15130"/>
    <s v="Jack Lebron"/>
    <x v="0"/>
    <x v="0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x v="0"/>
    <n v="0.79680000000000017"/>
  </r>
  <r>
    <n v="3236"/>
    <s v="CA-2018-140746"/>
    <d v="2018-01-15T00:00:00"/>
    <x v="900"/>
    <s v="Same Day"/>
    <s v="RC-19825"/>
    <s v="Roy Collins"/>
    <x v="0"/>
    <x v="0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x v="0"/>
    <n v="54.539099999999991"/>
  </r>
  <r>
    <n v="3237"/>
    <s v="CA-2018-146836"/>
    <d v="2018-05-02T00:00:00"/>
    <x v="422"/>
    <s v="Same Day"/>
    <s v="CC-12475"/>
    <s v="Cindy Chapman"/>
    <x v="0"/>
    <x v="0"/>
    <s v="New York City"/>
    <s v="New York"/>
    <n v="10024"/>
    <x v="3"/>
    <s v="OFF-ST-10001580"/>
    <x v="1"/>
    <s v="Storage"/>
    <s v="Super Decoflex Portable Personal File"/>
    <n v="44.94"/>
    <n v="3"/>
    <n v="0"/>
    <n v="12.5832"/>
    <s v="Chuck Magee"/>
    <x v="0"/>
    <n v="0"/>
  </r>
  <r>
    <n v="3238"/>
    <s v="CA-2018-146836"/>
    <d v="2018-05-02T00:00:00"/>
    <x v="422"/>
    <s v="Same Day"/>
    <s v="CC-12475"/>
    <s v="Cindy Chapman"/>
    <x v="0"/>
    <x v="0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s v="Chuck Magee"/>
    <x v="0"/>
    <n v="9.1151999999999997"/>
  </r>
  <r>
    <n v="3239"/>
    <s v="US-2018-127971"/>
    <d v="2018-11-20T00:00:00"/>
    <x v="902"/>
    <s v="Standard Class"/>
    <s v="DW-13195"/>
    <s v="David Wiener"/>
    <x v="1"/>
    <x v="0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x v="0"/>
    <n v="95.528999999999996"/>
  </r>
  <r>
    <n v="3240"/>
    <s v="US-2018-127971"/>
    <d v="2018-11-20T00:00:00"/>
    <x v="902"/>
    <s v="Standard Class"/>
    <s v="DW-13195"/>
    <s v="David Wiener"/>
    <x v="1"/>
    <x v="0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s v="Kelly Williams"/>
    <x v="0"/>
    <n v="24.584"/>
  </r>
  <r>
    <n v="3241"/>
    <s v="US-2018-127971"/>
    <d v="2018-11-20T00:00:00"/>
    <x v="902"/>
    <s v="Standard Class"/>
    <s v="DW-13195"/>
    <s v="David Wiener"/>
    <x v="1"/>
    <x v="0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s v="Kelly Williams"/>
    <x v="0"/>
    <n v="4.2407999999999992"/>
  </r>
  <r>
    <n v="3242"/>
    <s v="US-2018-140809"/>
    <d v="2018-02-01T00:00:00"/>
    <x v="855"/>
    <s v="First Class"/>
    <s v="CK-12760"/>
    <s v="Cyma Kinney"/>
    <x v="1"/>
    <x v="0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s v="Cassandra Brandow"/>
    <x v="0"/>
    <n v="0"/>
  </r>
  <r>
    <n v="3243"/>
    <s v="CA-2019-114524"/>
    <d v="2019-03-31T00:00:00"/>
    <x v="710"/>
    <s v="Second Class"/>
    <s v="EG-13900"/>
    <s v="Emily Grady"/>
    <x v="0"/>
    <x v="0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s v="Kelly Williams"/>
    <x v="0"/>
    <n v="10.7744"/>
  </r>
  <r>
    <n v="3244"/>
    <s v="CA-2019-113355"/>
    <d v="2019-12-01T00:00:00"/>
    <x v="241"/>
    <s v="Standard Class"/>
    <s v="SJ-20215"/>
    <s v="Sarah Jordon"/>
    <x v="0"/>
    <x v="0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s v="Kelly Williams"/>
    <x v="0"/>
    <n v="43.960000000000008"/>
  </r>
  <r>
    <n v="3245"/>
    <s v="CA-2019-113355"/>
    <d v="2019-12-01T00:00:00"/>
    <x v="241"/>
    <s v="Standard Class"/>
    <s v="SJ-20215"/>
    <s v="Sarah Jordon"/>
    <x v="0"/>
    <x v="0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  <n v="95.117399999999989"/>
  </r>
  <r>
    <n v="3246"/>
    <s v="US-2019-140907"/>
    <d v="2019-12-10T00:00:00"/>
    <x v="169"/>
    <s v="Second Class"/>
    <s v="BP-11185"/>
    <s v="Ben Peterman"/>
    <x v="1"/>
    <x v="0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x v="0"/>
    <n v="0"/>
  </r>
  <r>
    <n v="3247"/>
    <s v="US-2019-140907"/>
    <d v="2019-12-10T00:00:00"/>
    <x v="169"/>
    <s v="Second Class"/>
    <s v="BP-11185"/>
    <s v="Ben Peterman"/>
    <x v="1"/>
    <x v="0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x v="0"/>
    <n v="0"/>
  </r>
  <r>
    <n v="3248"/>
    <s v="US-2019-140907"/>
    <d v="2019-12-10T00:00:00"/>
    <x v="169"/>
    <s v="Second Class"/>
    <s v="BP-11185"/>
    <s v="Ben Peterman"/>
    <x v="1"/>
    <x v="0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s v="Anna Andreadi"/>
    <x v="0"/>
    <n v="0"/>
  </r>
  <r>
    <n v="3249"/>
    <s v="CA-2018-159730"/>
    <d v="2018-09-17T00:00:00"/>
    <x v="684"/>
    <s v="Standard Class"/>
    <s v="SJ-20125"/>
    <s v="Sanjit Jacobs"/>
    <x v="2"/>
    <x v="0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  <n v="22.777600000000007"/>
  </r>
  <r>
    <n v="3250"/>
    <s v="CA-2018-159730"/>
    <d v="2018-09-17T00:00:00"/>
    <x v="684"/>
    <s v="Standard Class"/>
    <s v="SJ-20125"/>
    <s v="Sanjit Jacobs"/>
    <x v="2"/>
    <x v="0"/>
    <s v="Seattle"/>
    <s v="Washington"/>
    <n v="98103"/>
    <x v="1"/>
    <s v="TEC-PH-10002085"/>
    <x v="2"/>
    <s v="Phones"/>
    <s v="Clarity 53712"/>
    <n v="105.584"/>
    <n v="2"/>
    <n v="0.2"/>
    <n v="7.9188000000000045"/>
    <s v="Anna Andreadi"/>
    <x v="0"/>
    <n v="21.116800000000001"/>
  </r>
  <r>
    <n v="3251"/>
    <s v="CA-2018-157868"/>
    <d v="2018-12-23T00:00:00"/>
    <x v="903"/>
    <s v="Standard Class"/>
    <s v="MC-17590"/>
    <s v="Matt Collister"/>
    <x v="1"/>
    <x v="0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x v="0"/>
    <n v="0"/>
  </r>
  <r>
    <n v="3252"/>
    <s v="CA-2019-119389"/>
    <d v="2019-04-17T00:00:00"/>
    <x v="887"/>
    <s v="First Class"/>
    <s v="BG-11740"/>
    <s v="Bruce Geld"/>
    <x v="0"/>
    <x v="0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  <n v="12.0624"/>
  </r>
  <r>
    <n v="3253"/>
    <s v="CA-2019-110373"/>
    <d v="2019-10-27T00:00:00"/>
    <x v="904"/>
    <s v="Second Class"/>
    <s v="MA-17560"/>
    <s v="Matt Abelman"/>
    <x v="2"/>
    <x v="0"/>
    <s v="Chicago"/>
    <s v="Illinois"/>
    <n v="60610"/>
    <x v="2"/>
    <s v="OFF-AR-10003045"/>
    <x v="1"/>
    <s v="Art"/>
    <s v="Prang Colored Pencils"/>
    <n v="7.0559999999999992"/>
    <n v="3"/>
    <n v="0.2"/>
    <n v="2.2050000000000001"/>
    <s v="Kelly Williams"/>
    <x v="0"/>
    <n v="1.4112"/>
  </r>
  <r>
    <n v="3254"/>
    <s v="CA-2019-110373"/>
    <d v="2019-10-27T00:00:00"/>
    <x v="904"/>
    <s v="Second Class"/>
    <s v="MA-17560"/>
    <s v="Matt Abelman"/>
    <x v="2"/>
    <x v="0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x v="0"/>
    <n v="5.4367999999999999"/>
  </r>
  <r>
    <n v="3255"/>
    <s v="CA-2018-155474"/>
    <d v="2018-07-08T00:00:00"/>
    <x v="607"/>
    <s v="Standard Class"/>
    <s v="CC-12220"/>
    <s v="Chris Cortes"/>
    <x v="0"/>
    <x v="0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x v="0"/>
    <n v="21.596800000000002"/>
  </r>
  <r>
    <n v="3256"/>
    <s v="CA-2018-155474"/>
    <d v="2018-07-08T00:00:00"/>
    <x v="607"/>
    <s v="Standard Class"/>
    <s v="CC-12220"/>
    <s v="Chris Cortes"/>
    <x v="0"/>
    <x v="0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x v="0"/>
    <n v="3.8592"/>
  </r>
  <r>
    <n v="3257"/>
    <s v="CA-2017-155453"/>
    <d v="2017-08-09T00:00:00"/>
    <x v="905"/>
    <s v="Standard Class"/>
    <s v="RA-19885"/>
    <s v="Ruben Ausman"/>
    <x v="1"/>
    <x v="0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s v="Cassandra Brandow"/>
    <x v="0"/>
    <n v="0.92159999999999997"/>
  </r>
  <r>
    <n v="3258"/>
    <s v="US-2018-161844"/>
    <d v="2018-12-09T00:00:00"/>
    <x v="906"/>
    <s v="Second Class"/>
    <s v="DK-12835"/>
    <s v="Damala Kotsonis"/>
    <x v="1"/>
    <x v="0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x v="0"/>
    <n v="31.989599999999996"/>
  </r>
  <r>
    <n v="3259"/>
    <s v="US-2018-161844"/>
    <d v="2018-12-09T00:00:00"/>
    <x v="906"/>
    <s v="Second Class"/>
    <s v="DK-12835"/>
    <s v="Damala Kotsonis"/>
    <x v="1"/>
    <x v="0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  <n v="2.0622000000000003"/>
  </r>
  <r>
    <n v="3260"/>
    <s v="US-2018-162103"/>
    <d v="2018-11-13T00:00:00"/>
    <x v="398"/>
    <s v="Standard Class"/>
    <s v="LB-16795"/>
    <s v="Laurel Beltran"/>
    <x v="2"/>
    <x v="0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x v="0"/>
    <n v="2.5087999999999995"/>
  </r>
  <r>
    <n v="3261"/>
    <s v="CA-2016-151554"/>
    <d v="2016-11-14T00:00:00"/>
    <x v="907"/>
    <s v="First Class"/>
    <s v="CM-11815"/>
    <s v="Candace McMahon"/>
    <x v="1"/>
    <x v="0"/>
    <s v="Pasadena"/>
    <s v="Texas"/>
    <n v="77506"/>
    <x v="2"/>
    <s v="OFF-PA-10004609"/>
    <x v="1"/>
    <s v="Paper"/>
    <s v="Xerox 221"/>
    <n v="20.736000000000004"/>
    <n v="4"/>
    <n v="0.2"/>
    <n v="7.2576000000000001"/>
    <s v="Kelly Williams"/>
    <x v="0"/>
    <n v="4.1472000000000007"/>
  </r>
  <r>
    <n v="3262"/>
    <s v="CA-2016-140662"/>
    <d v="2016-11-17T00:00:00"/>
    <x v="908"/>
    <s v="First Class"/>
    <s v="TS-21205"/>
    <s v="Thomas Seio"/>
    <x v="1"/>
    <x v="0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s v="Anna Andreadi"/>
    <x v="0"/>
    <n v="0"/>
  </r>
  <r>
    <n v="3263"/>
    <s v="CA-2016-140662"/>
    <d v="2016-11-17T00:00:00"/>
    <x v="908"/>
    <s v="First Class"/>
    <s v="TS-21205"/>
    <s v="Thomas Seio"/>
    <x v="1"/>
    <x v="0"/>
    <s v="San Francisco"/>
    <s v="California"/>
    <n v="94109"/>
    <x v="1"/>
    <s v="OFF-PA-10003395"/>
    <x v="1"/>
    <s v="Paper"/>
    <s v="Xerox 1941"/>
    <n v="733.94999999999993"/>
    <n v="7"/>
    <n v="0"/>
    <n v="352.29599999999999"/>
    <s v="Anna Andreadi"/>
    <x v="0"/>
    <n v="0"/>
  </r>
  <r>
    <n v="3264"/>
    <s v="CA-2016-140662"/>
    <d v="2016-11-17T00:00:00"/>
    <x v="908"/>
    <s v="First Class"/>
    <s v="TS-21205"/>
    <s v="Thomas Seio"/>
    <x v="1"/>
    <x v="0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x v="0"/>
    <n v="0"/>
  </r>
  <r>
    <n v="3265"/>
    <s v="CA-2018-122518"/>
    <d v="2018-03-04T00:00:00"/>
    <x v="599"/>
    <s v="Second Class"/>
    <s v="RF-19345"/>
    <s v="Randy Ferguson"/>
    <x v="1"/>
    <x v="0"/>
    <s v="Miami"/>
    <s v="Florida"/>
    <n v="33180"/>
    <x v="0"/>
    <s v="OFF-LA-10001641"/>
    <x v="1"/>
    <s v="Labels"/>
    <s v="Avery 518"/>
    <n v="10.08"/>
    <n v="4"/>
    <n v="0.2"/>
    <n v="3.528"/>
    <s v="Cassandra Brandow"/>
    <x v="0"/>
    <n v="2.016"/>
  </r>
  <r>
    <n v="3266"/>
    <s v="US-2016-126571"/>
    <d v="2016-10-11T00:00:00"/>
    <x v="323"/>
    <s v="Standard Class"/>
    <s v="JF-15565"/>
    <s v="Jill Fjeld"/>
    <x v="0"/>
    <x v="0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s v="Chuck Magee"/>
    <x v="0"/>
    <n v="56.380800000000001"/>
  </r>
  <r>
    <n v="3267"/>
    <s v="US-2016-126571"/>
    <d v="2016-10-11T00:00:00"/>
    <x v="323"/>
    <s v="Standard Class"/>
    <s v="JF-15565"/>
    <s v="Jill Fjeld"/>
    <x v="0"/>
    <x v="0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s v="Chuck Magee"/>
    <x v="0"/>
    <n v="40.286400000000008"/>
  </r>
  <r>
    <n v="3268"/>
    <s v="CA-2016-143840"/>
    <d v="2016-05-22T00:00:00"/>
    <x v="632"/>
    <s v="Standard Class"/>
    <s v="EH-14185"/>
    <s v="Evan Henry"/>
    <x v="0"/>
    <x v="0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s v="Cassandra Brandow"/>
    <x v="1"/>
    <n v="0"/>
  </r>
  <r>
    <n v="3269"/>
    <s v="CA-2016-143840"/>
    <d v="2016-05-22T00:00:00"/>
    <x v="632"/>
    <s v="Standard Class"/>
    <s v="EH-14185"/>
    <s v="Evan Henry"/>
    <x v="0"/>
    <x v="0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x v="1"/>
    <n v="0"/>
  </r>
  <r>
    <n v="3270"/>
    <s v="CA-2016-115980"/>
    <d v="2016-07-15T00:00:00"/>
    <x v="909"/>
    <s v="Standard Class"/>
    <s v="VW-21775"/>
    <s v="Victoria Wilson"/>
    <x v="1"/>
    <x v="0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s v="Kelly Williams"/>
    <x v="0"/>
    <n v="0"/>
  </r>
  <r>
    <n v="3271"/>
    <s v="CA-2016-115980"/>
    <d v="2016-07-15T00:00:00"/>
    <x v="909"/>
    <s v="Standard Class"/>
    <s v="VW-21775"/>
    <s v="Victoria Wilson"/>
    <x v="1"/>
    <x v="0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s v="Kelly Williams"/>
    <x v="0"/>
    <n v="0"/>
  </r>
  <r>
    <n v="3272"/>
    <s v="CA-2017-155145"/>
    <d v="2017-12-27T00:00:00"/>
    <x v="693"/>
    <s v="Second Class"/>
    <s v="KN-16450"/>
    <s v="Kean Nguyen"/>
    <x v="1"/>
    <x v="0"/>
    <s v="Visalia"/>
    <s v="California"/>
    <n v="93277"/>
    <x v="1"/>
    <s v="TEC-AC-10003709"/>
    <x v="2"/>
    <s v="Accessories"/>
    <s v="Maxell 4.7GB DVD-R 5/Pack"/>
    <n v="7.92"/>
    <n v="8"/>
    <n v="0"/>
    <n v="3.4848000000000008"/>
    <s v="Anna Andreadi"/>
    <x v="0"/>
    <n v="0"/>
  </r>
  <r>
    <n v="3273"/>
    <s v="CA-2017-146038"/>
    <d v="2017-02-09T00:00:00"/>
    <x v="910"/>
    <s v="Standard Class"/>
    <s v="SJ-20215"/>
    <s v="Sarah Jordon"/>
    <x v="0"/>
    <x v="0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s v="Anna Andreadi"/>
    <x v="0"/>
    <n v="40.783999999999999"/>
  </r>
  <r>
    <n v="3274"/>
    <s v="CA-2019-133865"/>
    <d v="2019-05-08T00:00:00"/>
    <x v="582"/>
    <s v="Standard Class"/>
    <s v="PS-19045"/>
    <s v="Penelope Sewall"/>
    <x v="2"/>
    <x v="0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s v="Anna Andreadi"/>
    <x v="0"/>
    <n v="671.99040000000014"/>
  </r>
  <r>
    <n v="3275"/>
    <s v="CA-2019-116358"/>
    <d v="2019-11-02T00:00:00"/>
    <x v="373"/>
    <s v="Standard Class"/>
    <s v="KM-16225"/>
    <s v="Kalyca Meade"/>
    <x v="1"/>
    <x v="0"/>
    <s v="Overland Park"/>
    <s v="Kansas"/>
    <n v="66212"/>
    <x v="2"/>
    <s v="OFF-FA-10003495"/>
    <x v="1"/>
    <s v="Fasteners"/>
    <s v="Staples"/>
    <n v="18.240000000000002"/>
    <n v="3"/>
    <n v="0"/>
    <n v="9.120000000000001"/>
    <s v="Kelly Williams"/>
    <x v="0"/>
    <n v="0"/>
  </r>
  <r>
    <n v="3276"/>
    <s v="CA-2019-116358"/>
    <d v="2019-11-02T00:00:00"/>
    <x v="373"/>
    <s v="Standard Class"/>
    <s v="KM-16225"/>
    <s v="Kalyca Meade"/>
    <x v="1"/>
    <x v="0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x v="0"/>
    <n v="0"/>
  </r>
  <r>
    <n v="3277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s v="Cassandra Brandow"/>
    <x v="0"/>
    <n v="0"/>
  </r>
  <r>
    <n v="3278"/>
    <s v="CA-2016-102988"/>
    <d v="2016-04-05T00:00:00"/>
    <x v="568"/>
    <s v="Second Class"/>
    <s v="GM-14695"/>
    <s v="Greg Maxwell"/>
    <x v="1"/>
    <x v="0"/>
    <s v="Alexandria"/>
    <s v="Virginia"/>
    <n v="22304"/>
    <x v="0"/>
    <s v="TEC-PH-10001615"/>
    <x v="2"/>
    <s v="Phones"/>
    <s v="AT&amp;T CL82213"/>
    <n v="28.99"/>
    <n v="1"/>
    <n v="0"/>
    <n v="8.4070999999999962"/>
    <s v="Cassandra Brandow"/>
    <x v="0"/>
    <n v="0"/>
  </r>
  <r>
    <n v="3279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PA-10003349"/>
    <x v="1"/>
    <s v="Paper"/>
    <s v="Xerox 1957"/>
    <n v="12.96"/>
    <n v="2"/>
    <n v="0"/>
    <n v="6.3504000000000005"/>
    <s v="Cassandra Brandow"/>
    <x v="0"/>
    <n v="0"/>
  </r>
  <r>
    <n v="3280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AR-10000127"/>
    <x v="1"/>
    <s v="Art"/>
    <s v="Newell 321"/>
    <n v="22.959999999999997"/>
    <n v="7"/>
    <n v="0"/>
    <n v="6.6583999999999968"/>
    <s v="Cassandra Brandow"/>
    <x v="0"/>
    <n v="0"/>
  </r>
  <r>
    <n v="3281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x v="0"/>
    <n v="0"/>
  </r>
  <r>
    <n v="3282"/>
    <s v="US-2016-117170"/>
    <d v="2016-09-17T00:00:00"/>
    <x v="131"/>
    <s v="Standard Class"/>
    <s v="KT-16465"/>
    <s v="Kean Takahito"/>
    <x v="0"/>
    <x v="0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x v="0"/>
    <n v="9.5968000000000018"/>
  </r>
  <r>
    <n v="3283"/>
    <s v="US-2016-117170"/>
    <d v="2016-09-17T00:00:00"/>
    <x v="131"/>
    <s v="Standard Class"/>
    <s v="KT-16465"/>
    <s v="Kean Takahito"/>
    <x v="0"/>
    <x v="0"/>
    <s v="Raleigh"/>
    <s v="North Carolina"/>
    <n v="27604"/>
    <x v="0"/>
    <s v="OFF-PA-10000682"/>
    <x v="1"/>
    <s v="Paper"/>
    <s v="Xerox 1924"/>
    <n v="4.6240000000000006"/>
    <n v="1"/>
    <n v="0.2"/>
    <n v="1.6762000000000001"/>
    <s v="Cassandra Brandow"/>
    <x v="0"/>
    <n v="0.92480000000000018"/>
  </r>
  <r>
    <n v="3284"/>
    <s v="CA-2016-159478"/>
    <d v="2016-09-30T00:00:00"/>
    <x v="911"/>
    <s v="Standard Class"/>
    <s v="MH-17785"/>
    <s v="Maya Herman"/>
    <x v="1"/>
    <x v="0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s v="Chuck Magee"/>
    <x v="0"/>
    <n v="0"/>
  </r>
  <r>
    <n v="3285"/>
    <s v="CA-2016-103702"/>
    <d v="2016-09-12T00:00:00"/>
    <x v="101"/>
    <s v="Standard Class"/>
    <s v="AF-10885"/>
    <s v="Art Foster"/>
    <x v="0"/>
    <x v="0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x v="0"/>
    <n v="44.7468"/>
  </r>
  <r>
    <n v="3286"/>
    <s v="CA-2019-150525"/>
    <d v="2019-02-20T00:00:00"/>
    <x v="912"/>
    <s v="Standard Class"/>
    <s v="JP-16135"/>
    <s v="Julie Prescott"/>
    <x v="2"/>
    <x v="0"/>
    <s v="Muskogee"/>
    <s v="Oklahoma"/>
    <n v="74403"/>
    <x v="2"/>
    <s v="OFF-AR-10002375"/>
    <x v="1"/>
    <s v="Art"/>
    <s v="Newell 351"/>
    <n v="6.56"/>
    <n v="2"/>
    <n v="0"/>
    <n v="1.9023999999999992"/>
    <s v="Kelly Williams"/>
    <x v="0"/>
    <n v="0"/>
  </r>
  <r>
    <n v="3287"/>
    <s v="CA-2019-150525"/>
    <d v="2019-02-20T00:00:00"/>
    <x v="912"/>
    <s v="Standard Class"/>
    <s v="JP-16135"/>
    <s v="Julie Prescott"/>
    <x v="2"/>
    <x v="0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s v="Kelly Williams"/>
    <x v="0"/>
    <n v="0"/>
  </r>
  <r>
    <n v="3288"/>
    <s v="CA-2017-157770"/>
    <d v="2017-12-13T00:00:00"/>
    <x v="631"/>
    <s v="First Class"/>
    <s v="RD-19585"/>
    <s v="Rob Dowd"/>
    <x v="0"/>
    <x v="0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s v="Anna Andreadi"/>
    <x v="1"/>
    <n v="98.875200000000021"/>
  </r>
  <r>
    <n v="3289"/>
    <s v="CA-2017-157770"/>
    <d v="2017-12-13T00:00:00"/>
    <x v="631"/>
    <s v="First Class"/>
    <s v="RD-19585"/>
    <s v="Rob Dowd"/>
    <x v="0"/>
    <x v="0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x v="1"/>
    <n v="5.84"/>
  </r>
  <r>
    <n v="3290"/>
    <s v="CA-2017-157770"/>
    <d v="2017-12-13T00:00:00"/>
    <x v="631"/>
    <s v="First Class"/>
    <s v="RD-19585"/>
    <s v="Rob Dowd"/>
    <x v="0"/>
    <x v="0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x v="1"/>
    <n v="0"/>
  </r>
  <r>
    <n v="3291"/>
    <s v="CA-2017-157770"/>
    <d v="2017-12-13T00:00:00"/>
    <x v="631"/>
    <s v="First Class"/>
    <s v="RD-19585"/>
    <s v="Rob Dowd"/>
    <x v="0"/>
    <x v="0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x v="1"/>
    <n v="0"/>
  </r>
  <r>
    <n v="3292"/>
    <s v="CA-2018-167290"/>
    <d v="2018-10-30T00:00:00"/>
    <x v="271"/>
    <s v="Standard Class"/>
    <s v="JF-15295"/>
    <s v="Jason Fortune-"/>
    <x v="0"/>
    <x v="0"/>
    <s v="Sterling Heights"/>
    <s v="Michigan"/>
    <n v="48310"/>
    <x v="2"/>
    <s v="OFF-AR-10004078"/>
    <x v="1"/>
    <s v="Art"/>
    <s v="Newell 312"/>
    <n v="11.68"/>
    <n v="2"/>
    <n v="0"/>
    <n v="3.5039999999999996"/>
    <s v="Kelly Williams"/>
    <x v="0"/>
    <n v="0"/>
  </r>
  <r>
    <n v="3293"/>
    <s v="CA-2016-106264"/>
    <d v="2016-12-26T00:00:00"/>
    <x v="129"/>
    <s v="Standard Class"/>
    <s v="CK-12595"/>
    <s v="Clytie Kelty"/>
    <x v="0"/>
    <x v="0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s v="Anna Andreadi"/>
    <x v="0"/>
    <n v="0"/>
  </r>
  <r>
    <n v="3294"/>
    <s v="CA-2016-106264"/>
    <d v="2016-12-26T00:00:00"/>
    <x v="129"/>
    <s v="Standard Class"/>
    <s v="CK-12595"/>
    <s v="Clytie Kelty"/>
    <x v="0"/>
    <x v="0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x v="0"/>
    <n v="0"/>
  </r>
  <r>
    <n v="3295"/>
    <s v="CA-2016-138023"/>
    <d v="2016-08-15T00:00:00"/>
    <x v="913"/>
    <s v="First Class"/>
    <s v="KH-16510"/>
    <s v="Keith Herrera"/>
    <x v="0"/>
    <x v="0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s v="Kelly Williams"/>
    <x v="0"/>
    <n v="24.767999999999997"/>
  </r>
  <r>
    <n v="3296"/>
    <s v="CA-2019-113418"/>
    <d v="2019-10-01T00:00:00"/>
    <x v="914"/>
    <s v="First Class"/>
    <s v="CM-12655"/>
    <s v="Corinna Mitchell"/>
    <x v="2"/>
    <x v="0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x v="0"/>
    <n v="0"/>
  </r>
  <r>
    <n v="3297"/>
    <s v="US-2017-110569"/>
    <d v="2017-05-23T00:00:00"/>
    <x v="915"/>
    <s v="Standard Class"/>
    <s v="EB-13870"/>
    <s v="Emily Burns"/>
    <x v="0"/>
    <x v="0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s v="Anna Andreadi"/>
    <x v="1"/>
    <n v="13.4358"/>
  </r>
  <r>
    <n v="3298"/>
    <s v="US-2017-110569"/>
    <d v="2017-05-23T00:00:00"/>
    <x v="915"/>
    <s v="Standard Class"/>
    <s v="EB-13870"/>
    <s v="Emily Burns"/>
    <x v="0"/>
    <x v="0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x v="1"/>
    <n v="24.358400000000003"/>
  </r>
  <r>
    <n v="3299"/>
    <s v="CA-2019-136308"/>
    <d v="2019-11-16T00:00:00"/>
    <x v="38"/>
    <s v="Same Day"/>
    <s v="MW-18235"/>
    <s v="Mitch Willingham"/>
    <x v="1"/>
    <x v="0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s v="Anna Andreadi"/>
    <x v="1"/>
    <n v="383.99520000000007"/>
  </r>
  <r>
    <n v="3300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x v="0"/>
    <n v="35.697900000000004"/>
  </r>
  <r>
    <n v="3301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s v="Chuck Magee"/>
    <x v="0"/>
    <n v="15.358400000000001"/>
  </r>
  <r>
    <n v="3302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s v="Chuck Magee"/>
    <x v="0"/>
    <n v="215.98559999999998"/>
  </r>
  <r>
    <n v="3303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  <n v="12.0624"/>
  </r>
  <r>
    <n v="3304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x v="0"/>
    <n v="1.3608000000000002"/>
  </r>
  <r>
    <n v="3305"/>
    <s v="CA-2016-104738"/>
    <d v="2016-12-30T00:00:00"/>
    <x v="916"/>
    <s v="Second Class"/>
    <s v="SP-20620"/>
    <s v="Stefania Perrino"/>
    <x v="1"/>
    <x v="0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s v="Kelly Williams"/>
    <x v="0"/>
    <n v="2.5968000000000004"/>
  </r>
  <r>
    <n v="3306"/>
    <s v="CA-2016-104738"/>
    <d v="2016-12-30T00:00:00"/>
    <x v="916"/>
    <s v="Second Class"/>
    <s v="SP-20620"/>
    <s v="Stefania Perrino"/>
    <x v="1"/>
    <x v="0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x v="0"/>
    <n v="43.516800000000011"/>
  </r>
  <r>
    <n v="3307"/>
    <s v="CA-2016-104738"/>
    <d v="2016-12-30T00:00:00"/>
    <x v="916"/>
    <s v="Second Class"/>
    <s v="SP-20620"/>
    <s v="Stefania Perrino"/>
    <x v="1"/>
    <x v="0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s v="Kelly Williams"/>
    <x v="0"/>
    <n v="65.755200000000016"/>
  </r>
  <r>
    <n v="3308"/>
    <s v="CA-2016-104738"/>
    <d v="2016-12-30T00:00:00"/>
    <x v="916"/>
    <s v="Second Class"/>
    <s v="SP-20620"/>
    <s v="Stefania Perrino"/>
    <x v="1"/>
    <x v="0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s v="Kelly Williams"/>
    <x v="0"/>
    <n v="1.8287999999999998"/>
  </r>
  <r>
    <n v="3309"/>
    <s v="CA-2016-104738"/>
    <d v="2016-12-30T00:00:00"/>
    <x v="916"/>
    <s v="Second Class"/>
    <s v="SP-20620"/>
    <s v="Stefania Perrino"/>
    <x v="1"/>
    <x v="0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  <n v="9.5968000000000018"/>
  </r>
  <r>
    <n v="3310"/>
    <s v="CA-2017-144386"/>
    <d v="2017-11-05T00:00:00"/>
    <x v="917"/>
    <s v="Standard Class"/>
    <s v="GT-14635"/>
    <s v="Grant Thornton"/>
    <x v="1"/>
    <x v="0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x v="0"/>
    <n v="5.0688000000000004"/>
  </r>
  <r>
    <n v="3311"/>
    <s v="CA-2018-111416"/>
    <d v="2018-09-17T00:00:00"/>
    <x v="42"/>
    <s v="Standard Class"/>
    <s v="LW-17215"/>
    <s v="Luke Weiss"/>
    <x v="0"/>
    <x v="0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s v="Chuck Magee"/>
    <x v="0"/>
    <n v="46.480000000000011"/>
  </r>
  <r>
    <n v="3312"/>
    <s v="CA-2018-162747"/>
    <d v="2018-03-20T00:00:00"/>
    <x v="595"/>
    <s v="Second Class"/>
    <s v="AH-10030"/>
    <s v="Aaron Hawkins"/>
    <x v="1"/>
    <x v="0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x v="0"/>
    <n v="0"/>
  </r>
  <r>
    <n v="3313"/>
    <s v="US-2016-133130"/>
    <d v="2016-09-27T00:00:00"/>
    <x v="511"/>
    <s v="Standard Class"/>
    <s v="TH-21100"/>
    <s v="Thea Hendricks"/>
    <x v="0"/>
    <x v="0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  <n v="120.78399999999999"/>
  </r>
  <r>
    <n v="3314"/>
    <s v="US-2016-133130"/>
    <d v="2016-09-27T00:00:00"/>
    <x v="511"/>
    <s v="Standard Class"/>
    <s v="TH-21100"/>
    <s v="Thea Hendricks"/>
    <x v="0"/>
    <x v="0"/>
    <s v="San Diego"/>
    <s v="California"/>
    <n v="92037"/>
    <x v="1"/>
    <s v="OFF-PA-10000675"/>
    <x v="1"/>
    <s v="Paper"/>
    <s v="Xerox 1919"/>
    <n v="81.98"/>
    <n v="2"/>
    <n v="0"/>
    <n v="40.170200000000001"/>
    <s v="Anna Andreadi"/>
    <x v="0"/>
    <n v="0"/>
  </r>
  <r>
    <n v="3315"/>
    <s v="CA-2019-169978"/>
    <d v="2019-12-24T00:00:00"/>
    <x v="675"/>
    <s v="Standard Class"/>
    <s v="HG-15025"/>
    <s v="Hunter Glantz"/>
    <x v="0"/>
    <x v="0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x v="0"/>
    <n v="27.176400000000001"/>
  </r>
  <r>
    <n v="3316"/>
    <s v="CA-2019-169978"/>
    <d v="2019-12-24T00:00:00"/>
    <x v="675"/>
    <s v="Standard Class"/>
    <s v="HG-15025"/>
    <s v="Hunter Glantz"/>
    <x v="0"/>
    <x v="0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x v="0"/>
    <n v="2.8752000000000004"/>
  </r>
  <r>
    <n v="3317"/>
    <s v="CA-2019-161739"/>
    <d v="2019-11-10T00:00:00"/>
    <x v="205"/>
    <s v="Second Class"/>
    <s v="EB-13750"/>
    <s v="Edward Becker"/>
    <x v="1"/>
    <x v="0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s v="Kelly Williams"/>
    <x v="0"/>
    <n v="205.17599999999999"/>
  </r>
  <r>
    <n v="3318"/>
    <s v="CA-2017-165057"/>
    <d v="2017-09-11T00:00:00"/>
    <x v="459"/>
    <s v="Standard Class"/>
    <s v="SC-20725"/>
    <s v="Steven Cartwright"/>
    <x v="0"/>
    <x v="0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s v="Anna Andreadi"/>
    <x v="0"/>
    <n v="0"/>
  </r>
  <r>
    <n v="3319"/>
    <s v="CA-2017-165057"/>
    <d v="2017-09-11T00:00:00"/>
    <x v="459"/>
    <s v="Standard Class"/>
    <s v="SC-20725"/>
    <s v="Steven Cartwright"/>
    <x v="0"/>
    <x v="0"/>
    <s v="Redlands"/>
    <s v="California"/>
    <n v="92374"/>
    <x v="1"/>
    <s v="OFF-LA-10003190"/>
    <x v="1"/>
    <s v="Labels"/>
    <s v="Avery 474"/>
    <n v="8.64"/>
    <n v="3"/>
    <n v="0"/>
    <n v="4.2336"/>
    <s v="Anna Andreadi"/>
    <x v="0"/>
    <n v="0"/>
  </r>
  <r>
    <n v="3320"/>
    <s v="CA-2016-134551"/>
    <d v="2016-12-20T00:00:00"/>
    <x v="182"/>
    <s v="Standard Class"/>
    <s v="TS-21505"/>
    <s v="Tony Sayre"/>
    <x v="0"/>
    <x v="0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  <n v="8.7024000000000008"/>
  </r>
  <r>
    <n v="3321"/>
    <s v="CA-2016-134551"/>
    <d v="2016-12-20T00:00:00"/>
    <x v="182"/>
    <s v="Standard Class"/>
    <s v="TS-21505"/>
    <s v="Tony Sayre"/>
    <x v="0"/>
    <x v="0"/>
    <s v="Columbia"/>
    <s v="Tennessee"/>
    <n v="38401"/>
    <x v="0"/>
    <s v="FUR-CH-10004287"/>
    <x v="0"/>
    <s v="Chairs"/>
    <s v="SAFCO Arco Folding Chair"/>
    <n v="662.88"/>
    <n v="3"/>
    <n v="0.2"/>
    <n v="74.573999999999955"/>
    <s v="Cassandra Brandow"/>
    <x v="0"/>
    <n v="132.57599999999999"/>
  </r>
  <r>
    <n v="3322"/>
    <s v="CA-2016-134551"/>
    <d v="2016-12-20T00:00:00"/>
    <x v="182"/>
    <s v="Standard Class"/>
    <s v="TS-21505"/>
    <s v="Tony Sayre"/>
    <x v="0"/>
    <x v="0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  <n v="5.1840000000000011"/>
  </r>
  <r>
    <n v="3323"/>
    <s v="CA-2017-120810"/>
    <d v="2017-07-23T00:00:00"/>
    <x v="836"/>
    <s v="Standard Class"/>
    <s v="TH-21550"/>
    <s v="Tracy Hopkins"/>
    <x v="2"/>
    <x v="0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s v="Chuck Magee"/>
    <x v="0"/>
    <n v="0"/>
  </r>
  <r>
    <n v="3324"/>
    <s v="CA-2017-120810"/>
    <d v="2017-07-23T00:00:00"/>
    <x v="836"/>
    <s v="Standard Class"/>
    <s v="TH-21550"/>
    <s v="Tracy Hopkins"/>
    <x v="2"/>
    <x v="0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x v="0"/>
    <n v="0"/>
  </r>
  <r>
    <n v="3325"/>
    <s v="CA-2016-165309"/>
    <d v="2016-11-11T00:00:00"/>
    <x v="907"/>
    <s v="Standard Class"/>
    <s v="KD-16270"/>
    <s v="Karen Daniels"/>
    <x v="0"/>
    <x v="0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x v="0"/>
    <n v="717.59199999999987"/>
  </r>
  <r>
    <n v="3326"/>
    <s v="CA-2016-165309"/>
    <d v="2016-11-11T00:00:00"/>
    <x v="907"/>
    <s v="Standard Class"/>
    <s v="KD-16270"/>
    <s v="Karen Daniels"/>
    <x v="0"/>
    <x v="0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x v="0"/>
    <n v="0.98719999999999986"/>
  </r>
  <r>
    <n v="3327"/>
    <s v="CA-2016-165309"/>
    <d v="2016-11-11T00:00:00"/>
    <x v="907"/>
    <s v="Standard Class"/>
    <s v="KD-16270"/>
    <s v="Karen Daniels"/>
    <x v="0"/>
    <x v="0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x v="0"/>
    <n v="13.512"/>
  </r>
  <r>
    <n v="3328"/>
    <s v="CA-2016-165309"/>
    <d v="2016-11-11T00:00:00"/>
    <x v="907"/>
    <s v="Standard Class"/>
    <s v="KD-16270"/>
    <s v="Karen Daniels"/>
    <x v="0"/>
    <x v="0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s v="Kelly Williams"/>
    <x v="0"/>
    <n v="4.3440000000000003"/>
  </r>
  <r>
    <n v="3329"/>
    <s v="CA-2016-165309"/>
    <d v="2016-11-11T00:00:00"/>
    <x v="907"/>
    <s v="Standard Class"/>
    <s v="KD-16270"/>
    <s v="Karen Daniels"/>
    <x v="0"/>
    <x v="0"/>
    <s v="Houston"/>
    <s v="Texas"/>
    <n v="77095"/>
    <x v="2"/>
    <s v="OFF-PA-10001033"/>
    <x v="1"/>
    <s v="Paper"/>
    <s v="Xerox 1893"/>
    <n v="262.33600000000001"/>
    <n v="8"/>
    <n v="0.2"/>
    <n v="95.096800000000002"/>
    <s v="Kelly Williams"/>
    <x v="0"/>
    <n v="52.467200000000005"/>
  </r>
  <r>
    <n v="3330"/>
    <s v="CA-2016-165309"/>
    <d v="2016-11-11T00:00:00"/>
    <x v="907"/>
    <s v="Standard Class"/>
    <s v="KD-16270"/>
    <s v="Karen Daniels"/>
    <x v="0"/>
    <x v="0"/>
    <s v="Houston"/>
    <s v="Texas"/>
    <n v="77095"/>
    <x v="2"/>
    <s v="TEC-PH-10003505"/>
    <x v="2"/>
    <s v="Phones"/>
    <s v="Geemarc AmpliPOWER60"/>
    <n v="148.47999999999999"/>
    <n v="2"/>
    <n v="0.2"/>
    <n v="16.703999999999986"/>
    <s v="Kelly Williams"/>
    <x v="0"/>
    <n v="29.695999999999998"/>
  </r>
  <r>
    <n v="3331"/>
    <s v="CA-2016-165309"/>
    <d v="2016-11-11T00:00:00"/>
    <x v="907"/>
    <s v="Standard Class"/>
    <s v="KD-16270"/>
    <s v="Karen Daniels"/>
    <x v="0"/>
    <x v="0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x v="0"/>
    <n v="48.235199999999999"/>
  </r>
  <r>
    <n v="3332"/>
    <s v="CA-2019-122595"/>
    <d v="2019-12-14T00:00:00"/>
    <x v="404"/>
    <s v="Standard Class"/>
    <s v="GM-14455"/>
    <s v="Gary Mitchum"/>
    <x v="2"/>
    <x v="0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  <n v="45.595200000000006"/>
  </r>
  <r>
    <n v="3333"/>
    <s v="CA-2019-122595"/>
    <d v="2019-12-14T00:00:00"/>
    <x v="404"/>
    <s v="Standard Class"/>
    <s v="GM-14455"/>
    <s v="Gary Mitchum"/>
    <x v="2"/>
    <x v="0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s v="Kelly Williams"/>
    <x v="0"/>
    <n v="10.536"/>
  </r>
  <r>
    <n v="3334"/>
    <s v="CA-2019-122595"/>
    <d v="2019-12-14T00:00:00"/>
    <x v="404"/>
    <s v="Standard Class"/>
    <s v="GM-14455"/>
    <s v="Gary Mitchum"/>
    <x v="2"/>
    <x v="0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s v="Kelly Williams"/>
    <x v="0"/>
    <n v="1.2192000000000001"/>
  </r>
  <r>
    <n v="3335"/>
    <s v="US-2019-109253"/>
    <d v="2019-08-21T00:00:00"/>
    <x v="554"/>
    <s v="First Class"/>
    <s v="PR-18880"/>
    <s v="Patrick Ryan"/>
    <x v="0"/>
    <x v="0"/>
    <s v="Oakland"/>
    <s v="California"/>
    <n v="94601"/>
    <x v="1"/>
    <s v="OFF-AR-10000203"/>
    <x v="1"/>
    <s v="Art"/>
    <s v="Newell 336"/>
    <n v="17.12"/>
    <n v="4"/>
    <n v="0"/>
    <n v="4.9647999999999985"/>
    <s v="Anna Andreadi"/>
    <x v="1"/>
    <n v="0"/>
  </r>
  <r>
    <n v="3336"/>
    <s v="US-2019-109253"/>
    <d v="2019-08-21T00:00:00"/>
    <x v="554"/>
    <s v="First Class"/>
    <s v="PR-18880"/>
    <s v="Patrick Ryan"/>
    <x v="0"/>
    <x v="0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x v="1"/>
    <n v="86.393600000000021"/>
  </r>
  <r>
    <n v="3337"/>
    <s v="US-2019-109253"/>
    <d v="2019-08-21T00:00:00"/>
    <x v="554"/>
    <s v="First Class"/>
    <s v="PR-18880"/>
    <s v="Patrick Ryan"/>
    <x v="0"/>
    <x v="0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x v="1"/>
    <n v="0"/>
  </r>
  <r>
    <n v="3338"/>
    <s v="US-2019-109253"/>
    <d v="2019-08-21T00:00:00"/>
    <x v="554"/>
    <s v="First Class"/>
    <s v="PR-18880"/>
    <s v="Patrick Ryan"/>
    <x v="0"/>
    <x v="0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x v="1"/>
    <n v="113.74560000000002"/>
  </r>
  <r>
    <n v="3339"/>
    <s v="US-2019-109253"/>
    <d v="2019-08-21T00:00:00"/>
    <x v="554"/>
    <s v="First Class"/>
    <s v="PR-18880"/>
    <s v="Patrick Ryan"/>
    <x v="0"/>
    <x v="0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x v="1"/>
    <n v="23.428800000000003"/>
  </r>
  <r>
    <n v="3340"/>
    <s v="US-2019-109253"/>
    <d v="2019-08-21T00:00:00"/>
    <x v="554"/>
    <s v="First Class"/>
    <s v="PR-18880"/>
    <s v="Patrick Ryan"/>
    <x v="0"/>
    <x v="0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s v="Anna Andreadi"/>
    <x v="1"/>
    <n v="0"/>
  </r>
  <r>
    <n v="3341"/>
    <s v="US-2019-109253"/>
    <d v="2019-08-21T00:00:00"/>
    <x v="554"/>
    <s v="First Class"/>
    <s v="PR-18880"/>
    <s v="Patrick Ryan"/>
    <x v="0"/>
    <x v="0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x v="1"/>
    <n v="0"/>
  </r>
  <r>
    <n v="3342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PA-10000675"/>
    <x v="1"/>
    <s v="Paper"/>
    <s v="Xerox 1919"/>
    <n v="122.97"/>
    <n v="3"/>
    <n v="0"/>
    <n v="60.255300000000005"/>
    <s v="Chuck Magee"/>
    <x v="1"/>
    <n v="0"/>
  </r>
  <r>
    <n v="3343"/>
    <s v="CA-2018-145982"/>
    <d v="2018-08-27T00:00:00"/>
    <x v="134"/>
    <s v="Second Class"/>
    <s v="TB-21055"/>
    <s v="Ted Butterfield"/>
    <x v="0"/>
    <x v="0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  <n v="73.384499999999989"/>
  </r>
  <r>
    <n v="3344"/>
    <s v="CA-2018-145982"/>
    <d v="2018-08-27T00:00:00"/>
    <x v="134"/>
    <s v="Second Class"/>
    <s v="TB-21055"/>
    <s v="Ted Butterfield"/>
    <x v="0"/>
    <x v="0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s v="Chuck Magee"/>
    <x v="1"/>
    <n v="0"/>
  </r>
  <r>
    <n v="3345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x v="1"/>
    <n v="0"/>
  </r>
  <r>
    <n v="3346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FA-10000735"/>
    <x v="1"/>
    <s v="Fasteners"/>
    <s v="Staples"/>
    <n v="11.68"/>
    <n v="4"/>
    <n v="0"/>
    <n v="5.2559999999999993"/>
    <s v="Chuck Magee"/>
    <x v="1"/>
    <n v="0"/>
  </r>
  <r>
    <n v="3347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x v="1"/>
    <n v="0"/>
  </r>
  <r>
    <n v="3348"/>
    <s v="CA-2017-112014"/>
    <d v="2017-08-13T00:00:00"/>
    <x v="918"/>
    <s v="Standard Class"/>
    <s v="ON-18715"/>
    <s v="Odella Nelson"/>
    <x v="1"/>
    <x v="0"/>
    <s v="Yucaipa"/>
    <s v="California"/>
    <n v="92399"/>
    <x v="1"/>
    <s v="OFF-AR-10003156"/>
    <x v="1"/>
    <s v="Art"/>
    <s v="50 Colored Long Pencils"/>
    <n v="50.8"/>
    <n v="5"/>
    <n v="0"/>
    <n v="13.208000000000002"/>
    <s v="Anna Andreadi"/>
    <x v="0"/>
    <n v="0"/>
  </r>
  <r>
    <n v="3349"/>
    <s v="CA-2019-154732"/>
    <d v="2019-11-05T00:00:00"/>
    <x v="170"/>
    <s v="First Class"/>
    <s v="AH-10195"/>
    <s v="Alan Haines"/>
    <x v="1"/>
    <x v="0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x v="0"/>
    <n v="12.823999999999998"/>
  </r>
  <r>
    <n v="3350"/>
    <s v="US-2018-157308"/>
    <d v="2018-08-17T00:00:00"/>
    <x v="257"/>
    <s v="Standard Class"/>
    <s v="NM-18520"/>
    <s v="Neoma Murray"/>
    <x v="0"/>
    <x v="0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x v="0"/>
    <n v="3.1424000000000003"/>
  </r>
  <r>
    <n v="3351"/>
    <s v="CA-2018-147536"/>
    <d v="2018-12-26T00:00:00"/>
    <x v="844"/>
    <s v="Standard Class"/>
    <s v="AR-10510"/>
    <s v="Andrew Roberts"/>
    <x v="0"/>
    <x v="0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s v="Chuck Magee"/>
    <x v="0"/>
    <n v="0"/>
  </r>
  <r>
    <n v="3352"/>
    <s v="US-2016-134733"/>
    <d v="2016-09-23T00:00:00"/>
    <x v="919"/>
    <s v="Standard Class"/>
    <s v="BM-11650"/>
    <s v="Brian Moss"/>
    <x v="1"/>
    <x v="0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x v="0"/>
    <n v="65.399850000000001"/>
  </r>
  <r>
    <n v="3353"/>
    <s v="US-2016-134733"/>
    <d v="2016-09-23T00:00:00"/>
    <x v="919"/>
    <s v="Standard Class"/>
    <s v="BM-11650"/>
    <s v="Brian Moss"/>
    <x v="1"/>
    <x v="0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s v="Anna Andreadi"/>
    <x v="0"/>
    <n v="16.796800000000001"/>
  </r>
  <r>
    <n v="3354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TEC-PH-10000895"/>
    <x v="2"/>
    <s v="Phones"/>
    <s v="Polycom VVX 310 VoIP phone"/>
    <n v="359.98"/>
    <n v="2"/>
    <n v="0"/>
    <n v="93.594800000000021"/>
    <s v="Chuck Magee"/>
    <x v="0"/>
    <n v="0"/>
  </r>
  <r>
    <n v="3355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  <n v="21.167999999999996"/>
  </r>
  <r>
    <n v="3356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s v="Chuck Magee"/>
    <x v="0"/>
    <n v="0"/>
  </r>
  <r>
    <n v="3357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OFF-BI-10002160"/>
    <x v="1"/>
    <s v="Binders"/>
    <s v="Acco Hanging Data Binders"/>
    <n v="3.81"/>
    <n v="1"/>
    <n v="0"/>
    <n v="1.8288"/>
    <s v="Chuck Magee"/>
    <x v="0"/>
    <n v="0"/>
  </r>
  <r>
    <n v="3358"/>
    <s v="CA-2019-100335"/>
    <d v="2019-09-07T00:00:00"/>
    <x v="462"/>
    <s v="Standard Class"/>
    <s v="NF-18595"/>
    <s v="Nicole Fjeld"/>
    <x v="2"/>
    <x v="0"/>
    <s v="Chicago"/>
    <s v="Illinois"/>
    <n v="60610"/>
    <x v="2"/>
    <s v="OFF-PA-10001685"/>
    <x v="1"/>
    <s v="Paper"/>
    <s v="Easy-staple paper"/>
    <n v="73.007999999999996"/>
    <n v="9"/>
    <n v="0.2"/>
    <n v="26.465400000000006"/>
    <s v="Kelly Williams"/>
    <x v="0"/>
    <n v="14.601599999999999"/>
  </r>
  <r>
    <n v="3359"/>
    <s v="CA-2018-139234"/>
    <d v="2018-05-06T00:00:00"/>
    <x v="761"/>
    <s v="Standard Class"/>
    <s v="AF-10870"/>
    <s v="Art Ferguson"/>
    <x v="0"/>
    <x v="0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x v="0"/>
    <n v="2.5663999999999998"/>
  </r>
  <r>
    <n v="3360"/>
    <s v="CA-2018-139234"/>
    <d v="2018-05-06T00:00:00"/>
    <x v="761"/>
    <s v="Standard Class"/>
    <s v="AF-10870"/>
    <s v="Art Ferguson"/>
    <x v="0"/>
    <x v="0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  <n v="5.2352000000000007"/>
  </r>
  <r>
    <n v="3361"/>
    <s v="US-2017-142020"/>
    <d v="2017-06-04T00:00:00"/>
    <x v="920"/>
    <s v="Second Class"/>
    <s v="TC-21535"/>
    <s v="Tracy Collins"/>
    <x v="2"/>
    <x v="0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x v="0"/>
    <n v="0"/>
  </r>
  <r>
    <n v="3362"/>
    <s v="US-2017-142020"/>
    <d v="2017-06-04T00:00:00"/>
    <x v="920"/>
    <s v="Second Class"/>
    <s v="TC-21535"/>
    <s v="Tracy Collins"/>
    <x v="2"/>
    <x v="0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x v="0"/>
    <n v="0"/>
  </r>
  <r>
    <n v="3363"/>
    <s v="CA-2017-139962"/>
    <d v="2017-12-13T00:00:00"/>
    <x v="604"/>
    <s v="Standard Class"/>
    <s v="Dp-13240"/>
    <s v="Dean percer"/>
    <x v="2"/>
    <x v="0"/>
    <s v="Revere"/>
    <s v="Massachusetts"/>
    <n v="2151"/>
    <x v="3"/>
    <s v="OFF-PA-10004451"/>
    <x v="1"/>
    <s v="Paper"/>
    <s v="Xerox 222"/>
    <n v="19.440000000000001"/>
    <n v="3"/>
    <n v="0"/>
    <n v="9.3312000000000008"/>
    <s v="Chuck Magee"/>
    <x v="0"/>
    <n v="0"/>
  </r>
  <r>
    <n v="3364"/>
    <s v="CA-2017-139962"/>
    <d v="2017-12-13T00:00:00"/>
    <x v="604"/>
    <s v="Standard Class"/>
    <s v="Dp-13240"/>
    <s v="Dean percer"/>
    <x v="2"/>
    <x v="0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x v="0"/>
    <n v="0"/>
  </r>
  <r>
    <n v="3365"/>
    <s v="CA-2018-130050"/>
    <d v="2018-07-16T00:00:00"/>
    <x v="461"/>
    <s v="Second Class"/>
    <s v="MC-17425"/>
    <s v="Mark Cousins"/>
    <x v="1"/>
    <x v="0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s v="Kelly Williams"/>
    <x v="0"/>
    <n v="5.7311999999999994"/>
  </r>
  <r>
    <n v="3366"/>
    <s v="CA-2016-115161"/>
    <d v="2016-01-31T00:00:00"/>
    <x v="921"/>
    <s v="First Class"/>
    <s v="LC-17050"/>
    <s v="Liz Carlisle"/>
    <x v="0"/>
    <x v="0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x v="0"/>
    <n v="43.599899999999998"/>
  </r>
  <r>
    <n v="3367"/>
    <s v="CA-2016-165379"/>
    <d v="2016-07-09T00:00:00"/>
    <x v="406"/>
    <s v="Standard Class"/>
    <s v="BM-11650"/>
    <s v="Brian Moss"/>
    <x v="1"/>
    <x v="0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x v="0"/>
    <n v="2.0736000000000003"/>
  </r>
  <r>
    <n v="3368"/>
    <s v="CA-2016-165379"/>
    <d v="2016-07-09T00:00:00"/>
    <x v="406"/>
    <s v="Standard Class"/>
    <s v="BM-11650"/>
    <s v="Brian Moss"/>
    <x v="1"/>
    <x v="0"/>
    <s v="Dallas"/>
    <s v="Texas"/>
    <n v="75217"/>
    <x v="2"/>
    <s v="OFF-PA-10002245"/>
    <x v="1"/>
    <s v="Paper"/>
    <s v="Xerox 1895"/>
    <n v="14.352000000000002"/>
    <n v="3"/>
    <n v="0.2"/>
    <n v="4.4849999999999994"/>
    <s v="Kelly Williams"/>
    <x v="0"/>
    <n v="2.8704000000000005"/>
  </r>
  <r>
    <n v="3369"/>
    <s v="CA-2017-115511"/>
    <d v="2017-11-21T00:00:00"/>
    <x v="332"/>
    <s v="Standard Class"/>
    <s v="NW-18400"/>
    <s v="Natalie Webber"/>
    <x v="0"/>
    <x v="0"/>
    <s v="Las Vegas"/>
    <s v="Nevada"/>
    <n v="89115"/>
    <x v="1"/>
    <s v="FUR-BO-10002598"/>
    <x v="0"/>
    <s v="Bookcases"/>
    <s v="Hon Metal Bookcases, Putty"/>
    <n v="141.96"/>
    <n v="2"/>
    <n v="0"/>
    <n v="41.168399999999991"/>
    <s v="Anna Andreadi"/>
    <x v="0"/>
    <n v="0"/>
  </r>
  <r>
    <n v="3370"/>
    <s v="CA-2017-115511"/>
    <d v="2017-11-21T00:00:00"/>
    <x v="332"/>
    <s v="Standard Class"/>
    <s v="NW-18400"/>
    <s v="Natalie Webber"/>
    <x v="0"/>
    <x v="0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x v="0"/>
    <n v="13.209600000000002"/>
  </r>
  <r>
    <n v="3371"/>
    <s v="CA-2018-134887"/>
    <d v="2018-03-25T00:00:00"/>
    <x v="595"/>
    <s v="Same Day"/>
    <s v="TB-21280"/>
    <s v="Toby Braunhardt"/>
    <x v="0"/>
    <x v="0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s v="Kelly Williams"/>
    <x v="0"/>
    <n v="0"/>
  </r>
  <r>
    <n v="3372"/>
    <s v="CA-2019-123778"/>
    <d v="2019-09-23T00:00:00"/>
    <x v="420"/>
    <s v="Standard Class"/>
    <s v="BS-11755"/>
    <s v="Bruce Stewart"/>
    <x v="0"/>
    <x v="0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x v="0"/>
    <n v="5.1648000000000005"/>
  </r>
  <r>
    <n v="3373"/>
    <s v="CA-2019-123778"/>
    <d v="2019-09-23T00:00:00"/>
    <x v="420"/>
    <s v="Standard Class"/>
    <s v="BS-11755"/>
    <s v="Bruce Stewart"/>
    <x v="0"/>
    <x v="0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x v="0"/>
    <n v="0"/>
  </r>
  <r>
    <n v="3374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x v="0"/>
    <n v="0"/>
  </r>
  <r>
    <n v="3375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s v="Chuck Magee"/>
    <x v="0"/>
    <n v="36.441000000000003"/>
  </r>
  <r>
    <n v="3376"/>
    <s v="CA-2017-161718"/>
    <d v="2017-12-04T00:00:00"/>
    <x v="763"/>
    <s v="Standard Class"/>
    <s v="SO-20335"/>
    <s v="Sean O'Donnell"/>
    <x v="0"/>
    <x v="0"/>
    <s v="Hempstead"/>
    <s v="New York"/>
    <n v="11550"/>
    <x v="3"/>
    <s v="TEC-PH-10000376"/>
    <x v="2"/>
    <s v="Phones"/>
    <s v="Square Credit Card Reader"/>
    <n v="39.96"/>
    <n v="4"/>
    <n v="0"/>
    <n v="10.389600000000002"/>
    <s v="Chuck Magee"/>
    <x v="0"/>
    <n v="0"/>
  </r>
  <r>
    <n v="3377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  <n v="36.176400000000001"/>
  </r>
  <r>
    <n v="3378"/>
    <s v="CA-2018-100671"/>
    <d v="2018-11-01T00:00:00"/>
    <x v="271"/>
    <s v="First Class"/>
    <s v="CS-12490"/>
    <s v="Cindy Schnelling"/>
    <x v="1"/>
    <x v="0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x v="0"/>
    <n v="22.334400000000002"/>
  </r>
  <r>
    <n v="3379"/>
    <s v="CA-2019-142867"/>
    <d v="2019-03-17T00:00:00"/>
    <x v="312"/>
    <s v="Standard Class"/>
    <s v="PO-19180"/>
    <s v="Philisse Overcash"/>
    <x v="2"/>
    <x v="0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s v="Kelly Williams"/>
    <x v="1"/>
    <n v="11.020799999999998"/>
  </r>
  <r>
    <n v="3380"/>
    <s v="CA-2019-142867"/>
    <d v="2019-03-17T00:00:00"/>
    <x v="312"/>
    <s v="Standard Class"/>
    <s v="PO-19180"/>
    <s v="Philisse Overcash"/>
    <x v="2"/>
    <x v="0"/>
    <s v="Houston"/>
    <s v="Texas"/>
    <n v="77095"/>
    <x v="2"/>
    <s v="OFF-PA-10004610"/>
    <x v="1"/>
    <s v="Paper"/>
    <s v="Xerox 1900"/>
    <n v="10.272000000000002"/>
    <n v="3"/>
    <n v="0.2"/>
    <n v="3.2099999999999982"/>
    <s v="Kelly Williams"/>
    <x v="1"/>
    <n v="2.0544000000000007"/>
  </r>
  <r>
    <n v="3381"/>
    <s v="CA-2019-103156"/>
    <d v="2019-11-23T00:00:00"/>
    <x v="865"/>
    <s v="First Class"/>
    <s v="TD-20995"/>
    <s v="Tamara Dahlen"/>
    <x v="0"/>
    <x v="0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s v="Chuck Magee"/>
    <x v="0"/>
    <n v="4.8096000000000005"/>
  </r>
  <r>
    <n v="3382"/>
    <s v="US-2019-162208"/>
    <d v="2019-08-27T00:00:00"/>
    <x v="624"/>
    <s v="First Class"/>
    <s v="SP-20620"/>
    <s v="Stefania Perrino"/>
    <x v="1"/>
    <x v="0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x v="0"/>
    <n v="0.57920000000000005"/>
  </r>
  <r>
    <n v="3383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x v="0"/>
    <n v="0"/>
  </r>
  <r>
    <n v="3384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s v="Chuck Magee"/>
    <x v="0"/>
    <n v="38.417400000000001"/>
  </r>
  <r>
    <n v="3385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s v="Chuck Magee"/>
    <x v="0"/>
    <n v="0"/>
  </r>
  <r>
    <n v="3386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x v="0"/>
    <n v="116.13440000000001"/>
  </r>
  <r>
    <n v="3387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FA-10003112"/>
    <x v="1"/>
    <s v="Fasteners"/>
    <s v="Staples"/>
    <n v="18.936"/>
    <n v="3"/>
    <n v="0.2"/>
    <n v="5.9174999999999986"/>
    <s v="Cassandra Brandow"/>
    <x v="0"/>
    <n v="3.7872000000000003"/>
  </r>
  <r>
    <n v="3388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x v="0"/>
    <n v="44.476800000000004"/>
  </r>
  <r>
    <n v="3389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x v="0"/>
    <n v="35.317800000000005"/>
  </r>
  <r>
    <n v="3390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s v="Cassandra Brandow"/>
    <x v="0"/>
    <n v="61.905600000000007"/>
  </r>
  <r>
    <n v="3391"/>
    <s v="CA-2019-101077"/>
    <d v="2019-03-25T00:00:00"/>
    <x v="922"/>
    <s v="Second Class"/>
    <s v="DB-13660"/>
    <s v="Duane Benoit"/>
    <x v="0"/>
    <x v="0"/>
    <s v="Dallas"/>
    <s v="Texas"/>
    <n v="75081"/>
    <x v="2"/>
    <s v="OFF-PA-10004239"/>
    <x v="1"/>
    <s v="Paper"/>
    <s v="Xerox 1953"/>
    <n v="6.8480000000000008"/>
    <n v="2"/>
    <n v="0.2"/>
    <n v="2.1399999999999992"/>
    <s v="Kelly Williams"/>
    <x v="0"/>
    <n v="1.3696000000000002"/>
  </r>
  <r>
    <n v="3392"/>
    <s v="CA-2016-166471"/>
    <d v="2016-08-09T00:00:00"/>
    <x v="923"/>
    <s v="Standard Class"/>
    <s v="MG-17650"/>
    <s v="Matthew Grinstein"/>
    <x v="2"/>
    <x v="0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x v="0"/>
    <n v="218.23360000000002"/>
  </r>
  <r>
    <n v="3393"/>
    <s v="CA-2016-166471"/>
    <d v="2016-08-09T00:00:00"/>
    <x v="923"/>
    <s v="Standard Class"/>
    <s v="MG-17650"/>
    <s v="Matthew Grinstein"/>
    <x v="2"/>
    <x v="0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x v="0"/>
    <n v="43.833600000000004"/>
  </r>
  <r>
    <n v="3394"/>
    <s v="CA-2016-105340"/>
    <d v="2016-11-22T00:00:00"/>
    <x v="573"/>
    <s v="First Class"/>
    <s v="EH-14185"/>
    <s v="Evan Henry"/>
    <x v="0"/>
    <x v="0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x v="0"/>
    <n v="5.5423999999999989"/>
  </r>
  <r>
    <n v="3395"/>
    <s v="US-2019-131583"/>
    <d v="2019-06-10T00:00:00"/>
    <x v="272"/>
    <s v="Same Day"/>
    <s v="CL-11890"/>
    <s v="Carl Ludwig"/>
    <x v="0"/>
    <x v="0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  <n v="8.0064000000000011"/>
  </r>
  <r>
    <n v="3396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s v="Kelly Williams"/>
    <x v="0"/>
    <n v="0"/>
  </r>
  <r>
    <n v="3397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s v="Kelly Williams"/>
    <x v="0"/>
    <n v="0"/>
  </r>
  <r>
    <n v="3398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PA-10003441"/>
    <x v="1"/>
    <s v="Paper"/>
    <s v="Xerox 226"/>
    <n v="25.92"/>
    <n v="4"/>
    <n v="0"/>
    <n v="12.441600000000001"/>
    <s v="Kelly Williams"/>
    <x v="0"/>
    <n v="0"/>
  </r>
  <r>
    <n v="3399"/>
    <s v="CA-2016-102274"/>
    <d v="2016-11-21T00:00:00"/>
    <x v="158"/>
    <s v="Standard Class"/>
    <s v="DH-13075"/>
    <s v="Dave Hallsten"/>
    <x v="1"/>
    <x v="0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x v="0"/>
    <n v="0"/>
  </r>
  <r>
    <n v="3400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s v="Cassandra Brandow"/>
    <x v="0"/>
    <n v="0"/>
  </r>
  <r>
    <n v="3401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x v="0"/>
    <n v="0"/>
  </r>
  <r>
    <n v="3402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AR-10002833"/>
    <x v="1"/>
    <s v="Art"/>
    <s v="Newell 322"/>
    <n v="5.46"/>
    <n v="3"/>
    <n v="0"/>
    <n v="1.4742000000000002"/>
    <s v="Cassandra Brandow"/>
    <x v="0"/>
    <n v="0"/>
  </r>
  <r>
    <n v="3403"/>
    <s v="CA-2017-129700"/>
    <d v="2017-05-04T00:00:00"/>
    <x v="27"/>
    <s v="First Class"/>
    <s v="LA-16780"/>
    <s v="Laura Armstrong"/>
    <x v="1"/>
    <x v="0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s v="Kelly Williams"/>
    <x v="0"/>
    <n v="13.3728"/>
  </r>
  <r>
    <n v="3404"/>
    <s v="CA-2019-168739"/>
    <d v="2019-05-29T00:00:00"/>
    <x v="742"/>
    <s v="Standard Class"/>
    <s v="HZ-14950"/>
    <s v="Henia Zydlo"/>
    <x v="0"/>
    <x v="0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x v="0"/>
    <n v="39.254400000000004"/>
  </r>
  <r>
    <n v="3405"/>
    <s v="CA-2017-152527"/>
    <d v="2017-10-17T00:00:00"/>
    <x v="334"/>
    <s v="Same Day"/>
    <s v="CM-12190"/>
    <s v="Charlotte Melton"/>
    <x v="0"/>
    <x v="0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s v="Anna Andreadi"/>
    <x v="0"/>
    <n v="0"/>
  </r>
  <r>
    <n v="3406"/>
    <s v="US-2016-150119"/>
    <d v="2016-04-23T00:00:00"/>
    <x v="925"/>
    <s v="Standard Class"/>
    <s v="LB-16795"/>
    <s v="Laurel Beltran"/>
    <x v="2"/>
    <x v="0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  <n v="84.411599999999979"/>
  </r>
  <r>
    <n v="3407"/>
    <s v="US-2016-150119"/>
    <d v="2016-04-23T00:00:00"/>
    <x v="925"/>
    <s v="Standard Class"/>
    <s v="LB-16795"/>
    <s v="Laurel Beltran"/>
    <x v="2"/>
    <x v="0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  <n v="84.411599999999979"/>
  </r>
  <r>
    <n v="3408"/>
    <s v="US-2016-150119"/>
    <d v="2016-04-23T00:00:00"/>
    <x v="925"/>
    <s v="Standard Class"/>
    <s v="LB-16795"/>
    <s v="Laurel Beltran"/>
    <x v="2"/>
    <x v="0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s v="Chuck Magee"/>
    <x v="0"/>
    <n v="5.2416000000000009"/>
  </r>
  <r>
    <n v="3409"/>
    <s v="US-2016-150119"/>
    <d v="2016-04-23T00:00:00"/>
    <x v="925"/>
    <s v="Standard Class"/>
    <s v="LB-16795"/>
    <s v="Laurel Beltran"/>
    <x v="2"/>
    <x v="0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s v="Chuck Magee"/>
    <x v="0"/>
    <n v="4.4672000000000009"/>
  </r>
  <r>
    <n v="3410"/>
    <s v="US-2019-150847"/>
    <d v="2019-04-30T00:00:00"/>
    <x v="593"/>
    <s v="Standard Class"/>
    <s v="JF-15490"/>
    <s v="Jeremy Farry"/>
    <x v="0"/>
    <x v="0"/>
    <s v="Columbus"/>
    <s v="Ohio"/>
    <n v="43229"/>
    <x v="3"/>
    <s v="OFF-PA-10004451"/>
    <x v="1"/>
    <s v="Paper"/>
    <s v="Xerox 222"/>
    <n v="10.368000000000002"/>
    <n v="2"/>
    <n v="0.2"/>
    <n v="3.6288"/>
    <s v="Chuck Magee"/>
    <x v="0"/>
    <n v="2.0736000000000003"/>
  </r>
  <r>
    <n v="3411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s v="Anna Andreadi"/>
    <x v="0"/>
    <n v="0"/>
  </r>
  <r>
    <n v="3412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x v="0"/>
    <n v="54.396800000000013"/>
  </r>
  <r>
    <n v="3413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AR-10000940"/>
    <x v="1"/>
    <s v="Art"/>
    <s v="Newell 343"/>
    <n v="11.76"/>
    <n v="4"/>
    <n v="0"/>
    <n v="3.1752000000000002"/>
    <s v="Anna Andreadi"/>
    <x v="0"/>
    <n v="0"/>
  </r>
  <r>
    <n v="3414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PA-10002319"/>
    <x v="1"/>
    <s v="Paper"/>
    <s v="Xerox 1944"/>
    <n v="77.52"/>
    <n v="2"/>
    <n v="0"/>
    <n v="37.9848"/>
    <s v="Anna Andreadi"/>
    <x v="0"/>
    <n v="0"/>
  </r>
  <r>
    <n v="3415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s v="Anna Andreadi"/>
    <x v="0"/>
    <n v="9.7280000000000015"/>
  </r>
  <r>
    <n v="3416"/>
    <s v="CA-2018-116540"/>
    <d v="2018-09-02T00:00:00"/>
    <x v="48"/>
    <s v="Same Day"/>
    <s v="SS-20590"/>
    <s v="Sonia Sunley"/>
    <x v="0"/>
    <x v="0"/>
    <s v="Madison"/>
    <s v="Wisconsin"/>
    <n v="53711"/>
    <x v="2"/>
    <s v="OFF-FA-10002676"/>
    <x v="1"/>
    <s v="Fasteners"/>
    <s v="Colored Push Pins"/>
    <n v="1.81"/>
    <n v="1"/>
    <n v="0"/>
    <n v="0.65159999999999996"/>
    <s v="Kelly Williams"/>
    <x v="0"/>
    <n v="0"/>
  </r>
  <r>
    <n v="3417"/>
    <s v="CA-2018-116540"/>
    <d v="2018-09-02T00:00:00"/>
    <x v="48"/>
    <s v="Same Day"/>
    <s v="SS-20590"/>
    <s v="Sonia Sunley"/>
    <x v="0"/>
    <x v="0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s v="Kelly Williams"/>
    <x v="0"/>
    <n v="0"/>
  </r>
  <r>
    <n v="3418"/>
    <s v="CA-2017-151841"/>
    <d v="2017-04-27T00:00:00"/>
    <x v="32"/>
    <s v="Standard Class"/>
    <s v="TC-21475"/>
    <s v="Tony Chapman"/>
    <x v="2"/>
    <x v="0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x v="0"/>
    <n v="8.7120000000000015"/>
  </r>
  <r>
    <n v="3419"/>
    <s v="CA-2017-151841"/>
    <d v="2017-04-27T00:00:00"/>
    <x v="32"/>
    <s v="Standard Class"/>
    <s v="TC-21475"/>
    <s v="Tony Chapman"/>
    <x v="2"/>
    <x v="0"/>
    <s v="Aurora"/>
    <s v="Colorado"/>
    <n v="80013"/>
    <x v="1"/>
    <s v="OFF-SU-10001574"/>
    <x v="1"/>
    <s v="Supplies"/>
    <s v="Acme Value Line Scissors"/>
    <n v="5.84"/>
    <n v="2"/>
    <n v="0.2"/>
    <n v="0.72999999999999954"/>
    <s v="Anna Andreadi"/>
    <x v="0"/>
    <n v="1.1679999999999999"/>
  </r>
  <r>
    <n v="3420"/>
    <s v="CA-2017-150791"/>
    <d v="2017-09-06T00:00:00"/>
    <x v="927"/>
    <s v="Standard Class"/>
    <s v="CC-12430"/>
    <s v="Chuck Clark"/>
    <x v="2"/>
    <x v="0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  <n v="27.176400000000001"/>
  </r>
  <r>
    <n v="3421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x v="1"/>
    <n v="0"/>
  </r>
  <r>
    <n v="3422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PA-10003790"/>
    <x v="1"/>
    <s v="Paper"/>
    <s v="Xerox 1991"/>
    <n v="182.72"/>
    <n v="8"/>
    <n v="0"/>
    <n v="84.051199999999994"/>
    <s v="Anna Andreadi"/>
    <x v="1"/>
    <n v="0"/>
  </r>
  <r>
    <n v="3423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s v="Anna Andreadi"/>
    <x v="1"/>
    <n v="0"/>
  </r>
  <r>
    <n v="3424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x v="1"/>
    <n v="4.5439999999999996"/>
  </r>
  <r>
    <n v="3425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TEC-MA-10001972"/>
    <x v="2"/>
    <s v="Machines"/>
    <s v="Okidata C331dn Printer"/>
    <n v="558.4"/>
    <n v="2"/>
    <n v="0.2"/>
    <n v="41.880000000000024"/>
    <s v="Anna Andreadi"/>
    <x v="1"/>
    <n v="111.68"/>
  </r>
  <r>
    <n v="3426"/>
    <s v="CA-2017-153381"/>
    <d v="2017-09-24T00:00:00"/>
    <x v="118"/>
    <s v="Standard Class"/>
    <s v="DE-13255"/>
    <s v="Deanra Eno"/>
    <x v="2"/>
    <x v="0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x v="0"/>
    <n v="0"/>
  </r>
  <r>
    <n v="3427"/>
    <s v="CA-2017-153381"/>
    <d v="2017-09-24T00:00:00"/>
    <x v="118"/>
    <s v="Standard Class"/>
    <s v="DE-13255"/>
    <s v="Deanra Eno"/>
    <x v="2"/>
    <x v="0"/>
    <s v="Dubuque"/>
    <s v="Iowa"/>
    <n v="52001"/>
    <x v="2"/>
    <s v="FUR-CH-10000988"/>
    <x v="0"/>
    <s v="Chairs"/>
    <s v="Hon Olson Stacker Stools"/>
    <n v="1408.1"/>
    <n v="10"/>
    <n v="0"/>
    <n v="394.26800000000003"/>
    <s v="Kelly Williams"/>
    <x v="0"/>
    <n v="0"/>
  </r>
  <r>
    <n v="3428"/>
    <s v="US-2019-111024"/>
    <d v="2019-07-03T00:00:00"/>
    <x v="663"/>
    <s v="Second Class"/>
    <s v="SZ-20035"/>
    <s v="Sam Zeldin"/>
    <x v="2"/>
    <x v="0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  <n v="6.5792000000000002"/>
  </r>
  <r>
    <n v="3429"/>
    <s v="US-2019-111024"/>
    <d v="2019-07-03T00:00:00"/>
    <x v="663"/>
    <s v="Second Class"/>
    <s v="SZ-20035"/>
    <s v="Sam Zeldin"/>
    <x v="2"/>
    <x v="0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s v="Chuck Magee"/>
    <x v="0"/>
    <n v="86.059200000000004"/>
  </r>
  <r>
    <n v="3430"/>
    <s v="US-2019-111024"/>
    <d v="2019-07-03T00:00:00"/>
    <x v="663"/>
    <s v="Second Class"/>
    <s v="SZ-20035"/>
    <s v="Sam Zeldin"/>
    <x v="2"/>
    <x v="0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x v="0"/>
    <n v="6.1920000000000002"/>
  </r>
  <r>
    <n v="3431"/>
    <s v="CA-2019-148264"/>
    <d v="2019-12-08T00:00:00"/>
    <x v="784"/>
    <s v="First Class"/>
    <s v="LF-17185"/>
    <s v="Luke Foster"/>
    <x v="0"/>
    <x v="0"/>
    <s v="Inglewood"/>
    <s v="California"/>
    <n v="90301"/>
    <x v="1"/>
    <s v="OFF-ST-10003327"/>
    <x v="1"/>
    <s v="Storage"/>
    <s v="Akro-Mils 12-Gallon Tote"/>
    <n v="29.79"/>
    <n v="3"/>
    <n v="0"/>
    <n v="8.6390999999999956"/>
    <s v="Anna Andreadi"/>
    <x v="0"/>
    <n v="0"/>
  </r>
  <r>
    <n v="3432"/>
    <s v="CA-2019-148264"/>
    <d v="2019-12-08T00:00:00"/>
    <x v="784"/>
    <s v="First Class"/>
    <s v="LF-17185"/>
    <s v="Luke Foster"/>
    <x v="0"/>
    <x v="0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x v="0"/>
    <n v="0"/>
  </r>
  <r>
    <n v="3433"/>
    <s v="CA-2019-148264"/>
    <d v="2019-12-08T00:00:00"/>
    <x v="784"/>
    <s v="First Class"/>
    <s v="LF-17185"/>
    <s v="Luke Foster"/>
    <x v="0"/>
    <x v="0"/>
    <s v="Inglewood"/>
    <s v="California"/>
    <n v="90301"/>
    <x v="1"/>
    <s v="OFF-PA-10003651"/>
    <x v="1"/>
    <s v="Paper"/>
    <s v="Xerox 1968"/>
    <n v="60.12"/>
    <n v="9"/>
    <n v="0"/>
    <n v="28.857599999999998"/>
    <s v="Anna Andreadi"/>
    <x v="0"/>
    <n v="0"/>
  </r>
  <r>
    <n v="3434"/>
    <s v="CA-2019-131212"/>
    <d v="2019-12-05T00:00:00"/>
    <x v="784"/>
    <s v="Standard Class"/>
    <s v="AB-10165"/>
    <s v="Alan Barnes"/>
    <x v="0"/>
    <x v="0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s v="Anna Andreadi"/>
    <x v="0"/>
    <n v="4.9632000000000005"/>
  </r>
  <r>
    <n v="3435"/>
    <s v="CA-2019-131212"/>
    <d v="2019-12-05T00:00:00"/>
    <x v="784"/>
    <s v="Standard Class"/>
    <s v="AB-10165"/>
    <s v="Alan Barnes"/>
    <x v="0"/>
    <x v="0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s v="Anna Andreadi"/>
    <x v="0"/>
    <n v="2.9952000000000005"/>
  </r>
  <r>
    <n v="3436"/>
    <s v="US-2017-100531"/>
    <d v="2017-09-27T00:00:00"/>
    <x v="591"/>
    <s v="First Class"/>
    <s v="NM-18520"/>
    <s v="Neoma Murray"/>
    <x v="0"/>
    <x v="0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s v="Kelly Williams"/>
    <x v="0"/>
    <n v="12.064"/>
  </r>
  <r>
    <n v="3437"/>
    <s v="US-2017-100531"/>
    <d v="2017-09-27T00:00:00"/>
    <x v="591"/>
    <s v="First Class"/>
    <s v="NM-18520"/>
    <s v="Neoma Murray"/>
    <x v="0"/>
    <x v="0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s v="Kelly Williams"/>
    <x v="0"/>
    <n v="14.572799999999999"/>
  </r>
  <r>
    <n v="3438"/>
    <s v="CA-2019-152583"/>
    <d v="2019-10-30T00:00:00"/>
    <x v="904"/>
    <s v="Same Day"/>
    <s v="RA-19945"/>
    <s v="Ryan Akin"/>
    <x v="0"/>
    <x v="0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s v="Kelly Williams"/>
    <x v="0"/>
    <n v="9.7151999999999994"/>
  </r>
  <r>
    <n v="3439"/>
    <s v="CA-2019-152583"/>
    <d v="2019-10-30T00:00:00"/>
    <x v="904"/>
    <s v="Same Day"/>
    <s v="RA-19945"/>
    <s v="Ryan Akin"/>
    <x v="0"/>
    <x v="0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x v="0"/>
    <n v="75.301799999999986"/>
  </r>
  <r>
    <n v="3440"/>
    <s v="CA-2019-152583"/>
    <d v="2019-10-30T00:00:00"/>
    <x v="904"/>
    <s v="Same Day"/>
    <s v="RA-19945"/>
    <s v="Ryan Akin"/>
    <x v="0"/>
    <x v="0"/>
    <s v="Dallas"/>
    <s v="Texas"/>
    <n v="75217"/>
    <x v="2"/>
    <s v="OFF-ST-10002214"/>
    <x v="1"/>
    <s v="Storage"/>
    <s v="X-Rack File for Hanging Folders"/>
    <n v="54.192"/>
    <n v="6"/>
    <n v="0.2"/>
    <n v="4.0643999999999973"/>
    <s v="Kelly Williams"/>
    <x v="0"/>
    <n v="10.8384"/>
  </r>
  <r>
    <n v="3441"/>
    <s v="CA-2017-144099"/>
    <d v="2017-11-29T00:00:00"/>
    <x v="26"/>
    <s v="Same Day"/>
    <s v="PO-19195"/>
    <s v="Phillina Ober"/>
    <x v="2"/>
    <x v="0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x v="0"/>
    <n v="0.86080000000000012"/>
  </r>
  <r>
    <n v="3442"/>
    <s v="CA-2016-158337"/>
    <d v="2016-03-11T00:00:00"/>
    <x v="451"/>
    <s v="Second Class"/>
    <s v="KA-16525"/>
    <s v="Kelly Andreada"/>
    <x v="0"/>
    <x v="0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s v="Chuck Magee"/>
    <x v="0"/>
    <n v="0"/>
  </r>
  <r>
    <n v="3443"/>
    <s v="CA-2019-168858"/>
    <d v="2019-11-19T00:00:00"/>
    <x v="122"/>
    <s v="Standard Class"/>
    <s v="JD-16150"/>
    <s v="Justin Deggeller"/>
    <x v="1"/>
    <x v="0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s v="Chuck Magee"/>
    <x v="0"/>
    <n v="0"/>
  </r>
  <r>
    <n v="3444"/>
    <s v="CA-2019-168858"/>
    <d v="2019-11-19T00:00:00"/>
    <x v="122"/>
    <s v="Standard Class"/>
    <s v="JD-16150"/>
    <s v="Justin Deggeller"/>
    <x v="1"/>
    <x v="0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x v="0"/>
    <n v="0"/>
  </r>
  <r>
    <n v="3445"/>
    <s v="CA-2018-116344"/>
    <d v="2018-07-29T00:00:00"/>
    <x v="928"/>
    <s v="Standard Class"/>
    <s v="JO-15145"/>
    <s v="Jack O'Briant"/>
    <x v="1"/>
    <x v="0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  <n v="16.956800000000001"/>
  </r>
  <r>
    <n v="3446"/>
    <s v="CA-2017-131779"/>
    <d v="2017-06-12T00:00:00"/>
    <x v="871"/>
    <s v="Standard Class"/>
    <s v="LE-16810"/>
    <s v="Laurel Elliston"/>
    <x v="0"/>
    <x v="0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  <n v="0"/>
  </r>
  <r>
    <n v="3447"/>
    <s v="CA-2018-158869"/>
    <d v="2018-08-06T00:00:00"/>
    <x v="929"/>
    <s v="First Class"/>
    <s v="AH-10690"/>
    <s v="Anna Häberlin"/>
    <x v="1"/>
    <x v="0"/>
    <s v="New York City"/>
    <s v="New York"/>
    <n v="10024"/>
    <x v="3"/>
    <s v="OFF-PA-10000474"/>
    <x v="1"/>
    <s v="Paper"/>
    <s v="Easy-staple paper"/>
    <n v="70.88"/>
    <n v="2"/>
    <n v="0"/>
    <n v="33.313599999999994"/>
    <s v="Chuck Magee"/>
    <x v="0"/>
    <n v="0"/>
  </r>
  <r>
    <n v="3448"/>
    <s v="CA-2019-102554"/>
    <d v="2019-06-11T00:00:00"/>
    <x v="261"/>
    <s v="Standard Class"/>
    <s v="KN-16705"/>
    <s v="Kristina Nunn"/>
    <x v="2"/>
    <x v="0"/>
    <s v="Auburn"/>
    <s v="Alabama"/>
    <n v="36830"/>
    <x v="0"/>
    <s v="OFF-AR-10001919"/>
    <x v="1"/>
    <s v="Art"/>
    <s v="OIC #2 Pencils, Medium Soft"/>
    <n v="3.76"/>
    <n v="2"/>
    <n v="0"/>
    <n v="1.0903999999999998"/>
    <s v="Cassandra Brandow"/>
    <x v="0"/>
    <n v="0"/>
  </r>
  <r>
    <n v="3449"/>
    <s v="CA-2018-162614"/>
    <d v="2018-10-07T00:00:00"/>
    <x v="930"/>
    <s v="Standard Class"/>
    <s v="TB-21250"/>
    <s v="Tim Brockman"/>
    <x v="0"/>
    <x v="0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s v="Anna Andreadi"/>
    <x v="0"/>
    <n v="5.4527999999999999"/>
  </r>
  <r>
    <n v="3450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x v="0"/>
    <n v="0"/>
  </r>
  <r>
    <n v="3451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ST-10002406"/>
    <x v="1"/>
    <s v="Storage"/>
    <s v="Pizazz Global Quick File"/>
    <n v="14.97"/>
    <n v="1"/>
    <n v="0"/>
    <n v="4.1916000000000011"/>
    <s v="Anna Andreadi"/>
    <x v="0"/>
    <n v="0"/>
  </r>
  <r>
    <n v="3452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s v="Anna Andreadi"/>
    <x v="0"/>
    <n v="0"/>
  </r>
  <r>
    <n v="3453"/>
    <s v="CA-2016-157609"/>
    <d v="2016-03-16T00:00:00"/>
    <x v="757"/>
    <s v="Second Class"/>
    <s v="KN-16705"/>
    <s v="Kristina Nunn"/>
    <x v="2"/>
    <x v="0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s v="Cassandra Brandow"/>
    <x v="0"/>
    <n v="94.384000000000015"/>
  </r>
  <r>
    <n v="3454"/>
    <s v="CA-2017-153325"/>
    <d v="2017-03-01T00:00:00"/>
    <x v="932"/>
    <s v="Second Class"/>
    <s v="ST-20530"/>
    <s v="Shui Tom"/>
    <x v="0"/>
    <x v="0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x v="0"/>
    <n v="0"/>
  </r>
  <r>
    <n v="3455"/>
    <s v="CA-2017-153626"/>
    <d v="2017-07-09T00:00:00"/>
    <x v="933"/>
    <s v="Standard Class"/>
    <s v="EB-13870"/>
    <s v="Emily Burns"/>
    <x v="0"/>
    <x v="0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  <n v="1.032"/>
  </r>
  <r>
    <n v="3456"/>
    <s v="CA-2018-166485"/>
    <d v="2018-02-20T00:00:00"/>
    <x v="824"/>
    <s v="Standard Class"/>
    <s v="AH-10210"/>
    <s v="Alan Hwang"/>
    <x v="0"/>
    <x v="0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x v="0"/>
    <n v="3.2992000000000008"/>
  </r>
  <r>
    <n v="3457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s v="Chuck Magee"/>
    <x v="0"/>
    <n v="14.395200000000001"/>
  </r>
  <r>
    <n v="3458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  <n v="4.5024000000000006"/>
  </r>
  <r>
    <n v="3459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s v="Chuck Magee"/>
    <x v="0"/>
    <n v="2.4108000000000005"/>
  </r>
  <r>
    <n v="3460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x v="0"/>
    <n v="376.73580000000004"/>
  </r>
  <r>
    <n v="3461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  <n v="9.5968000000000018"/>
  </r>
  <r>
    <n v="3462"/>
    <s v="CA-2019-114258"/>
    <d v="2019-11-05T00:00:00"/>
    <x v="173"/>
    <s v="Second Class"/>
    <s v="EM-13825"/>
    <s v="Elizabeth Moffitt"/>
    <x v="1"/>
    <x v="0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x v="0"/>
    <n v="98.553600000000017"/>
  </r>
  <r>
    <n v="3463"/>
    <s v="CA-2017-152611"/>
    <d v="2017-02-20T00:00:00"/>
    <x v="823"/>
    <s v="Second Class"/>
    <s v="KA-16525"/>
    <s v="Kelly Andreada"/>
    <x v="0"/>
    <x v="0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x v="0"/>
    <n v="0"/>
  </r>
  <r>
    <n v="3464"/>
    <s v="CA-2018-165470"/>
    <d v="2018-11-25T00:00:00"/>
    <x v="724"/>
    <s v="Standard Class"/>
    <s v="HJ-14875"/>
    <s v="Heather Jas"/>
    <x v="2"/>
    <x v="0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  <n v="1.016"/>
  </r>
  <r>
    <n v="3465"/>
    <s v="CA-2019-128699"/>
    <d v="2019-12-03T00:00:00"/>
    <x v="241"/>
    <s v="Second Class"/>
    <s v="ND-18370"/>
    <s v="Natalie DeCherney"/>
    <x v="0"/>
    <x v="0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  <n v="9.5984000000000016"/>
  </r>
  <r>
    <n v="3466"/>
    <s v="US-2017-147242"/>
    <d v="2017-09-10T00:00:00"/>
    <x v="240"/>
    <s v="Standard Class"/>
    <s v="EH-13765"/>
    <s v="Edward Hooks"/>
    <x v="1"/>
    <x v="0"/>
    <s v="Revere"/>
    <s v="Massachusetts"/>
    <n v="2151"/>
    <x v="3"/>
    <s v="OFF-AP-10003842"/>
    <x v="1"/>
    <s v="Appliances"/>
    <s v="Euro-Pro Shark Turbo Vacuum"/>
    <n v="61.96"/>
    <n v="2"/>
    <n v="0"/>
    <n v="16.1096"/>
    <s v="Chuck Magee"/>
    <x v="0"/>
    <n v="0"/>
  </r>
  <r>
    <n v="3467"/>
    <s v="US-2017-147242"/>
    <d v="2017-09-10T00:00:00"/>
    <x v="240"/>
    <s v="Standard Class"/>
    <s v="EH-13765"/>
    <s v="Edward Hooks"/>
    <x v="1"/>
    <x v="0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x v="0"/>
    <n v="0"/>
  </r>
  <r>
    <n v="3468"/>
    <s v="US-2017-147242"/>
    <d v="2017-09-10T00:00:00"/>
    <x v="240"/>
    <s v="Standard Class"/>
    <s v="EH-13765"/>
    <s v="Edward Hooks"/>
    <x v="1"/>
    <x v="0"/>
    <s v="Revere"/>
    <s v="Massachusetts"/>
    <n v="2151"/>
    <x v="3"/>
    <s v="OFF-PA-10003039"/>
    <x v="1"/>
    <s v="Paper"/>
    <s v="Xerox 1960"/>
    <n v="278.82"/>
    <n v="9"/>
    <n v="0"/>
    <n v="125.46899999999999"/>
    <s v="Chuck Magee"/>
    <x v="0"/>
    <n v="0"/>
  </r>
  <r>
    <n v="3469"/>
    <s v="CA-2018-146143"/>
    <d v="2018-12-14T00:00:00"/>
    <x v="292"/>
    <s v="Standard Class"/>
    <s v="MC-17845"/>
    <s v="Michael Chen"/>
    <x v="0"/>
    <x v="0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s v="Cassandra Brandow"/>
    <x v="0"/>
    <n v="0"/>
  </r>
  <r>
    <n v="3470"/>
    <s v="CA-2017-100888"/>
    <d v="2017-04-06T00:00:00"/>
    <x v="57"/>
    <s v="Standard Class"/>
    <s v="MH-17455"/>
    <s v="Mark Hamilton"/>
    <x v="0"/>
    <x v="0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s v="Cassandra Brandow"/>
    <x v="0"/>
    <n v="9.5904000000000007"/>
  </r>
  <r>
    <n v="3471"/>
    <s v="US-2018-150035"/>
    <d v="2018-12-01T00:00:00"/>
    <x v="455"/>
    <s v="Standard Class"/>
    <s v="CL-11890"/>
    <s v="Carl Ludwig"/>
    <x v="0"/>
    <x v="0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x v="0"/>
    <n v="0"/>
  </r>
  <r>
    <n v="3472"/>
    <s v="CA-2019-122644"/>
    <d v="2019-11-12T00:00:00"/>
    <x v="251"/>
    <s v="Standard Class"/>
    <s v="SF-20965"/>
    <s v="Sylvia Foulston"/>
    <x v="1"/>
    <x v="0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s v="Chuck Magee"/>
    <x v="0"/>
    <n v="2.1696000000000004"/>
  </r>
  <r>
    <n v="3473"/>
    <s v="CA-2019-122644"/>
    <d v="2019-11-12T00:00:00"/>
    <x v="251"/>
    <s v="Standard Class"/>
    <s v="SF-20965"/>
    <s v="Sylvia Foulston"/>
    <x v="1"/>
    <x v="0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x v="0"/>
    <n v="3.7088000000000001"/>
  </r>
  <r>
    <n v="3474"/>
    <s v="CA-2019-111815"/>
    <d v="2019-03-03T00:00:00"/>
    <x v="935"/>
    <s v="Standard Class"/>
    <s v="EP-13915"/>
    <s v="Emily Phan"/>
    <x v="0"/>
    <x v="0"/>
    <s v="Dearborn Heights"/>
    <s v="Michigan"/>
    <n v="48127"/>
    <x v="2"/>
    <s v="FUR-CH-10000785"/>
    <x v="0"/>
    <s v="Chairs"/>
    <s v="Global Ergonomic Managers Chair"/>
    <n v="180.98"/>
    <n v="1"/>
    <n v="0"/>
    <n v="47.0548"/>
    <s v="Kelly Williams"/>
    <x v="0"/>
    <n v="0"/>
  </r>
  <r>
    <n v="3475"/>
    <s v="CA-2019-111815"/>
    <d v="2019-03-03T00:00:00"/>
    <x v="935"/>
    <s v="Standard Class"/>
    <s v="EP-13915"/>
    <s v="Emily Phan"/>
    <x v="0"/>
    <x v="0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s v="Kelly Williams"/>
    <x v="0"/>
    <n v="0"/>
  </r>
  <r>
    <n v="3476"/>
    <s v="CA-2018-144911"/>
    <d v="2018-11-27T00:00:00"/>
    <x v="724"/>
    <s v="First Class"/>
    <s v="RW-19630"/>
    <s v="Rob Williams"/>
    <x v="1"/>
    <x v="0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x v="0"/>
    <n v="0"/>
  </r>
  <r>
    <n v="3477"/>
    <s v="CA-2018-144911"/>
    <d v="2018-11-27T00:00:00"/>
    <x v="724"/>
    <s v="First Class"/>
    <s v="RW-19630"/>
    <s v="Rob Williams"/>
    <x v="1"/>
    <x v="0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s v="Kelly Williams"/>
    <x v="0"/>
    <n v="0"/>
  </r>
  <r>
    <n v="3478"/>
    <s v="CA-2016-143385"/>
    <d v="2016-08-31T00:00:00"/>
    <x v="447"/>
    <s v="Standard Class"/>
    <s v="SJ-20500"/>
    <s v="Shirley Jackson"/>
    <x v="0"/>
    <x v="0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s v="Anna Andreadi"/>
    <x v="0"/>
    <n v="0"/>
  </r>
  <r>
    <n v="3479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OFF-AR-10003056"/>
    <x v="1"/>
    <s v="Art"/>
    <s v="Newell 341"/>
    <n v="8.56"/>
    <n v="2"/>
    <n v="0"/>
    <n v="2.4823999999999993"/>
    <s v="Anna Andreadi"/>
    <x v="0"/>
    <n v="0"/>
  </r>
  <r>
    <n v="3480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OFF-PA-10003363"/>
    <x v="1"/>
    <s v="Paper"/>
    <s v="Xerox 204"/>
    <n v="45.36"/>
    <n v="7"/>
    <n v="0"/>
    <n v="21.772800000000004"/>
    <s v="Anna Andreadi"/>
    <x v="0"/>
    <n v="0"/>
  </r>
  <r>
    <n v="3481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s v="Anna Andreadi"/>
    <x v="0"/>
    <n v="284.33280000000008"/>
  </r>
  <r>
    <n v="3482"/>
    <s v="CA-2016-124023"/>
    <d v="2016-04-07T00:00:00"/>
    <x v="343"/>
    <s v="First Class"/>
    <s v="PJ-19015"/>
    <s v="Pauline Johnson"/>
    <x v="0"/>
    <x v="0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x v="0"/>
    <n v="0"/>
  </r>
  <r>
    <n v="3483"/>
    <s v="CA-2016-124688"/>
    <d v="2016-08-27T00:00:00"/>
    <x v="592"/>
    <s v="First Class"/>
    <s v="CC-12610"/>
    <s v="Corey Catlett"/>
    <x v="1"/>
    <x v="0"/>
    <s v="Springfield"/>
    <s v="Virginia"/>
    <n v="22153"/>
    <x v="0"/>
    <s v="TEC-PH-10000455"/>
    <x v="2"/>
    <s v="Phones"/>
    <s v="GE 30522EE2"/>
    <n v="579.94999999999993"/>
    <n v="5"/>
    <n v="0"/>
    <n v="168.18549999999993"/>
    <s v="Cassandra Brandow"/>
    <x v="1"/>
    <n v="0"/>
  </r>
  <r>
    <n v="3484"/>
    <s v="CA-2016-124688"/>
    <d v="2016-08-27T00:00:00"/>
    <x v="592"/>
    <s v="First Class"/>
    <s v="CC-12610"/>
    <s v="Corey Catlett"/>
    <x v="1"/>
    <x v="0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x v="1"/>
    <n v="0"/>
  </r>
  <r>
    <n v="3485"/>
    <s v="CA-2016-124688"/>
    <d v="2016-08-27T00:00:00"/>
    <x v="592"/>
    <s v="First Class"/>
    <s v="CC-12610"/>
    <s v="Corey Catlett"/>
    <x v="1"/>
    <x v="0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x v="1"/>
    <n v="0"/>
  </r>
  <r>
    <n v="3486"/>
    <s v="CA-2018-151169"/>
    <d v="2018-10-21T00:00:00"/>
    <x v="936"/>
    <s v="Standard Class"/>
    <s v="MY-18295"/>
    <s v="Muhammed Yedwab"/>
    <x v="1"/>
    <x v="0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s v="Chuck Magee"/>
    <x v="0"/>
    <n v="0"/>
  </r>
  <r>
    <n v="3487"/>
    <s v="US-2018-134761"/>
    <d v="2018-11-30T00:00:00"/>
    <x v="724"/>
    <s v="Same Day"/>
    <s v="DB-13210"/>
    <s v="Dean Braden"/>
    <x v="0"/>
    <x v="0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s v="Cassandra Brandow"/>
    <x v="0"/>
    <n v="7.2384000000000004"/>
  </r>
  <r>
    <n v="3488"/>
    <s v="CA-2019-120705"/>
    <d v="2019-09-05T00:00:00"/>
    <x v="218"/>
    <s v="Standard Class"/>
    <s v="MG-17875"/>
    <s v="Michael Grace"/>
    <x v="2"/>
    <x v="0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  <n v="29.436800000000002"/>
  </r>
  <r>
    <n v="3489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  <n v="122.5266"/>
  </r>
  <r>
    <n v="3490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x v="0"/>
    <n v="114.6348"/>
  </r>
  <r>
    <n v="3491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s v="Kelly Williams"/>
    <x v="0"/>
    <n v="13.719999999999999"/>
  </r>
  <r>
    <n v="3492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x v="0"/>
    <n v="87.100800000000007"/>
  </r>
  <r>
    <n v="3493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x v="0"/>
    <n v="2.2336000000000005"/>
  </r>
  <r>
    <n v="3494"/>
    <s v="CA-2019-142034"/>
    <d v="2019-09-24T00:00:00"/>
    <x v="938"/>
    <s v="Standard Class"/>
    <s v="KB-16240"/>
    <s v="Karen Bern"/>
    <x v="1"/>
    <x v="0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s v="Kelly Williams"/>
    <x v="0"/>
    <n v="0"/>
  </r>
  <r>
    <n v="3495"/>
    <s v="CA-2019-142034"/>
    <d v="2019-09-24T00:00:00"/>
    <x v="938"/>
    <s v="Standard Class"/>
    <s v="KB-16240"/>
    <s v="Karen Bern"/>
    <x v="1"/>
    <x v="0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x v="0"/>
    <n v="0"/>
  </r>
  <r>
    <n v="3496"/>
    <s v="CA-2019-142034"/>
    <d v="2019-09-24T00:00:00"/>
    <x v="938"/>
    <s v="Standard Class"/>
    <s v="KB-16240"/>
    <s v="Karen Bern"/>
    <x v="1"/>
    <x v="0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x v="0"/>
    <n v="0"/>
  </r>
  <r>
    <n v="3497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x v="0"/>
    <n v="102.60480000000001"/>
  </r>
  <r>
    <n v="3498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x v="0"/>
    <n v="0"/>
  </r>
  <r>
    <n v="3499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OFF-BI-10002160"/>
    <x v="1"/>
    <s v="Binders"/>
    <s v="Acco Hanging Data Binders"/>
    <n v="15.24"/>
    <n v="5"/>
    <n v="0.2"/>
    <n v="5.3339999999999996"/>
    <s v="Anna Andreadi"/>
    <x v="0"/>
    <n v="3.048"/>
  </r>
  <r>
    <n v="3500"/>
    <s v="CA-2018-108616"/>
    <d v="2018-09-29T00:00:00"/>
    <x v="767"/>
    <s v="Standard Class"/>
    <s v="JK-15730"/>
    <s v="Joe Kamberova"/>
    <x v="0"/>
    <x v="0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  <n v="0"/>
  </r>
  <r>
    <n v="3501"/>
    <s v="CA-2018-108616"/>
    <d v="2018-09-29T00:00:00"/>
    <x v="767"/>
    <s v="Standard Class"/>
    <s v="JK-15730"/>
    <s v="Joe Kamberova"/>
    <x v="0"/>
    <x v="0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x v="0"/>
    <n v="0"/>
  </r>
  <r>
    <n v="3502"/>
    <s v="CA-2018-108616"/>
    <d v="2018-09-29T00:00:00"/>
    <x v="767"/>
    <s v="Standard Class"/>
    <s v="JK-15730"/>
    <s v="Joe Kamberova"/>
    <x v="0"/>
    <x v="0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x v="0"/>
    <n v="0"/>
  </r>
  <r>
    <n v="3503"/>
    <s v="CA-2019-125115"/>
    <d v="2019-04-10T00:00:00"/>
    <x v="939"/>
    <s v="Same Day"/>
    <s v="RD-19930"/>
    <s v="Russell D'Ascenzo"/>
    <x v="0"/>
    <x v="0"/>
    <s v="Austin"/>
    <s v="Texas"/>
    <n v="78745"/>
    <x v="2"/>
    <s v="OFF-PA-10004101"/>
    <x v="1"/>
    <s v="Paper"/>
    <s v="Xerox 1894"/>
    <n v="10.368000000000002"/>
    <n v="2"/>
    <n v="0.2"/>
    <n v="3.6288"/>
    <s v="Kelly Williams"/>
    <x v="0"/>
    <n v="2.0736000000000003"/>
  </r>
  <r>
    <n v="3504"/>
    <s v="CA-2019-125115"/>
    <d v="2019-04-10T00:00:00"/>
    <x v="939"/>
    <s v="Same Day"/>
    <s v="RD-19930"/>
    <s v="Russell D'Ascenzo"/>
    <x v="0"/>
    <x v="0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x v="0"/>
    <n v="19.147200000000002"/>
  </r>
  <r>
    <n v="3505"/>
    <s v="CA-2018-150945"/>
    <d v="2018-12-18T00:00:00"/>
    <x v="120"/>
    <s v="Second Class"/>
    <s v="JK-16120"/>
    <s v="Julie Kriz"/>
    <x v="2"/>
    <x v="0"/>
    <s v="New York City"/>
    <s v="New York"/>
    <n v="10009"/>
    <x v="3"/>
    <s v="OFF-ST-10003716"/>
    <x v="1"/>
    <s v="Storage"/>
    <s v="Tennsco Double-Tier Lockers"/>
    <n v="900.08"/>
    <n v="4"/>
    <n v="0"/>
    <n v="117.0104"/>
    <s v="Chuck Magee"/>
    <x v="0"/>
    <n v="0"/>
  </r>
  <r>
    <n v="3506"/>
    <s v="CA-2016-166863"/>
    <d v="2016-06-20T00:00:00"/>
    <x v="637"/>
    <s v="Standard Class"/>
    <s v="SC-20020"/>
    <s v="Sam Craven"/>
    <x v="0"/>
    <x v="0"/>
    <s v="Plano"/>
    <s v="Texas"/>
    <n v="75023"/>
    <x v="2"/>
    <s v="TEC-PH-10000369"/>
    <x v="2"/>
    <s v="Phones"/>
    <s v="HTC One Mini"/>
    <n v="201.584"/>
    <n v="2"/>
    <n v="0.2"/>
    <n v="20.158400000000015"/>
    <s v="Kelly Williams"/>
    <x v="0"/>
    <n v="40.316800000000001"/>
  </r>
  <r>
    <n v="3507"/>
    <s v="CA-2016-166863"/>
    <d v="2016-06-20T00:00:00"/>
    <x v="637"/>
    <s v="Standard Class"/>
    <s v="SC-20020"/>
    <s v="Sam Craven"/>
    <x v="0"/>
    <x v="0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x v="0"/>
    <n v="2.7135999999999996"/>
  </r>
  <r>
    <n v="3508"/>
    <s v="CA-2016-166863"/>
    <d v="2016-06-20T00:00:00"/>
    <x v="637"/>
    <s v="Standard Class"/>
    <s v="SC-20020"/>
    <s v="Sam Craven"/>
    <x v="0"/>
    <x v="0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s v="Kelly Williams"/>
    <x v="0"/>
    <n v="61.780991999999998"/>
  </r>
  <r>
    <n v="3509"/>
    <s v="CA-2016-166863"/>
    <d v="2016-06-20T00:00:00"/>
    <x v="637"/>
    <s v="Standard Class"/>
    <s v="SC-20020"/>
    <s v="Sam Craven"/>
    <x v="0"/>
    <x v="0"/>
    <s v="Plano"/>
    <s v="Texas"/>
    <n v="75023"/>
    <x v="2"/>
    <s v="OFF-PA-10001166"/>
    <x v="1"/>
    <s v="Paper"/>
    <s v="Xerox 2"/>
    <n v="15.552000000000003"/>
    <n v="3"/>
    <n v="0.2"/>
    <n v="5.4432"/>
    <s v="Kelly Williams"/>
    <x v="0"/>
    <n v="3.1104000000000007"/>
  </r>
  <r>
    <n v="3510"/>
    <s v="CA-2016-166863"/>
    <d v="2016-06-20T00:00:00"/>
    <x v="637"/>
    <s v="Standard Class"/>
    <s v="SC-20020"/>
    <s v="Sam Craven"/>
    <x v="0"/>
    <x v="0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x v="0"/>
    <n v="2.3296000000000006"/>
  </r>
  <r>
    <n v="3511"/>
    <s v="CA-2016-166863"/>
    <d v="2016-06-20T00:00:00"/>
    <x v="637"/>
    <s v="Standard Class"/>
    <s v="SC-20020"/>
    <s v="Sam Craven"/>
    <x v="0"/>
    <x v="0"/>
    <s v="Plano"/>
    <s v="Texas"/>
    <n v="75023"/>
    <x v="2"/>
    <s v="TEC-MA-10001972"/>
    <x v="2"/>
    <s v="Machines"/>
    <s v="Okidata C331dn Printer"/>
    <n v="418.8"/>
    <n v="2"/>
    <n v="0.4"/>
    <n v="-97.71999999999997"/>
    <s v="Kelly Williams"/>
    <x v="0"/>
    <n v="167.52"/>
  </r>
  <r>
    <n v="3512"/>
    <s v="CA-2016-166863"/>
    <d v="2016-06-20T00:00:00"/>
    <x v="637"/>
    <s v="Standard Class"/>
    <s v="SC-20020"/>
    <s v="Sam Craven"/>
    <x v="0"/>
    <x v="0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x v="0"/>
    <n v="101.89760000000001"/>
  </r>
  <r>
    <n v="3513"/>
    <s v="CA-2019-140326"/>
    <d v="2019-09-04T00:00:00"/>
    <x v="371"/>
    <s v="First Class"/>
    <s v="HW-14935"/>
    <s v="Helen Wasserman"/>
    <x v="1"/>
    <x v="0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x v="0"/>
    <n v="247.55219999999997"/>
  </r>
  <r>
    <n v="3514"/>
    <s v="CA-2019-140326"/>
    <d v="2019-09-04T00:00:00"/>
    <x v="371"/>
    <s v="First Class"/>
    <s v="HW-14935"/>
    <s v="Helen Wasserman"/>
    <x v="1"/>
    <x v="0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x v="0"/>
    <n v="3.5520000000000005"/>
  </r>
  <r>
    <n v="3515"/>
    <s v="CA-2019-140326"/>
    <d v="2019-09-04T00:00:00"/>
    <x v="371"/>
    <s v="First Class"/>
    <s v="HW-14935"/>
    <s v="Helen Wasserman"/>
    <x v="1"/>
    <x v="0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x v="0"/>
    <n v="1.3823999999999999"/>
  </r>
  <r>
    <n v="3516"/>
    <s v="CA-2018-168536"/>
    <d v="2018-12-20T00:00:00"/>
    <x v="746"/>
    <s v="Standard Class"/>
    <s v="SC-20800"/>
    <s v="Stuart Calhoun"/>
    <x v="0"/>
    <x v="0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x v="0"/>
    <n v="0"/>
  </r>
  <r>
    <n v="3517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OFF-PA-10000130"/>
    <x v="1"/>
    <s v="Paper"/>
    <s v="Xerox 199"/>
    <n v="30.816000000000003"/>
    <n v="9"/>
    <n v="0.2"/>
    <n v="9.6299999999999955"/>
    <s v="Cassandra Brandow"/>
    <x v="0"/>
    <n v="6.1632000000000007"/>
  </r>
  <r>
    <n v="3518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x v="0"/>
    <n v="8.9567999999999994"/>
  </r>
  <r>
    <n v="3519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x v="0"/>
    <n v="113.90719999999999"/>
  </r>
  <r>
    <n v="3520"/>
    <s v="CA-2017-124975"/>
    <d v="2017-06-22T00:00:00"/>
    <x v="579"/>
    <s v="First Class"/>
    <s v="MG-17875"/>
    <s v="Michael Grace"/>
    <x v="2"/>
    <x v="0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s v="Kelly Williams"/>
    <x v="0"/>
    <n v="398.21250000000003"/>
  </r>
  <r>
    <n v="3521"/>
    <s v="CA-2017-168767"/>
    <d v="2017-04-10T00:00:00"/>
    <x v="368"/>
    <s v="Standard Class"/>
    <s v="DM-12955"/>
    <s v="Dario Medina"/>
    <x v="1"/>
    <x v="0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x v="0"/>
    <n v="2.5664000000000002"/>
  </r>
  <r>
    <n v="3522"/>
    <s v="CA-2018-114482"/>
    <d v="2018-11-21T00:00:00"/>
    <x v="539"/>
    <s v="Second Class"/>
    <s v="DM-13345"/>
    <s v="Denise Monton"/>
    <x v="1"/>
    <x v="0"/>
    <s v="Des Moines"/>
    <s v="Iowa"/>
    <n v="50315"/>
    <x v="2"/>
    <s v="OFF-PA-10003845"/>
    <x v="1"/>
    <s v="Paper"/>
    <s v="Xerox 1987"/>
    <n v="40.46"/>
    <n v="7"/>
    <n v="0"/>
    <n v="19.825400000000002"/>
    <s v="Kelly Williams"/>
    <x v="0"/>
    <n v="0"/>
  </r>
  <r>
    <n v="3523"/>
    <s v="CA-2018-114482"/>
    <d v="2018-11-21T00:00:00"/>
    <x v="539"/>
    <s v="Second Class"/>
    <s v="DM-13345"/>
    <s v="Denise Monton"/>
    <x v="1"/>
    <x v="0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x v="0"/>
    <n v="0"/>
  </r>
  <r>
    <n v="3524"/>
    <s v="CA-2018-137673"/>
    <d v="2018-09-05T00:00:00"/>
    <x v="165"/>
    <s v="Standard Class"/>
    <s v="ML-17395"/>
    <s v="Marina Lichtenstein"/>
    <x v="1"/>
    <x v="0"/>
    <s v="San Diego"/>
    <s v="California"/>
    <n v="92105"/>
    <x v="1"/>
    <s v="TEC-AC-10002345"/>
    <x v="2"/>
    <s v="Accessories"/>
    <s v="HP Standard 104 key PS/2 Keyboard"/>
    <n v="116"/>
    <n v="8"/>
    <n v="0"/>
    <n v="29"/>
    <s v="Anna Andreadi"/>
    <x v="0"/>
    <n v="0"/>
  </r>
  <r>
    <n v="3525"/>
    <s v="CA-2018-132731"/>
    <d v="2018-11-24T00:00:00"/>
    <x v="940"/>
    <s v="Standard Class"/>
    <s v="GA-14515"/>
    <s v="George Ashbrook"/>
    <x v="0"/>
    <x v="0"/>
    <s v="Dallas"/>
    <s v="Texas"/>
    <n v="75081"/>
    <x v="2"/>
    <s v="TEC-PH-10004120"/>
    <x v="2"/>
    <s v="Phones"/>
    <s v="AT&amp;T 1080 Phone"/>
    <n v="657.55200000000013"/>
    <n v="6"/>
    <n v="0.2"/>
    <n v="49.316399999999987"/>
    <s v="Kelly Williams"/>
    <x v="0"/>
    <n v="131.51040000000003"/>
  </r>
  <r>
    <n v="3526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x v="0"/>
    <n v="0"/>
  </r>
  <r>
    <n v="3527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x v="0"/>
    <n v="0"/>
  </r>
  <r>
    <n v="3528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OFF-BI-10003476"/>
    <x v="1"/>
    <s v="Binders"/>
    <s v="Avery Metallic Poly Binders"/>
    <n v="45.84"/>
    <n v="8"/>
    <n v="0"/>
    <n v="22.0032"/>
    <s v="Cassandra Brandow"/>
    <x v="0"/>
    <n v="0"/>
  </r>
  <r>
    <n v="3529"/>
    <s v="CA-2018-130680"/>
    <d v="2018-06-24T00:00:00"/>
    <x v="597"/>
    <s v="Standard Class"/>
    <s v="BD-11320"/>
    <s v="Bill Donatelli"/>
    <x v="0"/>
    <x v="0"/>
    <s v="San Diego"/>
    <s v="California"/>
    <n v="92024"/>
    <x v="1"/>
    <s v="TEC-PH-10004833"/>
    <x v="2"/>
    <s v="Phones"/>
    <s v="Macally Suction Cup Mount"/>
    <n v="38.24"/>
    <n v="4"/>
    <n v="0.2"/>
    <n v="-9.56"/>
    <s v="Anna Andreadi"/>
    <x v="1"/>
    <n v="7.6480000000000006"/>
  </r>
  <r>
    <n v="3530"/>
    <s v="CA-2017-141145"/>
    <d v="2017-09-17T00:00:00"/>
    <x v="832"/>
    <s v="Standard Class"/>
    <s v="DB-13405"/>
    <s v="Denny Blanton"/>
    <x v="0"/>
    <x v="0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x v="0"/>
    <n v="17.433600000000002"/>
  </r>
  <r>
    <n v="3531"/>
    <s v="US-2018-152835"/>
    <d v="2018-05-19T00:00:00"/>
    <x v="213"/>
    <s v="Standard Class"/>
    <s v="RP-19855"/>
    <s v="Roy Phan"/>
    <x v="1"/>
    <x v="0"/>
    <s v="Lafayette"/>
    <s v="Indiana"/>
    <n v="47905"/>
    <x v="2"/>
    <s v="OFF-AR-10003056"/>
    <x v="1"/>
    <s v="Art"/>
    <s v="Newell 341"/>
    <n v="21.400000000000002"/>
    <n v="5"/>
    <n v="0"/>
    <n v="6.2059999999999977"/>
    <s v="Kelly Williams"/>
    <x v="0"/>
    <n v="0"/>
  </r>
  <r>
    <n v="3532"/>
    <s v="CA-2018-155565"/>
    <d v="2018-05-28T00:00:00"/>
    <x v="528"/>
    <s v="Same Day"/>
    <s v="EH-13765"/>
    <s v="Edward Hooks"/>
    <x v="1"/>
    <x v="0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x v="0"/>
    <n v="0"/>
  </r>
  <r>
    <n v="3533"/>
    <s v="CA-2016-110849"/>
    <d v="2016-04-18T00:00:00"/>
    <x v="941"/>
    <s v="Standard Class"/>
    <s v="JL-15835"/>
    <s v="John Lee"/>
    <x v="0"/>
    <x v="0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x v="0"/>
    <n v="57.593600000000009"/>
  </r>
  <r>
    <n v="3534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AR-10002375"/>
    <x v="1"/>
    <s v="Art"/>
    <s v="Newell 351"/>
    <n v="13.12"/>
    <n v="4"/>
    <n v="0"/>
    <n v="3.8047999999999984"/>
    <s v="Anna Andreadi"/>
    <x v="0"/>
    <n v="0"/>
  </r>
  <r>
    <n v="3535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x v="0"/>
    <n v="0"/>
  </r>
  <r>
    <n v="3536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s v="Anna Andreadi"/>
    <x v="0"/>
    <n v="0"/>
  </r>
  <r>
    <n v="3537"/>
    <s v="CA-2018-145842"/>
    <d v="2018-06-17T00:00:00"/>
    <x v="375"/>
    <s v="Second Class"/>
    <s v="FM-14380"/>
    <s v="Fred McMath"/>
    <x v="0"/>
    <x v="0"/>
    <s v="New York City"/>
    <s v="New York"/>
    <n v="10024"/>
    <x v="3"/>
    <s v="OFF-ST-10000419"/>
    <x v="1"/>
    <s v="Storage"/>
    <s v="Rogers Jumbo File, Granite"/>
    <n v="40.74"/>
    <n v="3"/>
    <n v="0"/>
    <n v="0.4073999999999991"/>
    <s v="Chuck Magee"/>
    <x v="0"/>
    <n v="0"/>
  </r>
  <r>
    <n v="3538"/>
    <s v="CA-2016-158771"/>
    <d v="2016-05-09T00:00:00"/>
    <x v="942"/>
    <s v="Same Day"/>
    <s v="SB-20290"/>
    <s v="Sean Braxton"/>
    <x v="1"/>
    <x v="0"/>
    <s v="Henderson"/>
    <s v="Kentucky"/>
    <n v="42420"/>
    <x v="0"/>
    <s v="OFF-ST-10000107"/>
    <x v="1"/>
    <s v="Storage"/>
    <s v="Fellowes Super Stor/Drawer"/>
    <n v="83.25"/>
    <n v="3"/>
    <n v="0"/>
    <n v="14.984999999999992"/>
    <s v="Cassandra Brandow"/>
    <x v="0"/>
    <n v="0"/>
  </r>
  <r>
    <n v="3539"/>
    <s v="CA-2016-158771"/>
    <d v="2016-05-09T00:00:00"/>
    <x v="942"/>
    <s v="Same Day"/>
    <s v="SB-20290"/>
    <s v="Sean Braxton"/>
    <x v="1"/>
    <x v="0"/>
    <s v="Henderson"/>
    <s v="Kentucky"/>
    <n v="42420"/>
    <x v="0"/>
    <s v="OFF-LA-10001641"/>
    <x v="1"/>
    <s v="Labels"/>
    <s v="Avery 518"/>
    <n v="9.4499999999999993"/>
    <n v="3"/>
    <n v="0"/>
    <n v="4.5359999999999996"/>
    <s v="Cassandra Brandow"/>
    <x v="0"/>
    <n v="0"/>
  </r>
  <r>
    <n v="3540"/>
    <s v="CA-2016-158771"/>
    <d v="2016-05-09T00:00:00"/>
    <x v="942"/>
    <s v="Same Day"/>
    <s v="SB-20290"/>
    <s v="Sean Braxton"/>
    <x v="1"/>
    <x v="0"/>
    <s v="Henderson"/>
    <s v="Kentucky"/>
    <n v="42420"/>
    <x v="0"/>
    <s v="OFF-LA-10003121"/>
    <x v="1"/>
    <s v="Labels"/>
    <s v="Avery 506"/>
    <n v="20.65"/>
    <n v="5"/>
    <n v="0"/>
    <n v="9.4989999999999988"/>
    <s v="Cassandra Brandow"/>
    <x v="0"/>
    <n v="0"/>
  </r>
  <r>
    <n v="3541"/>
    <s v="CA-2016-158771"/>
    <d v="2016-05-09T00:00:00"/>
    <x v="942"/>
    <s v="Same Day"/>
    <s v="SB-20290"/>
    <s v="Sean Braxton"/>
    <x v="1"/>
    <x v="0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x v="0"/>
    <n v="0"/>
  </r>
  <r>
    <n v="3542"/>
    <s v="CA-2018-157511"/>
    <d v="2018-09-18T00:00:00"/>
    <x v="369"/>
    <s v="First Class"/>
    <s v="SV-20365"/>
    <s v="Seth Vernon"/>
    <x v="0"/>
    <x v="0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s v="Chuck Magee"/>
    <x v="0"/>
    <n v="1.0704"/>
  </r>
  <r>
    <n v="3543"/>
    <s v="CA-2018-157511"/>
    <d v="2018-09-18T00:00:00"/>
    <x v="369"/>
    <s v="First Class"/>
    <s v="SV-20365"/>
    <s v="Seth Vernon"/>
    <x v="0"/>
    <x v="0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s v="Chuck Magee"/>
    <x v="0"/>
    <n v="29.811599999999999"/>
  </r>
  <r>
    <n v="3544"/>
    <s v="CA-2018-157511"/>
    <d v="2018-09-18T00:00:00"/>
    <x v="369"/>
    <s v="First Class"/>
    <s v="SV-20365"/>
    <s v="Seth Vernon"/>
    <x v="0"/>
    <x v="0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x v="0"/>
    <n v="0.5344000000000001"/>
  </r>
  <r>
    <n v="3545"/>
    <s v="CA-2019-121216"/>
    <d v="2019-12-23T00:00:00"/>
    <x v="209"/>
    <s v="Second Class"/>
    <s v="MM-17920"/>
    <s v="Michael Moore"/>
    <x v="0"/>
    <x v="0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x v="0"/>
    <n v="5.7344000000000008"/>
  </r>
  <r>
    <n v="3546"/>
    <s v="CA-2019-121216"/>
    <d v="2019-12-23T00:00:00"/>
    <x v="209"/>
    <s v="Second Class"/>
    <s v="MM-17920"/>
    <s v="Michael Moore"/>
    <x v="0"/>
    <x v="0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x v="0"/>
    <n v="23.449599999999997"/>
  </r>
  <r>
    <n v="3547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ST-10004963"/>
    <x v="1"/>
    <s v="Storage"/>
    <s v="Eldon Gobal File Keepers"/>
    <n v="105.98"/>
    <n v="7"/>
    <n v="0"/>
    <n v="4.2391999999999932"/>
    <s v="Cassandra Brandow"/>
    <x v="0"/>
    <n v="0"/>
  </r>
  <r>
    <n v="3548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s v="Cassandra Brandow"/>
    <x v="0"/>
    <n v="0"/>
  </r>
  <r>
    <n v="3549"/>
    <s v="CA-2019-155292"/>
    <d v="2019-10-30T00:00:00"/>
    <x v="943"/>
    <s v="First Class"/>
    <s v="RD-19810"/>
    <s v="Ross DeVincentis"/>
    <x v="2"/>
    <x v="0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s v="Cassandra Brandow"/>
    <x v="0"/>
    <n v="0"/>
  </r>
  <r>
    <n v="3550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x v="0"/>
    <n v="0"/>
  </r>
  <r>
    <n v="3551"/>
    <s v="CA-2018-152555"/>
    <d v="2018-03-29T00:00:00"/>
    <x v="944"/>
    <s v="Second Class"/>
    <s v="ME-17320"/>
    <s v="Maria Etezadi"/>
    <x v="2"/>
    <x v="0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x v="0"/>
    <n v="9.1056000000000008"/>
  </r>
  <r>
    <n v="3552"/>
    <s v="CA-2018-152555"/>
    <d v="2018-03-29T00:00:00"/>
    <x v="944"/>
    <s v="Second Class"/>
    <s v="ME-17320"/>
    <s v="Maria Etezadi"/>
    <x v="2"/>
    <x v="0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x v="0"/>
    <n v="253.23479999999995"/>
  </r>
  <r>
    <n v="3553"/>
    <s v="CA-2018-152555"/>
    <d v="2018-03-29T00:00:00"/>
    <x v="944"/>
    <s v="Second Class"/>
    <s v="ME-17320"/>
    <s v="Maria Etezadi"/>
    <x v="2"/>
    <x v="0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x v="0"/>
    <n v="162.5472"/>
  </r>
  <r>
    <n v="3554"/>
    <s v="CA-2019-107832"/>
    <d v="2019-11-23T00:00:00"/>
    <x v="177"/>
    <s v="Second Class"/>
    <s v="FH-14275"/>
    <s v="Frank Hawley"/>
    <x v="1"/>
    <x v="0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s v="Chuck Magee"/>
    <x v="0"/>
    <n v="5.233200000000001"/>
  </r>
  <r>
    <n v="3555"/>
    <s v="CA-2016-120838"/>
    <d v="2016-03-23T00:00:00"/>
    <x v="616"/>
    <s v="Second Class"/>
    <s v="PO-18865"/>
    <s v="Patrick O'Donnell"/>
    <x v="0"/>
    <x v="0"/>
    <s v="Los Angeles"/>
    <s v="California"/>
    <n v="90036"/>
    <x v="1"/>
    <s v="OFF-ST-10000585"/>
    <x v="1"/>
    <s v="Storage"/>
    <s v="Economy Rollaway Files"/>
    <n v="330.4"/>
    <n v="2"/>
    <n v="0"/>
    <n v="85.903999999999996"/>
    <s v="Anna Andreadi"/>
    <x v="0"/>
    <n v="0"/>
  </r>
  <r>
    <n v="3556"/>
    <s v="CA-2016-120838"/>
    <d v="2016-03-23T00:00:00"/>
    <x v="616"/>
    <s v="Second Class"/>
    <s v="PO-18865"/>
    <s v="Patrick O'Donnell"/>
    <x v="0"/>
    <x v="0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s v="Anna Andreadi"/>
    <x v="0"/>
    <n v="120.9504"/>
  </r>
  <r>
    <n v="3557"/>
    <s v="CA-2019-118542"/>
    <d v="2019-12-01T00:00:00"/>
    <x v="241"/>
    <s v="Standard Class"/>
    <s v="CC-12550"/>
    <s v="Clay Cheatham"/>
    <x v="0"/>
    <x v="0"/>
    <s v="Los Angeles"/>
    <s v="California"/>
    <n v="90008"/>
    <x v="1"/>
    <s v="OFF-PA-10004735"/>
    <x v="1"/>
    <s v="Paper"/>
    <s v="Xerox 1905"/>
    <n v="45.36"/>
    <n v="7"/>
    <n v="0"/>
    <n v="21.772800000000004"/>
    <s v="Anna Andreadi"/>
    <x v="1"/>
    <n v="0"/>
  </r>
  <r>
    <n v="3558"/>
    <s v="CA-2019-118542"/>
    <d v="2019-12-01T00:00:00"/>
    <x v="241"/>
    <s v="Standard Class"/>
    <s v="CC-12550"/>
    <s v="Clay Cheatham"/>
    <x v="0"/>
    <x v="0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x v="1"/>
    <n v="2.0256000000000003"/>
  </r>
  <r>
    <n v="3559"/>
    <s v="CA-2019-152737"/>
    <d v="2019-11-07T00:00:00"/>
    <x v="44"/>
    <s v="Standard Class"/>
    <s v="TS-21505"/>
    <s v="Tony Sayre"/>
    <x v="0"/>
    <x v="0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x v="0"/>
    <n v="4.3584000000000005"/>
  </r>
  <r>
    <n v="3560"/>
    <s v="CA-2019-152737"/>
    <d v="2019-11-07T00:00:00"/>
    <x v="44"/>
    <s v="Standard Class"/>
    <s v="TS-21505"/>
    <s v="Tony Sayre"/>
    <x v="0"/>
    <x v="0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s v="Anna Andreadi"/>
    <x v="0"/>
    <n v="0"/>
  </r>
  <r>
    <n v="3561"/>
    <s v="CA-2019-109757"/>
    <d v="2019-09-04T00:00:00"/>
    <x v="945"/>
    <s v="Second Class"/>
    <s v="MD-17350"/>
    <s v="Maribeth Dona"/>
    <x v="0"/>
    <x v="0"/>
    <s v="Akron"/>
    <s v="Ohio"/>
    <n v="44312"/>
    <x v="3"/>
    <s v="OFF-AR-10002335"/>
    <x v="1"/>
    <s v="Art"/>
    <s v="DIXON Oriole Pencils"/>
    <n v="8.2560000000000002"/>
    <n v="4"/>
    <n v="0.2"/>
    <n v="0.61920000000000019"/>
    <s v="Chuck Magee"/>
    <x v="0"/>
    <n v="1.6512000000000002"/>
  </r>
  <r>
    <n v="3562"/>
    <s v="CA-2019-109757"/>
    <d v="2019-09-04T00:00:00"/>
    <x v="945"/>
    <s v="Second Class"/>
    <s v="MD-17350"/>
    <s v="Maribeth Dona"/>
    <x v="0"/>
    <x v="0"/>
    <s v="Akron"/>
    <s v="Ohio"/>
    <n v="44312"/>
    <x v="3"/>
    <s v="OFF-BI-10004001"/>
    <x v="1"/>
    <s v="Binders"/>
    <s v="GBC Recycled VeloBinder Covers"/>
    <n v="25.560000000000002"/>
    <n v="5"/>
    <n v="0.7"/>
    <n v="-20.448"/>
    <s v="Chuck Magee"/>
    <x v="0"/>
    <n v="17.891999999999999"/>
  </r>
  <r>
    <n v="3563"/>
    <s v="CA-2019-109757"/>
    <d v="2019-09-04T00:00:00"/>
    <x v="945"/>
    <s v="Second Class"/>
    <s v="MD-17350"/>
    <s v="Maribeth Dona"/>
    <x v="0"/>
    <x v="0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s v="Chuck Magee"/>
    <x v="0"/>
    <n v="3.0576000000000008"/>
  </r>
  <r>
    <n v="3564"/>
    <s v="CA-2019-109757"/>
    <d v="2019-09-04T00:00:00"/>
    <x v="945"/>
    <s v="Second Class"/>
    <s v="MD-17350"/>
    <s v="Maribeth Dona"/>
    <x v="0"/>
    <x v="0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  <n v="2.3040000000000003"/>
  </r>
  <r>
    <n v="3565"/>
    <s v="CA-2018-130029"/>
    <d v="2018-07-03T00:00:00"/>
    <x v="946"/>
    <s v="First Class"/>
    <s v="GT-14755"/>
    <s v="Guy Thornton"/>
    <x v="0"/>
    <x v="0"/>
    <s v="Los Angeles"/>
    <s v="California"/>
    <n v="90049"/>
    <x v="1"/>
    <s v="OFF-PA-10000552"/>
    <x v="1"/>
    <s v="Paper"/>
    <s v="Xerox 200"/>
    <n v="12.96"/>
    <n v="2"/>
    <n v="0"/>
    <n v="6.2208000000000006"/>
    <s v="Anna Andreadi"/>
    <x v="0"/>
    <n v="0"/>
  </r>
  <r>
    <n v="3566"/>
    <s v="CA-2018-130029"/>
    <d v="2018-07-03T00:00:00"/>
    <x v="946"/>
    <s v="First Class"/>
    <s v="GT-14755"/>
    <s v="Guy Thornton"/>
    <x v="0"/>
    <x v="0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s v="Anna Andreadi"/>
    <x v="0"/>
    <n v="0"/>
  </r>
  <r>
    <n v="3567"/>
    <s v="CA-2019-103877"/>
    <d v="2019-09-07T00:00:00"/>
    <x v="947"/>
    <s v="Standard Class"/>
    <s v="RD-19660"/>
    <s v="Robert Dilbeck"/>
    <x v="2"/>
    <x v="0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s v="Kelly Williams"/>
    <x v="0"/>
    <n v="0"/>
  </r>
  <r>
    <n v="3568"/>
    <s v="CA-2018-137176"/>
    <d v="2018-09-09T00:00:00"/>
    <x v="126"/>
    <s v="Second Class"/>
    <s v="DB-12910"/>
    <s v="Daniel Byrd"/>
    <x v="2"/>
    <x v="0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x v="0"/>
    <n v="9.0048000000000012"/>
  </r>
  <r>
    <n v="3569"/>
    <s v="CA-2019-168109"/>
    <d v="2019-07-03T00:00:00"/>
    <x v="231"/>
    <s v="Same Day"/>
    <s v="JK-15640"/>
    <s v="Jim Kriz"/>
    <x v="2"/>
    <x v="0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x v="0"/>
    <n v="0"/>
  </r>
  <r>
    <n v="3570"/>
    <s v="CA-2019-168109"/>
    <d v="2019-07-03T00:00:00"/>
    <x v="231"/>
    <s v="Same Day"/>
    <s v="JK-15640"/>
    <s v="Jim Kriz"/>
    <x v="2"/>
    <x v="0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x v="0"/>
    <n v="479.04000000000008"/>
  </r>
  <r>
    <n v="3571"/>
    <s v="CA-2019-168109"/>
    <d v="2019-07-03T00:00:00"/>
    <x v="231"/>
    <s v="Same Day"/>
    <s v="JK-15640"/>
    <s v="Jim Kriz"/>
    <x v="2"/>
    <x v="0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x v="0"/>
    <n v="0"/>
  </r>
  <r>
    <n v="3572"/>
    <s v="CA-2019-168109"/>
    <d v="2019-07-03T00:00:00"/>
    <x v="231"/>
    <s v="Same Day"/>
    <s v="JK-15640"/>
    <s v="Jim Kriz"/>
    <x v="2"/>
    <x v="0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0"/>
    <n v="1.5984000000000003"/>
  </r>
  <r>
    <n v="3573"/>
    <s v="US-2019-126081"/>
    <d v="2019-06-29T00:00:00"/>
    <x v="446"/>
    <s v="Standard Class"/>
    <s v="FC-14335"/>
    <s v="Fred Chung"/>
    <x v="1"/>
    <x v="0"/>
    <s v="Mesquite"/>
    <s v="Texas"/>
    <n v="75150"/>
    <x v="2"/>
    <s v="OFF-PA-10003953"/>
    <x v="1"/>
    <s v="Paper"/>
    <s v="Xerox 218"/>
    <n v="5.1840000000000011"/>
    <n v="1"/>
    <n v="0.2"/>
    <n v="1.8144"/>
    <s v="Kelly Williams"/>
    <x v="0"/>
    <n v="1.0368000000000002"/>
  </r>
  <r>
    <n v="3574"/>
    <s v="CA-2019-117023"/>
    <d v="2019-08-07T00:00:00"/>
    <x v="948"/>
    <s v="Standard Class"/>
    <s v="JW-15955"/>
    <s v="Joni Wasserman"/>
    <x v="0"/>
    <x v="0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s v="Chuck Magee"/>
    <x v="0"/>
    <n v="0"/>
  </r>
  <r>
    <n v="3575"/>
    <s v="CA-2019-117023"/>
    <d v="2019-08-07T00:00:00"/>
    <x v="948"/>
    <s v="Standard Class"/>
    <s v="JW-15955"/>
    <s v="Joni Wasserman"/>
    <x v="0"/>
    <x v="0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s v="Chuck Magee"/>
    <x v="0"/>
    <n v="0"/>
  </r>
  <r>
    <n v="3576"/>
    <s v="CA-2017-143532"/>
    <d v="2017-03-19T00:00:00"/>
    <x v="949"/>
    <s v="Standard Class"/>
    <s v="DC-12850"/>
    <s v="Dan Campbell"/>
    <x v="0"/>
    <x v="0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x v="0"/>
    <n v="2.8992000000000004"/>
  </r>
  <r>
    <n v="3577"/>
    <s v="CA-2018-103163"/>
    <d v="2018-06-07T00:00:00"/>
    <x v="950"/>
    <s v="Standard Class"/>
    <s v="FM-14290"/>
    <s v="Frank Merwin"/>
    <x v="2"/>
    <x v="0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s v="Anna Andreadi"/>
    <x v="0"/>
    <n v="0.95680000000000021"/>
  </r>
  <r>
    <n v="3578"/>
    <s v="CA-2018-103163"/>
    <d v="2018-06-07T00:00:00"/>
    <x v="950"/>
    <s v="Standard Class"/>
    <s v="FM-14290"/>
    <s v="Frank Merwin"/>
    <x v="2"/>
    <x v="0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x v="0"/>
    <n v="0"/>
  </r>
  <r>
    <n v="3579"/>
    <s v="CA-2018-104157"/>
    <d v="2018-07-25T00:00:00"/>
    <x v="879"/>
    <s v="Standard Class"/>
    <s v="MT-17815"/>
    <s v="Meg Tillman"/>
    <x v="0"/>
    <x v="0"/>
    <s v="Jackson"/>
    <s v="Mississippi"/>
    <n v="39212"/>
    <x v="0"/>
    <s v="OFF-ST-10000321"/>
    <x v="1"/>
    <s v="Storage"/>
    <s v="Akro Stacking Bins"/>
    <n v="7.89"/>
    <n v="1"/>
    <n v="0"/>
    <n v="0.31559999999999899"/>
    <s v="Cassandra Brandow"/>
    <x v="0"/>
    <n v="0"/>
  </r>
  <r>
    <n v="3580"/>
    <s v="CA-2018-104157"/>
    <d v="2018-07-25T00:00:00"/>
    <x v="879"/>
    <s v="Standard Class"/>
    <s v="MT-17815"/>
    <s v="Meg Tillman"/>
    <x v="0"/>
    <x v="0"/>
    <s v="Jackson"/>
    <s v="Mississippi"/>
    <n v="39212"/>
    <x v="0"/>
    <s v="OFF-PA-10004665"/>
    <x v="1"/>
    <s v="Paper"/>
    <s v="Advantus Motivational Note Cards"/>
    <n v="65.5"/>
    <n v="5"/>
    <n v="0"/>
    <n v="32.094999999999999"/>
    <s v="Cassandra Brandow"/>
    <x v="0"/>
    <n v="0"/>
  </r>
  <r>
    <n v="3581"/>
    <s v="CA-2018-104157"/>
    <d v="2018-07-25T00:00:00"/>
    <x v="879"/>
    <s v="Standard Class"/>
    <s v="MT-17815"/>
    <s v="Meg Tillman"/>
    <x v="0"/>
    <x v="0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  <n v="0"/>
  </r>
  <r>
    <n v="3582"/>
    <s v="CA-2019-117807"/>
    <d v="2019-10-01T00:00:00"/>
    <x v="951"/>
    <s v="Standard Class"/>
    <s v="DK-13090"/>
    <s v="Dave Kipp"/>
    <x v="0"/>
    <x v="0"/>
    <s v="Fremont"/>
    <s v="Nebraska"/>
    <n v="68025"/>
    <x v="2"/>
    <s v="OFF-PA-10000994"/>
    <x v="1"/>
    <s v="Paper"/>
    <s v="Xerox 1915"/>
    <n v="104.85"/>
    <n v="1"/>
    <n v="0"/>
    <n v="50.327999999999996"/>
    <s v="Kelly Williams"/>
    <x v="0"/>
    <n v="0"/>
  </r>
  <r>
    <n v="3583"/>
    <s v="CA-2017-121650"/>
    <d v="2017-12-10T00:00:00"/>
    <x v="313"/>
    <s v="Standard Class"/>
    <s v="KD-16495"/>
    <s v="Keith Dawkins"/>
    <x v="1"/>
    <x v="0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  <n v="0"/>
  </r>
  <r>
    <n v="3584"/>
    <s v="CA-2017-121650"/>
    <d v="2017-12-10T00:00:00"/>
    <x v="313"/>
    <s v="Standard Class"/>
    <s v="KD-16495"/>
    <s v="Keith Dawkins"/>
    <x v="1"/>
    <x v="0"/>
    <s v="Jackson"/>
    <s v="Michigan"/>
    <n v="49201"/>
    <x v="2"/>
    <s v="FUR-TA-10003569"/>
    <x v="0"/>
    <s v="Tables"/>
    <s v="Bretford CR8500 Series Meeting Room Furniture"/>
    <n v="801.96"/>
    <n v="2"/>
    <n v="0"/>
    <n v="200.49"/>
    <s v="Kelly Williams"/>
    <x v="0"/>
    <n v="0"/>
  </r>
  <r>
    <n v="3585"/>
    <s v="CA-2017-121650"/>
    <d v="2017-12-10T00:00:00"/>
    <x v="313"/>
    <s v="Standard Class"/>
    <s v="KD-16495"/>
    <s v="Keith Dawkins"/>
    <x v="1"/>
    <x v="0"/>
    <s v="Jackson"/>
    <s v="Michigan"/>
    <n v="49201"/>
    <x v="2"/>
    <s v="FUR-CH-10004289"/>
    <x v="0"/>
    <s v="Chairs"/>
    <s v="Global Super Steno Chair"/>
    <n v="191.96"/>
    <n v="2"/>
    <n v="0"/>
    <n v="32.633199999999988"/>
    <s v="Kelly Williams"/>
    <x v="0"/>
    <n v="0"/>
  </r>
  <r>
    <n v="3586"/>
    <s v="CA-2017-121650"/>
    <d v="2017-12-10T00:00:00"/>
    <x v="313"/>
    <s v="Standard Class"/>
    <s v="KD-16495"/>
    <s v="Keith Dawkins"/>
    <x v="1"/>
    <x v="0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x v="0"/>
    <n v="0"/>
  </r>
  <r>
    <n v="3587"/>
    <s v="CA-2019-161823"/>
    <d v="2019-09-03T00:00:00"/>
    <x v="221"/>
    <s v="Standard Class"/>
    <s v="AG-10300"/>
    <s v="Aleksandra Gannaway"/>
    <x v="1"/>
    <x v="0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x v="0"/>
    <n v="0"/>
  </r>
  <r>
    <n v="3588"/>
    <s v="CA-2019-121839"/>
    <d v="2019-09-24T00:00:00"/>
    <x v="938"/>
    <s v="Standard Class"/>
    <s v="MH-18115"/>
    <s v="Mick Hernandez"/>
    <x v="2"/>
    <x v="0"/>
    <s v="Lancaster"/>
    <s v="Ohio"/>
    <n v="43130"/>
    <x v="3"/>
    <s v="TEC-PH-10002885"/>
    <x v="2"/>
    <s v="Phones"/>
    <s v="Apple iPhone 5"/>
    <n v="1169.694"/>
    <n v="3"/>
    <n v="0.4"/>
    <n v="-253.43369999999993"/>
    <s v="Chuck Magee"/>
    <x v="0"/>
    <n v="467.87760000000003"/>
  </r>
  <r>
    <n v="3589"/>
    <s v="CA-2019-158729"/>
    <d v="2019-12-19T00:00:00"/>
    <x v="91"/>
    <s v="First Class"/>
    <s v="AC-10450"/>
    <s v="Amy Cox"/>
    <x v="0"/>
    <x v="0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x v="1"/>
    <n v="0"/>
  </r>
  <r>
    <n v="3590"/>
    <s v="CA-2019-146535"/>
    <d v="2019-11-24T00:00:00"/>
    <x v="524"/>
    <s v="Standard Class"/>
    <s v="FM-14290"/>
    <s v="Frank Merwin"/>
    <x v="2"/>
    <x v="0"/>
    <s v="Richmond"/>
    <s v="Kentucky"/>
    <n v="40475"/>
    <x v="0"/>
    <s v="OFF-BI-10000546"/>
    <x v="1"/>
    <s v="Binders"/>
    <s v="Avery Durable Binders"/>
    <n v="2.88"/>
    <n v="1"/>
    <n v="0"/>
    <n v="1.4112"/>
    <s v="Cassandra Brandow"/>
    <x v="0"/>
    <n v="0"/>
  </r>
  <r>
    <n v="3591"/>
    <s v="CA-2019-146535"/>
    <d v="2019-11-24T00:00:00"/>
    <x v="524"/>
    <s v="Standard Class"/>
    <s v="FM-14290"/>
    <s v="Frank Merwin"/>
    <x v="2"/>
    <x v="0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s v="Cassandra Brandow"/>
    <x v="0"/>
    <n v="0"/>
  </r>
  <r>
    <n v="3592"/>
    <s v="CA-2016-154186"/>
    <d v="2016-12-13T00:00:00"/>
    <x v="345"/>
    <s v="Second Class"/>
    <s v="RA-19285"/>
    <s v="Ralph Arnett"/>
    <x v="0"/>
    <x v="0"/>
    <s v="Houston"/>
    <s v="Texas"/>
    <n v="77070"/>
    <x v="2"/>
    <s v="OFF-SU-10001574"/>
    <x v="1"/>
    <s v="Supplies"/>
    <s v="Acme Value Line Scissors"/>
    <n v="2.92"/>
    <n v="1"/>
    <n v="0.2"/>
    <n v="0.36499999999999977"/>
    <s v="Kelly Williams"/>
    <x v="0"/>
    <n v="0.58399999999999996"/>
  </r>
  <r>
    <n v="3593"/>
    <s v="CA-2018-108434"/>
    <d v="2018-12-05T00:00:00"/>
    <x v="439"/>
    <s v="Second Class"/>
    <s v="JG-15160"/>
    <s v="James Galang"/>
    <x v="0"/>
    <x v="0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s v="Chuck Magee"/>
    <x v="0"/>
    <n v="0"/>
  </r>
  <r>
    <n v="3594"/>
    <s v="CA-2018-164154"/>
    <d v="2018-09-11T00:00:00"/>
    <x v="106"/>
    <s v="Standard Class"/>
    <s v="NZ-18565"/>
    <s v="Nick Zandusky"/>
    <x v="2"/>
    <x v="0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s v="Chuck Magee"/>
    <x v="0"/>
    <n v="15.699600000000002"/>
  </r>
  <r>
    <n v="3595"/>
    <s v="CA-2018-164154"/>
    <d v="2018-09-11T00:00:00"/>
    <x v="106"/>
    <s v="Standard Class"/>
    <s v="NZ-18565"/>
    <s v="Nick Zandusky"/>
    <x v="2"/>
    <x v="0"/>
    <s v="Toledo"/>
    <s v="Ohio"/>
    <n v="43615"/>
    <x v="3"/>
    <s v="OFF-ST-10002562"/>
    <x v="1"/>
    <s v="Storage"/>
    <s v="Staple magnet"/>
    <n v="37.52000000000001"/>
    <n v="5"/>
    <n v="0.2"/>
    <n v="3.7519999999999989"/>
    <s v="Chuck Magee"/>
    <x v="0"/>
    <n v="7.5040000000000022"/>
  </r>
  <r>
    <n v="3596"/>
    <s v="CA-2019-148012"/>
    <d v="2019-12-09T00:00:00"/>
    <x v="159"/>
    <s v="Standard Class"/>
    <s v="KM-16225"/>
    <s v="Kalyca Meade"/>
    <x v="1"/>
    <x v="0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s v="Chuck Magee"/>
    <x v="0"/>
    <n v="0.52480000000000004"/>
  </r>
  <r>
    <n v="3597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OFF-PA-10000788"/>
    <x v="1"/>
    <s v="Paper"/>
    <s v="Xerox 210"/>
    <n v="15.552000000000003"/>
    <n v="3"/>
    <n v="0.2"/>
    <n v="5.4432"/>
    <s v="Chuck Magee"/>
    <x v="0"/>
    <n v="3.1104000000000007"/>
  </r>
  <r>
    <n v="3598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x v="0"/>
    <n v="12.940800000000003"/>
  </r>
  <r>
    <n v="3599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x v="0"/>
    <n v="3.4944000000000006"/>
  </r>
  <r>
    <n v="3600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s v="Chuck Magee"/>
    <x v="0"/>
    <n v="54.206400000000002"/>
  </r>
  <r>
    <n v="3601"/>
    <s v="CA-2019-138310"/>
    <d v="2019-06-26T00:00:00"/>
    <x v="569"/>
    <s v="Standard Class"/>
    <s v="NP-18700"/>
    <s v="Nora Preis"/>
    <x v="0"/>
    <x v="0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  <n v="86.385600000000011"/>
  </r>
  <r>
    <n v="3602"/>
    <s v="CA-2016-159835"/>
    <d v="2016-11-17T00:00:00"/>
    <x v="81"/>
    <s v="Standard Class"/>
    <s v="RB-19330"/>
    <s v="Randy Bradley"/>
    <x v="0"/>
    <x v="0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s v="Chuck Magee"/>
    <x v="0"/>
    <n v="2.4896000000000003"/>
  </r>
  <r>
    <n v="3603"/>
    <s v="CA-2016-159835"/>
    <d v="2016-11-17T00:00:00"/>
    <x v="81"/>
    <s v="Standard Class"/>
    <s v="RB-19330"/>
    <s v="Randy Bradley"/>
    <x v="0"/>
    <x v="0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s v="Chuck Magee"/>
    <x v="0"/>
    <n v="197.37899999999999"/>
  </r>
  <r>
    <n v="3604"/>
    <s v="CA-2019-112956"/>
    <d v="2019-08-21T00:00:00"/>
    <x v="952"/>
    <s v="Standard Class"/>
    <s v="TH-21550"/>
    <s v="Tracy Hopkins"/>
    <x v="2"/>
    <x v="0"/>
    <s v="Columbia"/>
    <s v="Maryland"/>
    <n v="21044"/>
    <x v="3"/>
    <s v="OFF-PA-10000357"/>
    <x v="1"/>
    <s v="Paper"/>
    <s v="Xerox 1888"/>
    <n v="277.39999999999998"/>
    <n v="5"/>
    <n v="0"/>
    <n v="133.15199999999999"/>
    <s v="Chuck Magee"/>
    <x v="0"/>
    <n v="0"/>
  </r>
  <r>
    <n v="3605"/>
    <s v="CA-2019-112956"/>
    <d v="2019-08-21T00:00:00"/>
    <x v="952"/>
    <s v="Standard Class"/>
    <s v="TH-21550"/>
    <s v="Tracy Hopkins"/>
    <x v="2"/>
    <x v="0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  <n v="0"/>
  </r>
  <r>
    <n v="3606"/>
    <s v="CA-2019-112956"/>
    <d v="2019-08-21T00:00:00"/>
    <x v="952"/>
    <s v="Standard Class"/>
    <s v="TH-21550"/>
    <s v="Tracy Hopkins"/>
    <x v="2"/>
    <x v="0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s v="Chuck Magee"/>
    <x v="0"/>
    <n v="0"/>
  </r>
  <r>
    <n v="3607"/>
    <s v="CA-2018-119683"/>
    <d v="2018-03-12T00:00:00"/>
    <x v="67"/>
    <s v="Second Class"/>
    <s v="CK-12595"/>
    <s v="Clytie Kelty"/>
    <x v="0"/>
    <x v="0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s v="Chuck Magee"/>
    <x v="0"/>
    <n v="0"/>
  </r>
  <r>
    <n v="3608"/>
    <s v="CA-2016-163559"/>
    <d v="2016-09-23T00:00:00"/>
    <x v="919"/>
    <s v="Second Class"/>
    <s v="ST-20530"/>
    <s v="Shui Tom"/>
    <x v="0"/>
    <x v="0"/>
    <s v="New York City"/>
    <s v="New York"/>
    <n v="10035"/>
    <x v="3"/>
    <s v="OFF-BI-10002026"/>
    <x v="1"/>
    <s v="Binders"/>
    <s v="Avery Arch Ring Binders"/>
    <n v="139.44"/>
    <n v="3"/>
    <n v="0.2"/>
    <n v="47.060999999999993"/>
    <s v="Chuck Magee"/>
    <x v="0"/>
    <n v="27.888000000000002"/>
  </r>
  <r>
    <n v="3609"/>
    <s v="CA-2016-140228"/>
    <d v="2016-04-28T00:00:00"/>
    <x v="617"/>
    <s v="Standard Class"/>
    <s v="GB-14530"/>
    <s v="George Bell"/>
    <x v="1"/>
    <x v="0"/>
    <s v="Newark"/>
    <s v="Ohio"/>
    <n v="43055"/>
    <x v="3"/>
    <s v="OFF-LA-10001613"/>
    <x v="1"/>
    <s v="Labels"/>
    <s v="Avery File Folder Labels"/>
    <n v="6.911999999999999"/>
    <n v="3"/>
    <n v="0.2"/>
    <n v="2.5056000000000003"/>
    <s v="Chuck Magee"/>
    <x v="0"/>
    <n v="1.3823999999999999"/>
  </r>
  <r>
    <n v="3610"/>
    <s v="CA-2016-140228"/>
    <d v="2016-04-28T00:00:00"/>
    <x v="617"/>
    <s v="Standard Class"/>
    <s v="GB-14530"/>
    <s v="George Bell"/>
    <x v="1"/>
    <x v="0"/>
    <s v="Newark"/>
    <s v="Ohio"/>
    <n v="43055"/>
    <x v="3"/>
    <s v="OFF-ST-10002214"/>
    <x v="1"/>
    <s v="Storage"/>
    <s v="X-Rack File for Hanging Folders"/>
    <n v="27.096"/>
    <n v="3"/>
    <n v="0.2"/>
    <n v="2.0321999999999987"/>
    <s v="Chuck Magee"/>
    <x v="0"/>
    <n v="5.4192"/>
  </r>
  <r>
    <n v="3611"/>
    <s v="CA-2016-140228"/>
    <d v="2016-04-28T00:00:00"/>
    <x v="617"/>
    <s v="Standard Class"/>
    <s v="GB-14530"/>
    <s v="George Bell"/>
    <x v="1"/>
    <x v="0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x v="0"/>
    <n v="35.513600000000004"/>
  </r>
  <r>
    <n v="3612"/>
    <s v="US-2018-131674"/>
    <d v="2018-11-29T00:00:00"/>
    <x v="417"/>
    <s v="Second Class"/>
    <s v="NC-18535"/>
    <s v="Nick Crebassa"/>
    <x v="1"/>
    <x v="0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x v="0"/>
    <n v="11.683199999999999"/>
  </r>
  <r>
    <n v="3613"/>
    <s v="CA-2017-110093"/>
    <d v="2017-12-03T00:00:00"/>
    <x v="222"/>
    <s v="Standard Class"/>
    <s v="AB-10255"/>
    <s v="Alejandro Ballentine"/>
    <x v="2"/>
    <x v="0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  <n v="3.2896000000000001"/>
  </r>
  <r>
    <n v="3614"/>
    <s v="CA-2017-110093"/>
    <d v="2017-12-03T00:00:00"/>
    <x v="222"/>
    <s v="Standard Class"/>
    <s v="AB-10255"/>
    <s v="Alejandro Ballentine"/>
    <x v="2"/>
    <x v="0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x v="0"/>
    <n v="7.3567999999999998"/>
  </r>
  <r>
    <n v="3615"/>
    <s v="CA-2019-112529"/>
    <d v="2019-11-19T00:00:00"/>
    <x v="410"/>
    <s v="First Class"/>
    <s v="SC-20770"/>
    <s v="Stewart Carmichael"/>
    <x v="1"/>
    <x v="0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x v="0"/>
    <n v="215.43479999999997"/>
  </r>
  <r>
    <n v="3616"/>
    <s v="CA-2019-112529"/>
    <d v="2019-11-19T00:00:00"/>
    <x v="410"/>
    <s v="First Class"/>
    <s v="SC-20770"/>
    <s v="Stewart Carmichael"/>
    <x v="1"/>
    <x v="0"/>
    <s v="San Antonio"/>
    <s v="Texas"/>
    <n v="78207"/>
    <x v="2"/>
    <s v="OFF-AR-10001915"/>
    <x v="1"/>
    <s v="Art"/>
    <s v="Peel-Off China Markers"/>
    <n v="31.776"/>
    <n v="4"/>
    <n v="0.2"/>
    <n v="8.7384000000000022"/>
    <s v="Kelly Williams"/>
    <x v="0"/>
    <n v="6.3552"/>
  </r>
  <r>
    <n v="3617"/>
    <s v="CA-2018-154536"/>
    <d v="2018-09-05T00:00:00"/>
    <x v="411"/>
    <s v="Standard Class"/>
    <s v="JC-15340"/>
    <s v="Jasper Cacioppo"/>
    <x v="0"/>
    <x v="0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  <n v="6.6885000000000003"/>
  </r>
  <r>
    <n v="3618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x v="1"/>
    <n v="97.596800000000016"/>
  </r>
  <r>
    <n v="3619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x v="1"/>
    <n v="1.1120000000000001"/>
  </r>
  <r>
    <n v="3620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s v="Anna Andreadi"/>
    <x v="1"/>
    <n v="0"/>
  </r>
  <r>
    <n v="3621"/>
    <s v="CA-2018-109743"/>
    <d v="2018-09-22T00:00:00"/>
    <x v="953"/>
    <s v="Standard Class"/>
    <s v="SH-19975"/>
    <s v="Sally Hughsby"/>
    <x v="1"/>
    <x v="0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s v="Cassandra Brandow"/>
    <x v="0"/>
    <n v="8.1551999999999989"/>
  </r>
  <r>
    <n v="3622"/>
    <s v="CA-2018-109743"/>
    <d v="2018-09-22T00:00:00"/>
    <x v="953"/>
    <s v="Standard Class"/>
    <s v="SH-19975"/>
    <s v="Sally Hughsby"/>
    <x v="1"/>
    <x v="0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s v="Cassandra Brandow"/>
    <x v="0"/>
    <n v="12.787200000000002"/>
  </r>
  <r>
    <n v="3623"/>
    <s v="CA-2016-159184"/>
    <d v="2016-09-14T00:00:00"/>
    <x v="76"/>
    <s v="Standard Class"/>
    <s v="JC-15775"/>
    <s v="John Castell"/>
    <x v="0"/>
    <x v="0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s v="Cassandra Brandow"/>
    <x v="0"/>
    <n v="0"/>
  </r>
  <r>
    <n v="3624"/>
    <s v="CA-2016-159184"/>
    <d v="2016-09-14T00:00:00"/>
    <x v="76"/>
    <s v="Standard Class"/>
    <s v="JC-15775"/>
    <s v="John Castell"/>
    <x v="0"/>
    <x v="0"/>
    <s v="Macon"/>
    <s v="Georgia"/>
    <n v="31204"/>
    <x v="0"/>
    <s v="OFF-BI-10001890"/>
    <x v="1"/>
    <s v="Binders"/>
    <s v="Avery Poly Binder Pockets"/>
    <n v="7.16"/>
    <n v="2"/>
    <n v="0"/>
    <n v="3.4367999999999999"/>
    <s v="Cassandra Brandow"/>
    <x v="0"/>
    <n v="0"/>
  </r>
  <r>
    <n v="3625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x v="0"/>
    <n v="136.28160000000003"/>
  </r>
  <r>
    <n v="3626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OFF-AR-10001315"/>
    <x v="1"/>
    <s v="Art"/>
    <s v="Newell 310"/>
    <n v="3.52"/>
    <n v="2"/>
    <n v="0"/>
    <n v="1.0207999999999999"/>
    <s v="Anna Andreadi"/>
    <x v="0"/>
    <n v="0"/>
  </r>
  <r>
    <n v="3627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OFF-AR-10000122"/>
    <x v="1"/>
    <s v="Art"/>
    <s v="Newell 314"/>
    <n v="5.58"/>
    <n v="1"/>
    <n v="0"/>
    <n v="1.3949999999999996"/>
    <s v="Anna Andreadi"/>
    <x v="0"/>
    <n v="0"/>
  </r>
  <r>
    <n v="3628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s v="Anna Andreadi"/>
    <x v="0"/>
    <n v="0"/>
  </r>
  <r>
    <n v="3629"/>
    <s v="CA-2016-169726"/>
    <d v="2016-08-09T00:00:00"/>
    <x v="923"/>
    <s v="Standard Class"/>
    <s v="JH-15985"/>
    <s v="Joseph Holt"/>
    <x v="0"/>
    <x v="0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x v="0"/>
    <n v="412.14880000000005"/>
  </r>
  <r>
    <n v="3630"/>
    <s v="CA-2019-155957"/>
    <d v="2019-11-26T00:00:00"/>
    <x v="524"/>
    <s v="Standard Class"/>
    <s v="CC-12610"/>
    <s v="Corey Catlett"/>
    <x v="1"/>
    <x v="0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s v="Chuck Magee"/>
    <x v="0"/>
    <n v="10.454400000000001"/>
  </r>
  <r>
    <n v="3631"/>
    <s v="CA-2019-155957"/>
    <d v="2019-11-26T00:00:00"/>
    <x v="524"/>
    <s v="Standard Class"/>
    <s v="CC-12610"/>
    <s v="Corey Catlett"/>
    <x v="1"/>
    <x v="0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x v="0"/>
    <n v="42.627200000000009"/>
  </r>
  <r>
    <n v="3632"/>
    <s v="CA-2019-132178"/>
    <d v="2019-05-03T00:00:00"/>
    <x v="785"/>
    <s v="Second Class"/>
    <s v="DB-12970"/>
    <s v="Darren Budd"/>
    <x v="1"/>
    <x v="0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x v="0"/>
    <n v="0"/>
  </r>
  <r>
    <n v="3633"/>
    <s v="CA-2019-132178"/>
    <d v="2019-05-03T00:00:00"/>
    <x v="785"/>
    <s v="Second Class"/>
    <s v="DB-12970"/>
    <s v="Darren Budd"/>
    <x v="1"/>
    <x v="0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s v="Anna Andreadi"/>
    <x v="0"/>
    <n v="0"/>
  </r>
  <r>
    <n v="3634"/>
    <s v="CA-2018-145177"/>
    <d v="2018-11-10T00:00:00"/>
    <x v="954"/>
    <s v="Standard Class"/>
    <s v="PP-18955"/>
    <s v="Paul Prost"/>
    <x v="2"/>
    <x v="0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s v="Chuck Magee"/>
    <x v="0"/>
    <n v="1.8431999999999999"/>
  </r>
  <r>
    <n v="3635"/>
    <s v="CA-2018-145177"/>
    <d v="2018-11-10T00:00:00"/>
    <x v="954"/>
    <s v="Standard Class"/>
    <s v="PP-18955"/>
    <s v="Paul Prost"/>
    <x v="2"/>
    <x v="0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s v="Chuck Magee"/>
    <x v="0"/>
    <n v="16.783200000000001"/>
  </r>
  <r>
    <n v="3636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4039"/>
    <x v="1"/>
    <s v="Paper"/>
    <s v="Xerox 1882"/>
    <n v="89.567999999999998"/>
    <n v="2"/>
    <n v="0.2"/>
    <n v="32.468400000000003"/>
    <s v="Chuck Magee"/>
    <x v="0"/>
    <n v="17.913599999999999"/>
  </r>
  <r>
    <n v="3637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  <n v="4.4496000000000002"/>
  </r>
  <r>
    <n v="3638"/>
    <s v="CA-2018-145177"/>
    <d v="2018-11-10T00:00:00"/>
    <x v="954"/>
    <s v="Standard Class"/>
    <s v="PP-18955"/>
    <s v="Paul Prost"/>
    <x v="2"/>
    <x v="0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  <n v="66.976000000000013"/>
  </r>
  <r>
    <n v="3639"/>
    <s v="CA-2018-145177"/>
    <d v="2018-11-10T00:00:00"/>
    <x v="954"/>
    <s v="Standard Class"/>
    <s v="PP-18955"/>
    <s v="Paul Prost"/>
    <x v="2"/>
    <x v="0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x v="0"/>
    <n v="29.657600000000002"/>
  </r>
  <r>
    <n v="3640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0682"/>
    <x v="1"/>
    <s v="Paper"/>
    <s v="Xerox 1924"/>
    <n v="4.6240000000000006"/>
    <n v="1"/>
    <n v="0.2"/>
    <n v="1.6762000000000001"/>
    <s v="Chuck Magee"/>
    <x v="0"/>
    <n v="0.92480000000000018"/>
  </r>
  <r>
    <n v="3641"/>
    <s v="CA-2018-145177"/>
    <d v="2018-11-10T00:00:00"/>
    <x v="954"/>
    <s v="Standard Class"/>
    <s v="PP-18955"/>
    <s v="Paul Prost"/>
    <x v="2"/>
    <x v="0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  <n v="35.784000000000006"/>
  </r>
  <r>
    <n v="3642"/>
    <s v="CA-2018-145177"/>
    <d v="2018-11-10T00:00:00"/>
    <x v="954"/>
    <s v="Standard Class"/>
    <s v="PP-18955"/>
    <s v="Paul Prost"/>
    <x v="2"/>
    <x v="0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s v="Chuck Magee"/>
    <x v="0"/>
    <n v="48.921599999999998"/>
  </r>
  <r>
    <n v="3643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x v="0"/>
    <n v="97.596800000000016"/>
  </r>
  <r>
    <n v="3644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  <n v="0"/>
  </r>
  <r>
    <n v="3645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AR-10004269"/>
    <x v="1"/>
    <s v="Art"/>
    <s v="Newell 31"/>
    <n v="4.13"/>
    <n v="1"/>
    <n v="0"/>
    <n v="1.1564000000000001"/>
    <s v="Anna Andreadi"/>
    <x v="0"/>
    <n v="0"/>
  </r>
  <r>
    <n v="3646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x v="0"/>
    <n v="31.024000000000001"/>
  </r>
  <r>
    <n v="3647"/>
    <s v="CA-2016-146528"/>
    <d v="2016-07-25T00:00:00"/>
    <x v="151"/>
    <s v="Second Class"/>
    <s v="VF-21715"/>
    <s v="Vicky Freymann"/>
    <x v="2"/>
    <x v="0"/>
    <s v="Los Angeles"/>
    <s v="California"/>
    <n v="90045"/>
    <x v="1"/>
    <s v="OFF-PA-10002195"/>
    <x v="1"/>
    <s v="Paper"/>
    <s v="Xerox 1966"/>
    <n v="6.48"/>
    <n v="1"/>
    <n v="0"/>
    <n v="3.1752000000000002"/>
    <s v="Anna Andreadi"/>
    <x v="0"/>
    <n v="0"/>
  </r>
  <r>
    <n v="3648"/>
    <s v="CA-2016-146528"/>
    <d v="2016-07-25T00:00:00"/>
    <x v="151"/>
    <s v="Second Class"/>
    <s v="VF-21715"/>
    <s v="Vicky Freymann"/>
    <x v="2"/>
    <x v="0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s v="Anna Andreadi"/>
    <x v="0"/>
    <n v="0"/>
  </r>
  <r>
    <n v="3649"/>
    <s v="CA-2017-168459"/>
    <d v="2017-11-22T00:00:00"/>
    <x v="562"/>
    <s v="Standard Class"/>
    <s v="MC-17275"/>
    <s v="Marc Crier"/>
    <x v="0"/>
    <x v="0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  <n v="2.0622000000000003"/>
  </r>
  <r>
    <n v="3650"/>
    <s v="CA-2017-168459"/>
    <d v="2017-11-22T00:00:00"/>
    <x v="562"/>
    <s v="Standard Class"/>
    <s v="MC-17275"/>
    <s v="Marc Crier"/>
    <x v="0"/>
    <x v="0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  <n v="11.020800000000001"/>
  </r>
  <r>
    <n v="3651"/>
    <s v="CA-2019-109960"/>
    <d v="2019-12-09T00:00:00"/>
    <x v="33"/>
    <s v="Second Class"/>
    <s v="DB-13210"/>
    <s v="Dean Braden"/>
    <x v="0"/>
    <x v="0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s v="Kelly Williams"/>
    <x v="0"/>
    <n v="0"/>
  </r>
  <r>
    <n v="3652"/>
    <s v="CA-2019-109960"/>
    <d v="2019-12-09T00:00:00"/>
    <x v="33"/>
    <s v="Second Class"/>
    <s v="DB-13210"/>
    <s v="Dean Braden"/>
    <x v="0"/>
    <x v="0"/>
    <s v="Detroit"/>
    <s v="Michigan"/>
    <n v="48234"/>
    <x v="2"/>
    <s v="OFF-AR-10001860"/>
    <x v="1"/>
    <s v="Art"/>
    <s v="BIC Liqua Brite Liner"/>
    <n v="34.700000000000003"/>
    <n v="5"/>
    <n v="0"/>
    <n v="12.492000000000001"/>
    <s v="Kelly Williams"/>
    <x v="0"/>
    <n v="0"/>
  </r>
  <r>
    <n v="3653"/>
    <s v="CA-2019-109960"/>
    <d v="2019-12-09T00:00:00"/>
    <x v="33"/>
    <s v="Second Class"/>
    <s v="DB-13210"/>
    <s v="Dean Braden"/>
    <x v="0"/>
    <x v="0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s v="Kelly Williams"/>
    <x v="0"/>
    <n v="0"/>
  </r>
  <r>
    <n v="3654"/>
    <s v="CA-2019-109960"/>
    <d v="2019-12-09T00:00:00"/>
    <x v="33"/>
    <s v="Second Class"/>
    <s v="DB-13210"/>
    <s v="Dean Braden"/>
    <x v="0"/>
    <x v="0"/>
    <s v="Detroit"/>
    <s v="Michigan"/>
    <n v="48234"/>
    <x v="2"/>
    <s v="OFF-PA-10000349"/>
    <x v="1"/>
    <s v="Paper"/>
    <s v="Easy-staple paper"/>
    <n v="14.940000000000001"/>
    <n v="3"/>
    <n v="0"/>
    <n v="7.0218000000000007"/>
    <s v="Kelly Williams"/>
    <x v="0"/>
    <n v="0"/>
  </r>
  <r>
    <n v="3655"/>
    <s v="CA-2019-133004"/>
    <d v="2019-08-31T00:00:00"/>
    <x v="559"/>
    <s v="Standard Class"/>
    <s v="AJ-10945"/>
    <s v="Ashley Jarboe"/>
    <x v="0"/>
    <x v="0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x v="0"/>
    <n v="0"/>
  </r>
  <r>
    <n v="3656"/>
    <s v="CA-2019-168102"/>
    <d v="2019-04-24T00:00:00"/>
    <x v="956"/>
    <s v="Standard Class"/>
    <s v="CP-12340"/>
    <s v="Christine Phan"/>
    <x v="1"/>
    <x v="0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x v="0"/>
    <n v="22.713600000000003"/>
  </r>
  <r>
    <n v="3657"/>
    <s v="CA-2019-158036"/>
    <d v="2019-09-08T00:00:00"/>
    <x v="947"/>
    <s v="Standard Class"/>
    <s v="DB-13555"/>
    <s v="Dorothy Badders"/>
    <x v="1"/>
    <x v="0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x v="0"/>
    <n v="1.8192000000000002"/>
  </r>
  <r>
    <n v="3658"/>
    <s v="CA-2017-128083"/>
    <d v="2017-03-12T00:00:00"/>
    <x v="957"/>
    <s v="Standard Class"/>
    <s v="EB-13750"/>
    <s v="Edward Becker"/>
    <x v="1"/>
    <x v="0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x v="0"/>
    <n v="1.7376000000000003"/>
  </r>
  <r>
    <n v="3659"/>
    <s v="CA-2017-128083"/>
    <d v="2017-03-12T00:00:00"/>
    <x v="957"/>
    <s v="Standard Class"/>
    <s v="EB-13750"/>
    <s v="Edward Becker"/>
    <x v="1"/>
    <x v="0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  <n v="6.176000000000001"/>
  </r>
  <r>
    <n v="3660"/>
    <s v="CA-2017-128083"/>
    <d v="2017-03-12T00:00:00"/>
    <x v="957"/>
    <s v="Standard Class"/>
    <s v="EB-13750"/>
    <s v="Edward Becker"/>
    <x v="1"/>
    <x v="0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s v="Cassandra Brandow"/>
    <x v="0"/>
    <n v="1.2816000000000001"/>
  </r>
  <r>
    <n v="3661"/>
    <s v="CA-2018-161676"/>
    <d v="2018-07-18T00:00:00"/>
    <x v="639"/>
    <s v="Standard Class"/>
    <s v="JP-15460"/>
    <s v="Jennifer Patt"/>
    <x v="1"/>
    <x v="0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s v="Anna Andreadi"/>
    <x v="0"/>
    <n v="6.76"/>
  </r>
  <r>
    <n v="3662"/>
    <s v="CA-2018-155005"/>
    <d v="2018-06-13T00:00:00"/>
    <x v="35"/>
    <s v="Second Class"/>
    <s v="SC-20050"/>
    <s v="Sample Company A"/>
    <x v="2"/>
    <x v="0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s v="Kelly Williams"/>
    <x v="0"/>
    <n v="0"/>
  </r>
  <r>
    <n v="3663"/>
    <s v="US-2019-129777"/>
    <d v="2019-07-03T00:00:00"/>
    <x v="472"/>
    <s v="Standard Class"/>
    <s v="FM-14290"/>
    <s v="Frank Merwin"/>
    <x v="2"/>
    <x v="0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x v="0"/>
    <n v="0"/>
  </r>
  <r>
    <n v="3664"/>
    <s v="US-2019-129777"/>
    <d v="2019-07-03T00:00:00"/>
    <x v="472"/>
    <s v="Standard Class"/>
    <s v="FM-14290"/>
    <s v="Frank Merwin"/>
    <x v="2"/>
    <x v="0"/>
    <s v="Quincy"/>
    <s v="Massachusetts"/>
    <n v="2169"/>
    <x v="3"/>
    <s v="OFF-PA-10001970"/>
    <x v="1"/>
    <s v="Paper"/>
    <s v="Xerox 1881"/>
    <n v="24.56"/>
    <n v="2"/>
    <n v="0"/>
    <n v="11.543199999999999"/>
    <s v="Chuck Magee"/>
    <x v="0"/>
    <n v="0"/>
  </r>
  <r>
    <n v="3665"/>
    <s v="CA-2016-129364"/>
    <d v="2016-12-08T00:00:00"/>
    <x v="623"/>
    <s v="Standard Class"/>
    <s v="TB-21250"/>
    <s v="Tim Brockman"/>
    <x v="0"/>
    <x v="0"/>
    <s v="Salem"/>
    <s v="Oregon"/>
    <n v="97301"/>
    <x v="1"/>
    <s v="OFF-LA-10001569"/>
    <x v="1"/>
    <s v="Labels"/>
    <s v="Avery 499"/>
    <n v="27.888000000000002"/>
    <n v="7"/>
    <n v="0.2"/>
    <n v="9.0635999999999974"/>
    <s v="Anna Andreadi"/>
    <x v="0"/>
    <n v="5.5776000000000003"/>
  </r>
  <r>
    <n v="3666"/>
    <s v="CA-2016-129364"/>
    <d v="2016-12-08T00:00:00"/>
    <x v="623"/>
    <s v="Standard Class"/>
    <s v="TB-21250"/>
    <s v="Tim Brockman"/>
    <x v="0"/>
    <x v="0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x v="0"/>
    <n v="4.5191999999999997"/>
  </r>
  <r>
    <n v="3667"/>
    <s v="CA-2016-129364"/>
    <d v="2016-12-08T00:00:00"/>
    <x v="623"/>
    <s v="Standard Class"/>
    <s v="TB-21250"/>
    <s v="Tim Brockman"/>
    <x v="0"/>
    <x v="0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s v="Anna Andreadi"/>
    <x v="0"/>
    <n v="10.536"/>
  </r>
  <r>
    <n v="3668"/>
    <s v="CA-2016-129364"/>
    <d v="2016-12-08T00:00:00"/>
    <x v="623"/>
    <s v="Standard Class"/>
    <s v="TB-21250"/>
    <s v="Tim Brockman"/>
    <x v="0"/>
    <x v="0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s v="Anna Andreadi"/>
    <x v="0"/>
    <n v="2.7760000000000002"/>
  </r>
  <r>
    <n v="3669"/>
    <s v="CA-2016-129364"/>
    <d v="2016-12-08T00:00:00"/>
    <x v="623"/>
    <s v="Standard Class"/>
    <s v="TB-21250"/>
    <s v="Tim Brockman"/>
    <x v="0"/>
    <x v="0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x v="0"/>
    <n v="20.784000000000006"/>
  </r>
  <r>
    <n v="3670"/>
    <s v="CA-2016-129364"/>
    <d v="2016-12-08T00:00:00"/>
    <x v="623"/>
    <s v="Standard Class"/>
    <s v="TB-21250"/>
    <s v="Tim Brockman"/>
    <x v="0"/>
    <x v="0"/>
    <s v="Salem"/>
    <s v="Oregon"/>
    <n v="97301"/>
    <x v="1"/>
    <s v="OFF-LA-10004409"/>
    <x v="1"/>
    <s v="Labels"/>
    <s v="Avery 492"/>
    <n v="11.52"/>
    <n v="5"/>
    <n v="0.2"/>
    <n v="3.7439999999999989"/>
    <s v="Anna Andreadi"/>
    <x v="0"/>
    <n v="2.3039999999999998"/>
  </r>
  <r>
    <n v="3671"/>
    <s v="CA-2016-129364"/>
    <d v="2016-12-08T00:00:00"/>
    <x v="623"/>
    <s v="Standard Class"/>
    <s v="TB-21250"/>
    <s v="Tim Brockman"/>
    <x v="0"/>
    <x v="0"/>
    <s v="Salem"/>
    <s v="Oregon"/>
    <n v="97301"/>
    <x v="1"/>
    <s v="OFF-PA-10001569"/>
    <x v="1"/>
    <s v="Paper"/>
    <s v="Xerox 232"/>
    <n v="10.368000000000002"/>
    <n v="2"/>
    <n v="0.2"/>
    <n v="3.6288"/>
    <s v="Anna Andreadi"/>
    <x v="0"/>
    <n v="2.0736000000000003"/>
  </r>
  <r>
    <n v="3672"/>
    <s v="CA-2016-129364"/>
    <d v="2016-12-08T00:00:00"/>
    <x v="623"/>
    <s v="Standard Class"/>
    <s v="TB-21250"/>
    <s v="Tim Brockman"/>
    <x v="0"/>
    <x v="0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s v="Anna Andreadi"/>
    <x v="0"/>
    <n v="7.8144000000000009"/>
  </r>
  <r>
    <n v="3673"/>
    <s v="CA-2018-104969"/>
    <d v="2018-04-08T00:00:00"/>
    <x v="679"/>
    <s v="Standard Class"/>
    <s v="EH-14125"/>
    <s v="Eugene Hildebrand"/>
    <x v="2"/>
    <x v="0"/>
    <s v="Troy"/>
    <s v="Ohio"/>
    <n v="45373"/>
    <x v="3"/>
    <s v="OFF-EN-10002312"/>
    <x v="1"/>
    <s v="Envelopes"/>
    <s v="#10 Self-Seal White Envelopes"/>
    <n v="8.8719999999999999"/>
    <n v="1"/>
    <n v="0.2"/>
    <n v="3.2161"/>
    <s v="Chuck Magee"/>
    <x v="0"/>
    <n v="1.7744"/>
  </r>
  <r>
    <n v="3674"/>
    <s v="CA-2018-104969"/>
    <d v="2018-04-08T00:00:00"/>
    <x v="679"/>
    <s v="Standard Class"/>
    <s v="EH-14125"/>
    <s v="Eugene Hildebrand"/>
    <x v="2"/>
    <x v="0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x v="0"/>
    <n v="84.772800000000018"/>
  </r>
  <r>
    <n v="3675"/>
    <s v="CA-2019-154109"/>
    <d v="2019-11-06T00:00:00"/>
    <x v="45"/>
    <s v="Standard Class"/>
    <s v="ML-17410"/>
    <s v="Maris LaWare"/>
    <x v="0"/>
    <x v="0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s v="Chuck Magee"/>
    <x v="0"/>
    <n v="38.211599999999997"/>
  </r>
  <r>
    <n v="3676"/>
    <s v="CA-2019-154109"/>
    <d v="2019-11-06T00:00:00"/>
    <x v="45"/>
    <s v="Standard Class"/>
    <s v="ML-17410"/>
    <s v="Maris LaWare"/>
    <x v="0"/>
    <x v="0"/>
    <s v="Philadelphia"/>
    <s v="Pennsylvania"/>
    <n v="19143"/>
    <x v="3"/>
    <s v="OFF-PA-10000157"/>
    <x v="1"/>
    <s v="Paper"/>
    <s v="Xerox 191"/>
    <n v="47.952000000000005"/>
    <n v="3"/>
    <n v="0.2"/>
    <n v="16.183799999999998"/>
    <s v="Chuck Magee"/>
    <x v="0"/>
    <n v="9.5904000000000007"/>
  </r>
  <r>
    <n v="3677"/>
    <s v="CA-2017-156440"/>
    <d v="2017-12-05T00:00:00"/>
    <x v="234"/>
    <s v="Standard Class"/>
    <s v="MH-17620"/>
    <s v="Matt Hagelstein"/>
    <x v="1"/>
    <x v="0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x v="1"/>
    <n v="0"/>
  </r>
  <r>
    <n v="3678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s v="Chuck Magee"/>
    <x v="0"/>
    <n v="0"/>
  </r>
  <r>
    <n v="3679"/>
    <s v="CA-2017-132626"/>
    <d v="2017-07-09T00:00:00"/>
    <x v="933"/>
    <s v="Standard Class"/>
    <s v="BT-11680"/>
    <s v="Brian Thompson"/>
    <x v="0"/>
    <x v="0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x v="0"/>
    <n v="0"/>
  </r>
  <r>
    <n v="3680"/>
    <s v="CA-2017-132626"/>
    <d v="2017-07-09T00:00:00"/>
    <x v="933"/>
    <s v="Standard Class"/>
    <s v="BT-11680"/>
    <s v="Brian Thompson"/>
    <x v="0"/>
    <x v="0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x v="0"/>
    <n v="0"/>
  </r>
  <r>
    <n v="3681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  <n v="0"/>
  </r>
  <r>
    <n v="3682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s v="Chuck Magee"/>
    <x v="0"/>
    <n v="0"/>
  </r>
  <r>
    <n v="3683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AR-10002987"/>
    <x v="1"/>
    <s v="Art"/>
    <s v="Prismacolor Color Pencil Set"/>
    <n v="79.36"/>
    <n v="4"/>
    <n v="0"/>
    <n v="32.537600000000005"/>
    <s v="Chuck Magee"/>
    <x v="0"/>
    <n v="0"/>
  </r>
  <r>
    <n v="3684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s v="Chuck Magee"/>
    <x v="0"/>
    <n v="0"/>
  </r>
  <r>
    <n v="3685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1634"/>
    <x v="1"/>
    <s v="Binders"/>
    <s v="Wilson Jones Active Use Binders"/>
    <n v="43.68"/>
    <n v="6"/>
    <n v="0"/>
    <n v="21.403200000000002"/>
    <s v="Chuck Magee"/>
    <x v="0"/>
    <n v="0"/>
  </r>
  <r>
    <n v="3686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ST-10003722"/>
    <x v="1"/>
    <s v="Storage"/>
    <s v="Project Tote Personal File"/>
    <n v="98.21"/>
    <n v="7"/>
    <n v="0"/>
    <n v="28.480899999999984"/>
    <s v="Chuck Magee"/>
    <x v="0"/>
    <n v="0"/>
  </r>
  <r>
    <n v="3687"/>
    <s v="CA-2018-102792"/>
    <d v="2018-12-13T00:00:00"/>
    <x v="292"/>
    <s v="Standard Class"/>
    <s v="JC-15340"/>
    <s v="Jasper Cacioppo"/>
    <x v="0"/>
    <x v="0"/>
    <s v="Riverside"/>
    <s v="California"/>
    <n v="92503"/>
    <x v="1"/>
    <s v="OFF-AR-10004757"/>
    <x v="1"/>
    <s v="Art"/>
    <s v="Crayola Colored Pencils"/>
    <n v="9.84"/>
    <n v="3"/>
    <n v="0"/>
    <n v="3.2471999999999994"/>
    <s v="Anna Andreadi"/>
    <x v="0"/>
    <n v="0"/>
  </r>
  <r>
    <n v="3688"/>
    <s v="CA-2018-108567"/>
    <d v="2018-05-20T00:00:00"/>
    <x v="308"/>
    <s v="Standard Class"/>
    <s v="DB-13210"/>
    <s v="Dean Braden"/>
    <x v="0"/>
    <x v="0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s v="Cassandra Brandow"/>
    <x v="0"/>
    <n v="1.8858000000000001"/>
  </r>
  <r>
    <n v="3689"/>
    <s v="CA-2019-140760"/>
    <d v="2019-06-02T00:00:00"/>
    <x v="742"/>
    <s v="Second Class"/>
    <s v="DO-13435"/>
    <s v="Denny Ordway"/>
    <x v="0"/>
    <x v="0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x v="0"/>
    <n v="5.0688000000000004"/>
  </r>
  <r>
    <n v="3690"/>
    <s v="CA-2019-140760"/>
    <d v="2019-06-02T00:00:00"/>
    <x v="742"/>
    <s v="Second Class"/>
    <s v="DO-13435"/>
    <s v="Denny Ordway"/>
    <x v="0"/>
    <x v="0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x v="0"/>
    <n v="8.7840000000000007"/>
  </r>
  <r>
    <n v="3691"/>
    <s v="US-2017-131359"/>
    <d v="2017-10-30T00:00:00"/>
    <x v="450"/>
    <s v="Second Class"/>
    <s v="FA-14230"/>
    <s v="Frank Atkinson"/>
    <x v="1"/>
    <x v="0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x v="0"/>
    <n v="41.995800000000003"/>
  </r>
  <r>
    <n v="3692"/>
    <s v="US-2017-131359"/>
    <d v="2017-10-30T00:00:00"/>
    <x v="450"/>
    <s v="Second Class"/>
    <s v="FA-14230"/>
    <s v="Frank Atkinson"/>
    <x v="1"/>
    <x v="0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s v="Anna Andreadi"/>
    <x v="0"/>
    <n v="87.998400000000004"/>
  </r>
  <r>
    <n v="3693"/>
    <s v="US-2017-131359"/>
    <d v="2017-10-30T00:00:00"/>
    <x v="450"/>
    <s v="Second Class"/>
    <s v="FA-14230"/>
    <s v="Frank Atkinson"/>
    <x v="1"/>
    <x v="0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x v="0"/>
    <n v="17.591999999999999"/>
  </r>
  <r>
    <n v="3694"/>
    <s v="US-2017-131359"/>
    <d v="2017-10-30T00:00:00"/>
    <x v="450"/>
    <s v="Second Class"/>
    <s v="FA-14230"/>
    <s v="Frank Atkinson"/>
    <x v="1"/>
    <x v="0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x v="0"/>
    <n v="3.0975999999999999"/>
  </r>
  <r>
    <n v="3695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BI-10002082"/>
    <x v="1"/>
    <s v="Binders"/>
    <s v="GBC Twin Loop Wire Binding Elements"/>
    <n v="232.96"/>
    <n v="7"/>
    <n v="0"/>
    <n v="116.48"/>
    <s v="Cassandra Brandow"/>
    <x v="0"/>
    <n v="0"/>
  </r>
  <r>
    <n v="3696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s v="Cassandra Brandow"/>
    <x v="0"/>
    <n v="0"/>
  </r>
  <r>
    <n v="3697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AP-10000696"/>
    <x v="1"/>
    <s v="Appliances"/>
    <s v="Holmes Odor Grabber"/>
    <n v="43.26"/>
    <n v="3"/>
    <n v="0"/>
    <n v="14.275799999999998"/>
    <s v="Cassandra Brandow"/>
    <x v="0"/>
    <n v="0"/>
  </r>
  <r>
    <n v="3698"/>
    <s v="CA-2017-151680"/>
    <d v="2017-11-19T00:00:00"/>
    <x v="958"/>
    <s v="Second Class"/>
    <s v="TC-21475"/>
    <s v="Tony Chapman"/>
    <x v="2"/>
    <x v="0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x v="0"/>
    <n v="0"/>
  </r>
  <r>
    <n v="3699"/>
    <s v="CA-2016-140039"/>
    <d v="2016-09-13T00:00:00"/>
    <x v="101"/>
    <s v="Standard Class"/>
    <s v="ON-18715"/>
    <s v="Odella Nelson"/>
    <x v="1"/>
    <x v="0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s v="Anna Andreadi"/>
    <x v="0"/>
    <n v="15.880000000000003"/>
  </r>
  <r>
    <n v="3700"/>
    <s v="CA-2019-160416"/>
    <d v="2019-11-13T00:00:00"/>
    <x v="551"/>
    <s v="Second Class"/>
    <s v="AD-10180"/>
    <s v="Alan Dominguez"/>
    <x v="2"/>
    <x v="0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s v="Chuck Magee"/>
    <x v="0"/>
    <n v="0"/>
  </r>
  <r>
    <n v="3701"/>
    <s v="CA-2019-169411"/>
    <d v="2019-12-24T00:00:00"/>
    <x v="168"/>
    <s v="Standard Class"/>
    <s v="AC-10615"/>
    <s v="Ann Chong"/>
    <x v="1"/>
    <x v="0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x v="0"/>
    <n v="0"/>
  </r>
  <r>
    <n v="3702"/>
    <s v="CA-2018-126543"/>
    <d v="2018-01-09T00:00:00"/>
    <x v="405"/>
    <s v="Second Class"/>
    <s v="MF-17665"/>
    <s v="Maureen Fritzler"/>
    <x v="1"/>
    <x v="0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  <n v="3.0336000000000003"/>
  </r>
  <r>
    <n v="3703"/>
    <s v="CA-2017-104941"/>
    <d v="2017-06-13T00:00:00"/>
    <x v="959"/>
    <s v="Standard Class"/>
    <s v="DH-13075"/>
    <s v="Dave Hallsten"/>
    <x v="1"/>
    <x v="0"/>
    <s v="Decatur"/>
    <s v="Alabama"/>
    <n v="35601"/>
    <x v="0"/>
    <s v="OFF-AR-10004269"/>
    <x v="1"/>
    <s v="Art"/>
    <s v="Newell 31"/>
    <n v="24.78"/>
    <n v="6"/>
    <n v="0"/>
    <n v="6.9384000000000006"/>
    <s v="Cassandra Brandow"/>
    <x v="0"/>
    <n v="0"/>
  </r>
  <r>
    <n v="3704"/>
    <s v="CA-2017-104941"/>
    <d v="2017-06-13T00:00:00"/>
    <x v="959"/>
    <s v="Standard Class"/>
    <s v="DH-13075"/>
    <s v="Dave Hallsten"/>
    <x v="1"/>
    <x v="0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x v="0"/>
    <n v="0"/>
  </r>
  <r>
    <n v="3705"/>
    <s v="CA-2017-104941"/>
    <d v="2017-06-13T00:00:00"/>
    <x v="959"/>
    <s v="Standard Class"/>
    <s v="DH-13075"/>
    <s v="Dave Hallsten"/>
    <x v="1"/>
    <x v="0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x v="0"/>
    <n v="0"/>
  </r>
  <r>
    <n v="3706"/>
    <s v="CA-2017-104941"/>
    <d v="2017-06-13T00:00:00"/>
    <x v="959"/>
    <s v="Standard Class"/>
    <s v="DH-13075"/>
    <s v="Dave Hallsten"/>
    <x v="1"/>
    <x v="0"/>
    <s v="Decatur"/>
    <s v="Alabama"/>
    <n v="35601"/>
    <x v="0"/>
    <s v="OFF-PA-10003363"/>
    <x v="1"/>
    <s v="Paper"/>
    <s v="Xerox 204"/>
    <n v="32.400000000000006"/>
    <n v="5"/>
    <n v="0"/>
    <n v="15.552000000000001"/>
    <s v="Cassandra Brandow"/>
    <x v="0"/>
    <n v="0"/>
  </r>
  <r>
    <n v="3707"/>
    <s v="CA-2019-160087"/>
    <d v="2019-03-18T00:00:00"/>
    <x v="782"/>
    <s v="Standard Class"/>
    <s v="EN-13780"/>
    <s v="Edward Nazzal"/>
    <x v="0"/>
    <x v="0"/>
    <s v="Dallas"/>
    <s v="Texas"/>
    <n v="75220"/>
    <x v="2"/>
    <s v="OFF-AR-10001915"/>
    <x v="1"/>
    <s v="Art"/>
    <s v="Peel-Off China Markers"/>
    <n v="23.832000000000001"/>
    <n v="3"/>
    <n v="0.2"/>
    <n v="6.5538000000000007"/>
    <s v="Kelly Williams"/>
    <x v="0"/>
    <n v="4.7664"/>
  </r>
  <r>
    <n v="3708"/>
    <s v="CA-2016-120544"/>
    <d v="2016-11-23T00:00:00"/>
    <x v="680"/>
    <s v="Standard Class"/>
    <s v="SS-20140"/>
    <s v="Saphhira Shifley"/>
    <x v="1"/>
    <x v="0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s v="Kelly Williams"/>
    <x v="0"/>
    <n v="3.8208000000000002"/>
  </r>
  <r>
    <n v="3709"/>
    <s v="CA-2016-120544"/>
    <d v="2016-11-23T00:00:00"/>
    <x v="680"/>
    <s v="Standard Class"/>
    <s v="SS-20140"/>
    <s v="Saphhira Shifley"/>
    <x v="1"/>
    <x v="0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x v="0"/>
    <n v="27.340799999999998"/>
  </r>
  <r>
    <n v="3710"/>
    <s v="CA-2016-120544"/>
    <d v="2016-11-23T00:00:00"/>
    <x v="680"/>
    <s v="Standard Class"/>
    <s v="SS-20140"/>
    <s v="Saphhira Shifley"/>
    <x v="1"/>
    <x v="0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s v="Kelly Williams"/>
    <x v="0"/>
    <n v="1.1088000000000002"/>
  </r>
  <r>
    <n v="3711"/>
    <s v="CA-2019-113670"/>
    <d v="2019-10-15T00:00:00"/>
    <x v="117"/>
    <s v="First Class"/>
    <s v="RS-19765"/>
    <s v="Roland Schwarz"/>
    <x v="1"/>
    <x v="0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x v="1"/>
    <n v="102.048"/>
  </r>
  <r>
    <n v="3712"/>
    <s v="CA-2019-113670"/>
    <d v="2019-10-15T00:00:00"/>
    <x v="117"/>
    <s v="First Class"/>
    <s v="RS-19765"/>
    <s v="Roland Schwarz"/>
    <x v="1"/>
    <x v="0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x v="1"/>
    <n v="0"/>
  </r>
  <r>
    <n v="3713"/>
    <s v="CA-2019-166198"/>
    <d v="2019-04-21T00:00:00"/>
    <x v="321"/>
    <s v="First Class"/>
    <s v="JW-15955"/>
    <s v="Joni Wasserman"/>
    <x v="0"/>
    <x v="0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x v="0"/>
    <n v="0"/>
  </r>
  <r>
    <n v="3714"/>
    <s v="CA-2019-166198"/>
    <d v="2019-04-21T00:00:00"/>
    <x v="321"/>
    <s v="First Class"/>
    <s v="JW-15955"/>
    <s v="Joni Wasserman"/>
    <x v="0"/>
    <x v="0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x v="0"/>
    <n v="0"/>
  </r>
  <r>
    <n v="3715"/>
    <s v="CA-2016-135608"/>
    <d v="2016-12-08T00:00:00"/>
    <x v="28"/>
    <s v="Second Class"/>
    <s v="JK-15625"/>
    <s v="Jim Karlsson"/>
    <x v="0"/>
    <x v="0"/>
    <s v="Olympia"/>
    <s v="Washington"/>
    <n v="98502"/>
    <x v="1"/>
    <s v="OFF-PA-10001954"/>
    <x v="1"/>
    <s v="Paper"/>
    <s v="Xerox 1964"/>
    <n v="45.68"/>
    <n v="2"/>
    <n v="0"/>
    <n v="21.012799999999999"/>
    <s v="Anna Andreadi"/>
    <x v="0"/>
    <n v="0"/>
  </r>
  <r>
    <n v="3716"/>
    <s v="CA-2016-135608"/>
    <d v="2016-12-08T00:00:00"/>
    <x v="28"/>
    <s v="Second Class"/>
    <s v="JK-15625"/>
    <s v="Jim Karlsson"/>
    <x v="0"/>
    <x v="0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  <n v="120.78399999999999"/>
  </r>
  <r>
    <n v="3717"/>
    <s v="CA-2019-144568"/>
    <d v="2019-05-29T00:00:00"/>
    <x v="886"/>
    <s v="Standard Class"/>
    <s v="JO-15550"/>
    <s v="Jesus Ocampo"/>
    <x v="2"/>
    <x v="0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s v="Kelly Williams"/>
    <x v="0"/>
    <n v="0"/>
  </r>
  <r>
    <n v="3718"/>
    <s v="CA-2018-142370"/>
    <d v="2018-09-19T00:00:00"/>
    <x v="30"/>
    <s v="Standard Class"/>
    <s v="TP-21130"/>
    <s v="Theone Pippenger"/>
    <x v="0"/>
    <x v="0"/>
    <s v="Columbus"/>
    <s v="Georgia"/>
    <n v="31907"/>
    <x v="0"/>
    <s v="OFF-SU-10003002"/>
    <x v="1"/>
    <s v="Supplies"/>
    <s v="Letter Slitter"/>
    <n v="5.04"/>
    <n v="2"/>
    <n v="0"/>
    <n v="0.15120000000000022"/>
    <s v="Cassandra Brandow"/>
    <x v="0"/>
    <n v="0"/>
  </r>
  <r>
    <n v="3719"/>
    <s v="CA-2018-142370"/>
    <d v="2018-09-19T00:00:00"/>
    <x v="30"/>
    <s v="Standard Class"/>
    <s v="TP-21130"/>
    <s v="Theone Pippenger"/>
    <x v="0"/>
    <x v="0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x v="0"/>
    <n v="0"/>
  </r>
  <r>
    <n v="3720"/>
    <s v="CA-2018-105900"/>
    <d v="2018-09-17T00:00:00"/>
    <x v="30"/>
    <s v="Standard Class"/>
    <s v="BS-11590"/>
    <s v="Brendan Sweed"/>
    <x v="1"/>
    <x v="0"/>
    <s v="Columbus"/>
    <s v="Indiana"/>
    <n v="47201"/>
    <x v="2"/>
    <s v="OFF-AR-10002656"/>
    <x v="1"/>
    <s v="Art"/>
    <s v="Sanford Liquid Accent Highlighters"/>
    <n v="33.4"/>
    <n v="5"/>
    <n v="0"/>
    <n v="12.357999999999997"/>
    <s v="Kelly Williams"/>
    <x v="0"/>
    <n v="0"/>
  </r>
  <r>
    <n v="3721"/>
    <s v="CA-2018-151155"/>
    <d v="2018-12-20T00:00:00"/>
    <x v="746"/>
    <s v="Standard Class"/>
    <s v="AB-10255"/>
    <s v="Alejandro Ballentine"/>
    <x v="2"/>
    <x v="0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  <n v="0"/>
  </r>
  <r>
    <n v="3722"/>
    <s v="CA-2018-151155"/>
    <d v="2018-12-20T00:00:00"/>
    <x v="746"/>
    <s v="Standard Class"/>
    <s v="AB-10255"/>
    <s v="Alejandro Ballentine"/>
    <x v="2"/>
    <x v="0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x v="0"/>
    <n v="0"/>
  </r>
  <r>
    <n v="3723"/>
    <s v="CA-2019-144036"/>
    <d v="2019-11-22T00:00:00"/>
    <x v="177"/>
    <s v="Standard Class"/>
    <s v="FO-14305"/>
    <s v="Frank Olsen"/>
    <x v="0"/>
    <x v="0"/>
    <s v="Houston"/>
    <s v="Texas"/>
    <n v="77070"/>
    <x v="2"/>
    <s v="OFF-AR-10000122"/>
    <x v="1"/>
    <s v="Art"/>
    <s v="Newell 314"/>
    <n v="35.712000000000003"/>
    <n v="8"/>
    <n v="0.2"/>
    <n v="2.2319999999999958"/>
    <s v="Kelly Williams"/>
    <x v="0"/>
    <n v="7.1424000000000012"/>
  </r>
  <r>
    <n v="3724"/>
    <s v="US-2016-169789"/>
    <d v="2016-12-30T00:00:00"/>
    <x v="124"/>
    <s v="Standard Class"/>
    <s v="MF-17665"/>
    <s v="Maureen Fritzler"/>
    <x v="1"/>
    <x v="0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x v="0"/>
    <n v="386.38950000000006"/>
  </r>
  <r>
    <n v="3725"/>
    <s v="CA-2019-127264"/>
    <d v="2019-04-03T00:00:00"/>
    <x v="710"/>
    <s v="First Class"/>
    <s v="SA-20830"/>
    <s v="Sue Ann Reed"/>
    <x v="0"/>
    <x v="0"/>
    <s v="Chicago"/>
    <s v="Illinois"/>
    <n v="60653"/>
    <x v="2"/>
    <s v="OFF-AR-10003045"/>
    <x v="1"/>
    <s v="Art"/>
    <s v="Prang Colored Pencils"/>
    <n v="7.0559999999999992"/>
    <n v="3"/>
    <n v="0.2"/>
    <n v="2.2050000000000001"/>
    <s v="Kelly Williams"/>
    <x v="0"/>
    <n v="1.4112"/>
  </r>
  <r>
    <n v="3726"/>
    <s v="CA-2018-151512"/>
    <d v="2018-12-26T00:00:00"/>
    <x v="771"/>
    <s v="Standard Class"/>
    <s v="SH-19975"/>
    <s v="Sally Hughsby"/>
    <x v="1"/>
    <x v="0"/>
    <s v="Denver"/>
    <s v="Colorado"/>
    <n v="80219"/>
    <x v="1"/>
    <s v="OFF-AP-10000252"/>
    <x v="1"/>
    <s v="Appliances"/>
    <s v="Harmony HEPA Quiet Air Purifiers"/>
    <n v="18.72"/>
    <n v="2"/>
    <n v="0.2"/>
    <n v="3.51"/>
    <s v="Anna Andreadi"/>
    <x v="0"/>
    <n v="3.7439999999999998"/>
  </r>
  <r>
    <n v="3727"/>
    <s v="CA-2018-165169"/>
    <d v="2018-06-05T00:00:00"/>
    <x v="950"/>
    <s v="Standard Class"/>
    <s v="JL-15235"/>
    <s v="Janet Lee"/>
    <x v="0"/>
    <x v="0"/>
    <s v="Newark"/>
    <s v="Delaware"/>
    <n v="19711"/>
    <x v="3"/>
    <s v="OFF-ST-10001496"/>
    <x v="1"/>
    <s v="Storage"/>
    <s v="Standard Rollaway File with Lock"/>
    <n v="360.38"/>
    <n v="2"/>
    <n v="0"/>
    <n v="93.698800000000006"/>
    <s v="Chuck Magee"/>
    <x v="0"/>
    <n v="0"/>
  </r>
  <r>
    <n v="3728"/>
    <s v="CA-2018-165169"/>
    <d v="2018-06-05T00:00:00"/>
    <x v="950"/>
    <s v="Standard Class"/>
    <s v="JL-15235"/>
    <s v="Janet Lee"/>
    <x v="0"/>
    <x v="0"/>
    <s v="Newark"/>
    <s v="Delaware"/>
    <n v="19711"/>
    <x v="3"/>
    <s v="OFF-AR-10000122"/>
    <x v="1"/>
    <s v="Art"/>
    <s v="Newell 314"/>
    <n v="11.16"/>
    <n v="2"/>
    <n v="0"/>
    <n v="2.7899999999999991"/>
    <s v="Chuck Magee"/>
    <x v="0"/>
    <n v="0"/>
  </r>
  <r>
    <n v="3729"/>
    <s v="CA-2018-165169"/>
    <d v="2018-06-05T00:00:00"/>
    <x v="950"/>
    <s v="Standard Class"/>
    <s v="JL-15235"/>
    <s v="Janet Lee"/>
    <x v="0"/>
    <x v="0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s v="Chuck Magee"/>
    <x v="0"/>
    <n v="0"/>
  </r>
  <r>
    <n v="3730"/>
    <s v="CA-2017-109575"/>
    <d v="2017-09-18T00:00:00"/>
    <x v="832"/>
    <s v="Standard Class"/>
    <s v="KH-16630"/>
    <s v="Ken Heidel"/>
    <x v="1"/>
    <x v="0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s v="Chuck Magee"/>
    <x v="0"/>
    <n v="0"/>
  </r>
  <r>
    <n v="3731"/>
    <s v="CA-2017-109575"/>
    <d v="2017-09-18T00:00:00"/>
    <x v="832"/>
    <s v="Standard Class"/>
    <s v="KH-16630"/>
    <s v="Ken Heidel"/>
    <x v="1"/>
    <x v="0"/>
    <s v="Clinton"/>
    <s v="Maryland"/>
    <n v="20735"/>
    <x v="3"/>
    <s v="OFF-ST-10004123"/>
    <x v="1"/>
    <s v="Storage"/>
    <s v="Safco Industrial Wire Shelving System"/>
    <n v="636.86"/>
    <n v="7"/>
    <n v="0"/>
    <n v="0"/>
    <s v="Chuck Magee"/>
    <x v="0"/>
    <n v="0"/>
  </r>
  <r>
    <n v="3732"/>
    <s v="CA-2017-109575"/>
    <d v="2017-09-18T00:00:00"/>
    <x v="832"/>
    <s v="Standard Class"/>
    <s v="KH-16630"/>
    <s v="Ken Heidel"/>
    <x v="1"/>
    <x v="0"/>
    <s v="Clinton"/>
    <s v="Maryland"/>
    <n v="20735"/>
    <x v="3"/>
    <s v="TEC-PH-10000730"/>
    <x v="2"/>
    <s v="Phones"/>
    <s v="Samsung Galaxy S4 Active"/>
    <n v="499.99"/>
    <n v="1"/>
    <n v="0"/>
    <n v="129.99740000000003"/>
    <s v="Chuck Magee"/>
    <x v="0"/>
    <n v="0"/>
  </r>
  <r>
    <n v="3733"/>
    <s v="CA-2017-109575"/>
    <d v="2017-09-18T00:00:00"/>
    <x v="832"/>
    <s v="Standard Class"/>
    <s v="KH-16630"/>
    <s v="Ken Heidel"/>
    <x v="1"/>
    <x v="0"/>
    <s v="Clinton"/>
    <s v="Maryland"/>
    <n v="20735"/>
    <x v="3"/>
    <s v="TEC-PH-10000895"/>
    <x v="2"/>
    <s v="Phones"/>
    <s v="Polycom VVX 310 VoIP phone"/>
    <n v="1259.93"/>
    <n v="7"/>
    <n v="0"/>
    <n v="327.58180000000004"/>
    <s v="Chuck Magee"/>
    <x v="0"/>
    <n v="0"/>
  </r>
  <r>
    <n v="3734"/>
    <s v="CA-2017-109575"/>
    <d v="2017-09-18T00:00:00"/>
    <x v="832"/>
    <s v="Standard Class"/>
    <s v="KH-16630"/>
    <s v="Ken Heidel"/>
    <x v="1"/>
    <x v="0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  <n v="0"/>
  </r>
  <r>
    <n v="3735"/>
    <s v="CA-2019-168193"/>
    <d v="2019-03-06T00:00:00"/>
    <x v="146"/>
    <s v="Second Class"/>
    <s v="RM-19750"/>
    <s v="Roland Murray"/>
    <x v="0"/>
    <x v="0"/>
    <s v="New York City"/>
    <s v="New York"/>
    <n v="10011"/>
    <x v="3"/>
    <s v="OFF-PA-10002254"/>
    <x v="1"/>
    <s v="Paper"/>
    <s v="Xerox 1883"/>
    <n v="26.38"/>
    <n v="1"/>
    <n v="0"/>
    <n v="12.134799999999998"/>
    <s v="Chuck Magee"/>
    <x v="1"/>
    <n v="0"/>
  </r>
  <r>
    <n v="3736"/>
    <s v="CA-2019-168193"/>
    <d v="2019-03-06T00:00:00"/>
    <x v="146"/>
    <s v="Second Class"/>
    <s v="RM-19750"/>
    <s v="Roland Murray"/>
    <x v="0"/>
    <x v="0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x v="1"/>
    <n v="0"/>
  </r>
  <r>
    <n v="3737"/>
    <s v="CA-2018-115476"/>
    <d v="2018-03-17T00:00:00"/>
    <x v="320"/>
    <s v="Same Day"/>
    <s v="VM-21835"/>
    <s v="Vivian Mathis"/>
    <x v="0"/>
    <x v="0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s v="Chuck Magee"/>
    <x v="0"/>
    <n v="0"/>
  </r>
  <r>
    <n v="3738"/>
    <s v="CA-2018-115476"/>
    <d v="2018-03-17T00:00:00"/>
    <x v="320"/>
    <s v="Same Day"/>
    <s v="VM-21835"/>
    <s v="Vivian Mathis"/>
    <x v="0"/>
    <x v="0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  <n v="0"/>
  </r>
  <r>
    <n v="3739"/>
    <s v="CA-2018-133340"/>
    <d v="2018-12-09T00:00:00"/>
    <x v="10"/>
    <s v="Standard Class"/>
    <s v="LH-17155"/>
    <s v="Logan Haushalter"/>
    <x v="0"/>
    <x v="0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x v="0"/>
    <n v="0"/>
  </r>
  <r>
    <n v="3740"/>
    <s v="CA-2018-133340"/>
    <d v="2018-12-09T00:00:00"/>
    <x v="10"/>
    <s v="Standard Class"/>
    <s v="LH-17155"/>
    <s v="Logan Haushalter"/>
    <x v="0"/>
    <x v="0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s v="Kelly Williams"/>
    <x v="0"/>
    <n v="0"/>
  </r>
  <r>
    <n v="3741"/>
    <s v="CA-2018-133340"/>
    <d v="2018-12-09T00:00:00"/>
    <x v="10"/>
    <s v="Standard Class"/>
    <s v="LH-17155"/>
    <s v="Logan Haushalter"/>
    <x v="0"/>
    <x v="0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x v="0"/>
    <n v="6.1929000000000007"/>
  </r>
  <r>
    <n v="3742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s v="Chuck Magee"/>
    <x v="0"/>
    <n v="0"/>
  </r>
  <r>
    <n v="3743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PA-10004285"/>
    <x v="1"/>
    <s v="Paper"/>
    <s v="Xerox 1959"/>
    <n v="60.12"/>
    <n v="9"/>
    <n v="0"/>
    <n v="28.857599999999998"/>
    <s v="Chuck Magee"/>
    <x v="0"/>
    <n v="0"/>
  </r>
  <r>
    <n v="3744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  <n v="9.9072000000000013"/>
  </r>
  <r>
    <n v="3745"/>
    <s v="CA-2016-113047"/>
    <d v="2016-10-24T00:00:00"/>
    <x v="960"/>
    <s v="Same Day"/>
    <s v="AP-10915"/>
    <s v="Arthur Prichep"/>
    <x v="0"/>
    <x v="0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x v="0"/>
    <n v="0"/>
  </r>
  <r>
    <n v="3746"/>
    <s v="CA-2018-149979"/>
    <d v="2018-09-23T00:00:00"/>
    <x v="961"/>
    <s v="Second Class"/>
    <s v="RA-19915"/>
    <s v="Russell Applegate"/>
    <x v="0"/>
    <x v="0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x v="0"/>
    <n v="0"/>
  </r>
  <r>
    <n v="3747"/>
    <s v="CA-2018-149979"/>
    <d v="2018-09-23T00:00:00"/>
    <x v="961"/>
    <s v="Second Class"/>
    <s v="RA-19915"/>
    <s v="Russell Applegate"/>
    <x v="0"/>
    <x v="0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s v="Cassandra Brandow"/>
    <x v="0"/>
    <n v="0"/>
  </r>
  <r>
    <n v="3748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1"/>
    <n v="0"/>
  </r>
  <r>
    <n v="3749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x v="1"/>
    <n v="0"/>
  </r>
  <r>
    <n v="3750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s v="Anna Andreadi"/>
    <x v="1"/>
    <n v="175.99680000000001"/>
  </r>
  <r>
    <n v="3751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s v="Anna Andreadi"/>
    <x v="1"/>
    <n v="0"/>
  </r>
  <r>
    <n v="3752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s v="Anna Andreadi"/>
    <x v="1"/>
    <n v="46.056000000000012"/>
  </r>
  <r>
    <n v="3753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s v="Anna Andreadi"/>
    <x v="1"/>
    <n v="0"/>
  </r>
  <r>
    <n v="3754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x v="1"/>
    <n v="168.31360000000004"/>
  </r>
  <r>
    <n v="3755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x v="1"/>
    <n v="0"/>
  </r>
  <r>
    <n v="3756"/>
    <s v="CA-2018-116799"/>
    <d v="2018-03-03T00:00:00"/>
    <x v="962"/>
    <s v="First Class"/>
    <s v="JG-15310"/>
    <s v="Jason Gross"/>
    <x v="1"/>
    <x v="0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x v="0"/>
    <n v="8.5568000000000008"/>
  </r>
  <r>
    <n v="3757"/>
    <s v="CA-2018-116799"/>
    <d v="2018-03-03T00:00:00"/>
    <x v="962"/>
    <s v="First Class"/>
    <s v="JG-15310"/>
    <s v="Jason Gross"/>
    <x v="1"/>
    <x v="0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x v="0"/>
    <n v="169.02899999999994"/>
  </r>
  <r>
    <n v="3758"/>
    <s v="CA-2018-111283"/>
    <d v="2018-02-28T00:00:00"/>
    <x v="963"/>
    <s v="Standard Class"/>
    <s v="LC-16870"/>
    <s v="Lena Cacioppo"/>
    <x v="0"/>
    <x v="0"/>
    <s v="Newark"/>
    <s v="Ohio"/>
    <n v="43055"/>
    <x v="3"/>
    <s v="OFF-AR-10001615"/>
    <x v="1"/>
    <s v="Art"/>
    <s v="Newell 34"/>
    <n v="111.104"/>
    <n v="7"/>
    <n v="0.2"/>
    <n v="8.3328000000000024"/>
    <s v="Chuck Magee"/>
    <x v="0"/>
    <n v="22.220800000000001"/>
  </r>
  <r>
    <n v="3759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s v="Anna Andreadi"/>
    <x v="0"/>
    <n v="0"/>
  </r>
  <r>
    <n v="3760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s v="Anna Andreadi"/>
    <x v="0"/>
    <n v="0"/>
  </r>
  <r>
    <n v="3761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x v="0"/>
    <n v="0"/>
  </r>
  <r>
    <n v="3762"/>
    <s v="CA-2019-104577"/>
    <d v="2019-05-12T00:00:00"/>
    <x v="808"/>
    <s v="Standard Class"/>
    <s v="CK-12205"/>
    <s v="Chloris Kastensmidt"/>
    <x v="0"/>
    <x v="0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x v="0"/>
    <n v="0"/>
  </r>
  <r>
    <n v="3763"/>
    <s v="CA-2018-156251"/>
    <d v="2018-08-13T00:00:00"/>
    <x v="964"/>
    <s v="Second Class"/>
    <s v="TS-21160"/>
    <s v="Theresa Swint"/>
    <x v="1"/>
    <x v="0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x v="0"/>
    <n v="0"/>
  </r>
  <r>
    <n v="3764"/>
    <s v="CA-2018-156251"/>
    <d v="2018-08-13T00:00:00"/>
    <x v="964"/>
    <s v="Second Class"/>
    <s v="TS-21160"/>
    <s v="Theresa Swint"/>
    <x v="1"/>
    <x v="0"/>
    <s v="West Allis"/>
    <s v="Wisconsin"/>
    <n v="53214"/>
    <x v="2"/>
    <s v="OFF-BI-10003529"/>
    <x v="1"/>
    <s v="Binders"/>
    <s v="Avery Round Ring Poly Binders"/>
    <n v="8.52"/>
    <n v="3"/>
    <n v="0"/>
    <n v="4.1747999999999994"/>
    <s v="Kelly Williams"/>
    <x v="0"/>
    <n v="0"/>
  </r>
  <r>
    <n v="3765"/>
    <s v="CA-2019-125878"/>
    <d v="2019-02-25T00:00:00"/>
    <x v="965"/>
    <s v="Standard Class"/>
    <s v="MH-18025"/>
    <s v="Michelle Huthwaite"/>
    <x v="0"/>
    <x v="0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  <n v="1.4303999999999997"/>
  </r>
  <r>
    <n v="3766"/>
    <s v="CA-2018-163153"/>
    <d v="2018-03-21T00:00:00"/>
    <x v="595"/>
    <s v="Standard Class"/>
    <s v="DM-12955"/>
    <s v="Dario Medina"/>
    <x v="1"/>
    <x v="0"/>
    <s v="Houston"/>
    <s v="Texas"/>
    <n v="77036"/>
    <x v="2"/>
    <s v="FUR-TA-10004767"/>
    <x v="0"/>
    <s v="Tables"/>
    <s v="Safco Drafting Table"/>
    <n v="99.372"/>
    <n v="2"/>
    <n v="0.3"/>
    <n v="-1.4196000000000097"/>
    <s v="Kelly Williams"/>
    <x v="0"/>
    <n v="29.811599999999999"/>
  </r>
  <r>
    <n v="3767"/>
    <s v="CA-2018-163153"/>
    <d v="2018-03-21T00:00:00"/>
    <x v="595"/>
    <s v="Standard Class"/>
    <s v="DM-12955"/>
    <s v="Dario Medina"/>
    <x v="1"/>
    <x v="0"/>
    <s v="Houston"/>
    <s v="Texas"/>
    <n v="77036"/>
    <x v="2"/>
    <s v="OFF-AR-10001868"/>
    <x v="1"/>
    <s v="Art"/>
    <s v="Prang Dustless Chalk Sticks"/>
    <n v="1.3440000000000001"/>
    <n v="1"/>
    <n v="0.2"/>
    <n v="0.504"/>
    <s v="Kelly Williams"/>
    <x v="0"/>
    <n v="0.26880000000000004"/>
  </r>
  <r>
    <n v="3768"/>
    <s v="CA-2017-103205"/>
    <d v="2017-12-08T00:00:00"/>
    <x v="763"/>
    <s v="Second Class"/>
    <s v="JJ-15760"/>
    <s v="Joel Jenkins"/>
    <x v="2"/>
    <x v="0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s v="Kelly Williams"/>
    <x v="0"/>
    <n v="23.992000000000004"/>
  </r>
  <r>
    <n v="3769"/>
    <s v="CA-2016-153913"/>
    <d v="2016-12-16T00:00:00"/>
    <x v="966"/>
    <s v="Second Class"/>
    <s v="KB-16585"/>
    <s v="Ken Black"/>
    <x v="1"/>
    <x v="0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s v="Cassandra Brandow"/>
    <x v="0"/>
    <n v="202.76640000000003"/>
  </r>
  <r>
    <n v="3770"/>
    <s v="CA-2016-153913"/>
    <d v="2016-12-16T00:00:00"/>
    <x v="966"/>
    <s v="Second Class"/>
    <s v="KB-16585"/>
    <s v="Ken Black"/>
    <x v="1"/>
    <x v="0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x v="0"/>
    <n v="0.39680000000000004"/>
  </r>
  <r>
    <n v="3771"/>
    <s v="CA-2018-155530"/>
    <d v="2018-12-17T00:00:00"/>
    <x v="967"/>
    <s v="Standard Class"/>
    <s v="CM-12160"/>
    <s v="Charles McCrossin"/>
    <x v="0"/>
    <x v="0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x v="0"/>
    <n v="400.70400000000001"/>
  </r>
  <r>
    <n v="3772"/>
    <s v="US-2018-101196"/>
    <d v="2018-05-12T00:00:00"/>
    <x v="968"/>
    <s v="Standard Class"/>
    <s v="FM-14215"/>
    <s v="Filia McAdams"/>
    <x v="1"/>
    <x v="0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x v="0"/>
    <n v="16.473600000000001"/>
  </r>
  <r>
    <n v="3773"/>
    <s v="CA-2016-115357"/>
    <d v="2016-08-06T00:00:00"/>
    <x v="826"/>
    <s v="Second Class"/>
    <s v="RF-19735"/>
    <s v="Roland Fjeld"/>
    <x v="0"/>
    <x v="0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s v="Cassandra Brandow"/>
    <x v="0"/>
    <n v="0"/>
  </r>
  <r>
    <n v="3774"/>
    <s v="US-2016-102715"/>
    <d v="2016-04-11T00:00:00"/>
    <x v="969"/>
    <s v="Second Class"/>
    <s v="JK-15370"/>
    <s v="Jay Kimmel"/>
    <x v="0"/>
    <x v="0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x v="0"/>
    <n v="1.3823999999999999"/>
  </r>
  <r>
    <n v="3775"/>
    <s v="US-2016-102715"/>
    <d v="2016-04-11T00:00:00"/>
    <x v="969"/>
    <s v="Second Class"/>
    <s v="JK-15370"/>
    <s v="Jay Kimmel"/>
    <x v="0"/>
    <x v="0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  <n v="76.795200000000023"/>
  </r>
  <r>
    <n v="3776"/>
    <s v="US-2016-102715"/>
    <d v="2016-04-11T00:00:00"/>
    <x v="969"/>
    <s v="Second Class"/>
    <s v="JK-15370"/>
    <s v="Jay Kimmel"/>
    <x v="0"/>
    <x v="0"/>
    <s v="Miami"/>
    <s v="Florida"/>
    <n v="33180"/>
    <x v="0"/>
    <s v="OFF-PA-10000029"/>
    <x v="1"/>
    <s v="Paper"/>
    <s v="Xerox 224"/>
    <n v="10.368000000000002"/>
    <n v="2"/>
    <n v="0.2"/>
    <n v="3.6288"/>
    <s v="Cassandra Brandow"/>
    <x v="0"/>
    <n v="2.0736000000000003"/>
  </r>
  <r>
    <n v="3777"/>
    <s v="US-2016-102715"/>
    <d v="2016-04-11T00:00:00"/>
    <x v="969"/>
    <s v="Second Class"/>
    <s v="JK-15370"/>
    <s v="Jay Kimmel"/>
    <x v="0"/>
    <x v="0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  <n v="67.188800000000001"/>
  </r>
  <r>
    <n v="3778"/>
    <s v="CA-2017-107937"/>
    <d v="2017-05-03T00:00:00"/>
    <x v="970"/>
    <s v="Standard Class"/>
    <s v="JB-16045"/>
    <s v="Julia Barnett"/>
    <x v="2"/>
    <x v="0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x v="0"/>
    <n v="0"/>
  </r>
  <r>
    <n v="3779"/>
    <s v="US-2019-148768"/>
    <d v="2019-11-30T00:00:00"/>
    <x v="348"/>
    <s v="Second Class"/>
    <s v="PN-18775"/>
    <s v="Parhena Norris"/>
    <x v="2"/>
    <x v="0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x v="0"/>
    <n v="14.395200000000001"/>
  </r>
  <r>
    <n v="3780"/>
    <s v="CA-2019-118521"/>
    <d v="2019-02-16T00:00:00"/>
    <x v="971"/>
    <s v="Standard Class"/>
    <s v="LF-17185"/>
    <s v="Luke Foster"/>
    <x v="0"/>
    <x v="0"/>
    <s v="New York City"/>
    <s v="New York"/>
    <n v="10035"/>
    <x v="3"/>
    <s v="OFF-PA-10003465"/>
    <x v="1"/>
    <s v="Paper"/>
    <s v="Xerox 1912"/>
    <n v="37.94"/>
    <n v="2"/>
    <n v="0"/>
    <n v="18.211199999999998"/>
    <s v="Chuck Magee"/>
    <x v="0"/>
    <n v="0"/>
  </r>
  <r>
    <n v="3781"/>
    <s v="CA-2016-149643"/>
    <d v="2016-11-16T00:00:00"/>
    <x v="779"/>
    <s v="Standard Class"/>
    <s v="RH-19510"/>
    <s v="Rick Huthwaite"/>
    <x v="2"/>
    <x v="0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x v="0"/>
    <n v="0"/>
  </r>
  <r>
    <n v="3782"/>
    <s v="CA-2017-135314"/>
    <d v="2017-07-09T00:00:00"/>
    <x v="933"/>
    <s v="Second Class"/>
    <s v="MC-17575"/>
    <s v="Matt Collins"/>
    <x v="0"/>
    <x v="0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  <n v="107.99279999999999"/>
  </r>
  <r>
    <n v="3783"/>
    <s v="CA-2019-165204"/>
    <d v="2019-11-13T00:00:00"/>
    <x v="38"/>
    <s v="Second Class"/>
    <s v="MN-17935"/>
    <s v="Michael Nguyen"/>
    <x v="0"/>
    <x v="0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  <n v="1.7808000000000002"/>
  </r>
  <r>
    <n v="3784"/>
    <s v="CA-2019-165204"/>
    <d v="2019-11-13T00:00:00"/>
    <x v="38"/>
    <s v="Second Class"/>
    <s v="MN-17935"/>
    <s v="Michael Nguyen"/>
    <x v="0"/>
    <x v="0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s v="Cassandra Brandow"/>
    <x v="0"/>
    <n v="144.01280000000003"/>
  </r>
  <r>
    <n v="3785"/>
    <s v="CA-2019-125752"/>
    <d v="2019-07-31T00:00:00"/>
    <x v="460"/>
    <s v="Standard Class"/>
    <s v="EH-14125"/>
    <s v="Eugene Hildebrand"/>
    <x v="2"/>
    <x v="0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  <n v="8.2848000000000024"/>
  </r>
  <r>
    <n v="3786"/>
    <s v="CA-2019-112487"/>
    <d v="2019-12-26T00:00:00"/>
    <x v="53"/>
    <s v="Standard Class"/>
    <s v="TC-21535"/>
    <s v="Tracy Collins"/>
    <x v="2"/>
    <x v="0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  <n v="2.1924000000000001"/>
  </r>
  <r>
    <n v="3787"/>
    <s v="CA-2018-144218"/>
    <d v="2018-10-31T00:00:00"/>
    <x v="271"/>
    <s v="Standard Class"/>
    <s v="JD-15895"/>
    <s v="Jonathan Doherty"/>
    <x v="1"/>
    <x v="0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s v="Anna Andreadi"/>
    <x v="0"/>
    <n v="0"/>
  </r>
  <r>
    <n v="3788"/>
    <s v="CA-2018-169971"/>
    <d v="2018-09-04T00:00:00"/>
    <x v="411"/>
    <s v="Standard Class"/>
    <s v="IL-15100"/>
    <s v="Ivan Liston"/>
    <x v="0"/>
    <x v="0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s v="Kelly Williams"/>
    <x v="0"/>
    <n v="0.78239999999999998"/>
  </r>
  <r>
    <n v="3789"/>
    <s v="CA-2018-169971"/>
    <d v="2018-09-04T00:00:00"/>
    <x v="411"/>
    <s v="Standard Class"/>
    <s v="IL-15100"/>
    <s v="Ivan Liston"/>
    <x v="0"/>
    <x v="0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x v="0"/>
    <n v="12.475200000000001"/>
  </r>
  <r>
    <n v="3790"/>
    <s v="US-2018-133508"/>
    <d v="2018-04-17T00:00:00"/>
    <x v="180"/>
    <s v="Standard Class"/>
    <s v="SW-20350"/>
    <s v="Sean Wendt"/>
    <x v="2"/>
    <x v="0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s v="Kelly Williams"/>
    <x v="0"/>
    <n v="0"/>
  </r>
  <r>
    <n v="3791"/>
    <s v="CA-2016-107139"/>
    <d v="2016-07-05T00:00:00"/>
    <x v="972"/>
    <s v="Standard Class"/>
    <s v="DP-13390"/>
    <s v="Dennis Pardue"/>
    <x v="2"/>
    <x v="0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s v="Anna Andreadi"/>
    <x v="0"/>
    <n v="36.192000000000007"/>
  </r>
  <r>
    <n v="3792"/>
    <s v="CA-2017-111325"/>
    <d v="2017-02-27T00:00:00"/>
    <x v="973"/>
    <s v="First Class"/>
    <s v="BT-11395"/>
    <s v="Bill Tyler"/>
    <x v="1"/>
    <x v="0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  <n v="3.0933000000000002"/>
  </r>
  <r>
    <n v="3793"/>
    <s v="CA-2017-111325"/>
    <d v="2017-02-27T00:00:00"/>
    <x v="973"/>
    <s v="First Class"/>
    <s v="BT-11395"/>
    <s v="Bill Tyler"/>
    <x v="1"/>
    <x v="0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s v="Chuck Magee"/>
    <x v="0"/>
    <n v="3.2064000000000004"/>
  </r>
  <r>
    <n v="3794"/>
    <s v="CA-2017-163762"/>
    <d v="2017-11-27T00:00:00"/>
    <x v="382"/>
    <s v="Standard Class"/>
    <s v="JE-15475"/>
    <s v="Jeremy Ellison"/>
    <x v="0"/>
    <x v="0"/>
    <s v="New York City"/>
    <s v="New York"/>
    <n v="10024"/>
    <x v="3"/>
    <s v="OFF-AR-10001915"/>
    <x v="1"/>
    <s v="Art"/>
    <s v="Peel-Off China Markers"/>
    <n v="29.79"/>
    <n v="3"/>
    <n v="0"/>
    <n v="12.511800000000001"/>
    <s v="Chuck Magee"/>
    <x v="0"/>
    <n v="0"/>
  </r>
  <r>
    <n v="3795"/>
    <s v="US-2016-117163"/>
    <d v="2016-01-27T00:00:00"/>
    <x v="921"/>
    <s v="Standard Class"/>
    <s v="EJ-13720"/>
    <s v="Ed Jacobs"/>
    <x v="0"/>
    <x v="0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x v="0"/>
    <n v="0"/>
  </r>
  <r>
    <n v="3796"/>
    <s v="US-2016-117163"/>
    <d v="2016-01-27T00:00:00"/>
    <x v="921"/>
    <s v="Standard Class"/>
    <s v="EJ-13720"/>
    <s v="Ed Jacobs"/>
    <x v="0"/>
    <x v="0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s v="Anna Andreadi"/>
    <x v="0"/>
    <n v="66.600000000000009"/>
  </r>
  <r>
    <n v="3797"/>
    <s v="US-2016-117163"/>
    <d v="2016-01-27T00:00:00"/>
    <x v="921"/>
    <s v="Standard Class"/>
    <s v="EJ-13720"/>
    <s v="Ed Jacobs"/>
    <x v="0"/>
    <x v="0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s v="Anna Andreadi"/>
    <x v="0"/>
    <n v="0"/>
  </r>
  <r>
    <n v="3798"/>
    <s v="CA-2019-121314"/>
    <d v="2019-09-23T00:00:00"/>
    <x v="255"/>
    <s v="First Class"/>
    <s v="BE-11410"/>
    <s v="Bobby Elias"/>
    <x v="0"/>
    <x v="0"/>
    <s v="Miami"/>
    <s v="Florida"/>
    <n v="33178"/>
    <x v="0"/>
    <s v="OFF-PA-10003395"/>
    <x v="1"/>
    <s v="Paper"/>
    <s v="Xerox 1941"/>
    <n v="251.64"/>
    <n v="3"/>
    <n v="0.2"/>
    <n v="88.073999999999984"/>
    <s v="Cassandra Brandow"/>
    <x v="0"/>
    <n v="50.328000000000003"/>
  </r>
  <r>
    <n v="3799"/>
    <s v="CA-2019-147760"/>
    <d v="2019-11-04T00:00:00"/>
    <x v="133"/>
    <s v="First Class"/>
    <s v="KL-16555"/>
    <s v="Kelly Lampkin"/>
    <x v="1"/>
    <x v="0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s v="Cassandra Brandow"/>
    <x v="0"/>
    <n v="209.50560000000002"/>
  </r>
  <r>
    <n v="3800"/>
    <s v="CA-2019-147760"/>
    <d v="2019-11-04T00:00:00"/>
    <x v="133"/>
    <s v="First Class"/>
    <s v="KL-16555"/>
    <s v="Kelly Lampkin"/>
    <x v="1"/>
    <x v="0"/>
    <s v="Greensboro"/>
    <s v="North Carolina"/>
    <n v="27405"/>
    <x v="0"/>
    <s v="TEC-PH-10002483"/>
    <x v="2"/>
    <s v="Phones"/>
    <s v="Motorola Moto X"/>
    <n v="1359.96"/>
    <n v="5"/>
    <n v="0.2"/>
    <n v="118.99650000000003"/>
    <s v="Cassandra Brandow"/>
    <x v="0"/>
    <n v="271.99200000000002"/>
  </r>
  <r>
    <n v="3801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s v="Cassandra Brandow"/>
    <x v="0"/>
    <n v="20.518400000000003"/>
  </r>
  <r>
    <n v="3802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s v="Cassandra Brandow"/>
    <x v="0"/>
    <n v="4.5407999999999999"/>
  </r>
  <r>
    <n v="3803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s v="Cassandra Brandow"/>
    <x v="0"/>
    <n v="18.604800000000001"/>
  </r>
  <r>
    <n v="3804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s v="Cassandra Brandow"/>
    <x v="0"/>
    <n v="2.5536000000000003"/>
  </r>
  <r>
    <n v="3805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  <n v="7.0016000000000007"/>
  </r>
  <r>
    <n v="3806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s v="Cassandra Brandow"/>
    <x v="0"/>
    <n v="7.8304000000000009"/>
  </r>
  <r>
    <n v="3807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AR-10001246"/>
    <x v="1"/>
    <s v="Art"/>
    <s v="Newell 317"/>
    <n v="11.76"/>
    <n v="5"/>
    <n v="0.2"/>
    <n v="1.3229999999999991"/>
    <s v="Cassandra Brandow"/>
    <x v="1"/>
    <n v="2.3519999999999999"/>
  </r>
  <r>
    <n v="3808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  <n v="3.6666000000000007"/>
  </r>
  <r>
    <n v="3809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x v="1"/>
    <n v="3.2633999999999999"/>
  </r>
  <r>
    <n v="3810"/>
    <s v="CA-2017-113628"/>
    <d v="2017-11-12T00:00:00"/>
    <x v="765"/>
    <s v="Standard Class"/>
    <s v="AH-10690"/>
    <s v="Anna Häberlin"/>
    <x v="1"/>
    <x v="0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  <n v="104.78399999999999"/>
  </r>
  <r>
    <n v="3811"/>
    <s v="CA-2017-113628"/>
    <d v="2017-11-12T00:00:00"/>
    <x v="765"/>
    <s v="Standard Class"/>
    <s v="AH-10690"/>
    <s v="Anna Häberlin"/>
    <x v="1"/>
    <x v="0"/>
    <s v="Plantation"/>
    <s v="Florida"/>
    <n v="33317"/>
    <x v="0"/>
    <s v="TEC-PH-10000441"/>
    <x v="2"/>
    <s v="Phones"/>
    <s v="VTech DS6151"/>
    <n v="100.792"/>
    <n v="1"/>
    <n v="0.2"/>
    <n v="10.079200000000007"/>
    <s v="Cassandra Brandow"/>
    <x v="1"/>
    <n v="20.1584"/>
  </r>
  <r>
    <n v="3812"/>
    <s v="CA-2017-113628"/>
    <d v="2017-11-12T00:00:00"/>
    <x v="765"/>
    <s v="Standard Class"/>
    <s v="AH-10690"/>
    <s v="Anna Häberlin"/>
    <x v="1"/>
    <x v="0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x v="1"/>
    <n v="29.227200000000007"/>
  </r>
  <r>
    <n v="3813"/>
    <s v="CA-2019-147753"/>
    <d v="2019-03-05T00:00:00"/>
    <x v="974"/>
    <s v="Same Day"/>
    <s v="PK-19075"/>
    <s v="Pete Kriz"/>
    <x v="0"/>
    <x v="0"/>
    <s v="Milwaukee"/>
    <s v="Wisconsin"/>
    <n v="53209"/>
    <x v="2"/>
    <s v="OFF-LA-10003537"/>
    <x v="1"/>
    <s v="Labels"/>
    <s v="Avery 515"/>
    <n v="25.06"/>
    <n v="2"/>
    <n v="0"/>
    <n v="11.778199999999998"/>
    <s v="Kelly Williams"/>
    <x v="0"/>
    <n v="0"/>
  </r>
  <r>
    <n v="3814"/>
    <s v="CA-2017-103961"/>
    <d v="2017-11-05T00:00:00"/>
    <x v="217"/>
    <s v="Standard Class"/>
    <s v="NG-18430"/>
    <s v="Nathan Gelder"/>
    <x v="0"/>
    <x v="0"/>
    <s v="Quincy"/>
    <s v="Illinois"/>
    <n v="62301"/>
    <x v="2"/>
    <s v="OFF-LA-10004484"/>
    <x v="1"/>
    <s v="Labels"/>
    <s v="Avery 476"/>
    <n v="19.824000000000002"/>
    <n v="6"/>
    <n v="0.2"/>
    <n v="6.4427999999999992"/>
    <s v="Kelly Williams"/>
    <x v="0"/>
    <n v="3.9648000000000003"/>
  </r>
  <r>
    <n v="3815"/>
    <s v="CA-2018-152471"/>
    <d v="2018-07-08T00:00:00"/>
    <x v="975"/>
    <s v="Same Day"/>
    <s v="ZD-21925"/>
    <s v="Zuschuss Donatelli"/>
    <x v="0"/>
    <x v="0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x v="0"/>
    <n v="164.79200000000003"/>
  </r>
  <r>
    <n v="3816"/>
    <s v="CA-2018-152471"/>
    <d v="2018-07-08T00:00:00"/>
    <x v="975"/>
    <s v="Same Day"/>
    <s v="ZD-21925"/>
    <s v="Zuschuss Donatelli"/>
    <x v="0"/>
    <x v="0"/>
    <s v="Jacksonville"/>
    <s v="Florida"/>
    <n v="32216"/>
    <x v="0"/>
    <s v="OFF-PA-10004965"/>
    <x v="1"/>
    <s v="Paper"/>
    <s v="Xerox 1921"/>
    <n v="15.984000000000002"/>
    <n v="2"/>
    <n v="0.2"/>
    <n v="4.9949999999999992"/>
    <s v="Cassandra Brandow"/>
    <x v="0"/>
    <n v="3.1968000000000005"/>
  </r>
  <r>
    <n v="3817"/>
    <s v="CA-2017-102582"/>
    <d v="2017-09-15T00:00:00"/>
    <x v="400"/>
    <s v="Standard Class"/>
    <s v="NW-18400"/>
    <s v="Natalie Webber"/>
    <x v="0"/>
    <x v="0"/>
    <s v="Mobile"/>
    <s v="Alabama"/>
    <n v="36608"/>
    <x v="0"/>
    <s v="FUR-TA-10003569"/>
    <x v="0"/>
    <s v="Tables"/>
    <s v="Bretford CR8500 Series Meeting Room Furniture"/>
    <n v="801.96"/>
    <n v="2"/>
    <n v="0"/>
    <n v="200.49"/>
    <s v="Cassandra Brandow"/>
    <x v="0"/>
    <n v="0"/>
  </r>
  <r>
    <n v="3818"/>
    <s v="CA-2017-102582"/>
    <d v="2017-09-15T00:00:00"/>
    <x v="400"/>
    <s v="Standard Class"/>
    <s v="NW-18400"/>
    <s v="Natalie Webber"/>
    <x v="0"/>
    <x v="0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s v="Cassandra Brandow"/>
    <x v="0"/>
    <n v="0"/>
  </r>
  <r>
    <n v="3819"/>
    <s v="CA-2017-102582"/>
    <d v="2017-09-15T00:00:00"/>
    <x v="400"/>
    <s v="Standard Class"/>
    <s v="NW-18400"/>
    <s v="Natalie Webber"/>
    <x v="0"/>
    <x v="0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x v="0"/>
    <n v="0"/>
  </r>
  <r>
    <n v="3820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x v="0"/>
    <n v="2.5632000000000001"/>
  </r>
  <r>
    <n v="3821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x v="0"/>
    <n v="62.870399999999997"/>
  </r>
  <r>
    <n v="3822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x v="0"/>
    <n v="0"/>
  </r>
  <r>
    <n v="3823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s v="Chuck Magee"/>
    <x v="0"/>
    <n v="3.6480000000000006"/>
  </r>
  <r>
    <n v="3824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s v="Chuck Magee"/>
    <x v="1"/>
    <n v="0"/>
  </r>
  <r>
    <n v="3825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s v="Chuck Magee"/>
    <x v="1"/>
    <n v="175.99680000000001"/>
  </r>
  <r>
    <n v="3826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s v="Chuck Magee"/>
    <x v="1"/>
    <n v="2.5920000000000005"/>
  </r>
  <r>
    <n v="3827"/>
    <s v="CA-2016-132801"/>
    <d v="2016-10-07T00:00:00"/>
    <x v="976"/>
    <s v="Standard Class"/>
    <s v="JG-15805"/>
    <s v="John Grady"/>
    <x v="1"/>
    <x v="0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s v="Kelly Williams"/>
    <x v="0"/>
    <n v="21.488"/>
  </r>
  <r>
    <n v="3828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x v="0"/>
    <n v="0"/>
  </r>
  <r>
    <n v="3829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x v="0"/>
    <n v="0"/>
  </r>
  <r>
    <n v="3830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0595"/>
    <x v="0"/>
    <s v="Chairs"/>
    <s v="Safco Contoured Stacking Chairs"/>
    <n v="476.8"/>
    <n v="2"/>
    <n v="0"/>
    <n v="119.19999999999999"/>
    <s v="Kelly Williams"/>
    <x v="0"/>
    <n v="0"/>
  </r>
  <r>
    <n v="3831"/>
    <s v="CA-2019-141733"/>
    <d v="2019-05-07T00:00:00"/>
    <x v="676"/>
    <s v="Standard Class"/>
    <s v="RW-19540"/>
    <s v="Rick Wilson"/>
    <x v="1"/>
    <x v="0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x v="0"/>
    <n v="8.7444000000000006"/>
  </r>
  <r>
    <n v="3832"/>
    <s v="US-2017-111927"/>
    <d v="2017-11-14T00:00:00"/>
    <x v="765"/>
    <s v="Standard Class"/>
    <s v="LS-17230"/>
    <s v="Lycoris Saunders"/>
    <x v="0"/>
    <x v="0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x v="0"/>
    <n v="0"/>
  </r>
  <r>
    <n v="3833"/>
    <s v="US-2017-111927"/>
    <d v="2017-11-14T00:00:00"/>
    <x v="765"/>
    <s v="Standard Class"/>
    <s v="LS-17230"/>
    <s v="Lycoris Saunders"/>
    <x v="0"/>
    <x v="0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x v="0"/>
    <n v="0"/>
  </r>
  <r>
    <n v="3834"/>
    <s v="CA-2016-105984"/>
    <d v="2016-11-24T00:00:00"/>
    <x v="81"/>
    <s v="Same Day"/>
    <s v="MY-18295"/>
    <s v="Muhammed Yedwab"/>
    <x v="1"/>
    <x v="0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x v="0"/>
    <n v="419.98800000000006"/>
  </r>
  <r>
    <n v="3835"/>
    <s v="CA-2016-105984"/>
    <d v="2016-11-24T00:00:00"/>
    <x v="81"/>
    <s v="Same Day"/>
    <s v="MY-18295"/>
    <s v="Muhammed Yedwab"/>
    <x v="1"/>
    <x v="0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x v="0"/>
    <n v="183.31739999999999"/>
  </r>
  <r>
    <n v="3836"/>
    <s v="CA-2016-100363"/>
    <d v="2016-04-08T00:00:00"/>
    <x v="977"/>
    <s v="Standard Class"/>
    <s v="JM-15655"/>
    <s v="Jim Mitchum"/>
    <x v="1"/>
    <x v="0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s v="Anna Andreadi"/>
    <x v="0"/>
    <n v="0.47360000000000002"/>
  </r>
  <r>
    <n v="3837"/>
    <s v="CA-2016-100363"/>
    <d v="2016-04-08T00:00:00"/>
    <x v="977"/>
    <s v="Standard Class"/>
    <s v="JM-15655"/>
    <s v="Jim Mitchum"/>
    <x v="1"/>
    <x v="0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s v="Anna Andreadi"/>
    <x v="0"/>
    <n v="3.8016000000000005"/>
  </r>
  <r>
    <n v="3838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s v="Anna Andreadi"/>
    <x v="0"/>
    <n v="182.39680000000001"/>
  </r>
  <r>
    <n v="3839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x v="0"/>
    <n v="134.87040000000002"/>
  </r>
  <r>
    <n v="3840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s v="Anna Andreadi"/>
    <x v="0"/>
    <n v="0"/>
  </r>
  <r>
    <n v="3841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x v="0"/>
    <n v="0"/>
  </r>
  <r>
    <n v="3842"/>
    <s v="US-2016-109162"/>
    <d v="2016-06-08T00:00:00"/>
    <x v="979"/>
    <s v="Standard Class"/>
    <s v="KE-16420"/>
    <s v="Katrina Edelman"/>
    <x v="1"/>
    <x v="0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x v="0"/>
    <n v="34.070400000000006"/>
  </r>
  <r>
    <n v="3843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s v="Anna Andreadi"/>
    <x v="0"/>
    <n v="1.4368000000000003"/>
  </r>
  <r>
    <n v="3844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x v="0"/>
    <n v="0"/>
  </r>
  <r>
    <n v="3845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s v="Anna Andreadi"/>
    <x v="0"/>
    <n v="0"/>
  </r>
  <r>
    <n v="3846"/>
    <s v="CA-2016-101931"/>
    <d v="2016-10-28T00:00:00"/>
    <x v="199"/>
    <s v="First Class"/>
    <s v="TS-21370"/>
    <s v="Todd Sumrall"/>
    <x v="1"/>
    <x v="0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x v="0"/>
    <n v="92.549700000000001"/>
  </r>
  <r>
    <n v="3847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s v="Anna Andreadi"/>
    <x v="0"/>
    <n v="0"/>
  </r>
  <r>
    <n v="3848"/>
    <s v="CA-2019-129000"/>
    <d v="2019-11-25T00:00:00"/>
    <x v="207"/>
    <s v="Second Class"/>
    <s v="SZ-20035"/>
    <s v="Sam Zeldin"/>
    <x v="2"/>
    <x v="0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  <n v="0"/>
  </r>
  <r>
    <n v="3849"/>
    <s v="CA-2019-161053"/>
    <d v="2019-09-22T00:00:00"/>
    <x v="19"/>
    <s v="First Class"/>
    <s v="JE-15745"/>
    <s v="Joel Eaton"/>
    <x v="0"/>
    <x v="0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x v="0"/>
    <n v="0"/>
  </r>
  <r>
    <n v="3850"/>
    <s v="CA-2019-161053"/>
    <d v="2019-09-22T00:00:00"/>
    <x v="19"/>
    <s v="First Class"/>
    <s v="JE-15745"/>
    <s v="Joel Eaton"/>
    <x v="0"/>
    <x v="0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  <n v="0"/>
  </r>
  <r>
    <n v="3851"/>
    <s v="CA-2017-142377"/>
    <d v="2017-12-04T00:00:00"/>
    <x v="234"/>
    <s v="Standard Class"/>
    <s v="MS-17980"/>
    <s v="Michael Stewart"/>
    <x v="1"/>
    <x v="0"/>
    <s v="Springfield"/>
    <s v="Missouri"/>
    <n v="65807"/>
    <x v="2"/>
    <s v="OFF-PA-10001970"/>
    <x v="1"/>
    <s v="Paper"/>
    <s v="Xerox 1881"/>
    <n v="85.96"/>
    <n v="7"/>
    <n v="0"/>
    <n v="40.401199999999996"/>
    <s v="Kelly Williams"/>
    <x v="0"/>
    <n v="0"/>
  </r>
  <r>
    <n v="3852"/>
    <s v="CA-2017-127593"/>
    <d v="2017-09-21T00:00:00"/>
    <x v="14"/>
    <s v="Same Day"/>
    <s v="DH-13675"/>
    <s v="Duane Huffman"/>
    <x v="2"/>
    <x v="0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  <n v="0"/>
  </r>
  <r>
    <n v="3853"/>
    <s v="CA-2019-130526"/>
    <d v="2019-11-26T00:00:00"/>
    <x v="364"/>
    <s v="First Class"/>
    <s v="GT-14755"/>
    <s v="Guy Thornton"/>
    <x v="0"/>
    <x v="0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x v="0"/>
    <n v="26.854399999999995"/>
  </r>
  <r>
    <n v="3854"/>
    <s v="US-2019-131849"/>
    <d v="2019-06-06T00:00:00"/>
    <x v="272"/>
    <s v="Standard Class"/>
    <s v="GH-14410"/>
    <s v="Gary Hansen"/>
    <x v="2"/>
    <x v="0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s v="Anna Andreadi"/>
    <x v="0"/>
    <n v="0"/>
  </r>
  <r>
    <n v="3855"/>
    <s v="US-2019-131849"/>
    <d v="2019-06-06T00:00:00"/>
    <x v="272"/>
    <s v="Standard Class"/>
    <s v="GH-14410"/>
    <s v="Gary Hansen"/>
    <x v="2"/>
    <x v="0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s v="Anna Andreadi"/>
    <x v="0"/>
    <n v="0"/>
  </r>
  <r>
    <n v="3856"/>
    <s v="US-2019-105389"/>
    <d v="2019-10-23T00:00:00"/>
    <x v="980"/>
    <s v="Second Class"/>
    <s v="DM-13015"/>
    <s v="Darrin Martin"/>
    <x v="0"/>
    <x v="0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s v="Kelly Williams"/>
    <x v="0"/>
    <n v="2.8511999999999995"/>
  </r>
  <r>
    <n v="3857"/>
    <s v="US-2019-105389"/>
    <d v="2019-10-23T00:00:00"/>
    <x v="980"/>
    <s v="Second Class"/>
    <s v="DM-13015"/>
    <s v="Darrin Martin"/>
    <x v="0"/>
    <x v="0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x v="0"/>
    <n v="164.79200000000003"/>
  </r>
  <r>
    <n v="3858"/>
    <s v="US-2019-105389"/>
    <d v="2019-10-23T00:00:00"/>
    <x v="980"/>
    <s v="Second Class"/>
    <s v="DM-13015"/>
    <s v="Darrin Martin"/>
    <x v="0"/>
    <x v="0"/>
    <s v="San Antonio"/>
    <s v="Texas"/>
    <n v="78207"/>
    <x v="2"/>
    <s v="OFF-AR-10000634"/>
    <x v="1"/>
    <s v="Art"/>
    <s v="Newell 320"/>
    <n v="10.272000000000002"/>
    <n v="3"/>
    <n v="0.2"/>
    <n v="0.89880000000000004"/>
    <s v="Kelly Williams"/>
    <x v="0"/>
    <n v="2.0544000000000007"/>
  </r>
  <r>
    <n v="3859"/>
    <s v="CA-2016-140816"/>
    <d v="2016-12-20T00:00:00"/>
    <x v="966"/>
    <s v="Same Day"/>
    <s v="TC-21295"/>
    <s v="Toby Carlisle"/>
    <x v="0"/>
    <x v="0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x v="1"/>
    <n v="89.588799999999992"/>
  </r>
  <r>
    <n v="3860"/>
    <s v="CA-2019-154039"/>
    <d v="2019-02-17T00:00:00"/>
    <x v="981"/>
    <s v="Standard Class"/>
    <s v="JK-16120"/>
    <s v="Julie Kriz"/>
    <x v="2"/>
    <x v="0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x v="0"/>
    <n v="240.48"/>
  </r>
  <r>
    <n v="3861"/>
    <s v="CA-2019-154039"/>
    <d v="2019-02-17T00:00:00"/>
    <x v="981"/>
    <s v="Standard Class"/>
    <s v="JK-16120"/>
    <s v="Julie Kriz"/>
    <x v="2"/>
    <x v="0"/>
    <s v="Chicago"/>
    <s v="Illinois"/>
    <n v="60653"/>
    <x v="2"/>
    <s v="TEC-PH-10002789"/>
    <x v="2"/>
    <s v="Phones"/>
    <s v="LG Exalt"/>
    <n v="124.79200000000002"/>
    <n v="1"/>
    <n v="0.2"/>
    <n v="10.919299999999996"/>
    <s v="Kelly Williams"/>
    <x v="0"/>
    <n v="24.958400000000005"/>
  </r>
  <r>
    <n v="3862"/>
    <s v="CA-2016-135755"/>
    <d v="2016-05-03T00:00:00"/>
    <x v="503"/>
    <s v="Standard Class"/>
    <s v="NC-18415"/>
    <s v="Nathan Cano"/>
    <x v="0"/>
    <x v="0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s v="Chuck Magee"/>
    <x v="0"/>
    <n v="8.0352000000000015"/>
  </r>
  <r>
    <n v="3863"/>
    <s v="CA-2016-135755"/>
    <d v="2016-05-03T00:00:00"/>
    <x v="503"/>
    <s v="Standard Class"/>
    <s v="NC-18415"/>
    <s v="Nathan Cano"/>
    <x v="0"/>
    <x v="0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x v="0"/>
    <n v="2.1792000000000002"/>
  </r>
  <r>
    <n v="3864"/>
    <s v="CA-2019-123246"/>
    <d v="2019-10-17T00:00:00"/>
    <x v="163"/>
    <s v="Second Class"/>
    <s v="AJ-10960"/>
    <s v="Astrea Jones"/>
    <x v="0"/>
    <x v="0"/>
    <s v="San Diego"/>
    <s v="California"/>
    <n v="92037"/>
    <x v="1"/>
    <s v="OFF-AR-10001770"/>
    <x v="1"/>
    <s v="Art"/>
    <s v="Economy #2 Pencils"/>
    <n v="10.64"/>
    <n v="4"/>
    <n v="0"/>
    <n v="2.7664"/>
    <s v="Anna Andreadi"/>
    <x v="0"/>
    <n v="0"/>
  </r>
  <r>
    <n v="3865"/>
    <s v="CA-2017-157133"/>
    <d v="2017-11-28T00:00:00"/>
    <x v="253"/>
    <s v="Standard Class"/>
    <s v="LC-16885"/>
    <s v="Lena Creighton"/>
    <x v="0"/>
    <x v="0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x v="0"/>
    <n v="91.176000000000002"/>
  </r>
  <r>
    <n v="3866"/>
    <s v="CA-2016-124709"/>
    <d v="2016-07-27T00:00:00"/>
    <x v="982"/>
    <s v="Second Class"/>
    <s v="GW-14605"/>
    <s v="Giulietta Weimer"/>
    <x v="0"/>
    <x v="0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x v="0"/>
    <n v="0"/>
  </r>
  <r>
    <n v="3867"/>
    <s v="CA-2019-146360"/>
    <d v="2019-04-23T00:00:00"/>
    <x v="77"/>
    <s v="Second Class"/>
    <s v="SC-20305"/>
    <s v="Sean Christensen"/>
    <x v="0"/>
    <x v="0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x v="0"/>
    <n v="0"/>
  </r>
  <r>
    <n v="3868"/>
    <s v="CA-2017-132486"/>
    <d v="2017-10-23T00:00:00"/>
    <x v="983"/>
    <s v="Second Class"/>
    <s v="JF-15355"/>
    <s v="Jay Fein"/>
    <x v="0"/>
    <x v="0"/>
    <s v="San Diego"/>
    <s v="California"/>
    <n v="92105"/>
    <x v="1"/>
    <s v="TEC-AC-10000710"/>
    <x v="2"/>
    <s v="Accessories"/>
    <s v="Maxell DVD-RAM Discs"/>
    <n v="148.32"/>
    <n v="9"/>
    <n v="0"/>
    <n v="63.777600000000007"/>
    <s v="Anna Andreadi"/>
    <x v="0"/>
    <n v="0"/>
  </r>
  <r>
    <n v="3869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x v="0"/>
    <n v="48.156800000000004"/>
  </r>
  <r>
    <n v="3870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s v="Anna Andreadi"/>
    <x v="0"/>
    <n v="38.393600000000006"/>
  </r>
  <r>
    <n v="3871"/>
    <s v="CA-2017-132486"/>
    <d v="2017-10-23T00:00:00"/>
    <x v="983"/>
    <s v="Second Class"/>
    <s v="JF-15355"/>
    <s v="Jay Fein"/>
    <x v="0"/>
    <x v="0"/>
    <s v="San Diego"/>
    <s v="California"/>
    <n v="92105"/>
    <x v="1"/>
    <s v="OFF-PA-10004971"/>
    <x v="1"/>
    <s v="Paper"/>
    <s v="Xerox 196"/>
    <n v="11.56"/>
    <n v="2"/>
    <n v="0"/>
    <n v="5.6644000000000005"/>
    <s v="Anna Andreadi"/>
    <x v="0"/>
    <n v="0"/>
  </r>
  <r>
    <n v="3872"/>
    <s v="CA-2017-132486"/>
    <d v="2017-10-23T00:00:00"/>
    <x v="983"/>
    <s v="Second Class"/>
    <s v="JF-15355"/>
    <s v="Jay Fein"/>
    <x v="0"/>
    <x v="0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s v="Anna Andreadi"/>
    <x v="0"/>
    <n v="0"/>
  </r>
  <r>
    <n v="3873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x v="0"/>
    <n v="168.47040000000004"/>
  </r>
  <r>
    <n v="3874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s v="Cassandra Brandow"/>
    <x v="0"/>
    <n v="4.6944000000000008"/>
  </r>
  <r>
    <n v="3875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  <n v="60.240600000000001"/>
  </r>
  <r>
    <n v="3876"/>
    <s v="CA-2018-136231"/>
    <d v="2018-09-05T00:00:00"/>
    <x v="62"/>
    <s v="Second Class"/>
    <s v="DM-13015"/>
    <s v="Darrin Martin"/>
    <x v="0"/>
    <x v="0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s v="Cassandra Brandow"/>
    <x v="0"/>
    <n v="21.756799999999998"/>
  </r>
  <r>
    <n v="3877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PA-10000327"/>
    <x v="1"/>
    <s v="Paper"/>
    <s v="Xerox 1971"/>
    <n v="10.272000000000002"/>
    <n v="3"/>
    <n v="0.2"/>
    <n v="3.2099999999999982"/>
    <s v="Cassandra Brandow"/>
    <x v="0"/>
    <n v="2.0544000000000007"/>
  </r>
  <r>
    <n v="3878"/>
    <s v="CA-2018-140641"/>
    <d v="2018-10-28T00:00:00"/>
    <x v="195"/>
    <s v="Standard Class"/>
    <s v="EP-13915"/>
    <s v="Emily Phan"/>
    <x v="0"/>
    <x v="0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s v="Cassandra Brandow"/>
    <x v="0"/>
    <n v="26.733000000000008"/>
  </r>
  <r>
    <n v="3879"/>
    <s v="CA-2016-151001"/>
    <d v="2016-04-05T00:00:00"/>
    <x v="284"/>
    <s v="First Class"/>
    <s v="JG-15805"/>
    <s v="John Grady"/>
    <x v="1"/>
    <x v="0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x v="0"/>
    <n v="9.926400000000001"/>
  </r>
  <r>
    <n v="3880"/>
    <s v="CA-2016-151001"/>
    <d v="2016-04-05T00:00:00"/>
    <x v="284"/>
    <s v="First Class"/>
    <s v="JG-15805"/>
    <s v="John Grady"/>
    <x v="1"/>
    <x v="0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s v="Kelly Williams"/>
    <x v="0"/>
    <n v="10.419200000000002"/>
  </r>
  <r>
    <n v="3881"/>
    <s v="CA-2017-129896"/>
    <d v="2017-06-15T00:00:00"/>
    <x v="403"/>
    <s v="Standard Class"/>
    <s v="PF-19120"/>
    <s v="Peter Fuller"/>
    <x v="0"/>
    <x v="0"/>
    <s v="Gilbert"/>
    <s v="Arizona"/>
    <n v="85234"/>
    <x v="1"/>
    <s v="OFF-PA-10002245"/>
    <x v="1"/>
    <s v="Paper"/>
    <s v="Xerox 1895"/>
    <n v="9.5680000000000014"/>
    <n v="2"/>
    <n v="0.2"/>
    <n v="2.9899999999999993"/>
    <s v="Anna Andreadi"/>
    <x v="0"/>
    <n v="1.9136000000000004"/>
  </r>
  <r>
    <n v="3882"/>
    <s v="CA-2017-129896"/>
    <d v="2017-06-15T00:00:00"/>
    <x v="403"/>
    <s v="Standard Class"/>
    <s v="PF-19120"/>
    <s v="Peter Fuller"/>
    <x v="0"/>
    <x v="0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x v="0"/>
    <n v="16.473600000000001"/>
  </r>
  <r>
    <n v="3883"/>
    <s v="CA-2017-129896"/>
    <d v="2017-06-15T00:00:00"/>
    <x v="403"/>
    <s v="Standard Class"/>
    <s v="PF-19120"/>
    <s v="Peter Fuller"/>
    <x v="0"/>
    <x v="0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x v="0"/>
    <n v="72.94080000000001"/>
  </r>
  <r>
    <n v="3884"/>
    <s v="CA-2017-129896"/>
    <d v="2017-06-15T00:00:00"/>
    <x v="403"/>
    <s v="Standard Class"/>
    <s v="PF-19120"/>
    <s v="Peter Fuller"/>
    <x v="0"/>
    <x v="0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x v="0"/>
    <n v="8.0511999999999997"/>
  </r>
  <r>
    <n v="3885"/>
    <s v="CA-2016-152849"/>
    <d v="2016-07-05T00:00:00"/>
    <x v="984"/>
    <s v="Standard Class"/>
    <s v="DW-13195"/>
    <s v="David Wiener"/>
    <x v="1"/>
    <x v="0"/>
    <s v="Knoxville"/>
    <s v="Tennessee"/>
    <n v="37918"/>
    <x v="0"/>
    <s v="OFF-AR-10002833"/>
    <x v="1"/>
    <s v="Art"/>
    <s v="Newell 322"/>
    <n v="4.3680000000000003"/>
    <n v="3"/>
    <n v="0.2"/>
    <n v="0.3822000000000001"/>
    <s v="Cassandra Brandow"/>
    <x v="0"/>
    <n v="0.87360000000000015"/>
  </r>
  <r>
    <n v="3886"/>
    <s v="US-2019-127341"/>
    <d v="2019-01-29T00:00:00"/>
    <x v="985"/>
    <s v="Standard Class"/>
    <s v="CK-12595"/>
    <s v="Clytie Kelty"/>
    <x v="0"/>
    <x v="0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x v="0"/>
    <n v="9.7023999999999972"/>
  </r>
  <r>
    <n v="3887"/>
    <s v="CA-2018-167759"/>
    <d v="2018-03-03T00:00:00"/>
    <x v="599"/>
    <s v="Second Class"/>
    <s v="CC-12670"/>
    <s v="Craig Carreira"/>
    <x v="0"/>
    <x v="0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x v="1"/>
    <n v="0"/>
  </r>
  <r>
    <n v="3888"/>
    <s v="CA-2016-100895"/>
    <d v="2016-06-02T00:00:00"/>
    <x v="104"/>
    <s v="Standard Class"/>
    <s v="SV-20785"/>
    <s v="Stewart Visinsky"/>
    <x v="0"/>
    <x v="0"/>
    <s v="Roswell"/>
    <s v="Georgia"/>
    <n v="30076"/>
    <x v="0"/>
    <s v="OFF-AR-10004511"/>
    <x v="1"/>
    <s v="Art"/>
    <s v="Sanford Colorific Scented Colored Pencils, 12/Pack"/>
    <n v="8.56"/>
    <n v="2"/>
    <n v="0"/>
    <n v="2.6536"/>
    <s v="Cassandra Brandow"/>
    <x v="0"/>
    <n v="0"/>
  </r>
  <r>
    <n v="3889"/>
    <s v="CA-2016-100895"/>
    <d v="2016-06-02T00:00:00"/>
    <x v="104"/>
    <s v="Standard Class"/>
    <s v="SV-20785"/>
    <s v="Stewart Visinsky"/>
    <x v="0"/>
    <x v="0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x v="0"/>
    <n v="0"/>
  </r>
  <r>
    <n v="3890"/>
    <s v="CA-2016-100895"/>
    <d v="2016-06-02T00:00:00"/>
    <x v="104"/>
    <s v="Standard Class"/>
    <s v="SV-20785"/>
    <s v="Stewart Visinsky"/>
    <x v="0"/>
    <x v="0"/>
    <s v="Roswell"/>
    <s v="Georgia"/>
    <n v="30076"/>
    <x v="0"/>
    <s v="OFF-ST-10001490"/>
    <x v="1"/>
    <s v="Storage"/>
    <s v="Hot File 7-Pocket, Floor Stand"/>
    <n v="356.94"/>
    <n v="2"/>
    <n v="0"/>
    <n v="107.08199999999997"/>
    <s v="Cassandra Brandow"/>
    <x v="0"/>
    <n v="0"/>
  </r>
  <r>
    <n v="3891"/>
    <s v="US-2018-163881"/>
    <d v="2018-11-24T00:00:00"/>
    <x v="724"/>
    <s v="Standard Class"/>
    <s v="SP-20860"/>
    <s v="Sung Pak"/>
    <x v="1"/>
    <x v="0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x v="0"/>
    <n v="0"/>
  </r>
  <r>
    <n v="3892"/>
    <s v="US-2018-163881"/>
    <d v="2018-11-24T00:00:00"/>
    <x v="724"/>
    <s v="Standard Class"/>
    <s v="SP-20860"/>
    <s v="Sung Pak"/>
    <x v="1"/>
    <x v="0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s v="Anna Andreadi"/>
    <x v="0"/>
    <n v="336.95040000000006"/>
  </r>
  <r>
    <n v="3893"/>
    <s v="US-2018-163881"/>
    <d v="2018-11-24T00:00:00"/>
    <x v="724"/>
    <s v="Standard Class"/>
    <s v="SP-20860"/>
    <s v="Sung Pak"/>
    <x v="1"/>
    <x v="0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x v="0"/>
    <n v="0"/>
  </r>
  <r>
    <n v="3894"/>
    <s v="US-2018-144547"/>
    <d v="2018-11-10T00:00:00"/>
    <x v="954"/>
    <s v="Standard Class"/>
    <s v="MS-17770"/>
    <s v="Maxwell Schwartz"/>
    <x v="0"/>
    <x v="0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x v="0"/>
    <n v="55.988800000000005"/>
  </r>
  <r>
    <n v="3895"/>
    <s v="US-2016-112200"/>
    <d v="2016-11-22T00:00:00"/>
    <x v="986"/>
    <s v="Standard Class"/>
    <s v="TC-21475"/>
    <s v="Tony Chapman"/>
    <x v="2"/>
    <x v="0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x v="0"/>
    <n v="7.9839999999999982"/>
  </r>
  <r>
    <n v="3896"/>
    <s v="CA-2019-110212"/>
    <d v="2019-05-01T00:00:00"/>
    <x v="547"/>
    <s v="Standard Class"/>
    <s v="SJ-20125"/>
    <s v="Sanjit Jacobs"/>
    <x v="2"/>
    <x v="0"/>
    <s v="Texarkana"/>
    <s v="Arkansas"/>
    <n v="71854"/>
    <x v="0"/>
    <s v="TEC-AC-10002331"/>
    <x v="2"/>
    <s v="Accessories"/>
    <s v="Maxell 74 Minute CDR, 10/Pack"/>
    <n v="48.9"/>
    <n v="5"/>
    <n v="0"/>
    <n v="18.093"/>
    <s v="Cassandra Brandow"/>
    <x v="0"/>
    <n v="0"/>
  </r>
  <r>
    <n v="3897"/>
    <s v="CA-2019-134285"/>
    <d v="2019-12-07T00:00:00"/>
    <x v="169"/>
    <s v="Standard Class"/>
    <s v="DS-13180"/>
    <s v="David Smith"/>
    <x v="1"/>
    <x v="0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s v="Kelly Williams"/>
    <x v="0"/>
    <n v="0.71039999999999992"/>
  </r>
  <r>
    <n v="3898"/>
    <s v="CA-2019-134285"/>
    <d v="2019-12-07T00:00:00"/>
    <x v="169"/>
    <s v="Standard Class"/>
    <s v="DS-13180"/>
    <s v="David Smith"/>
    <x v="1"/>
    <x v="0"/>
    <s v="San Antonio"/>
    <s v="Texas"/>
    <n v="78207"/>
    <x v="2"/>
    <s v="OFF-PA-10000304"/>
    <x v="1"/>
    <s v="Paper"/>
    <s v="Xerox 1995"/>
    <n v="15.552000000000003"/>
    <n v="3"/>
    <n v="0.2"/>
    <n v="5.4432"/>
    <s v="Kelly Williams"/>
    <x v="0"/>
    <n v="3.1104000000000007"/>
  </r>
  <r>
    <n v="3899"/>
    <s v="CA-2019-102267"/>
    <d v="2019-11-30T00:00:00"/>
    <x v="379"/>
    <s v="Standard Class"/>
    <s v="SC-20800"/>
    <s v="Stuart Calhoun"/>
    <x v="0"/>
    <x v="0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s v="Kelly Williams"/>
    <x v="0"/>
    <n v="0.47360000000000002"/>
  </r>
  <r>
    <n v="3900"/>
    <s v="CA-2019-157980"/>
    <d v="2019-12-07T00:00:00"/>
    <x v="784"/>
    <s v="First Class"/>
    <s v="SH-20395"/>
    <s v="Shahid Hopkins"/>
    <x v="0"/>
    <x v="0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x v="0"/>
    <n v="25.596800000000002"/>
  </r>
  <r>
    <n v="3901"/>
    <s v="CA-2017-121097"/>
    <d v="2017-01-03T00:00:00"/>
    <x v="987"/>
    <s v="Standard Class"/>
    <s v="SF-20965"/>
    <s v="Sylvia Foulston"/>
    <x v="1"/>
    <x v="0"/>
    <s v="Baytown"/>
    <s v="Texas"/>
    <n v="77520"/>
    <x v="2"/>
    <s v="OFF-PA-10001937"/>
    <x v="1"/>
    <s v="Paper"/>
    <s v="Xerox 21"/>
    <n v="10.368000000000002"/>
    <n v="2"/>
    <n v="0.2"/>
    <n v="3.6288"/>
    <s v="Kelly Williams"/>
    <x v="0"/>
    <n v="2.0736000000000003"/>
  </r>
  <r>
    <n v="3902"/>
    <s v="CA-2017-151043"/>
    <d v="2017-11-14T00:00:00"/>
    <x v="988"/>
    <s v="Standard Class"/>
    <s v="MG-17680"/>
    <s v="Maureen Gastineau"/>
    <x v="2"/>
    <x v="0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x v="0"/>
    <n v="9.5968000000000018"/>
  </r>
  <r>
    <n v="3903"/>
    <s v="US-2017-119312"/>
    <d v="2017-10-02T00:00:00"/>
    <x v="486"/>
    <s v="Second Class"/>
    <s v="CS-12400"/>
    <s v="Christopher Schild"/>
    <x v="2"/>
    <x v="0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x v="0"/>
    <n v="0"/>
  </r>
  <r>
    <n v="3904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s v="Chuck Magee"/>
    <x v="0"/>
    <n v="19.622399999999999"/>
  </r>
  <r>
    <n v="3905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s v="Chuck Magee"/>
    <x v="0"/>
    <n v="112.7616"/>
  </r>
  <r>
    <n v="3906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s v="Chuck Magee"/>
    <x v="0"/>
    <n v="7.2995999999999999"/>
  </r>
  <r>
    <n v="3907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x v="0"/>
    <n v="109.4272"/>
  </r>
  <r>
    <n v="3908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  <n v="5.9400000000000013"/>
  </r>
  <r>
    <n v="3909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s v="Chuck Magee"/>
    <x v="0"/>
    <n v="16.795200000000001"/>
  </r>
  <r>
    <n v="3910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s v="Chuck Magee"/>
    <x v="0"/>
    <n v="1.5168000000000001"/>
  </r>
  <r>
    <n v="3911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  <n v="176.22499999999999"/>
  </r>
  <r>
    <n v="3912"/>
    <s v="CA-2019-126788"/>
    <d v="2019-06-05T00:00:00"/>
    <x v="501"/>
    <s v="First Class"/>
    <s v="AB-10105"/>
    <s v="Adrian Barton"/>
    <x v="0"/>
    <x v="0"/>
    <s v="Pearland"/>
    <s v="Texas"/>
    <n v="77581"/>
    <x v="2"/>
    <s v="TEC-PH-10001619"/>
    <x v="2"/>
    <s v="Phones"/>
    <s v="LG G3"/>
    <n v="470.37600000000009"/>
    <n v="3"/>
    <n v="0.2"/>
    <n v="52.917299999999955"/>
    <s v="Kelly Williams"/>
    <x v="0"/>
    <n v="94.075200000000024"/>
  </r>
  <r>
    <n v="3913"/>
    <s v="CA-2019-148068"/>
    <d v="2019-09-18T00:00:00"/>
    <x v="425"/>
    <s v="Standard Class"/>
    <s v="MM-18280"/>
    <s v="Muhammed MacIntyre"/>
    <x v="1"/>
    <x v="0"/>
    <s v="New York City"/>
    <s v="New York"/>
    <n v="10035"/>
    <x v="3"/>
    <s v="OFF-PA-10001639"/>
    <x v="1"/>
    <s v="Paper"/>
    <s v="Xerox 203"/>
    <n v="19.440000000000001"/>
    <n v="3"/>
    <n v="0"/>
    <n v="9.3312000000000008"/>
    <s v="Chuck Magee"/>
    <x v="0"/>
    <n v="0"/>
  </r>
  <r>
    <n v="3914"/>
    <s v="CA-2019-148068"/>
    <d v="2019-09-18T00:00:00"/>
    <x v="425"/>
    <s v="Standard Class"/>
    <s v="MM-18280"/>
    <s v="Muhammed MacIntyre"/>
    <x v="1"/>
    <x v="0"/>
    <s v="New York City"/>
    <s v="New York"/>
    <n v="10035"/>
    <x v="3"/>
    <s v="FUR-FU-10002268"/>
    <x v="0"/>
    <s v="Furnishings"/>
    <s v="Ultra Door Push Plate"/>
    <n v="9.82"/>
    <n v="2"/>
    <n v="0"/>
    <n v="3.2405999999999997"/>
    <s v="Chuck Magee"/>
    <x v="0"/>
    <n v="0"/>
  </r>
  <r>
    <n v="3915"/>
    <s v="US-2019-142573"/>
    <d v="2019-07-18T00:00:00"/>
    <x v="989"/>
    <s v="Standard Class"/>
    <s v="ML-17410"/>
    <s v="Maris LaWare"/>
    <x v="0"/>
    <x v="0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x v="0"/>
    <n v="400.79999999999995"/>
  </r>
  <r>
    <n v="3916"/>
    <s v="US-2019-142573"/>
    <d v="2019-07-18T00:00:00"/>
    <x v="989"/>
    <s v="Standard Class"/>
    <s v="ML-17410"/>
    <s v="Maris LaWare"/>
    <x v="0"/>
    <x v="0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x v="0"/>
    <n v="32.313600000000001"/>
  </r>
  <r>
    <n v="3917"/>
    <s v="US-2019-142573"/>
    <d v="2019-07-18T00:00:00"/>
    <x v="989"/>
    <s v="Standard Class"/>
    <s v="ML-17410"/>
    <s v="Maris LaWare"/>
    <x v="0"/>
    <x v="0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s v="Anna Andreadi"/>
    <x v="0"/>
    <n v="3.2192000000000003"/>
  </r>
  <r>
    <n v="3918"/>
    <s v="US-2019-142573"/>
    <d v="2019-07-18T00:00:00"/>
    <x v="989"/>
    <s v="Standard Class"/>
    <s v="ML-17410"/>
    <s v="Maris LaWare"/>
    <x v="0"/>
    <x v="0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s v="Anna Andreadi"/>
    <x v="0"/>
    <n v="5.3592000000000004"/>
  </r>
  <r>
    <n v="3919"/>
    <s v="US-2019-142573"/>
    <d v="2019-07-18T00:00:00"/>
    <x v="989"/>
    <s v="Standard Class"/>
    <s v="ML-17410"/>
    <s v="Maris LaWare"/>
    <x v="0"/>
    <x v="0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s v="Anna Andreadi"/>
    <x v="0"/>
    <n v="62.395200000000017"/>
  </r>
  <r>
    <n v="3920"/>
    <s v="US-2017-148817"/>
    <d v="2017-12-01T00:00:00"/>
    <x v="157"/>
    <s v="Standard Class"/>
    <s v="KD-16495"/>
    <s v="Keith Dawkins"/>
    <x v="1"/>
    <x v="0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s v="Cassandra Brandow"/>
    <x v="0"/>
    <n v="0"/>
  </r>
  <r>
    <n v="3921"/>
    <s v="US-2017-148817"/>
    <d v="2017-12-01T00:00:00"/>
    <x v="157"/>
    <s v="Standard Class"/>
    <s v="KD-16495"/>
    <s v="Keith Dawkins"/>
    <x v="1"/>
    <x v="0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  <n v="0"/>
  </r>
  <r>
    <n v="3922"/>
    <s v="CA-2018-110044"/>
    <d v="2018-06-28T00:00:00"/>
    <x v="196"/>
    <s v="Second Class"/>
    <s v="RF-19735"/>
    <s v="Roland Fjeld"/>
    <x v="0"/>
    <x v="0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x v="0"/>
    <n v="71.995200000000011"/>
  </r>
  <r>
    <n v="3923"/>
    <s v="CA-2019-146920"/>
    <d v="2019-08-28T00:00:00"/>
    <x v="153"/>
    <s v="Standard Class"/>
    <s v="SC-20305"/>
    <s v="Sean Christensen"/>
    <x v="0"/>
    <x v="0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x v="0"/>
    <n v="5.0688000000000004"/>
  </r>
  <r>
    <n v="3924"/>
    <s v="CA-2019-146920"/>
    <d v="2019-08-28T00:00:00"/>
    <x v="153"/>
    <s v="Standard Class"/>
    <s v="SC-20305"/>
    <s v="Sean Christensen"/>
    <x v="0"/>
    <x v="0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x v="0"/>
    <n v="5.3440000000000012"/>
  </r>
  <r>
    <n v="3925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ST-10004963"/>
    <x v="1"/>
    <s v="Storage"/>
    <s v="Eldon Gobal File Keepers"/>
    <n v="30.28"/>
    <n v="2"/>
    <n v="0"/>
    <n v="1.2111999999999981"/>
    <s v="Anna Andreadi"/>
    <x v="1"/>
    <n v="0"/>
  </r>
  <r>
    <n v="3926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x v="1"/>
    <n v="0"/>
  </r>
  <r>
    <n v="3927"/>
    <s v="CA-2016-103940"/>
    <d v="2016-09-17T00:00:00"/>
    <x v="110"/>
    <s v="Standard Class"/>
    <s v="BN-11515"/>
    <s v="Bradley Nguyen"/>
    <x v="0"/>
    <x v="0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x v="1"/>
    <n v="0"/>
  </r>
  <r>
    <n v="3928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BI-10002735"/>
    <x v="1"/>
    <s v="Binders"/>
    <s v="GBC Prestige Therm-A-Bind Covers"/>
    <n v="137.24"/>
    <n v="5"/>
    <n v="0.2"/>
    <n v="46.3185"/>
    <s v="Anna Andreadi"/>
    <x v="1"/>
    <n v="27.448000000000004"/>
  </r>
  <r>
    <n v="3929"/>
    <s v="CA-2018-162082"/>
    <d v="2018-03-14T00:00:00"/>
    <x v="320"/>
    <s v="First Class"/>
    <s v="JS-15880"/>
    <s v="John Stevenson"/>
    <x v="0"/>
    <x v="0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x v="0"/>
    <n v="77.226240000000004"/>
  </r>
  <r>
    <n v="3930"/>
    <s v="CA-2018-162082"/>
    <d v="2018-03-14T00:00:00"/>
    <x v="320"/>
    <s v="First Class"/>
    <s v="JS-15880"/>
    <s v="John Stevenson"/>
    <x v="0"/>
    <x v="0"/>
    <s v="Harlingen"/>
    <s v="Texas"/>
    <n v="78550"/>
    <x v="2"/>
    <s v="OFF-PA-10001934"/>
    <x v="1"/>
    <s v="Paper"/>
    <s v="Xerox 1993"/>
    <n v="5.1840000000000011"/>
    <n v="1"/>
    <n v="0.2"/>
    <n v="1.8792"/>
    <s v="Kelly Williams"/>
    <x v="0"/>
    <n v="1.0368000000000002"/>
  </r>
  <r>
    <n v="3931"/>
    <s v="CA-2018-162082"/>
    <d v="2018-03-14T00:00:00"/>
    <x v="320"/>
    <s v="First Class"/>
    <s v="JS-15880"/>
    <s v="John Stevenson"/>
    <x v="0"/>
    <x v="0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x v="0"/>
    <n v="29.108800000000002"/>
  </r>
  <r>
    <n v="3932"/>
    <s v="CA-2018-132094"/>
    <d v="2018-08-26T00:00:00"/>
    <x v="48"/>
    <s v="Standard Class"/>
    <s v="VG-21805"/>
    <s v="Vivek Grady"/>
    <x v="1"/>
    <x v="0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  <n v="1.0944"/>
  </r>
  <r>
    <n v="3933"/>
    <s v="CA-2018-132094"/>
    <d v="2018-08-26T00:00:00"/>
    <x v="48"/>
    <s v="Standard Class"/>
    <s v="VG-21805"/>
    <s v="Vivek Grady"/>
    <x v="1"/>
    <x v="0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s v="Chuck Magee"/>
    <x v="0"/>
    <n v="9.5968000000000018"/>
  </r>
  <r>
    <n v="3934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s v="Anna Andreadi"/>
    <x v="0"/>
    <n v="0"/>
  </r>
  <r>
    <n v="3935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OFF-LA-10004544"/>
    <x v="1"/>
    <s v="Labels"/>
    <s v="Avery 505"/>
    <n v="74"/>
    <n v="5"/>
    <n v="0"/>
    <n v="37"/>
    <s v="Anna Andreadi"/>
    <x v="0"/>
    <n v="0"/>
  </r>
  <r>
    <n v="3936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s v="Anna Andreadi"/>
    <x v="0"/>
    <n v="40.316800000000001"/>
  </r>
  <r>
    <n v="3937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s v="Kelly Williams"/>
    <x v="0"/>
    <n v="5.7504000000000008"/>
  </r>
  <r>
    <n v="3938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OFF-PA-10004156"/>
    <x v="1"/>
    <s v="Paper"/>
    <s v="Xerox 188"/>
    <n v="27.216000000000001"/>
    <n v="3"/>
    <n v="0.2"/>
    <n v="9.8657999999999983"/>
    <s v="Kelly Williams"/>
    <x v="0"/>
    <n v="5.4432000000000009"/>
  </r>
  <r>
    <n v="3939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x v="0"/>
    <n v="59.21159999999999"/>
  </r>
  <r>
    <n v="3940"/>
    <s v="US-2018-143448"/>
    <d v="2018-12-10T00:00:00"/>
    <x v="5"/>
    <s v="Same Day"/>
    <s v="MH-17455"/>
    <s v="Mark Hamilton"/>
    <x v="0"/>
    <x v="0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x v="0"/>
    <n v="0"/>
  </r>
  <r>
    <n v="3941"/>
    <s v="CA-2019-117863"/>
    <d v="2019-05-18T00:00:00"/>
    <x v="254"/>
    <s v="Standard Class"/>
    <s v="TS-21340"/>
    <s v="Toby Swindell"/>
    <x v="0"/>
    <x v="0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s v="Chuck Magee"/>
    <x v="0"/>
    <n v="0"/>
  </r>
  <r>
    <n v="3942"/>
    <s v="CA-2019-117863"/>
    <d v="2019-05-18T00:00:00"/>
    <x v="254"/>
    <s v="Standard Class"/>
    <s v="TS-21340"/>
    <s v="Toby Swindell"/>
    <x v="0"/>
    <x v="0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  <n v="0.60960000000000003"/>
  </r>
  <r>
    <n v="3943"/>
    <s v="CA-2019-160458"/>
    <d v="2019-05-27T00:00:00"/>
    <x v="990"/>
    <s v="Second Class"/>
    <s v="EH-13945"/>
    <s v="Eric Hoffmann"/>
    <x v="0"/>
    <x v="0"/>
    <s v="Memphis"/>
    <s v="Tennessee"/>
    <n v="38109"/>
    <x v="0"/>
    <s v="OFF-PA-10001166"/>
    <x v="1"/>
    <s v="Paper"/>
    <s v="Xerox 2"/>
    <n v="25.920000000000005"/>
    <n v="5"/>
    <n v="0.2"/>
    <n v="9.0719999999999992"/>
    <s v="Cassandra Brandow"/>
    <x v="0"/>
    <n v="5.1840000000000011"/>
  </r>
  <r>
    <n v="3944"/>
    <s v="US-2018-142685"/>
    <d v="2018-06-23T00:00:00"/>
    <x v="991"/>
    <s v="Standard Class"/>
    <s v="MG-17695"/>
    <s v="Maureen Gnade"/>
    <x v="0"/>
    <x v="0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x v="0"/>
    <n v="0"/>
  </r>
  <r>
    <n v="3945"/>
    <s v="CA-2018-133144"/>
    <d v="2018-05-16T00:00:00"/>
    <x v="662"/>
    <s v="Second Class"/>
    <s v="DO-13435"/>
    <s v="Denny Ordway"/>
    <x v="0"/>
    <x v="0"/>
    <s v="Los Angeles"/>
    <s v="California"/>
    <n v="90036"/>
    <x v="1"/>
    <s v="OFF-PA-10004971"/>
    <x v="1"/>
    <s v="Paper"/>
    <s v="Xerox 196"/>
    <n v="17.34"/>
    <n v="3"/>
    <n v="0"/>
    <n v="8.4966000000000008"/>
    <s v="Anna Andreadi"/>
    <x v="0"/>
    <n v="0"/>
  </r>
  <r>
    <n v="3946"/>
    <s v="CA-2019-167871"/>
    <d v="2019-11-18T00:00:00"/>
    <x v="122"/>
    <s v="Standard Class"/>
    <s v="AF-10870"/>
    <s v="Art Ferguson"/>
    <x v="0"/>
    <x v="0"/>
    <s v="Homestead"/>
    <s v="Florida"/>
    <n v="33030"/>
    <x v="0"/>
    <s v="OFF-PA-10001977"/>
    <x v="1"/>
    <s v="Paper"/>
    <s v="Xerox 194"/>
    <n v="44.384"/>
    <n v="1"/>
    <n v="0.2"/>
    <n v="15.534399999999998"/>
    <s v="Cassandra Brandow"/>
    <x v="0"/>
    <n v="8.8768000000000011"/>
  </r>
  <r>
    <n v="3947"/>
    <s v="CA-2019-167871"/>
    <d v="2019-11-18T00:00:00"/>
    <x v="122"/>
    <s v="Standard Class"/>
    <s v="AF-10870"/>
    <s v="Art Ferguson"/>
    <x v="0"/>
    <x v="0"/>
    <s v="Homestead"/>
    <s v="Florida"/>
    <n v="33030"/>
    <x v="0"/>
    <s v="OFF-SU-10001225"/>
    <x v="1"/>
    <s v="Supplies"/>
    <s v="Staple remover"/>
    <n v="2.9440000000000004"/>
    <n v="1"/>
    <n v="0.2"/>
    <n v="-0.66240000000000021"/>
    <s v="Cassandra Brandow"/>
    <x v="0"/>
    <n v="0.5888000000000001"/>
  </r>
  <r>
    <n v="3948"/>
    <s v="CA-2018-119963"/>
    <d v="2018-11-18T00:00:00"/>
    <x v="407"/>
    <s v="Standard Class"/>
    <s v="SN-20710"/>
    <s v="Steve Nguyen"/>
    <x v="2"/>
    <x v="0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s v="Kelly Williams"/>
    <x v="0"/>
    <n v="1.2736000000000001"/>
  </r>
  <r>
    <n v="3949"/>
    <s v="CA-2018-119963"/>
    <d v="2018-11-18T00:00:00"/>
    <x v="407"/>
    <s v="Standard Class"/>
    <s v="SN-20710"/>
    <s v="Steve Nguyen"/>
    <x v="2"/>
    <x v="0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x v="0"/>
    <n v="9.7696000000000023"/>
  </r>
  <r>
    <n v="3950"/>
    <s v="CA-2018-119963"/>
    <d v="2018-11-18T00:00:00"/>
    <x v="407"/>
    <s v="Standard Class"/>
    <s v="SN-20710"/>
    <s v="Steve Nguyen"/>
    <x v="2"/>
    <x v="0"/>
    <s v="Pasadena"/>
    <s v="Texas"/>
    <n v="77506"/>
    <x v="2"/>
    <s v="OFF-PA-10001970"/>
    <x v="1"/>
    <s v="Paper"/>
    <s v="Xerox 1881"/>
    <n v="19.648"/>
    <n v="2"/>
    <n v="0.2"/>
    <n v="6.6311999999999989"/>
    <s v="Kelly Williams"/>
    <x v="0"/>
    <n v="3.9296000000000002"/>
  </r>
  <r>
    <n v="3951"/>
    <s v="CA-2018-119963"/>
    <d v="2018-11-18T00:00:00"/>
    <x v="407"/>
    <s v="Standard Class"/>
    <s v="SN-20710"/>
    <s v="Steve Nguyen"/>
    <x v="2"/>
    <x v="0"/>
    <s v="Pasadena"/>
    <s v="Texas"/>
    <n v="77506"/>
    <x v="2"/>
    <s v="FUR-CH-10003817"/>
    <x v="0"/>
    <s v="Chairs"/>
    <s v="Global Value Steno Chair, Gray"/>
    <n v="255.108"/>
    <n v="6"/>
    <n v="0.3"/>
    <n v="-18.221999999999994"/>
    <s v="Kelly Williams"/>
    <x v="0"/>
    <n v="76.532399999999996"/>
  </r>
  <r>
    <n v="3952"/>
    <s v="CA-2016-121167"/>
    <d v="2016-11-28T00:00:00"/>
    <x v="457"/>
    <s v="Second Class"/>
    <s v="MO-17500"/>
    <s v="Mary O'Rourke"/>
    <x v="0"/>
    <x v="0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x v="0"/>
    <n v="3.4496000000000002"/>
  </r>
  <r>
    <n v="3953"/>
    <s v="US-2018-151862"/>
    <d v="2018-03-01T00:00:00"/>
    <x v="599"/>
    <s v="Standard Class"/>
    <s v="ON-18715"/>
    <s v="Odella Nelson"/>
    <x v="1"/>
    <x v="0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s v="Anna Andreadi"/>
    <x v="0"/>
    <n v="31.996800000000004"/>
  </r>
  <r>
    <n v="3954"/>
    <s v="CA-2019-152961"/>
    <d v="2019-01-15T00:00:00"/>
    <x v="992"/>
    <s v="Standard Class"/>
    <s v="SC-20095"/>
    <s v="Sanjit Chand"/>
    <x v="0"/>
    <x v="0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  <n v="0"/>
  </r>
  <r>
    <n v="3955"/>
    <s v="CA-2016-133228"/>
    <d v="2016-04-04T00:00:00"/>
    <x v="568"/>
    <s v="Standard Class"/>
    <s v="MS-17710"/>
    <s v="Maurice Satty"/>
    <x v="0"/>
    <x v="0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s v="Kelly Williams"/>
    <x v="0"/>
    <n v="0"/>
  </r>
  <r>
    <n v="3956"/>
    <s v="CA-2016-133228"/>
    <d v="2016-04-04T00:00:00"/>
    <x v="568"/>
    <s v="Standard Class"/>
    <s v="MS-17710"/>
    <s v="Maurice Satty"/>
    <x v="0"/>
    <x v="0"/>
    <s v="Detroit"/>
    <s v="Michigan"/>
    <n v="48205"/>
    <x v="2"/>
    <s v="OFF-AR-10001955"/>
    <x v="1"/>
    <s v="Art"/>
    <s v="Newell 319"/>
    <n v="79.36"/>
    <n v="4"/>
    <n v="0"/>
    <n v="23.807999999999993"/>
    <s v="Kelly Williams"/>
    <x v="0"/>
    <n v="0"/>
  </r>
  <r>
    <n v="3957"/>
    <s v="CA-2018-114951"/>
    <d v="2018-06-26T00:00:00"/>
    <x v="480"/>
    <s v="Standard Class"/>
    <s v="DN-13690"/>
    <s v="Duane Noonan"/>
    <x v="0"/>
    <x v="0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s v="Anna Andreadi"/>
    <x v="0"/>
    <n v="0"/>
  </r>
  <r>
    <n v="3958"/>
    <s v="CA-2018-156573"/>
    <d v="2018-05-29T00:00:00"/>
    <x v="993"/>
    <s v="Standard Class"/>
    <s v="RB-19360"/>
    <s v="Raymond Buch"/>
    <x v="0"/>
    <x v="0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x v="0"/>
    <n v="7.8939000000000004"/>
  </r>
  <r>
    <n v="3959"/>
    <s v="CA-2018-156573"/>
    <d v="2018-05-29T00:00:00"/>
    <x v="993"/>
    <s v="Standard Class"/>
    <s v="RB-19360"/>
    <s v="Raymond Buch"/>
    <x v="0"/>
    <x v="0"/>
    <s v="Nashville"/>
    <s v="Tennessee"/>
    <n v="37211"/>
    <x v="0"/>
    <s v="OFF-AR-10003732"/>
    <x v="1"/>
    <s v="Art"/>
    <s v="Newell 333"/>
    <n v="4.4479999999999995"/>
    <n v="2"/>
    <n v="0.2"/>
    <n v="0.3335999999999999"/>
    <s v="Cassandra Brandow"/>
    <x v="0"/>
    <n v="0.88959999999999995"/>
  </r>
  <r>
    <n v="3960"/>
    <s v="CA-2018-156573"/>
    <d v="2018-05-29T00:00:00"/>
    <x v="993"/>
    <s v="Standard Class"/>
    <s v="RB-19360"/>
    <s v="Raymond Buch"/>
    <x v="0"/>
    <x v="0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s v="Cassandra Brandow"/>
    <x v="0"/>
    <n v="8.952"/>
  </r>
  <r>
    <n v="3961"/>
    <s v="CA-2017-113901"/>
    <d v="2017-10-19T00:00:00"/>
    <x v="994"/>
    <s v="Standard Class"/>
    <s v="NH-18610"/>
    <s v="Nicole Hansen"/>
    <x v="1"/>
    <x v="0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x v="0"/>
    <n v="0"/>
  </r>
  <r>
    <n v="3962"/>
    <s v="CA-2017-113901"/>
    <d v="2017-10-19T00:00:00"/>
    <x v="994"/>
    <s v="Standard Class"/>
    <s v="NH-18610"/>
    <s v="Nicole Hansen"/>
    <x v="1"/>
    <x v="0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x v="0"/>
    <n v="0"/>
  </r>
  <r>
    <n v="3963"/>
    <s v="CA-2019-134838"/>
    <d v="2019-02-19T00:00:00"/>
    <x v="971"/>
    <s v="First Class"/>
    <s v="ED-13885"/>
    <s v="Emily Ducich"/>
    <x v="2"/>
    <x v="0"/>
    <s v="Los Angeles"/>
    <s v="California"/>
    <n v="90045"/>
    <x v="1"/>
    <s v="OFF-AR-10000634"/>
    <x v="1"/>
    <s v="Art"/>
    <s v="Newell 320"/>
    <n v="12.84"/>
    <n v="3"/>
    <n v="0"/>
    <n v="3.4668000000000005"/>
    <s v="Anna Andreadi"/>
    <x v="0"/>
    <n v="0"/>
  </r>
  <r>
    <n v="3964"/>
    <s v="CA-2019-134838"/>
    <d v="2019-02-19T00:00:00"/>
    <x v="971"/>
    <s v="First Class"/>
    <s v="ED-13885"/>
    <s v="Emily Ducich"/>
    <x v="2"/>
    <x v="0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s v="Anna Andreadi"/>
    <x v="0"/>
    <n v="0"/>
  </r>
  <r>
    <n v="3965"/>
    <s v="CA-2018-120257"/>
    <d v="2018-09-22T00:00:00"/>
    <x v="961"/>
    <s v="Standard Class"/>
    <s v="PW-19240"/>
    <s v="Pierre Wener"/>
    <x v="0"/>
    <x v="0"/>
    <s v="Philadelphia"/>
    <s v="Pennsylvania"/>
    <n v="19140"/>
    <x v="3"/>
    <s v="OFF-AR-10003481"/>
    <x v="1"/>
    <s v="Art"/>
    <s v="Newell 348"/>
    <n v="7.8719999999999999"/>
    <n v="3"/>
    <n v="0.2"/>
    <n v="0.88559999999999883"/>
    <s v="Chuck Magee"/>
    <x v="0"/>
    <n v="1.5744"/>
  </r>
  <r>
    <n v="3966"/>
    <s v="CA-2016-164910"/>
    <d v="2016-11-12T00:00:00"/>
    <x v="995"/>
    <s v="Second Class"/>
    <s v="DM-13345"/>
    <s v="Denise Monton"/>
    <x v="1"/>
    <x v="0"/>
    <s v="Asheville"/>
    <s v="North Carolina"/>
    <n v="28806"/>
    <x v="0"/>
    <s v="OFF-AR-10003651"/>
    <x v="1"/>
    <s v="Art"/>
    <s v="Newell 350"/>
    <n v="7.8719999999999999"/>
    <n v="3"/>
    <n v="0.2"/>
    <n v="0.88559999999999883"/>
    <s v="Cassandra Brandow"/>
    <x v="0"/>
    <n v="1.5744"/>
  </r>
  <r>
    <n v="3967"/>
    <s v="CA-2018-149902"/>
    <d v="2018-04-01T00:00:00"/>
    <x v="996"/>
    <s v="Standard Class"/>
    <s v="DW-13540"/>
    <s v="Don Weiss"/>
    <x v="0"/>
    <x v="0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s v="Chuck Magee"/>
    <x v="0"/>
    <n v="0"/>
  </r>
  <r>
    <n v="3968"/>
    <s v="CA-2018-146010"/>
    <d v="2018-05-20T00:00:00"/>
    <x v="213"/>
    <s v="First Class"/>
    <s v="EH-14125"/>
    <s v="Eugene Hildebrand"/>
    <x v="2"/>
    <x v="0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s v="Anna Andreadi"/>
    <x v="0"/>
    <n v="28.444500000000005"/>
  </r>
  <r>
    <n v="3969"/>
    <s v="US-2017-163685"/>
    <d v="2017-06-01T00:00:00"/>
    <x v="997"/>
    <s v="Standard Class"/>
    <s v="KE-16420"/>
    <s v="Katrina Edelman"/>
    <x v="1"/>
    <x v="0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s v="Kelly Williams"/>
    <x v="0"/>
    <n v="4.5823999999999989"/>
  </r>
  <r>
    <n v="3970"/>
    <s v="US-2017-163685"/>
    <d v="2017-06-01T00:00:00"/>
    <x v="997"/>
    <s v="Standard Class"/>
    <s v="KE-16420"/>
    <s v="Katrina Edelman"/>
    <x v="1"/>
    <x v="0"/>
    <s v="San Antonio"/>
    <s v="Texas"/>
    <n v="78207"/>
    <x v="2"/>
    <s v="OFF-PA-10002606"/>
    <x v="1"/>
    <s v="Paper"/>
    <s v="Xerox 1928"/>
    <n v="42.24"/>
    <n v="10"/>
    <n v="0.2"/>
    <n v="13.199999999999998"/>
    <s v="Kelly Williams"/>
    <x v="0"/>
    <n v="8.4480000000000004"/>
  </r>
  <r>
    <n v="3971"/>
    <s v="CA-2016-135090"/>
    <d v="2016-11-22T00:00:00"/>
    <x v="158"/>
    <s v="Standard Class"/>
    <s v="SP-20920"/>
    <s v="Susan Pistek"/>
    <x v="0"/>
    <x v="0"/>
    <s v="Los Angeles"/>
    <s v="California"/>
    <n v="90036"/>
    <x v="1"/>
    <s v="OFF-PA-10002245"/>
    <x v="1"/>
    <s v="Paper"/>
    <s v="Xerox 1895"/>
    <n v="53.820000000000007"/>
    <n v="9"/>
    <n v="0"/>
    <n v="24.218999999999998"/>
    <s v="Anna Andreadi"/>
    <x v="0"/>
    <n v="0"/>
  </r>
  <r>
    <n v="3972"/>
    <s v="CA-2017-132374"/>
    <d v="2017-02-22T00:00:00"/>
    <x v="998"/>
    <s v="Second Class"/>
    <s v="PS-19045"/>
    <s v="Penelope Sewall"/>
    <x v="2"/>
    <x v="0"/>
    <s v="Sterling Heights"/>
    <s v="Michigan"/>
    <n v="48310"/>
    <x v="2"/>
    <s v="OFF-AR-10001615"/>
    <x v="1"/>
    <s v="Art"/>
    <s v="Newell 34"/>
    <n v="79.36"/>
    <n v="4"/>
    <n v="0"/>
    <n v="20.633600000000001"/>
    <s v="Kelly Williams"/>
    <x v="1"/>
    <n v="0"/>
  </r>
  <r>
    <n v="3973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s v="Chuck Magee"/>
    <x v="0"/>
    <n v="0"/>
  </r>
  <r>
    <n v="3974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  <n v="5.9600000000000009"/>
  </r>
  <r>
    <n v="3975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x v="0"/>
    <n v="0"/>
  </r>
  <r>
    <n v="3976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s v="Chuck Magee"/>
    <x v="0"/>
    <n v="8.2656000000000009"/>
  </r>
  <r>
    <n v="3977"/>
    <s v="US-2018-116400"/>
    <d v="2018-10-22T00:00:00"/>
    <x v="351"/>
    <s v="First Class"/>
    <s v="EB-13930"/>
    <s v="Eric Barreto"/>
    <x v="0"/>
    <x v="0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  <n v="0"/>
  </r>
  <r>
    <n v="3978"/>
    <s v="CA-2019-101308"/>
    <d v="2019-10-02T00:00:00"/>
    <x v="951"/>
    <s v="Standard Class"/>
    <s v="FG-14260"/>
    <s v="Frank Gastineau"/>
    <x v="2"/>
    <x v="0"/>
    <s v="Seattle"/>
    <s v="Washington"/>
    <n v="98105"/>
    <x v="1"/>
    <s v="OFF-FA-10002780"/>
    <x v="1"/>
    <s v="Fasteners"/>
    <s v="Staples"/>
    <n v="8.94"/>
    <n v="3"/>
    <n v="0"/>
    <n v="4.1123999999999992"/>
    <s v="Anna Andreadi"/>
    <x v="0"/>
    <n v="0"/>
  </r>
  <r>
    <n v="3979"/>
    <s v="CA-2019-101308"/>
    <d v="2019-10-02T00:00:00"/>
    <x v="951"/>
    <s v="Standard Class"/>
    <s v="FG-14260"/>
    <s v="Frank Gastineau"/>
    <x v="2"/>
    <x v="0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s v="Anna Andreadi"/>
    <x v="0"/>
    <n v="16.956800000000001"/>
  </r>
  <r>
    <n v="3980"/>
    <s v="CA-2016-114517"/>
    <d v="2016-12-23T00:00:00"/>
    <x v="999"/>
    <s v="Standard Class"/>
    <s v="TH-21235"/>
    <s v="Tiffany House"/>
    <x v="1"/>
    <x v="0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x v="0"/>
    <n v="21.3264"/>
  </r>
  <r>
    <n v="3981"/>
    <s v="CA-2016-114517"/>
    <d v="2016-12-23T00:00:00"/>
    <x v="999"/>
    <s v="Standard Class"/>
    <s v="TH-21235"/>
    <s v="Tiffany House"/>
    <x v="1"/>
    <x v="0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x v="0"/>
    <n v="0"/>
  </r>
  <r>
    <n v="3982"/>
    <s v="CA-2019-119564"/>
    <d v="2019-12-15T00:00:00"/>
    <x v="404"/>
    <s v="Standard Class"/>
    <s v="PL-18925"/>
    <s v="Paul Lucas"/>
    <x v="2"/>
    <x v="0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s v="Anna Andreadi"/>
    <x v="0"/>
    <n v="0"/>
  </r>
  <r>
    <n v="3983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s v="Anna Andreadi"/>
    <x v="0"/>
    <n v="57.593600000000009"/>
  </r>
  <r>
    <n v="3984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s v="Anna Andreadi"/>
    <x v="0"/>
    <n v="559.99200000000008"/>
  </r>
  <r>
    <n v="3985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OFF-PA-10002923"/>
    <x v="1"/>
    <s v="Paper"/>
    <s v="Xerox 1942"/>
    <n v="48.94"/>
    <n v="1"/>
    <n v="0"/>
    <n v="24.47"/>
    <s v="Anna Andreadi"/>
    <x v="0"/>
    <n v="0"/>
  </r>
  <r>
    <n v="3986"/>
    <s v="CA-2018-108735"/>
    <d v="2018-04-17T00:00:00"/>
    <x v="180"/>
    <s v="Standard Class"/>
    <s v="JM-15535"/>
    <s v="Jessica Myrick"/>
    <x v="0"/>
    <x v="0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x v="0"/>
    <n v="38.624850000000002"/>
  </r>
  <r>
    <n v="3987"/>
    <s v="CA-2019-112333"/>
    <d v="2019-04-08T00:00:00"/>
    <x v="1001"/>
    <s v="Standard Class"/>
    <s v="KF-16285"/>
    <s v="Karen Ferguson"/>
    <x v="2"/>
    <x v="0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s v="Chuck Magee"/>
    <x v="0"/>
    <n v="0"/>
  </r>
  <r>
    <n v="3988"/>
    <s v="CA-2019-112333"/>
    <d v="2019-04-08T00:00:00"/>
    <x v="1001"/>
    <s v="Standard Class"/>
    <s v="KF-16285"/>
    <s v="Karen Ferguson"/>
    <x v="2"/>
    <x v="0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  <n v="0"/>
  </r>
  <r>
    <n v="3989"/>
    <s v="US-2018-159415"/>
    <d v="2018-04-17T00:00:00"/>
    <x v="1002"/>
    <s v="Standard Class"/>
    <s v="CS-12175"/>
    <s v="Charles Sheldon"/>
    <x v="1"/>
    <x v="0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x v="0"/>
    <n v="15.824000000000002"/>
  </r>
  <r>
    <n v="3990"/>
    <s v="CA-2016-122588"/>
    <d v="2016-11-25T00:00:00"/>
    <x v="680"/>
    <s v="Second Class"/>
    <s v="AR-10540"/>
    <s v="Andy Reiter"/>
    <x v="0"/>
    <x v="0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s v="Chuck Magee"/>
    <x v="0"/>
    <n v="0"/>
  </r>
  <r>
    <n v="3991"/>
    <s v="CA-2016-137589"/>
    <d v="2016-11-03T00:00:00"/>
    <x v="821"/>
    <s v="Standard Class"/>
    <s v="MS-17770"/>
    <s v="Maxwell Schwartz"/>
    <x v="0"/>
    <x v="0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x v="0"/>
    <n v="57.268800000000013"/>
  </r>
  <r>
    <n v="3992"/>
    <s v="CA-2017-161998"/>
    <d v="2017-05-01T00:00:00"/>
    <x v="27"/>
    <s v="Standard Class"/>
    <s v="DB-13120"/>
    <s v="David Bremer"/>
    <x v="1"/>
    <x v="0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x v="0"/>
    <n v="12.710400000000002"/>
  </r>
  <r>
    <n v="3993"/>
    <s v="CA-2017-161998"/>
    <d v="2017-05-01T00:00:00"/>
    <x v="27"/>
    <s v="Standard Class"/>
    <s v="DB-13120"/>
    <s v="David Bremer"/>
    <x v="1"/>
    <x v="0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x v="0"/>
    <n v="8.2751999999999999"/>
  </r>
  <r>
    <n v="3994"/>
    <s v="CA-2017-161998"/>
    <d v="2017-05-01T00:00:00"/>
    <x v="27"/>
    <s v="Standard Class"/>
    <s v="DB-13120"/>
    <s v="David Bremer"/>
    <x v="1"/>
    <x v="0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x v="0"/>
    <n v="34.540800000000004"/>
  </r>
  <r>
    <n v="3995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x v="0"/>
    <n v="0"/>
  </r>
  <r>
    <n v="3996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CH-10002084"/>
    <x v="0"/>
    <s v="Chairs"/>
    <s v="Hon Mobius Operator's Chair"/>
    <n v="860.93"/>
    <n v="7"/>
    <n v="0"/>
    <n v="189.40460000000002"/>
    <s v="Kelly Williams"/>
    <x v="0"/>
    <n v="0"/>
  </r>
  <r>
    <n v="3997"/>
    <s v="CA-2017-105627"/>
    <d v="2017-03-08T00:00:00"/>
    <x v="1003"/>
    <s v="Standard Class"/>
    <s v="DK-12895"/>
    <s v="Dana Kaydos"/>
    <x v="0"/>
    <x v="0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s v="Kelly Williams"/>
    <x v="0"/>
    <n v="0"/>
  </r>
  <r>
    <n v="3998"/>
    <s v="CA-2017-105627"/>
    <d v="2017-03-08T00:00:00"/>
    <x v="1003"/>
    <s v="Standard Class"/>
    <s v="DK-12895"/>
    <s v="Dana Kaydos"/>
    <x v="0"/>
    <x v="0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s v="Kelly Williams"/>
    <x v="0"/>
    <n v="0"/>
  </r>
  <r>
    <n v="3999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s v="Kelly Williams"/>
    <x v="0"/>
    <n v="0"/>
  </r>
  <r>
    <n v="4000"/>
    <s v="US-2017-149629"/>
    <d v="2017-07-17T00:00:00"/>
    <x v="532"/>
    <s v="Second Class"/>
    <s v="MP-17965"/>
    <s v="Michael Paige"/>
    <x v="1"/>
    <x v="0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  <n v="46.384000000000007"/>
  </r>
  <r>
    <n v="4001"/>
    <s v="CA-2016-116834"/>
    <d v="2016-10-11T00:00:00"/>
    <x v="36"/>
    <s v="Standard Class"/>
    <s v="Dp-13240"/>
    <s v="Dean percer"/>
    <x v="2"/>
    <x v="0"/>
    <s v="Seattle"/>
    <s v="Washington"/>
    <n v="98115"/>
    <x v="1"/>
    <s v="FUR-FU-10001196"/>
    <x v="0"/>
    <s v="Furnishings"/>
    <s v="DAX Cubicle Frames - 8x10"/>
    <n v="63.47"/>
    <n v="11"/>
    <n v="0"/>
    <n v="19.040999999999997"/>
    <s v="Anna Andreadi"/>
    <x v="0"/>
    <n v="0"/>
  </r>
  <r>
    <n v="4002"/>
    <s v="CA-2016-116834"/>
    <d v="2016-10-11T00:00:00"/>
    <x v="36"/>
    <s v="Standard Class"/>
    <s v="Dp-13240"/>
    <s v="Dean percer"/>
    <x v="2"/>
    <x v="0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x v="0"/>
    <n v="0"/>
  </r>
  <r>
    <n v="4003"/>
    <s v="CA-2018-145730"/>
    <d v="2018-03-03T00:00:00"/>
    <x v="599"/>
    <s v="Standard Class"/>
    <s v="CC-12220"/>
    <s v="Chris Cortes"/>
    <x v="0"/>
    <x v="0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x v="0"/>
    <n v="191.36879999999999"/>
  </r>
  <r>
    <n v="4004"/>
    <s v="CA-2018-145730"/>
    <d v="2018-03-03T00:00:00"/>
    <x v="599"/>
    <s v="Standard Class"/>
    <s v="CC-12220"/>
    <s v="Chris Cortes"/>
    <x v="0"/>
    <x v="0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x v="0"/>
    <n v="115.16399999999999"/>
  </r>
  <r>
    <n v="4005"/>
    <s v="CA-2018-145730"/>
    <d v="2018-03-03T00:00:00"/>
    <x v="599"/>
    <s v="Standard Class"/>
    <s v="CC-12220"/>
    <s v="Chris Cortes"/>
    <x v="0"/>
    <x v="0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x v="0"/>
    <n v="7.32"/>
  </r>
  <r>
    <n v="4006"/>
    <s v="US-2017-168732"/>
    <d v="2017-12-10T00:00:00"/>
    <x v="313"/>
    <s v="Standard Class"/>
    <s v="KM-16660"/>
    <s v="Khloe Miller"/>
    <x v="0"/>
    <x v="0"/>
    <s v="Roswell"/>
    <s v="Georgia"/>
    <n v="30076"/>
    <x v="0"/>
    <s v="OFF-AR-10003087"/>
    <x v="1"/>
    <s v="Art"/>
    <s v="Staples in misc. colors"/>
    <n v="1.78"/>
    <n v="1"/>
    <n v="0"/>
    <n v="0.49839999999999995"/>
    <s v="Cassandra Brandow"/>
    <x v="0"/>
    <n v="0"/>
  </r>
  <r>
    <n v="4007"/>
    <s v="US-2017-168732"/>
    <d v="2017-12-10T00:00:00"/>
    <x v="313"/>
    <s v="Standard Class"/>
    <s v="KM-16660"/>
    <s v="Khloe Miller"/>
    <x v="0"/>
    <x v="0"/>
    <s v="Roswell"/>
    <s v="Georgia"/>
    <n v="30076"/>
    <x v="0"/>
    <s v="OFF-PA-10000520"/>
    <x v="1"/>
    <s v="Paper"/>
    <s v="Xerox 201"/>
    <n v="25.92"/>
    <n v="4"/>
    <n v="0"/>
    <n v="12.441600000000001"/>
    <s v="Cassandra Brandow"/>
    <x v="0"/>
    <n v="0"/>
  </r>
  <r>
    <n v="4008"/>
    <s v="US-2017-168732"/>
    <d v="2017-12-10T00:00:00"/>
    <x v="313"/>
    <s v="Standard Class"/>
    <s v="KM-16660"/>
    <s v="Khloe Miller"/>
    <x v="0"/>
    <x v="0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x v="0"/>
    <n v="0"/>
  </r>
  <r>
    <n v="4009"/>
    <s v="CA-2017-107468"/>
    <d v="2017-12-18T00:00:00"/>
    <x v="190"/>
    <s v="Standard Class"/>
    <s v="MK-17905"/>
    <s v="Michael Kennedy"/>
    <x v="1"/>
    <x v="0"/>
    <s v="Louisville"/>
    <s v="Colorado"/>
    <n v="80027"/>
    <x v="1"/>
    <s v="OFF-AR-10000634"/>
    <x v="1"/>
    <s v="Art"/>
    <s v="Newell 320"/>
    <n v="6.8480000000000008"/>
    <n v="2"/>
    <n v="0.2"/>
    <n v="0.59920000000000018"/>
    <s v="Anna Andreadi"/>
    <x v="0"/>
    <n v="1.3696000000000002"/>
  </r>
  <r>
    <n v="4010"/>
    <s v="CA-2019-144463"/>
    <d v="2019-01-01T00:00:00"/>
    <x v="838"/>
    <s v="Standard Class"/>
    <s v="SC-20725"/>
    <s v="Steven Cartwright"/>
    <x v="0"/>
    <x v="0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x v="0"/>
    <n v="0"/>
  </r>
  <r>
    <n v="4011"/>
    <s v="CA-2019-100811"/>
    <d v="2019-11-21T00:00:00"/>
    <x v="865"/>
    <s v="First Class"/>
    <s v="CC-12475"/>
    <s v="Cindy Chapman"/>
    <x v="0"/>
    <x v="0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x v="0"/>
    <n v="1.6896000000000002"/>
  </r>
  <r>
    <n v="4012"/>
    <s v="CA-2019-100811"/>
    <d v="2019-11-21T00:00:00"/>
    <x v="865"/>
    <s v="First Class"/>
    <s v="CC-12475"/>
    <s v="Cindy Chapman"/>
    <x v="0"/>
    <x v="0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x v="0"/>
    <n v="7.8592000000000004"/>
  </r>
  <r>
    <n v="4013"/>
    <s v="CA-2017-153612"/>
    <d v="2017-12-22T00:00:00"/>
    <x v="98"/>
    <s v="Standard Class"/>
    <s v="BT-11305"/>
    <s v="Beth Thompson"/>
    <x v="2"/>
    <x v="0"/>
    <s v="Superior"/>
    <s v="Wisconsin"/>
    <n v="54880"/>
    <x v="2"/>
    <s v="OFF-AR-10000203"/>
    <x v="1"/>
    <s v="Art"/>
    <s v="Newell 336"/>
    <n v="17.12"/>
    <n v="4"/>
    <n v="0"/>
    <n v="4.9647999999999985"/>
    <s v="Kelly Williams"/>
    <x v="0"/>
    <n v="0"/>
  </r>
  <r>
    <n v="4014"/>
    <s v="CA-2017-165624"/>
    <d v="2017-08-23T00:00:00"/>
    <x v="269"/>
    <s v="Standard Class"/>
    <s v="FH-14350"/>
    <s v="Fred Harton"/>
    <x v="0"/>
    <x v="0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x v="0"/>
    <n v="0"/>
  </r>
  <r>
    <n v="4015"/>
    <s v="CA-2017-165624"/>
    <d v="2017-08-23T00:00:00"/>
    <x v="269"/>
    <s v="Standard Class"/>
    <s v="FH-14350"/>
    <s v="Fred Harton"/>
    <x v="0"/>
    <x v="0"/>
    <s v="Atlanta"/>
    <s v="Georgia"/>
    <n v="30318"/>
    <x v="0"/>
    <s v="OFF-LA-10003190"/>
    <x v="1"/>
    <s v="Labels"/>
    <s v="Avery 474"/>
    <n v="8.64"/>
    <n v="3"/>
    <n v="0"/>
    <n v="4.2336"/>
    <s v="Cassandra Brandow"/>
    <x v="0"/>
    <n v="0"/>
  </r>
  <r>
    <n v="4016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2319"/>
    <x v="1"/>
    <s v="Paper"/>
    <s v="Xerox 1944"/>
    <n v="193.79999999999998"/>
    <n v="5"/>
    <n v="0"/>
    <n v="94.962000000000003"/>
    <s v="Cassandra Brandow"/>
    <x v="0"/>
    <n v="0"/>
  </r>
  <r>
    <n v="4017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3893"/>
    <x v="1"/>
    <s v="Paper"/>
    <s v="Xerox 1962"/>
    <n v="21.400000000000002"/>
    <n v="5"/>
    <n v="0"/>
    <n v="9.629999999999999"/>
    <s v="Cassandra Brandow"/>
    <x v="0"/>
    <n v="0"/>
  </r>
  <r>
    <n v="4018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2499"/>
    <x v="1"/>
    <s v="Paper"/>
    <s v="Xerox 1890"/>
    <n v="97.88"/>
    <n v="2"/>
    <n v="0"/>
    <n v="48.94"/>
    <s v="Cassandra Brandow"/>
    <x v="0"/>
    <n v="0"/>
  </r>
  <r>
    <n v="4019"/>
    <s v="CA-2017-165624"/>
    <d v="2017-08-23T00:00:00"/>
    <x v="269"/>
    <s v="Standard Class"/>
    <s v="FH-14350"/>
    <s v="Fred Harton"/>
    <x v="0"/>
    <x v="0"/>
    <s v="Atlanta"/>
    <s v="Georgia"/>
    <n v="30318"/>
    <x v="0"/>
    <s v="TEC-AC-10004568"/>
    <x v="2"/>
    <s v="Accessories"/>
    <s v="Maxell LTO Ultrium - 800 GB"/>
    <n v="251.91"/>
    <n v="9"/>
    <n v="0"/>
    <n v="47.862899999999982"/>
    <s v="Cassandra Brandow"/>
    <x v="0"/>
    <n v="0"/>
  </r>
  <r>
    <n v="4020"/>
    <s v="CA-2017-165624"/>
    <d v="2017-08-23T00:00:00"/>
    <x v="269"/>
    <s v="Standard Class"/>
    <s v="FH-14350"/>
    <s v="Fred Harton"/>
    <x v="0"/>
    <x v="0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x v="0"/>
    <n v="0"/>
  </r>
  <r>
    <n v="4021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x v="0"/>
    <n v="51.017399999999995"/>
  </r>
  <r>
    <n v="4022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s v="Chuck Magee"/>
    <x v="0"/>
    <n v="33.112800000000007"/>
  </r>
  <r>
    <n v="4023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x v="0"/>
    <n v="256.17899999999992"/>
  </r>
  <r>
    <n v="4024"/>
    <s v="CA-2019-130764"/>
    <d v="2019-10-27T00:00:00"/>
    <x v="980"/>
    <s v="First Class"/>
    <s v="JO-15145"/>
    <s v="Jack O'Briant"/>
    <x v="1"/>
    <x v="0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x v="0"/>
    <n v="83.499749999999992"/>
  </r>
  <r>
    <n v="4025"/>
    <s v="CA-2019-130764"/>
    <d v="2019-10-27T00:00:00"/>
    <x v="980"/>
    <s v="First Class"/>
    <s v="JO-15145"/>
    <s v="Jack O'Briant"/>
    <x v="1"/>
    <x v="0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x v="0"/>
    <n v="19.168000000000003"/>
  </r>
  <r>
    <n v="4026"/>
    <s v="CA-2019-139311"/>
    <d v="2019-08-11T00:00:00"/>
    <x v="851"/>
    <s v="First Class"/>
    <s v="SF-20965"/>
    <s v="Sylvia Foulston"/>
    <x v="1"/>
    <x v="0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x v="0"/>
    <n v="5.9328000000000003"/>
  </r>
  <r>
    <n v="4027"/>
    <s v="CA-2019-139311"/>
    <d v="2019-08-11T00:00:00"/>
    <x v="851"/>
    <s v="First Class"/>
    <s v="SF-20965"/>
    <s v="Sylvia Foulston"/>
    <x v="1"/>
    <x v="0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s v="Kelly Williams"/>
    <x v="0"/>
    <n v="1.8368000000000002"/>
  </r>
  <r>
    <n v="4028"/>
    <s v="CA-2019-139311"/>
    <d v="2019-08-11T00:00:00"/>
    <x v="851"/>
    <s v="First Class"/>
    <s v="SF-20965"/>
    <s v="Sylvia Foulston"/>
    <x v="1"/>
    <x v="0"/>
    <s v="Bedford"/>
    <s v="Texas"/>
    <n v="76021"/>
    <x v="2"/>
    <s v="TEC-PH-10001557"/>
    <x v="2"/>
    <s v="Phones"/>
    <s v="Pyle PMP37LED"/>
    <n v="153.584"/>
    <n v="2"/>
    <n v="0.2"/>
    <n v="13.438599999999994"/>
    <s v="Kelly Williams"/>
    <x v="0"/>
    <n v="30.716800000000003"/>
  </r>
  <r>
    <n v="4029"/>
    <s v="CA-2019-139311"/>
    <d v="2019-08-11T00:00:00"/>
    <x v="851"/>
    <s v="First Class"/>
    <s v="SF-20965"/>
    <s v="Sylvia Foulston"/>
    <x v="1"/>
    <x v="0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s v="Kelly Williams"/>
    <x v="0"/>
    <n v="10.291199999999996"/>
  </r>
  <r>
    <n v="4030"/>
    <s v="CA-2019-124296"/>
    <d v="2019-12-24T00:00:00"/>
    <x v="675"/>
    <s v="Standard Class"/>
    <s v="CS-12355"/>
    <s v="Christine Sundaresam"/>
    <x v="0"/>
    <x v="0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x v="0"/>
    <n v="0"/>
  </r>
  <r>
    <n v="4031"/>
    <s v="CA-2019-124296"/>
    <d v="2019-12-24T00:00:00"/>
    <x v="675"/>
    <s v="Standard Class"/>
    <s v="CS-12355"/>
    <s v="Christine Sundaresam"/>
    <x v="0"/>
    <x v="0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s v="Cassandra Brandow"/>
    <x v="0"/>
    <n v="0"/>
  </r>
  <r>
    <n v="4032"/>
    <s v="CA-2018-169957"/>
    <d v="2018-09-26T00:00:00"/>
    <x v="424"/>
    <s v="Standard Class"/>
    <s v="SN-20710"/>
    <s v="Steve Nguyen"/>
    <x v="2"/>
    <x v="0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s v="Anna Andreadi"/>
    <x v="0"/>
    <n v="0"/>
  </r>
  <r>
    <n v="4033"/>
    <s v="CA-2018-169957"/>
    <d v="2018-09-26T00:00:00"/>
    <x v="424"/>
    <s v="Standard Class"/>
    <s v="SN-20710"/>
    <s v="Steve Nguyen"/>
    <x v="2"/>
    <x v="0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x v="0"/>
    <n v="0"/>
  </r>
  <r>
    <n v="4034"/>
    <s v="CA-2018-169957"/>
    <d v="2018-09-26T00:00:00"/>
    <x v="424"/>
    <s v="Standard Class"/>
    <s v="SN-20710"/>
    <s v="Steve Nguyen"/>
    <x v="2"/>
    <x v="0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s v="Anna Andreadi"/>
    <x v="0"/>
    <n v="0"/>
  </r>
  <r>
    <n v="4035"/>
    <s v="US-2018-108777"/>
    <d v="2018-12-12T00:00:00"/>
    <x v="485"/>
    <s v="Same Day"/>
    <s v="JM-15655"/>
    <s v="Jim Mitchum"/>
    <x v="1"/>
    <x v="0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x v="0"/>
    <n v="13.085100000000001"/>
  </r>
  <r>
    <n v="4036"/>
    <s v="US-2018-108777"/>
    <d v="2018-12-12T00:00:00"/>
    <x v="485"/>
    <s v="Same Day"/>
    <s v="JM-15655"/>
    <s v="Jim Mitchum"/>
    <x v="1"/>
    <x v="0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s v="Chuck Magee"/>
    <x v="0"/>
    <n v="76.790400000000005"/>
  </r>
  <r>
    <n v="4037"/>
    <s v="CA-2017-148859"/>
    <d v="2017-12-28T00:00:00"/>
    <x v="896"/>
    <s v="Standard Class"/>
    <s v="FH-14350"/>
    <s v="Fred Harton"/>
    <x v="0"/>
    <x v="0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x v="0"/>
    <n v="4.9632000000000005"/>
  </r>
  <r>
    <n v="4038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s v="Anna Andreadi"/>
    <x v="1"/>
    <n v="0"/>
  </r>
  <r>
    <n v="4039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PA-10000528"/>
    <x v="1"/>
    <s v="Paper"/>
    <s v="Xerox 1981"/>
    <n v="21.12"/>
    <n v="4"/>
    <n v="0"/>
    <n v="9.5039999999999996"/>
    <s v="Anna Andreadi"/>
    <x v="1"/>
    <n v="0"/>
  </r>
  <r>
    <n v="4040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x v="1"/>
    <n v="153.59040000000005"/>
  </r>
  <r>
    <n v="4041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s v="Anna Andreadi"/>
    <x v="1"/>
    <n v="2.8704000000000005"/>
  </r>
  <r>
    <n v="4042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s v="Anna Andreadi"/>
    <x v="1"/>
    <n v="38.395200000000003"/>
  </r>
  <r>
    <n v="4043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LA-10001474"/>
    <x v="1"/>
    <s v="Labels"/>
    <s v="Avery 477"/>
    <n v="274.77"/>
    <n v="9"/>
    <n v="0"/>
    <n v="126.39420000000001"/>
    <s v="Anna Andreadi"/>
    <x v="1"/>
    <n v="0"/>
  </r>
  <r>
    <n v="4044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x v="1"/>
    <n v="0"/>
  </r>
  <r>
    <n v="4045"/>
    <s v="CA-2017-137750"/>
    <d v="2017-06-25T00:00:00"/>
    <x v="314"/>
    <s v="Standard Class"/>
    <s v="JF-15565"/>
    <s v="Jill Fjeld"/>
    <x v="0"/>
    <x v="0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s v="Anna Andreadi"/>
    <x v="0"/>
    <n v="0"/>
  </r>
  <r>
    <n v="4046"/>
    <s v="CA-2017-136378"/>
    <d v="2017-04-02T00:00:00"/>
    <x v="828"/>
    <s v="Standard Class"/>
    <s v="CS-11845"/>
    <s v="Cari Sayre"/>
    <x v="1"/>
    <x v="0"/>
    <s v="Houston"/>
    <s v="Texas"/>
    <n v="77070"/>
    <x v="2"/>
    <s v="OFF-BI-10003707"/>
    <x v="1"/>
    <s v="Binders"/>
    <s v="Aluminum Screw Posts"/>
    <n v="9.155999999999997"/>
    <n v="3"/>
    <n v="0.8"/>
    <n v="-13.734000000000002"/>
    <s v="Kelly Williams"/>
    <x v="0"/>
    <n v="7.324799999999998"/>
  </r>
  <r>
    <n v="4047"/>
    <s v="CA-2019-100356"/>
    <d v="2019-10-21T00:00:00"/>
    <x v="512"/>
    <s v="Standard Class"/>
    <s v="SP-20920"/>
    <s v="Susan Pistek"/>
    <x v="0"/>
    <x v="0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x v="0"/>
    <n v="19.193599999999996"/>
  </r>
  <r>
    <n v="4048"/>
    <s v="US-2017-166520"/>
    <d v="2017-07-16T00:00:00"/>
    <x v="830"/>
    <s v="First Class"/>
    <s v="KE-16420"/>
    <s v="Katrina Edelman"/>
    <x v="1"/>
    <x v="0"/>
    <s v="New York City"/>
    <s v="New York"/>
    <n v="10035"/>
    <x v="3"/>
    <s v="OFF-PA-10000501"/>
    <x v="1"/>
    <s v="Paper"/>
    <s v="Petty Cash Envelope"/>
    <n v="80.88"/>
    <n v="3"/>
    <n v="0"/>
    <n v="39.6312"/>
    <s v="Chuck Magee"/>
    <x v="0"/>
    <n v="0"/>
  </r>
  <r>
    <n v="4049"/>
    <s v="US-2017-166520"/>
    <d v="2017-07-16T00:00:00"/>
    <x v="830"/>
    <s v="First Class"/>
    <s v="KE-16420"/>
    <s v="Katrina Edelman"/>
    <x v="1"/>
    <x v="0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x v="0"/>
    <n v="0"/>
  </r>
  <r>
    <n v="4050"/>
    <s v="CA-2019-136350"/>
    <d v="2019-06-24T00:00:00"/>
    <x v="356"/>
    <s v="Second Class"/>
    <s v="GA-14515"/>
    <s v="George Ashbrook"/>
    <x v="0"/>
    <x v="0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x v="0"/>
    <n v="0"/>
  </r>
  <r>
    <n v="4051"/>
    <s v="CA-2019-136350"/>
    <d v="2019-06-24T00:00:00"/>
    <x v="356"/>
    <s v="Second Class"/>
    <s v="GA-14515"/>
    <s v="George Ashbrook"/>
    <x v="0"/>
    <x v="0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s v="Chuck Magee"/>
    <x v="0"/>
    <n v="17.276400000000002"/>
  </r>
  <r>
    <n v="4052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s v="Chuck Magee"/>
    <x v="0"/>
    <n v="0.84480000000000011"/>
  </r>
  <r>
    <n v="4053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x v="0"/>
    <n v="163.7088"/>
  </r>
  <r>
    <n v="4054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  <n v="11.088000000000001"/>
  </r>
  <r>
    <n v="4055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x v="0"/>
    <n v="4.1856"/>
  </r>
  <r>
    <n v="4056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s v="Chuck Magee"/>
    <x v="0"/>
    <n v="360.32640000000004"/>
  </r>
  <r>
    <n v="4057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s v="Chuck Magee"/>
    <x v="0"/>
    <n v="26.870399999999997"/>
  </r>
  <r>
    <n v="4058"/>
    <s v="CA-2016-163034"/>
    <d v="2016-11-24T00:00:00"/>
    <x v="986"/>
    <s v="Standard Class"/>
    <s v="DK-12985"/>
    <s v="Darren Koutras"/>
    <x v="0"/>
    <x v="0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s v="Kelly Williams"/>
    <x v="0"/>
    <n v="129.24"/>
  </r>
  <r>
    <n v="4059"/>
    <s v="CA-2017-124058"/>
    <d v="2017-11-20T00:00:00"/>
    <x v="1005"/>
    <s v="Standard Class"/>
    <s v="LC-16885"/>
    <s v="Lena Creighton"/>
    <x v="0"/>
    <x v="0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s v="Anna Andreadi"/>
    <x v="1"/>
    <n v="14.548800000000004"/>
  </r>
  <r>
    <n v="4060"/>
    <s v="CA-2017-124058"/>
    <d v="2017-11-20T00:00:00"/>
    <x v="1005"/>
    <s v="Standard Class"/>
    <s v="LC-16885"/>
    <s v="Lena Creighton"/>
    <x v="0"/>
    <x v="0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s v="Anna Andreadi"/>
    <x v="1"/>
    <n v="114.43200000000002"/>
  </r>
  <r>
    <n v="4061"/>
    <s v="CA-2018-129196"/>
    <d v="2018-11-01T00:00:00"/>
    <x v="237"/>
    <s v="Standard Class"/>
    <s v="XP-21865"/>
    <s v="Xylona Preis"/>
    <x v="0"/>
    <x v="0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s v="Kelly Williams"/>
    <x v="0"/>
    <n v="13.622399999999999"/>
  </r>
  <r>
    <n v="4062"/>
    <s v="US-2017-138716"/>
    <d v="2017-09-17T00:00:00"/>
    <x v="1006"/>
    <s v="First Class"/>
    <s v="CS-11845"/>
    <s v="Cari Sayre"/>
    <x v="1"/>
    <x v="0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  <n v="5.0063999999999993"/>
  </r>
  <r>
    <n v="4063"/>
    <s v="US-2018-122182"/>
    <d v="2018-03-10T00:00:00"/>
    <x v="1007"/>
    <s v="Standard Class"/>
    <s v="BD-11770"/>
    <s v="Bryan Davis"/>
    <x v="0"/>
    <x v="0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x v="0"/>
    <n v="7.9984000000000011"/>
  </r>
  <r>
    <n v="4064"/>
    <s v="US-2016-130358"/>
    <d v="2016-06-23T00:00:00"/>
    <x v="1008"/>
    <s v="First Class"/>
    <s v="DL-13330"/>
    <s v="Denise Leinenbach"/>
    <x v="0"/>
    <x v="0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s v="Cassandra Brandow"/>
    <x v="0"/>
    <n v="4.0031999999999996"/>
  </r>
  <r>
    <n v="4065"/>
    <s v="US-2016-130358"/>
    <d v="2016-06-23T00:00:00"/>
    <x v="1008"/>
    <s v="First Class"/>
    <s v="DL-13330"/>
    <s v="Denise Leinenbach"/>
    <x v="0"/>
    <x v="0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x v="0"/>
    <n v="0.62080000000000002"/>
  </r>
  <r>
    <n v="4066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FA-10003021"/>
    <x v="1"/>
    <s v="Fasteners"/>
    <s v="Staples"/>
    <n v="7.52"/>
    <n v="5"/>
    <n v="0.2"/>
    <n v="1.4099999999999997"/>
    <s v="Cassandra Brandow"/>
    <x v="0"/>
    <n v="1.504"/>
  </r>
  <r>
    <n v="4067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AR-10000634"/>
    <x v="1"/>
    <s v="Art"/>
    <s v="Newell 320"/>
    <n v="10.272000000000002"/>
    <n v="3"/>
    <n v="0.2"/>
    <n v="0.89880000000000004"/>
    <s v="Cassandra Brandow"/>
    <x v="0"/>
    <n v="2.0544000000000007"/>
  </r>
  <r>
    <n v="4068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LA-10001771"/>
    <x v="1"/>
    <s v="Labels"/>
    <s v="Avery 513"/>
    <n v="47.808000000000007"/>
    <n v="12"/>
    <n v="0.2"/>
    <n v="15.537599999999998"/>
    <s v="Cassandra Brandow"/>
    <x v="0"/>
    <n v="9.5616000000000021"/>
  </r>
  <r>
    <n v="4069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x v="0"/>
    <n v="195.768"/>
  </r>
  <r>
    <n v="4070"/>
    <s v="CA-2018-145303"/>
    <d v="2018-08-28T00:00:00"/>
    <x v="1009"/>
    <s v="First Class"/>
    <s v="TP-21415"/>
    <s v="Tom Prescott"/>
    <x v="0"/>
    <x v="0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x v="0"/>
    <n v="10.511999999999999"/>
  </r>
  <r>
    <n v="4071"/>
    <s v="CA-2018-145303"/>
    <d v="2018-08-28T00:00:00"/>
    <x v="1009"/>
    <s v="First Class"/>
    <s v="TP-21415"/>
    <s v="Tom Prescott"/>
    <x v="0"/>
    <x v="0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x v="0"/>
    <n v="8.0191999999999979"/>
  </r>
  <r>
    <n v="4072"/>
    <s v="CA-2018-145303"/>
    <d v="2018-08-28T00:00:00"/>
    <x v="1009"/>
    <s v="First Class"/>
    <s v="TP-21415"/>
    <s v="Tom Prescott"/>
    <x v="0"/>
    <x v="0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x v="0"/>
    <n v="50.039295999999993"/>
  </r>
  <r>
    <n v="4073"/>
    <s v="CA-2017-156104"/>
    <d v="2017-12-06T00:00:00"/>
    <x v="222"/>
    <s v="Second Class"/>
    <s v="NP-18685"/>
    <s v="Nora Pelletier"/>
    <x v="2"/>
    <x v="0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x v="0"/>
    <n v="0"/>
  </r>
  <r>
    <n v="4074"/>
    <s v="US-2017-164308"/>
    <d v="2017-09-24T00:00:00"/>
    <x v="538"/>
    <s v="First Class"/>
    <s v="SC-20680"/>
    <s v="Steve Carroll"/>
    <x v="2"/>
    <x v="0"/>
    <s v="Broken Arrow"/>
    <s v="Oklahoma"/>
    <n v="74012"/>
    <x v="2"/>
    <s v="TEC-PH-10004120"/>
    <x v="2"/>
    <s v="Phones"/>
    <s v="AT&amp;T 1080 Phone"/>
    <n v="821.94"/>
    <n v="6"/>
    <n v="0"/>
    <n v="213.70440000000002"/>
    <s v="Kelly Williams"/>
    <x v="0"/>
    <n v="0"/>
  </r>
  <r>
    <n v="4075"/>
    <s v="CA-2019-108112"/>
    <d v="2019-11-15T00:00:00"/>
    <x v="541"/>
    <s v="Standard Class"/>
    <s v="DK-12895"/>
    <s v="Dana Kaydos"/>
    <x v="0"/>
    <x v="0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  <n v="44.012799999999999"/>
  </r>
  <r>
    <n v="4076"/>
    <s v="CA-2019-108112"/>
    <d v="2019-11-15T00:00:00"/>
    <x v="541"/>
    <s v="Standard Class"/>
    <s v="DK-12895"/>
    <s v="Dana Kaydos"/>
    <x v="0"/>
    <x v="0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  <n v="67.827200000000005"/>
  </r>
  <r>
    <n v="4077"/>
    <s v="CA-2017-100685"/>
    <d v="2017-12-19T00:00:00"/>
    <x v="1010"/>
    <s v="Second Class"/>
    <s v="SM-20950"/>
    <s v="Suzanne McNair"/>
    <x v="1"/>
    <x v="0"/>
    <s v="Omaha"/>
    <s v="Nebraska"/>
    <n v="68104"/>
    <x v="2"/>
    <s v="OFF-BI-10003094"/>
    <x v="1"/>
    <s v="Binders"/>
    <s v="Self-Adhesive Ring Binder Labels"/>
    <n v="7.04"/>
    <n v="2"/>
    <n v="0"/>
    <n v="3.3087999999999997"/>
    <s v="Kelly Williams"/>
    <x v="0"/>
    <n v="0"/>
  </r>
  <r>
    <n v="4078"/>
    <s v="CA-2017-100685"/>
    <d v="2017-12-19T00:00:00"/>
    <x v="1010"/>
    <s v="Second Class"/>
    <s v="SM-20950"/>
    <s v="Suzanne McNair"/>
    <x v="1"/>
    <x v="0"/>
    <s v="Omaha"/>
    <s v="Nebraska"/>
    <n v="68104"/>
    <x v="2"/>
    <s v="OFF-FA-10003472"/>
    <x v="1"/>
    <s v="Fasteners"/>
    <s v="Bagged Rubber Bands"/>
    <n v="5.04"/>
    <n v="4"/>
    <n v="0"/>
    <n v="0.2016"/>
    <s v="Kelly Williams"/>
    <x v="0"/>
    <n v="0"/>
  </r>
  <r>
    <n v="4079"/>
    <s v="CA-2017-100685"/>
    <d v="2017-12-19T00:00:00"/>
    <x v="1010"/>
    <s v="Second Class"/>
    <s v="SM-20950"/>
    <s v="Suzanne McNair"/>
    <x v="1"/>
    <x v="0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s v="Kelly Williams"/>
    <x v="0"/>
    <n v="0"/>
  </r>
  <r>
    <n v="4080"/>
    <s v="CA-2017-165414"/>
    <d v="2017-12-21T00:00:00"/>
    <x v="140"/>
    <s v="First Class"/>
    <s v="LS-17245"/>
    <s v="Lynn Smith"/>
    <x v="0"/>
    <x v="0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  <n v="9.5952000000000002"/>
  </r>
  <r>
    <n v="4081"/>
    <s v="CA-2018-140417"/>
    <d v="2018-09-25T00:00:00"/>
    <x v="953"/>
    <s v="Standard Class"/>
    <s v="KE-16420"/>
    <s v="Katrina Edelman"/>
    <x v="1"/>
    <x v="0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x v="0"/>
    <n v="12.009600000000001"/>
  </r>
  <r>
    <n v="4082"/>
    <s v="CA-2018-140417"/>
    <d v="2018-09-25T00:00:00"/>
    <x v="953"/>
    <s v="Standard Class"/>
    <s v="KE-16420"/>
    <s v="Katrina Edelman"/>
    <x v="1"/>
    <x v="0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s v="Anna Andreadi"/>
    <x v="0"/>
    <n v="3.5154000000000001"/>
  </r>
  <r>
    <n v="4083"/>
    <s v="US-2019-151316"/>
    <d v="2019-06-24T00:00:00"/>
    <x v="569"/>
    <s v="Standard Class"/>
    <s v="MC-17635"/>
    <s v="Matthew Clasen"/>
    <x v="1"/>
    <x v="0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x v="0"/>
    <n v="146.39519999999999"/>
  </r>
  <r>
    <n v="4084"/>
    <s v="US-2019-151316"/>
    <d v="2019-06-24T00:00:00"/>
    <x v="569"/>
    <s v="Standard Class"/>
    <s v="MC-17635"/>
    <s v="Matthew Clasen"/>
    <x v="1"/>
    <x v="0"/>
    <s v="Decatur"/>
    <s v="Illinois"/>
    <n v="62521"/>
    <x v="2"/>
    <s v="OFF-PA-10000327"/>
    <x v="1"/>
    <s v="Paper"/>
    <s v="Xerox 1971"/>
    <n v="10.272000000000002"/>
    <n v="3"/>
    <n v="0.2"/>
    <n v="3.2099999999999982"/>
    <s v="Kelly Williams"/>
    <x v="0"/>
    <n v="2.0544000000000007"/>
  </r>
  <r>
    <n v="4085"/>
    <s v="CA-2019-163692"/>
    <d v="2019-09-07T00:00:00"/>
    <x v="945"/>
    <s v="First Class"/>
    <s v="Dp-13240"/>
    <s v="Dean percer"/>
    <x v="2"/>
    <x v="0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x v="0"/>
    <n v="5.4999000000000011"/>
  </r>
  <r>
    <n v="4086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s v="Anna Andreadi"/>
    <x v="0"/>
    <n v="60.476800000000004"/>
  </r>
  <r>
    <n v="4087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x v="0"/>
    <n v="4.1904000000000003"/>
  </r>
  <r>
    <n v="4088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x v="0"/>
    <n v="2.3568000000000002"/>
  </r>
  <r>
    <n v="4089"/>
    <s v="US-2016-156559"/>
    <d v="2016-08-19T00:00:00"/>
    <x v="889"/>
    <s v="Standard Class"/>
    <s v="LH-16900"/>
    <s v="Lena Hernandez"/>
    <x v="0"/>
    <x v="0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s v="Cassandra Brandow"/>
    <x v="0"/>
    <n v="0"/>
  </r>
  <r>
    <n v="4090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LA-10001297"/>
    <x v="1"/>
    <s v="Labels"/>
    <s v="Avery 473"/>
    <n v="20.7"/>
    <n v="2"/>
    <n v="0"/>
    <n v="9.9359999999999999"/>
    <s v="Chuck Magee"/>
    <x v="0"/>
    <n v="0"/>
  </r>
  <r>
    <n v="4091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SU-10001574"/>
    <x v="1"/>
    <s v="Supplies"/>
    <s v="Acme Value Line Scissors"/>
    <n v="10.95"/>
    <n v="3"/>
    <n v="0"/>
    <n v="3.2849999999999993"/>
    <s v="Chuck Magee"/>
    <x v="0"/>
    <n v="0"/>
  </r>
  <r>
    <n v="4092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s v="Chuck Magee"/>
    <x v="0"/>
    <n v="2.8704000000000005"/>
  </r>
  <r>
    <n v="4093"/>
    <s v="CA-2019-166576"/>
    <d v="2019-05-16T00:00:00"/>
    <x v="380"/>
    <s v="First Class"/>
    <s v="JM-15865"/>
    <s v="John Murray"/>
    <x v="0"/>
    <x v="0"/>
    <s v="Akron"/>
    <s v="Ohio"/>
    <n v="44312"/>
    <x v="3"/>
    <s v="OFF-ST-10002574"/>
    <x v="1"/>
    <s v="Storage"/>
    <s v="SAFCO Commercial Wire Shelving, Black"/>
    <n v="221.024"/>
    <n v="2"/>
    <n v="0.2"/>
    <n v="-55.256"/>
    <s v="Chuck Magee"/>
    <x v="0"/>
    <n v="44.204800000000006"/>
  </r>
  <r>
    <n v="4094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s v="Cassandra Brandow"/>
    <x v="0"/>
    <n v="0"/>
  </r>
  <r>
    <n v="4095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  <n v="0"/>
  </r>
  <r>
    <n v="4096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PH-10001619"/>
    <x v="2"/>
    <s v="Phones"/>
    <s v="LG G3"/>
    <n v="587.97"/>
    <n v="3"/>
    <n v="0"/>
    <n v="170.51129999999998"/>
    <s v="Cassandra Brandow"/>
    <x v="0"/>
    <n v="0"/>
  </r>
  <r>
    <n v="4097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PA-10004888"/>
    <x v="1"/>
    <s v="Paper"/>
    <s v="Xerox 217"/>
    <n v="32.400000000000006"/>
    <n v="5"/>
    <n v="0"/>
    <n v="15.552000000000001"/>
    <s v="Kelly Williams"/>
    <x v="0"/>
    <n v="0"/>
  </r>
  <r>
    <n v="4098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x v="0"/>
    <n v="0"/>
  </r>
  <r>
    <n v="4099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x v="0"/>
    <n v="0"/>
  </r>
  <r>
    <n v="4100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BI-10000301"/>
    <x v="1"/>
    <s v="Binders"/>
    <s v="GBC Instant Report Kit"/>
    <n v="12.94"/>
    <n v="2"/>
    <n v="0"/>
    <n v="6.47"/>
    <s v="Kelly Williams"/>
    <x v="0"/>
    <n v="0"/>
  </r>
  <r>
    <n v="4101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x v="0"/>
    <n v="1.8111999999999995"/>
  </r>
  <r>
    <n v="4102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x v="0"/>
    <n v="0.35519999999999996"/>
  </r>
  <r>
    <n v="4103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PA-10000740"/>
    <x v="1"/>
    <s v="Paper"/>
    <s v="Xerox 1982"/>
    <n v="146.17600000000002"/>
    <n v="8"/>
    <n v="0.2"/>
    <n v="47.50719999999999"/>
    <s v="Kelly Williams"/>
    <x v="0"/>
    <n v="29.235200000000006"/>
  </r>
  <r>
    <n v="4104"/>
    <s v="CA-2019-137456"/>
    <d v="2019-12-21T00:00:00"/>
    <x v="91"/>
    <s v="Same Day"/>
    <s v="RB-19465"/>
    <s v="Rick Bensley"/>
    <x v="2"/>
    <x v="0"/>
    <s v="Fremont"/>
    <s v="Nebraska"/>
    <n v="68025"/>
    <x v="2"/>
    <s v="FUR-FU-10001940"/>
    <x v="0"/>
    <s v="Furnishings"/>
    <s v="Staple-based wall hangings"/>
    <n v="15.92"/>
    <n v="2"/>
    <n v="0"/>
    <n v="7.0048000000000012"/>
    <s v="Kelly Williams"/>
    <x v="0"/>
    <n v="0"/>
  </r>
  <r>
    <n v="4105"/>
    <s v="US-2019-155999"/>
    <d v="2019-08-07T00:00:00"/>
    <x v="851"/>
    <s v="Standard Class"/>
    <s v="JK-15370"/>
    <s v="Jay Kimmel"/>
    <x v="0"/>
    <x v="0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s v="Anna Andreadi"/>
    <x v="1"/>
    <n v="31.992000000000008"/>
  </r>
  <r>
    <n v="4106"/>
    <s v="US-2019-155999"/>
    <d v="2019-08-07T00:00:00"/>
    <x v="851"/>
    <s v="Standard Class"/>
    <s v="JK-15370"/>
    <s v="Jay Kimmel"/>
    <x v="0"/>
    <x v="0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s v="Anna Andreadi"/>
    <x v="1"/>
    <n v="2.7520000000000002"/>
  </r>
  <r>
    <n v="4107"/>
    <s v="US-2018-148334"/>
    <d v="2018-08-22T00:00:00"/>
    <x v="1013"/>
    <s v="Standard Class"/>
    <s v="DD-13570"/>
    <s v="Dorothy Dickinson"/>
    <x v="0"/>
    <x v="0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  <n v="3.4495999999999989"/>
  </r>
  <r>
    <n v="4108"/>
    <s v="CA-2017-105599"/>
    <d v="2017-09-07T00:00:00"/>
    <x v="216"/>
    <s v="Same Day"/>
    <s v="MC-17275"/>
    <s v="Marc Crier"/>
    <x v="0"/>
    <x v="0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s v="Chuck Magee"/>
    <x v="0"/>
    <n v="0"/>
  </r>
  <r>
    <n v="4109"/>
    <s v="CA-2017-105599"/>
    <d v="2017-09-07T00:00:00"/>
    <x v="216"/>
    <s v="Same Day"/>
    <s v="MC-17275"/>
    <s v="Marc Crier"/>
    <x v="0"/>
    <x v="0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x v="0"/>
    <n v="10.965600000000002"/>
  </r>
  <r>
    <n v="4110"/>
    <s v="CA-2017-153717"/>
    <d v="2017-12-25T00:00:00"/>
    <x v="896"/>
    <s v="Standard Class"/>
    <s v="DL-13495"/>
    <s v="Dionis Lloyd"/>
    <x v="1"/>
    <x v="0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x v="0"/>
    <n v="0"/>
  </r>
  <r>
    <n v="4111"/>
    <s v="CA-2017-153717"/>
    <d v="2017-12-25T00:00:00"/>
    <x v="896"/>
    <s v="Standard Class"/>
    <s v="DL-13495"/>
    <s v="Dionis Lloyd"/>
    <x v="1"/>
    <x v="0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x v="0"/>
    <n v="0"/>
  </r>
  <r>
    <n v="4112"/>
    <s v="CA-2017-153717"/>
    <d v="2017-12-25T00:00:00"/>
    <x v="896"/>
    <s v="Standard Class"/>
    <s v="DL-13495"/>
    <s v="Dionis Lloyd"/>
    <x v="1"/>
    <x v="0"/>
    <s v="Detroit"/>
    <s v="Michigan"/>
    <n v="48227"/>
    <x v="2"/>
    <s v="OFF-PA-10002160"/>
    <x v="1"/>
    <s v="Paper"/>
    <s v="Xerox 1978"/>
    <n v="17.34"/>
    <n v="3"/>
    <n v="0"/>
    <n v="8.4966000000000008"/>
    <s v="Kelly Williams"/>
    <x v="0"/>
    <n v="0"/>
  </r>
  <r>
    <n v="4113"/>
    <s v="CA-2017-153717"/>
    <d v="2017-12-25T00:00:00"/>
    <x v="896"/>
    <s v="Standard Class"/>
    <s v="DL-13495"/>
    <s v="Dionis Lloyd"/>
    <x v="1"/>
    <x v="0"/>
    <s v="Detroit"/>
    <s v="Michigan"/>
    <n v="48227"/>
    <x v="2"/>
    <s v="OFF-AR-10002375"/>
    <x v="1"/>
    <s v="Art"/>
    <s v="Newell 351"/>
    <n v="3.28"/>
    <n v="1"/>
    <n v="0"/>
    <n v="0.9511999999999996"/>
    <s v="Kelly Williams"/>
    <x v="0"/>
    <n v="0"/>
  </r>
  <r>
    <n v="4114"/>
    <s v="CA-2017-116687"/>
    <d v="2017-05-02T00:00:00"/>
    <x v="531"/>
    <s v="Standard Class"/>
    <s v="NC-18625"/>
    <s v="Noah Childs"/>
    <x v="1"/>
    <x v="0"/>
    <s v="Houston"/>
    <s v="Texas"/>
    <n v="77095"/>
    <x v="2"/>
    <s v="OFF-LA-10000443"/>
    <x v="1"/>
    <s v="Labels"/>
    <s v="Avery 501"/>
    <n v="8.8559999999999999"/>
    <n v="3"/>
    <n v="0.2"/>
    <n v="2.9888999999999997"/>
    <s v="Kelly Williams"/>
    <x v="0"/>
    <n v="1.7712000000000001"/>
  </r>
  <r>
    <n v="4115"/>
    <s v="CA-2017-116687"/>
    <d v="2017-05-02T00:00:00"/>
    <x v="531"/>
    <s v="Standard Class"/>
    <s v="NC-18625"/>
    <s v="Noah Childs"/>
    <x v="1"/>
    <x v="0"/>
    <s v="Houston"/>
    <s v="Texas"/>
    <n v="77095"/>
    <x v="2"/>
    <s v="TEC-PH-10001750"/>
    <x v="2"/>
    <s v="Phones"/>
    <s v="Samsung Rugby III"/>
    <n v="158.376"/>
    <n v="3"/>
    <n v="0.2"/>
    <n v="13.857900000000008"/>
    <s v="Kelly Williams"/>
    <x v="0"/>
    <n v="31.675200000000004"/>
  </r>
  <r>
    <n v="4116"/>
    <s v="CA-2018-163573"/>
    <d v="2018-11-24T00:00:00"/>
    <x v="902"/>
    <s v="First Class"/>
    <s v="AC-10450"/>
    <s v="Amy Cox"/>
    <x v="0"/>
    <x v="0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s v="Anna Andreadi"/>
    <x v="0"/>
    <n v="243.99200000000002"/>
  </r>
  <r>
    <n v="4117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s v="Anna Andreadi"/>
    <x v="0"/>
    <n v="0.63360000000000005"/>
  </r>
  <r>
    <n v="4118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PA-10002005"/>
    <x v="1"/>
    <s v="Paper"/>
    <s v="Xerox 225"/>
    <n v="19.440000000000001"/>
    <n v="3"/>
    <n v="0"/>
    <n v="9.3312000000000008"/>
    <s v="Anna Andreadi"/>
    <x v="0"/>
    <n v="0"/>
  </r>
  <r>
    <n v="4119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x v="0"/>
    <n v="0"/>
  </r>
  <r>
    <n v="4120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x v="0"/>
    <n v="18.278400000000001"/>
  </r>
  <r>
    <n v="4121"/>
    <s v="CA-2019-117394"/>
    <d v="2019-09-04T00:00:00"/>
    <x v="643"/>
    <s v="Standard Class"/>
    <s v="MM-17920"/>
    <s v="Michael Moore"/>
    <x v="0"/>
    <x v="0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x v="0"/>
    <n v="3.8080000000000007"/>
  </r>
  <r>
    <n v="4122"/>
    <s v="CA-2019-133823"/>
    <d v="2019-05-11T00:00:00"/>
    <x v="582"/>
    <s v="Same Day"/>
    <s v="LP-17080"/>
    <s v="Liz Pelletier"/>
    <x v="0"/>
    <x v="0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  <n v="0"/>
  </r>
  <r>
    <n v="4123"/>
    <s v="CA-2019-133823"/>
    <d v="2019-05-11T00:00:00"/>
    <x v="582"/>
    <s v="Same Day"/>
    <s v="LP-17080"/>
    <s v="Liz Pelletier"/>
    <x v="0"/>
    <x v="0"/>
    <s v="Seattle"/>
    <s v="Washington"/>
    <n v="98103"/>
    <x v="1"/>
    <s v="OFF-LA-10004545"/>
    <x v="1"/>
    <s v="Labels"/>
    <s v="Avery 50"/>
    <n v="37.589999999999996"/>
    <n v="3"/>
    <n v="0"/>
    <n v="17.667299999999997"/>
    <s v="Anna Andreadi"/>
    <x v="0"/>
    <n v="0"/>
  </r>
  <r>
    <n v="4124"/>
    <s v="CA-2019-133823"/>
    <d v="2019-05-11T00:00:00"/>
    <x v="582"/>
    <s v="Same Day"/>
    <s v="LP-17080"/>
    <s v="Liz Pelletier"/>
    <x v="0"/>
    <x v="0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x v="0"/>
    <n v="5.2064000000000004"/>
  </r>
  <r>
    <n v="4125"/>
    <s v="CA-2016-127523"/>
    <d v="2016-05-11T00:00:00"/>
    <x v="1014"/>
    <s v="Standard Class"/>
    <s v="BG-11695"/>
    <s v="Brooke Gillingham"/>
    <x v="1"/>
    <x v="0"/>
    <s v="Watertown"/>
    <s v="New York"/>
    <n v="13601"/>
    <x v="3"/>
    <s v="OFF-AP-10004249"/>
    <x v="1"/>
    <s v="Appliances"/>
    <s v="Staple holder"/>
    <n v="35.910000000000004"/>
    <n v="3"/>
    <n v="0"/>
    <n v="9.6956999999999987"/>
    <s v="Chuck Magee"/>
    <x v="0"/>
    <n v="0"/>
  </r>
  <r>
    <n v="4126"/>
    <s v="CA-2019-123239"/>
    <d v="2019-07-27T00:00:00"/>
    <x v="849"/>
    <s v="Second Class"/>
    <s v="MG-18145"/>
    <s v="Mike Gockenbach"/>
    <x v="0"/>
    <x v="0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  <n v="18.206400000000002"/>
  </r>
  <r>
    <n v="4127"/>
    <s v="CA-2019-156769"/>
    <d v="2019-05-06T00:00:00"/>
    <x v="510"/>
    <s v="First Class"/>
    <s v="GZ-14470"/>
    <s v="Gary Zandusky"/>
    <x v="0"/>
    <x v="0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s v="Cassandra Brandow"/>
    <x v="0"/>
    <n v="0"/>
  </r>
  <r>
    <n v="4128"/>
    <s v="CA-2016-127299"/>
    <d v="2016-09-19T00:00:00"/>
    <x v="131"/>
    <s v="Standard Class"/>
    <s v="JL-15835"/>
    <s v="John Lee"/>
    <x v="0"/>
    <x v="0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s v="Cassandra Brandow"/>
    <x v="0"/>
    <n v="13.4688"/>
  </r>
  <r>
    <n v="4129"/>
    <s v="CA-2016-127299"/>
    <d v="2016-09-19T00:00:00"/>
    <x v="131"/>
    <s v="Standard Class"/>
    <s v="JL-15835"/>
    <s v="John Lee"/>
    <x v="0"/>
    <x v="0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  <n v="1312.4925000000001"/>
  </r>
  <r>
    <n v="4130"/>
    <s v="CA-2017-121272"/>
    <d v="2017-03-29T00:00:00"/>
    <x v="442"/>
    <s v="Standard Class"/>
    <s v="DO-13435"/>
    <s v="Denny Ordway"/>
    <x v="0"/>
    <x v="0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x v="0"/>
    <n v="0"/>
  </r>
  <r>
    <n v="4131"/>
    <s v="CA-2016-115336"/>
    <d v="2016-11-18T00:00:00"/>
    <x v="573"/>
    <s v="Standard Class"/>
    <s v="AB-10600"/>
    <s v="Ann Blume"/>
    <x v="1"/>
    <x v="0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x v="0"/>
    <n v="11.583999999999998"/>
  </r>
  <r>
    <n v="4132"/>
    <s v="CA-2017-111703"/>
    <d v="2017-07-02T00:00:00"/>
    <x v="242"/>
    <s v="Standard Class"/>
    <s v="KB-16315"/>
    <s v="Karl Braun"/>
    <x v="0"/>
    <x v="0"/>
    <s v="Hollywood"/>
    <s v="Florida"/>
    <n v="33021"/>
    <x v="0"/>
    <s v="OFF-PA-10000349"/>
    <x v="1"/>
    <s v="Paper"/>
    <s v="Easy-staple paper"/>
    <n v="11.952000000000002"/>
    <n v="3"/>
    <n v="0.2"/>
    <n v="4.0338000000000003"/>
    <s v="Cassandra Brandow"/>
    <x v="0"/>
    <n v="2.3904000000000005"/>
  </r>
  <r>
    <n v="4133"/>
    <s v="CA-2017-111703"/>
    <d v="2017-07-02T00:00:00"/>
    <x v="242"/>
    <s v="Standard Class"/>
    <s v="KB-16315"/>
    <s v="Karl Braun"/>
    <x v="0"/>
    <x v="0"/>
    <s v="Hollywood"/>
    <s v="Florida"/>
    <n v="33021"/>
    <x v="0"/>
    <s v="OFF-PA-10003349"/>
    <x v="1"/>
    <s v="Paper"/>
    <s v="Xerox 1957"/>
    <n v="15.552000000000003"/>
    <n v="3"/>
    <n v="0.2"/>
    <n v="5.6375999999999999"/>
    <s v="Cassandra Brandow"/>
    <x v="0"/>
    <n v="3.1104000000000007"/>
  </r>
  <r>
    <n v="4134"/>
    <s v="CA-2016-128839"/>
    <d v="2016-09-08T00:00:00"/>
    <x v="178"/>
    <s v="Standard Class"/>
    <s v="TT-21070"/>
    <s v="Ted Trevino"/>
    <x v="0"/>
    <x v="0"/>
    <s v="Chesapeake"/>
    <s v="Virginia"/>
    <n v="23320"/>
    <x v="0"/>
    <s v="OFF-FA-10002280"/>
    <x v="1"/>
    <s v="Fasteners"/>
    <s v="Advantus Plastic Paper Clips"/>
    <n v="45"/>
    <n v="9"/>
    <n v="0"/>
    <n v="21.599999999999998"/>
    <s v="Cassandra Brandow"/>
    <x v="0"/>
    <n v="0"/>
  </r>
  <r>
    <n v="4135"/>
    <s v="CA-2016-128839"/>
    <d v="2016-09-08T00:00:00"/>
    <x v="178"/>
    <s v="Standard Class"/>
    <s v="TT-21070"/>
    <s v="Ted Trevino"/>
    <x v="0"/>
    <x v="0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  <n v="0"/>
  </r>
  <r>
    <n v="4136"/>
    <s v="CA-2019-105914"/>
    <d v="2019-10-02T00:00:00"/>
    <x v="179"/>
    <s v="Standard Class"/>
    <s v="PV-18985"/>
    <s v="Paul Van Hugh"/>
    <x v="2"/>
    <x v="0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x v="0"/>
    <n v="22.424000000000007"/>
  </r>
  <r>
    <n v="4137"/>
    <s v="CA-2019-105914"/>
    <d v="2019-10-02T00:00:00"/>
    <x v="179"/>
    <s v="Standard Class"/>
    <s v="PV-18985"/>
    <s v="Paul Van Hugh"/>
    <x v="2"/>
    <x v="0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s v="Anna Andreadi"/>
    <x v="0"/>
    <n v="0"/>
  </r>
  <r>
    <n v="4138"/>
    <s v="CA-2019-110926"/>
    <d v="2019-11-19T00:00:00"/>
    <x v="122"/>
    <s v="Standard Class"/>
    <s v="DD-13570"/>
    <s v="Dorothy Dickinson"/>
    <x v="0"/>
    <x v="0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s v="Cassandra Brandow"/>
    <x v="0"/>
    <n v="0"/>
  </r>
  <r>
    <n v="4139"/>
    <s v="CA-2018-117226"/>
    <d v="2018-12-30T00:00:00"/>
    <x v="1015"/>
    <s v="First Class"/>
    <s v="KD-16495"/>
    <s v="Keith Dawkins"/>
    <x v="1"/>
    <x v="0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x v="0"/>
    <n v="5.5391999999999983"/>
  </r>
  <r>
    <n v="4140"/>
    <s v="CA-2019-127313"/>
    <d v="2019-12-01T00:00:00"/>
    <x v="379"/>
    <s v="First Class"/>
    <s v="RA-19285"/>
    <s v="Ralph Arnett"/>
    <x v="0"/>
    <x v="0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x v="0"/>
    <n v="7.4784000000000006"/>
  </r>
  <r>
    <n v="4141"/>
    <s v="CA-2019-127313"/>
    <d v="2019-12-01T00:00:00"/>
    <x v="379"/>
    <s v="First Class"/>
    <s v="RA-19285"/>
    <s v="Ralph Arnett"/>
    <x v="0"/>
    <x v="0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s v="Chuck Magee"/>
    <x v="0"/>
    <n v="15.824000000000002"/>
  </r>
  <r>
    <n v="4142"/>
    <s v="CA-2018-136287"/>
    <d v="2018-06-13T00:00:00"/>
    <x v="432"/>
    <s v="Standard Class"/>
    <s v="SS-20590"/>
    <s v="Sonia Sunley"/>
    <x v="0"/>
    <x v="0"/>
    <s v="Wichita"/>
    <s v="Kansas"/>
    <n v="67212"/>
    <x v="2"/>
    <s v="OFF-LA-10003148"/>
    <x v="1"/>
    <s v="Labels"/>
    <s v="Avery 51"/>
    <n v="18.899999999999999"/>
    <n v="3"/>
    <n v="0"/>
    <n v="8.6939999999999991"/>
    <s v="Kelly Williams"/>
    <x v="0"/>
    <n v="0"/>
  </r>
  <r>
    <n v="4143"/>
    <s v="US-2016-107699"/>
    <d v="2016-05-19T00:00:00"/>
    <x v="1016"/>
    <s v="Standard Class"/>
    <s v="JH-15820"/>
    <s v="John Huston"/>
    <x v="0"/>
    <x v="0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x v="0"/>
    <n v="0"/>
  </r>
  <r>
    <n v="4144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s v="Anna Andreadi"/>
    <x v="1"/>
    <n v="0"/>
  </r>
  <r>
    <n v="4145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OFF-AR-10001227"/>
    <x v="1"/>
    <s v="Art"/>
    <s v="Newell 338"/>
    <n v="8.82"/>
    <n v="3"/>
    <n v="0"/>
    <n v="2.3814000000000002"/>
    <s v="Anna Andreadi"/>
    <x v="1"/>
    <n v="0"/>
  </r>
  <r>
    <n v="4146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s v="Anna Andreadi"/>
    <x v="1"/>
    <n v="24.1568"/>
  </r>
  <r>
    <n v="4147"/>
    <s v="CA-2017-136196"/>
    <d v="2017-11-28T00:00:00"/>
    <x v="107"/>
    <s v="Standard Class"/>
    <s v="TP-21415"/>
    <s v="Tom Prescott"/>
    <x v="0"/>
    <x v="0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  <n v="0"/>
  </r>
  <r>
    <n v="4148"/>
    <s v="CA-2019-106068"/>
    <d v="2019-10-23T00:00:00"/>
    <x v="980"/>
    <s v="Standard Class"/>
    <s v="RB-19330"/>
    <s v="Randy Bradley"/>
    <x v="0"/>
    <x v="0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x v="0"/>
    <n v="7.8095999999999979"/>
  </r>
  <r>
    <n v="4149"/>
    <s v="CA-2019-106068"/>
    <d v="2019-10-23T00:00:00"/>
    <x v="980"/>
    <s v="Standard Class"/>
    <s v="RB-19330"/>
    <s v="Randy Bradley"/>
    <x v="0"/>
    <x v="0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s v="Kelly Williams"/>
    <x v="0"/>
    <n v="2.7439999999999998"/>
  </r>
  <r>
    <n v="4150"/>
    <s v="CA-2019-106068"/>
    <d v="2019-10-23T00:00:00"/>
    <x v="980"/>
    <s v="Standard Class"/>
    <s v="RB-19330"/>
    <s v="Randy Bradley"/>
    <x v="0"/>
    <x v="0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x v="0"/>
    <n v="11.040000000000001"/>
  </r>
  <r>
    <n v="4151"/>
    <s v="CA-2019-106068"/>
    <d v="2019-10-23T00:00:00"/>
    <x v="980"/>
    <s v="Standard Class"/>
    <s v="RB-19330"/>
    <s v="Randy Bradley"/>
    <x v="0"/>
    <x v="0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x v="0"/>
    <n v="51.827200000000005"/>
  </r>
  <r>
    <n v="4152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LA-10002475"/>
    <x v="1"/>
    <s v="Labels"/>
    <s v="Avery 519"/>
    <n v="29.24"/>
    <n v="5"/>
    <n v="0.2"/>
    <n v="9.8685000000000009"/>
    <s v="Chuck Magee"/>
    <x v="0"/>
    <n v="5.8479999999999999"/>
  </r>
  <r>
    <n v="4153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x v="0"/>
    <n v="3.1104000000000007"/>
  </r>
  <r>
    <n v="4154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s v="Chuck Magee"/>
    <x v="0"/>
    <n v="0.97920000000000018"/>
  </r>
  <r>
    <n v="4155"/>
    <s v="CA-2018-139689"/>
    <d v="2018-12-29T00:00:00"/>
    <x v="1018"/>
    <s v="Standard Class"/>
    <s v="MP-17965"/>
    <s v="Michael Paige"/>
    <x v="1"/>
    <x v="0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s v="Cassandra Brandow"/>
    <x v="0"/>
    <n v="26.6616"/>
  </r>
  <r>
    <n v="4156"/>
    <s v="CA-2018-139689"/>
    <d v="2018-12-29T00:00:00"/>
    <x v="1018"/>
    <s v="Standard Class"/>
    <s v="MP-17965"/>
    <s v="Michael Paige"/>
    <x v="1"/>
    <x v="0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s v="Cassandra Brandow"/>
    <x v="0"/>
    <n v="1.9656000000000005"/>
  </r>
  <r>
    <n v="4157"/>
    <s v="CA-2017-101091"/>
    <d v="2017-12-05T00:00:00"/>
    <x v="234"/>
    <s v="Second Class"/>
    <s v="SW-20245"/>
    <s v="Scot Wooten"/>
    <x v="0"/>
    <x v="0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x v="0"/>
    <n v="9.5968000000000018"/>
  </r>
  <r>
    <n v="4158"/>
    <s v="CA-2017-101091"/>
    <d v="2017-12-05T00:00:00"/>
    <x v="234"/>
    <s v="Second Class"/>
    <s v="SW-20245"/>
    <s v="Scot Wooten"/>
    <x v="0"/>
    <x v="0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s v="Chuck Magee"/>
    <x v="0"/>
    <n v="18.244800000000005"/>
  </r>
  <r>
    <n v="4159"/>
    <s v="CA-2016-126907"/>
    <d v="2016-11-01T00:00:00"/>
    <x v="821"/>
    <s v="Standard Class"/>
    <s v="SM-20950"/>
    <s v="Suzanne McNair"/>
    <x v="1"/>
    <x v="0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x v="0"/>
    <n v="3.1392000000000007"/>
  </r>
  <r>
    <n v="4160"/>
    <s v="US-2018-164588"/>
    <d v="2018-04-16T00:00:00"/>
    <x v="774"/>
    <s v="Standard Class"/>
    <s v="AP-10915"/>
    <s v="Arthur Prichep"/>
    <x v="0"/>
    <x v="0"/>
    <s v="Columbus"/>
    <s v="Georgia"/>
    <n v="31907"/>
    <x v="0"/>
    <s v="OFF-AR-10003056"/>
    <x v="1"/>
    <s v="Art"/>
    <s v="Newell 341"/>
    <n v="12.84"/>
    <n v="3"/>
    <n v="0"/>
    <n v="3.7235999999999989"/>
    <s v="Cassandra Brandow"/>
    <x v="0"/>
    <n v="0"/>
  </r>
  <r>
    <n v="4161"/>
    <s v="CA-2019-115546"/>
    <d v="2019-05-14T00:00:00"/>
    <x v="380"/>
    <s v="Standard Class"/>
    <s v="AH-10465"/>
    <s v="Amy Hunt"/>
    <x v="0"/>
    <x v="0"/>
    <s v="New York City"/>
    <s v="New York"/>
    <n v="10035"/>
    <x v="3"/>
    <s v="TEC-PH-10002834"/>
    <x v="2"/>
    <s v="Phones"/>
    <s v="Google Nexus 5"/>
    <n v="539.97"/>
    <n v="3"/>
    <n v="0"/>
    <n v="134.99250000000001"/>
    <s v="Chuck Magee"/>
    <x v="0"/>
    <n v="0"/>
  </r>
  <r>
    <n v="4162"/>
    <s v="CA-2019-115546"/>
    <d v="2019-05-14T00:00:00"/>
    <x v="380"/>
    <s v="Standard Class"/>
    <s v="AH-10465"/>
    <s v="Amy Hunt"/>
    <x v="0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x v="0"/>
    <n v="0"/>
  </r>
  <r>
    <n v="4163"/>
    <s v="CA-2017-163587"/>
    <d v="2017-03-14T00:00:00"/>
    <x v="567"/>
    <s v="Standard Class"/>
    <s v="EP-13915"/>
    <s v="Emily Phan"/>
    <x v="0"/>
    <x v="0"/>
    <s v="Dover"/>
    <s v="New Hampshire"/>
    <n v="3820"/>
    <x v="3"/>
    <s v="OFF-LA-10004484"/>
    <x v="1"/>
    <s v="Labels"/>
    <s v="Avery 476"/>
    <n v="16.52"/>
    <n v="4"/>
    <n v="0"/>
    <n v="7.5991999999999997"/>
    <s v="Chuck Magee"/>
    <x v="0"/>
    <n v="0"/>
  </r>
  <r>
    <n v="4164"/>
    <s v="CA-2017-163587"/>
    <d v="2017-03-14T00:00:00"/>
    <x v="567"/>
    <s v="Standard Class"/>
    <s v="EP-13915"/>
    <s v="Emily Phan"/>
    <x v="0"/>
    <x v="0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x v="0"/>
    <n v="0"/>
  </r>
  <r>
    <n v="4165"/>
    <s v="US-2019-106131"/>
    <d v="2019-01-14T00:00:00"/>
    <x v="1019"/>
    <s v="First Class"/>
    <s v="TP-21565"/>
    <s v="Tracy Poddar"/>
    <x v="1"/>
    <x v="0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x v="0"/>
    <n v="33.812800000000003"/>
  </r>
  <r>
    <n v="4166"/>
    <s v="US-2019-106131"/>
    <d v="2019-01-14T00:00:00"/>
    <x v="1019"/>
    <s v="First Class"/>
    <s v="TP-21565"/>
    <s v="Tracy Poddar"/>
    <x v="1"/>
    <x v="0"/>
    <s v="Aurora"/>
    <s v="Colorado"/>
    <n v="80013"/>
    <x v="1"/>
    <s v="OFF-ST-10003638"/>
    <x v="1"/>
    <s v="Storage"/>
    <s v="Mobile Personal File Cube"/>
    <n v="168.624"/>
    <n v="9"/>
    <n v="0.2"/>
    <n v="14.754599999999996"/>
    <s v="Anna Andreadi"/>
    <x v="0"/>
    <n v="33.724800000000002"/>
  </r>
  <r>
    <n v="4167"/>
    <s v="CA-2017-160213"/>
    <d v="2017-03-08T00:00:00"/>
    <x v="1020"/>
    <s v="Standard Class"/>
    <s v="AR-10825"/>
    <s v="Anthony Rawles"/>
    <x v="1"/>
    <x v="0"/>
    <s v="Long Beach"/>
    <s v="New York"/>
    <n v="11561"/>
    <x v="3"/>
    <s v="OFF-PA-10003848"/>
    <x v="1"/>
    <s v="Paper"/>
    <s v="Xerox 1997"/>
    <n v="19.440000000000001"/>
    <n v="3"/>
    <n v="0"/>
    <n v="9.3312000000000008"/>
    <s v="Chuck Magee"/>
    <x v="0"/>
    <n v="0"/>
  </r>
  <r>
    <n v="4168"/>
    <s v="CA-2016-157924"/>
    <d v="2016-10-11T00:00:00"/>
    <x v="293"/>
    <s v="First Class"/>
    <s v="HA-14920"/>
    <s v="Helen Andreada"/>
    <x v="0"/>
    <x v="0"/>
    <s v="Pasadena"/>
    <s v="California"/>
    <n v="91104"/>
    <x v="1"/>
    <s v="OFF-ST-10002352"/>
    <x v="1"/>
    <s v="Storage"/>
    <s v="Iris Project Case"/>
    <n v="31.92"/>
    <n v="4"/>
    <n v="0"/>
    <n v="8.299199999999999"/>
    <s v="Anna Andreadi"/>
    <x v="1"/>
    <n v="0"/>
  </r>
  <r>
    <n v="4169"/>
    <s v="CA-2016-157924"/>
    <d v="2016-10-11T00:00:00"/>
    <x v="293"/>
    <s v="First Class"/>
    <s v="HA-14920"/>
    <s v="Helen Andreada"/>
    <x v="0"/>
    <x v="0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x v="1"/>
    <n v="86.713600000000014"/>
  </r>
  <r>
    <n v="4170"/>
    <s v="CA-2017-100216"/>
    <d v="2017-04-13T00:00:00"/>
    <x v="282"/>
    <s v="First Class"/>
    <s v="HJ-14875"/>
    <s v="Heather Jas"/>
    <x v="2"/>
    <x v="0"/>
    <s v="Mesa"/>
    <s v="Arizona"/>
    <n v="85204"/>
    <x v="1"/>
    <s v="OFF-PA-10000788"/>
    <x v="1"/>
    <s v="Paper"/>
    <s v="Xerox 210"/>
    <n v="31.104000000000006"/>
    <n v="6"/>
    <n v="0.2"/>
    <n v="10.8864"/>
    <s v="Anna Andreadi"/>
    <x v="0"/>
    <n v="6.2208000000000014"/>
  </r>
  <r>
    <n v="4171"/>
    <s v="CA-2017-100216"/>
    <d v="2017-04-13T00:00:00"/>
    <x v="282"/>
    <s v="First Class"/>
    <s v="HJ-14875"/>
    <s v="Heather Jas"/>
    <x v="2"/>
    <x v="0"/>
    <s v="Mesa"/>
    <s v="Arizona"/>
    <n v="85204"/>
    <x v="1"/>
    <s v="OFF-PA-10002968"/>
    <x v="1"/>
    <s v="Paper"/>
    <s v="Xerox 1973"/>
    <n v="54.816000000000003"/>
    <n v="3"/>
    <n v="0.2"/>
    <n v="17.815199999999997"/>
    <s v="Anna Andreadi"/>
    <x v="0"/>
    <n v="10.963200000000001"/>
  </r>
  <r>
    <n v="4172"/>
    <s v="CA-2019-100601"/>
    <d v="2019-11-16T00:00:00"/>
    <x v="541"/>
    <s v="Standard Class"/>
    <s v="JK-15370"/>
    <s v="Jay Kimmel"/>
    <x v="0"/>
    <x v="0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s v="Anna Andreadi"/>
    <x v="0"/>
    <n v="0"/>
  </r>
  <r>
    <n v="4173"/>
    <s v="CA-2018-152163"/>
    <d v="2018-07-01T00:00:00"/>
    <x v="863"/>
    <s v="Same Day"/>
    <s v="JF-15355"/>
    <s v="Jay Fein"/>
    <x v="0"/>
    <x v="0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x v="0"/>
    <n v="0"/>
  </r>
  <r>
    <n v="4174"/>
    <s v="CA-2018-152163"/>
    <d v="2018-07-01T00:00:00"/>
    <x v="863"/>
    <s v="Same Day"/>
    <s v="JF-15355"/>
    <s v="Jay Fein"/>
    <x v="0"/>
    <x v="0"/>
    <s v="Columbia"/>
    <s v="South Carolina"/>
    <n v="29203"/>
    <x v="0"/>
    <s v="OFF-PA-10000788"/>
    <x v="1"/>
    <s v="Paper"/>
    <s v="Xerox 210"/>
    <n v="12.96"/>
    <n v="2"/>
    <n v="0"/>
    <n v="6.2208000000000006"/>
    <s v="Cassandra Brandow"/>
    <x v="0"/>
    <n v="0"/>
  </r>
  <r>
    <n v="4175"/>
    <s v="CA-2018-152163"/>
    <d v="2018-07-01T00:00:00"/>
    <x v="863"/>
    <s v="Same Day"/>
    <s v="JF-15355"/>
    <s v="Jay Fein"/>
    <x v="0"/>
    <x v="0"/>
    <s v="Columbia"/>
    <s v="South Carolina"/>
    <n v="29203"/>
    <x v="0"/>
    <s v="OFF-BI-10003364"/>
    <x v="1"/>
    <s v="Binders"/>
    <s v="Binding Machine Supplies"/>
    <n v="58.34"/>
    <n v="2"/>
    <n v="0"/>
    <n v="28.0032"/>
    <s v="Cassandra Brandow"/>
    <x v="0"/>
    <n v="0"/>
  </r>
  <r>
    <n v="4176"/>
    <s v="CA-2017-154340"/>
    <d v="2017-11-29T00:00:00"/>
    <x v="26"/>
    <s v="First Class"/>
    <s v="EK-13795"/>
    <s v="Eileen Kiefer"/>
    <x v="2"/>
    <x v="0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x v="0"/>
    <n v="0"/>
  </r>
  <r>
    <n v="4177"/>
    <s v="CA-2016-128846"/>
    <d v="2016-04-07T00:00:00"/>
    <x v="1021"/>
    <s v="Standard Class"/>
    <s v="RS-19765"/>
    <s v="Roland Schwarz"/>
    <x v="1"/>
    <x v="0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s v="Cassandra Brandow"/>
    <x v="0"/>
    <n v="0"/>
  </r>
  <r>
    <n v="4178"/>
    <s v="CA-2016-128846"/>
    <d v="2016-04-07T00:00:00"/>
    <x v="1021"/>
    <s v="Standard Class"/>
    <s v="RS-19765"/>
    <s v="Roland Schwarz"/>
    <x v="1"/>
    <x v="0"/>
    <s v="Columbia"/>
    <s v="South Carolina"/>
    <n v="29203"/>
    <x v="0"/>
    <s v="OFF-PA-10000100"/>
    <x v="1"/>
    <s v="Paper"/>
    <s v="Xerox 1945"/>
    <n v="122.97"/>
    <n v="3"/>
    <n v="0"/>
    <n v="60.255300000000005"/>
    <s v="Cassandra Brandow"/>
    <x v="0"/>
    <n v="0"/>
  </r>
  <r>
    <n v="4179"/>
    <s v="CA-2018-148593"/>
    <d v="2018-06-16T00:00:00"/>
    <x v="25"/>
    <s v="Second Class"/>
    <s v="BD-11320"/>
    <s v="Bill Donatelli"/>
    <x v="0"/>
    <x v="0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x v="0"/>
    <n v="0"/>
  </r>
  <r>
    <n v="4180"/>
    <s v="US-2019-119039"/>
    <d v="2019-03-06T00:00:00"/>
    <x v="935"/>
    <s v="Standard Class"/>
    <s v="BF-11170"/>
    <s v="Ben Ferrer"/>
    <x v="2"/>
    <x v="0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s v="Anna Andreadi"/>
    <x v="0"/>
    <n v="2.9952000000000005"/>
  </r>
  <r>
    <n v="4181"/>
    <s v="CA-2019-128426"/>
    <d v="2019-10-07T00:00:00"/>
    <x v="768"/>
    <s v="Standard Class"/>
    <s v="JK-15730"/>
    <s v="Joe Kamberova"/>
    <x v="0"/>
    <x v="0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x v="0"/>
    <n v="3.3919999999999995"/>
  </r>
  <r>
    <n v="4182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  <n v="0"/>
  </r>
  <r>
    <n v="4183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  <n v="0"/>
  </r>
  <r>
    <n v="4184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x v="0"/>
    <n v="0"/>
  </r>
  <r>
    <n v="4185"/>
    <s v="CA-2018-143749"/>
    <d v="2018-12-05T00:00:00"/>
    <x v="439"/>
    <s v="First Class"/>
    <s v="AG-10300"/>
    <s v="Aleksandra Gannaway"/>
    <x v="1"/>
    <x v="0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s v="Chuck Magee"/>
    <x v="0"/>
    <n v="0"/>
  </r>
  <r>
    <n v="4186"/>
    <s v="CA-2018-111493"/>
    <d v="2018-10-21T00:00:00"/>
    <x v="856"/>
    <s v="First Class"/>
    <s v="CM-12160"/>
    <s v="Charles McCrossin"/>
    <x v="0"/>
    <x v="0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s v="Chuck Magee"/>
    <x v="0"/>
    <n v="0"/>
  </r>
  <r>
    <n v="4187"/>
    <s v="CA-2019-112536"/>
    <d v="2019-05-18T00:00:00"/>
    <x v="254"/>
    <s v="Standard Class"/>
    <s v="SG-20890"/>
    <s v="Susan Gilcrest"/>
    <x v="1"/>
    <x v="0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x v="0"/>
    <n v="5.4991999999999992"/>
  </r>
  <r>
    <n v="4188"/>
    <s v="CA-2019-112536"/>
    <d v="2019-05-18T00:00:00"/>
    <x v="254"/>
    <s v="Standard Class"/>
    <s v="SG-20890"/>
    <s v="Susan Gilcrest"/>
    <x v="1"/>
    <x v="0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x v="0"/>
    <n v="1.5967999999999998"/>
  </r>
  <r>
    <n v="4189"/>
    <s v="CA-2019-112536"/>
    <d v="2019-05-18T00:00:00"/>
    <x v="254"/>
    <s v="Standard Class"/>
    <s v="SG-20890"/>
    <s v="Susan Gilcrest"/>
    <x v="1"/>
    <x v="0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x v="0"/>
    <n v="1.7856000000000003"/>
  </r>
  <r>
    <n v="4190"/>
    <s v="CA-2018-157714"/>
    <d v="2018-09-26T00:00:00"/>
    <x v="152"/>
    <s v="Second Class"/>
    <s v="CS-12175"/>
    <s v="Charles Sheldon"/>
    <x v="1"/>
    <x v="0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s v="Kelly Williams"/>
    <x v="0"/>
    <n v="0"/>
  </r>
  <r>
    <n v="4191"/>
    <s v="CA-2019-166709"/>
    <d v="2019-11-17T00:00:00"/>
    <x v="228"/>
    <s v="Standard Class"/>
    <s v="HL-15040"/>
    <s v="Hunter Lopez"/>
    <x v="0"/>
    <x v="0"/>
    <s v="Newark"/>
    <s v="Delaware"/>
    <n v="19711"/>
    <x v="3"/>
    <s v="TEC-CO-10004722"/>
    <x v="2"/>
    <s v="Copiers"/>
    <s v="Canon imageCLASS 2200 Advanced Copier"/>
    <n v="10499.97"/>
    <n v="3"/>
    <n v="0"/>
    <n v="5039.9856"/>
    <s v="Chuck Magee"/>
    <x v="0"/>
    <n v="0"/>
  </r>
  <r>
    <n v="4192"/>
    <s v="CA-2017-129392"/>
    <d v="2017-07-08T00:00:00"/>
    <x v="481"/>
    <s v="Same Day"/>
    <s v="DM-13015"/>
    <s v="Darrin Martin"/>
    <x v="0"/>
    <x v="0"/>
    <s v="Houston"/>
    <s v="Texas"/>
    <n v="77070"/>
    <x v="2"/>
    <s v="OFF-PA-10004248"/>
    <x v="1"/>
    <s v="Paper"/>
    <s v="Xerox 1990"/>
    <n v="21.12"/>
    <n v="5"/>
    <n v="0.2"/>
    <n v="6.5999999999999988"/>
    <s v="Kelly Williams"/>
    <x v="0"/>
    <n v="4.2240000000000002"/>
  </r>
  <r>
    <n v="4193"/>
    <s v="CA-2017-150875"/>
    <d v="2017-11-16T00:00:00"/>
    <x v="988"/>
    <s v="Standard Class"/>
    <s v="HK-14890"/>
    <s v="Heather Kirkland"/>
    <x v="1"/>
    <x v="0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s v="Anna Andreadi"/>
    <x v="1"/>
    <n v="0"/>
  </r>
  <r>
    <n v="4194"/>
    <s v="CA-2017-150875"/>
    <d v="2017-11-16T00:00:00"/>
    <x v="988"/>
    <s v="Standard Class"/>
    <s v="HK-14890"/>
    <s v="Heather Kirkland"/>
    <x v="1"/>
    <x v="0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x v="1"/>
    <n v="60.955200000000005"/>
  </r>
  <r>
    <n v="4195"/>
    <s v="CA-2017-154200"/>
    <d v="2017-06-18T00:00:00"/>
    <x v="1022"/>
    <s v="Standard Class"/>
    <s v="BG-11740"/>
    <s v="Bruce Geld"/>
    <x v="0"/>
    <x v="0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s v="Anna Andreadi"/>
    <x v="0"/>
    <n v="0"/>
  </r>
  <r>
    <n v="4196"/>
    <s v="CA-2018-124233"/>
    <d v="2018-04-08T00:00:00"/>
    <x v="679"/>
    <s v="Standard Class"/>
    <s v="CK-12595"/>
    <s v="Clytie Kelty"/>
    <x v="0"/>
    <x v="0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x v="0"/>
    <n v="0"/>
  </r>
  <r>
    <n v="4197"/>
    <s v="US-2017-134271"/>
    <d v="2017-04-18T00:00:00"/>
    <x v="1023"/>
    <s v="Second Class"/>
    <s v="RF-19735"/>
    <s v="Roland Fjeld"/>
    <x v="0"/>
    <x v="0"/>
    <s v="New York City"/>
    <s v="New York"/>
    <n v="10024"/>
    <x v="3"/>
    <s v="OFF-LA-10004093"/>
    <x v="1"/>
    <s v="Labels"/>
    <s v="Avery 486"/>
    <n v="21.93"/>
    <n v="3"/>
    <n v="0"/>
    <n v="10.307099999999998"/>
    <s v="Chuck Magee"/>
    <x v="0"/>
    <n v="0"/>
  </r>
  <r>
    <n v="4198"/>
    <s v="US-2018-161683"/>
    <d v="2018-12-03T00:00:00"/>
    <x v="542"/>
    <s v="Standard Class"/>
    <s v="CJ-12010"/>
    <s v="Caroline Jumper"/>
    <x v="0"/>
    <x v="0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  <n v="78.963200000000015"/>
  </r>
  <r>
    <n v="4199"/>
    <s v="US-2018-161683"/>
    <d v="2018-12-03T00:00:00"/>
    <x v="542"/>
    <s v="Standard Class"/>
    <s v="CJ-12010"/>
    <s v="Caroline Jumper"/>
    <x v="0"/>
    <x v="0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  <n v="12.734400000000003"/>
  </r>
  <r>
    <n v="4200"/>
    <s v="CA-2017-143105"/>
    <d v="2017-12-10T00:00:00"/>
    <x v="763"/>
    <s v="Same Day"/>
    <s v="MA-17560"/>
    <s v="Matt Abelman"/>
    <x v="2"/>
    <x v="0"/>
    <s v="New York City"/>
    <s v="New York"/>
    <n v="10024"/>
    <x v="3"/>
    <s v="OFF-LA-10004093"/>
    <x v="1"/>
    <s v="Labels"/>
    <s v="Avery 486"/>
    <n v="7.31"/>
    <n v="1"/>
    <n v="0"/>
    <n v="3.4356999999999998"/>
    <s v="Chuck Magee"/>
    <x v="0"/>
    <n v="0"/>
  </r>
  <r>
    <n v="4201"/>
    <s v="CA-2017-143105"/>
    <d v="2017-12-10T00:00:00"/>
    <x v="763"/>
    <s v="Same Day"/>
    <s v="MA-17560"/>
    <s v="Matt Abelman"/>
    <x v="2"/>
    <x v="0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x v="0"/>
    <n v="159.99680000000001"/>
  </r>
  <r>
    <n v="4202"/>
    <s v="CA-2017-143105"/>
    <d v="2017-12-10T00:00:00"/>
    <x v="763"/>
    <s v="Same Day"/>
    <s v="MA-17560"/>
    <s v="Matt Abelman"/>
    <x v="2"/>
    <x v="0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x v="0"/>
    <n v="0"/>
  </r>
  <r>
    <n v="4203"/>
    <s v="CA-2017-143105"/>
    <d v="2017-12-10T00:00:00"/>
    <x v="763"/>
    <s v="Same Day"/>
    <s v="MA-17560"/>
    <s v="Matt Abelman"/>
    <x v="2"/>
    <x v="0"/>
    <s v="New York City"/>
    <s v="New York"/>
    <n v="10024"/>
    <x v="3"/>
    <s v="OFF-PA-10002254"/>
    <x v="1"/>
    <s v="Paper"/>
    <s v="Xerox 1883"/>
    <n v="184.66"/>
    <n v="7"/>
    <n v="0"/>
    <n v="84.943599999999989"/>
    <s v="Chuck Magee"/>
    <x v="0"/>
    <n v="0"/>
  </r>
  <r>
    <n v="4204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AR-10001683"/>
    <x v="1"/>
    <s v="Art"/>
    <s v="Lumber Crayons"/>
    <n v="49.25"/>
    <n v="5"/>
    <n v="0"/>
    <n v="18.715000000000003"/>
    <s v="Chuck Magee"/>
    <x v="0"/>
    <n v="0"/>
  </r>
  <r>
    <n v="4205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  <n v="0"/>
  </r>
  <r>
    <n v="4206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s v="Chuck Magee"/>
    <x v="0"/>
    <n v="0"/>
  </r>
  <r>
    <n v="4207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s v="Chuck Magee"/>
    <x v="0"/>
    <n v="0"/>
  </r>
  <r>
    <n v="4208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s v="Chuck Magee"/>
    <x v="0"/>
    <n v="0"/>
  </r>
  <r>
    <n v="4209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CH-10002320"/>
    <x v="0"/>
    <s v="Chairs"/>
    <s v="Hon Pagoda Stacking Chairs"/>
    <n v="1604.9"/>
    <n v="5"/>
    <n v="0"/>
    <n v="481.46999999999991"/>
    <s v="Chuck Magee"/>
    <x v="0"/>
    <n v="0"/>
  </r>
  <r>
    <n v="4210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  <n v="115.70579999999998"/>
  </r>
  <r>
    <n v="4211"/>
    <s v="CA-2019-109715"/>
    <d v="2019-12-09T00:00:00"/>
    <x v="93"/>
    <s v="Standard Class"/>
    <s v="AH-10585"/>
    <s v="Angele Hood"/>
    <x v="0"/>
    <x v="0"/>
    <s v="Chicago"/>
    <s v="Illinois"/>
    <n v="60623"/>
    <x v="2"/>
    <s v="OFF-PA-10004965"/>
    <x v="1"/>
    <s v="Paper"/>
    <s v="Xerox 1921"/>
    <n v="15.984000000000002"/>
    <n v="2"/>
    <n v="0.2"/>
    <n v="4.9949999999999992"/>
    <s v="Kelly Williams"/>
    <x v="0"/>
    <n v="3.1968000000000005"/>
  </r>
  <r>
    <n v="4212"/>
    <s v="CA-2016-166457"/>
    <d v="2016-05-05T00:00:00"/>
    <x v="942"/>
    <s v="Second Class"/>
    <s v="PF-19120"/>
    <s v="Peter Fuller"/>
    <x v="0"/>
    <x v="0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s v="Cassandra Brandow"/>
    <x v="0"/>
    <n v="0"/>
  </r>
  <r>
    <n v="4213"/>
    <s v="CA-2016-166457"/>
    <d v="2016-05-05T00:00:00"/>
    <x v="942"/>
    <s v="Second Class"/>
    <s v="PF-19120"/>
    <s v="Peter Fuller"/>
    <x v="0"/>
    <x v="0"/>
    <s v="Richmond"/>
    <s v="Kentucky"/>
    <n v="40475"/>
    <x v="0"/>
    <s v="OFF-AR-10003651"/>
    <x v="1"/>
    <s v="Art"/>
    <s v="Newell 350"/>
    <n v="6.56"/>
    <n v="2"/>
    <n v="0"/>
    <n v="1.9023999999999992"/>
    <s v="Cassandra Brandow"/>
    <x v="0"/>
    <n v="0"/>
  </r>
  <r>
    <n v="4214"/>
    <s v="CA-2016-166457"/>
    <d v="2016-05-05T00:00:00"/>
    <x v="942"/>
    <s v="Second Class"/>
    <s v="PF-19120"/>
    <s v="Peter Fuller"/>
    <x v="0"/>
    <x v="0"/>
    <s v="Richmond"/>
    <s v="Kentucky"/>
    <n v="40475"/>
    <x v="0"/>
    <s v="OFF-PA-10001363"/>
    <x v="1"/>
    <s v="Paper"/>
    <s v="Xerox 1933"/>
    <n v="24.56"/>
    <n v="2"/>
    <n v="0"/>
    <n v="11.543199999999999"/>
    <s v="Cassandra Brandow"/>
    <x v="0"/>
    <n v="0"/>
  </r>
  <r>
    <n v="4215"/>
    <s v="CA-2018-164637"/>
    <d v="2018-03-04T00:00:00"/>
    <x v="599"/>
    <s v="Standard Class"/>
    <s v="RD-19480"/>
    <s v="Rick Duston"/>
    <x v="0"/>
    <x v="0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x v="0"/>
    <n v="0"/>
  </r>
  <r>
    <n v="4216"/>
    <s v="CA-2016-103590"/>
    <d v="2016-11-30T00:00:00"/>
    <x v="283"/>
    <s v="Standard Class"/>
    <s v="JL-15505"/>
    <s v="Jeremy Lonsdale"/>
    <x v="0"/>
    <x v="0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s v="Chuck Magee"/>
    <x v="0"/>
    <n v="0"/>
  </r>
  <r>
    <n v="4217"/>
    <s v="CA-2017-111234"/>
    <d v="2017-02-18T00:00:00"/>
    <x v="1025"/>
    <s v="Standard Class"/>
    <s v="AB-10600"/>
    <s v="Ann Blume"/>
    <x v="1"/>
    <x v="0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x v="0"/>
    <n v="0"/>
  </r>
  <r>
    <n v="4218"/>
    <s v="CA-2019-149881"/>
    <d v="2019-04-01T00:00:00"/>
    <x v="1026"/>
    <s v="First Class"/>
    <s v="NC-18535"/>
    <s v="Nick Crebassa"/>
    <x v="1"/>
    <x v="0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x v="0"/>
    <n v="72.399599999999992"/>
  </r>
  <r>
    <n v="4219"/>
    <s v="CA-2019-149881"/>
    <d v="2019-04-01T00:00:00"/>
    <x v="1026"/>
    <s v="First Class"/>
    <s v="NC-18535"/>
    <s v="Nick Crebassa"/>
    <x v="1"/>
    <x v="0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x v="0"/>
    <n v="959.99679999999989"/>
  </r>
  <r>
    <n v="4220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PA-10004243"/>
    <x v="1"/>
    <s v="Paper"/>
    <s v="Xerox 1939"/>
    <n v="37.94"/>
    <n v="2"/>
    <n v="0"/>
    <n v="18.211199999999998"/>
    <s v="Anna Andreadi"/>
    <x v="0"/>
    <n v="0"/>
  </r>
  <r>
    <n v="4221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x v="0"/>
    <n v="3.6576000000000004"/>
  </r>
  <r>
    <n v="4222"/>
    <s v="CA-2019-134565"/>
    <d v="2019-06-11T00:00:00"/>
    <x v="198"/>
    <s v="Second Class"/>
    <s v="TB-21400"/>
    <s v="Tom Boeckenhauer"/>
    <x v="0"/>
    <x v="0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x v="0"/>
    <n v="77.160000000000025"/>
  </r>
  <r>
    <n v="4223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s v="Anna Andreadi"/>
    <x v="0"/>
    <n v="0"/>
  </r>
  <r>
    <n v="4224"/>
    <s v="CA-2019-134565"/>
    <d v="2019-06-11T00:00:00"/>
    <x v="198"/>
    <s v="Second Class"/>
    <s v="TB-21400"/>
    <s v="Tom Boeckenhauer"/>
    <x v="0"/>
    <x v="0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x v="0"/>
    <n v="0"/>
  </r>
  <r>
    <n v="4225"/>
    <s v="CA-2018-108644"/>
    <d v="2018-09-30T00:00:00"/>
    <x v="767"/>
    <s v="First Class"/>
    <s v="SJ-20215"/>
    <s v="Sarah Jordon"/>
    <x v="0"/>
    <x v="0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  <n v="1.5711999999999997"/>
  </r>
  <r>
    <n v="4226"/>
    <s v="US-2016-102631"/>
    <d v="2016-12-13T00:00:00"/>
    <x v="709"/>
    <s v="Standard Class"/>
    <s v="EB-13840"/>
    <s v="Ellis Ballard"/>
    <x v="1"/>
    <x v="0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x v="0"/>
    <n v="56.656799999999997"/>
  </r>
  <r>
    <n v="4227"/>
    <s v="CA-2019-120327"/>
    <d v="2019-11-11T00:00:00"/>
    <x v="38"/>
    <s v="Standard Class"/>
    <s v="WB-21850"/>
    <s v="William Brown"/>
    <x v="0"/>
    <x v="0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s v="Kelly Williams"/>
    <x v="0"/>
    <n v="0"/>
  </r>
  <r>
    <n v="4228"/>
    <s v="CA-2017-154970"/>
    <d v="2017-01-05T00:00:00"/>
    <x v="1027"/>
    <s v="Standard Class"/>
    <s v="SR-20740"/>
    <s v="Steven Roelle"/>
    <x v="2"/>
    <x v="0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s v="Anna Andreadi"/>
    <x v="1"/>
    <n v="12.316800000000001"/>
  </r>
  <r>
    <n v="4229"/>
    <s v="CA-2018-113803"/>
    <d v="2018-03-24T00:00:00"/>
    <x v="1028"/>
    <s v="First Class"/>
    <s v="VG-21805"/>
    <s v="Vivek Grady"/>
    <x v="1"/>
    <x v="0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x v="0"/>
    <n v="0"/>
  </r>
  <r>
    <n v="4230"/>
    <s v="CA-2019-100223"/>
    <d v="2019-07-05T00:00:00"/>
    <x v="778"/>
    <s v="Standard Class"/>
    <s v="LS-16945"/>
    <s v="Linda Southworth"/>
    <x v="1"/>
    <x v="0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x v="0"/>
    <n v="199.21680000000001"/>
  </r>
  <r>
    <n v="4231"/>
    <s v="CA-2019-100223"/>
    <d v="2019-07-05T00:00:00"/>
    <x v="778"/>
    <s v="Standard Class"/>
    <s v="LS-16945"/>
    <s v="Linda Southworth"/>
    <x v="1"/>
    <x v="0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x v="0"/>
    <n v="9.1151999999999997"/>
  </r>
  <r>
    <n v="4232"/>
    <s v="CA-2019-100223"/>
    <d v="2019-07-05T00:00:00"/>
    <x v="778"/>
    <s v="Standard Class"/>
    <s v="LS-16945"/>
    <s v="Linda Southworth"/>
    <x v="1"/>
    <x v="0"/>
    <s v="Dallas"/>
    <s v="Texas"/>
    <n v="75220"/>
    <x v="2"/>
    <s v="OFF-PA-10000232"/>
    <x v="1"/>
    <s v="Paper"/>
    <s v="Xerox 1975"/>
    <n v="15.552000000000003"/>
    <n v="3"/>
    <n v="0.2"/>
    <n v="5.6375999999999999"/>
    <s v="Kelly Williams"/>
    <x v="0"/>
    <n v="3.1104000000000007"/>
  </r>
  <r>
    <n v="4233"/>
    <s v="CA-2019-100223"/>
    <d v="2019-07-05T00:00:00"/>
    <x v="778"/>
    <s v="Standard Class"/>
    <s v="LS-16945"/>
    <s v="Linda Southworth"/>
    <x v="1"/>
    <x v="0"/>
    <s v="Dallas"/>
    <s v="Texas"/>
    <n v="75220"/>
    <x v="2"/>
    <s v="OFF-PA-10002195"/>
    <x v="1"/>
    <s v="Paper"/>
    <s v="Xerox 1966"/>
    <n v="31.104000000000006"/>
    <n v="6"/>
    <n v="0.2"/>
    <n v="11.2752"/>
    <s v="Kelly Williams"/>
    <x v="0"/>
    <n v="6.2208000000000014"/>
  </r>
  <r>
    <n v="4234"/>
    <s v="CA-2019-100223"/>
    <d v="2019-07-05T00:00:00"/>
    <x v="778"/>
    <s v="Standard Class"/>
    <s v="LS-16945"/>
    <s v="Linda Southworth"/>
    <x v="1"/>
    <x v="0"/>
    <s v="Dallas"/>
    <s v="Texas"/>
    <n v="75220"/>
    <x v="2"/>
    <s v="OFF-BI-10004492"/>
    <x v="1"/>
    <s v="Binders"/>
    <s v="Tuf-Vin Binders"/>
    <n v="6.3159999999999981"/>
    <n v="1"/>
    <n v="0.8"/>
    <n v="-10.421400000000002"/>
    <s v="Kelly Williams"/>
    <x v="0"/>
    <n v="5.0527999999999986"/>
  </r>
  <r>
    <n v="4235"/>
    <s v="CA-2016-168823"/>
    <d v="2016-09-21T00:00:00"/>
    <x v="131"/>
    <s v="First Class"/>
    <s v="MA-17560"/>
    <s v="Matt Abelman"/>
    <x v="2"/>
    <x v="0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  <n v="2.2704000000000004"/>
  </r>
  <r>
    <n v="4236"/>
    <s v="CA-2016-168823"/>
    <d v="2016-09-21T00:00:00"/>
    <x v="131"/>
    <s v="First Class"/>
    <s v="MA-17560"/>
    <s v="Matt Abelman"/>
    <x v="2"/>
    <x v="0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s v="Chuck Magee"/>
    <x v="0"/>
    <n v="4.1616000000000009"/>
  </r>
  <r>
    <n v="4237"/>
    <s v="CA-2018-162404"/>
    <d v="2018-07-23T00:00:00"/>
    <x v="330"/>
    <s v="Standard Class"/>
    <s v="NF-18475"/>
    <s v="Neil Französisch"/>
    <x v="2"/>
    <x v="0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x v="0"/>
    <n v="9.1327999999999978"/>
  </r>
  <r>
    <n v="4238"/>
    <s v="CA-2019-104024"/>
    <d v="2019-08-29T00:00:00"/>
    <x v="787"/>
    <s v="Second Class"/>
    <s v="MD-17860"/>
    <s v="Michael Dominguez"/>
    <x v="1"/>
    <x v="0"/>
    <s v="Philadelphia"/>
    <s v="Pennsylvania"/>
    <n v="19134"/>
    <x v="3"/>
    <s v="OFF-AR-10001972"/>
    <x v="1"/>
    <s v="Art"/>
    <s v="Newell 323"/>
    <n v="9.4080000000000013"/>
    <n v="7"/>
    <n v="0.2"/>
    <n v="0.70560000000000045"/>
    <s v="Chuck Magee"/>
    <x v="0"/>
    <n v="1.8816000000000004"/>
  </r>
  <r>
    <n v="4239"/>
    <s v="CA-2019-147144"/>
    <d v="2019-03-26T00:00:00"/>
    <x v="702"/>
    <s v="First Class"/>
    <s v="MZ-17335"/>
    <s v="Maria Zettner"/>
    <x v="2"/>
    <x v="0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x v="0"/>
    <n v="0"/>
  </r>
  <r>
    <n v="4240"/>
    <s v="CA-2019-158673"/>
    <d v="2019-12-29T00:00:00"/>
    <x v="236"/>
    <s v="Standard Class"/>
    <s v="KB-16600"/>
    <s v="Ken Brennan"/>
    <x v="1"/>
    <x v="0"/>
    <s v="Grand Rapids"/>
    <s v="Michigan"/>
    <n v="49505"/>
    <x v="2"/>
    <s v="OFF-PA-10000994"/>
    <x v="1"/>
    <s v="Paper"/>
    <s v="Xerox 1915"/>
    <n v="209.7"/>
    <n v="2"/>
    <n v="0"/>
    <n v="100.65599999999999"/>
    <s v="Kelly Williams"/>
    <x v="0"/>
    <n v="0"/>
  </r>
  <r>
    <n v="4241"/>
    <s v="CA-2016-133704"/>
    <d v="2016-09-20T00:00:00"/>
    <x v="316"/>
    <s v="Standard Class"/>
    <s v="MA-17995"/>
    <s v="Michelle Arnett"/>
    <x v="2"/>
    <x v="0"/>
    <s v="Los Angeles"/>
    <s v="California"/>
    <n v="90004"/>
    <x v="1"/>
    <s v="OFF-AP-10001366"/>
    <x v="1"/>
    <s v="Appliances"/>
    <s v="Staple holder"/>
    <n v="43.92"/>
    <n v="4"/>
    <n v="0"/>
    <n v="11.858400000000003"/>
    <s v="Anna Andreadi"/>
    <x v="0"/>
    <n v="0"/>
  </r>
  <r>
    <n v="4242"/>
    <s v="CA-2016-133704"/>
    <d v="2016-09-20T00:00:00"/>
    <x v="316"/>
    <s v="Standard Class"/>
    <s v="MA-17995"/>
    <s v="Michelle Arnett"/>
    <x v="2"/>
    <x v="0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x v="0"/>
    <n v="4.0464000000000002"/>
  </r>
  <r>
    <n v="4243"/>
    <s v="CA-2018-159142"/>
    <d v="2018-04-04T00:00:00"/>
    <x v="1012"/>
    <s v="First Class"/>
    <s v="ME-17320"/>
    <s v="Maria Etezadi"/>
    <x v="2"/>
    <x v="0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s v="Cassandra Brandow"/>
    <x v="0"/>
    <n v="0"/>
  </r>
  <r>
    <n v="4244"/>
    <s v="CA-2018-159142"/>
    <d v="2018-04-04T00:00:00"/>
    <x v="1012"/>
    <s v="First Class"/>
    <s v="ME-17320"/>
    <s v="Maria Etezadi"/>
    <x v="2"/>
    <x v="0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  <n v="0"/>
  </r>
  <r>
    <n v="4245"/>
    <s v="CA-2016-138436"/>
    <d v="2016-03-26T00:00:00"/>
    <x v="1029"/>
    <s v="Standard Class"/>
    <s v="JD-15895"/>
    <s v="Jonathan Doherty"/>
    <x v="1"/>
    <x v="0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x v="0"/>
    <n v="0"/>
  </r>
  <r>
    <n v="4246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OFF-AR-10004582"/>
    <x v="1"/>
    <s v="Art"/>
    <s v="BIC Brite Liner Grip Highlighters"/>
    <n v="1.64"/>
    <n v="1"/>
    <n v="0"/>
    <n v="0.73799999999999988"/>
    <s v="Chuck Magee"/>
    <x v="0"/>
    <n v="0"/>
  </r>
  <r>
    <n v="4247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x v="0"/>
    <n v="0"/>
  </r>
  <r>
    <n v="4248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s v="Chuck Magee"/>
    <x v="0"/>
    <n v="0"/>
  </r>
  <r>
    <n v="4249"/>
    <s v="CA-2018-157336"/>
    <d v="2018-12-01T00:00:00"/>
    <x v="455"/>
    <s v="Second Class"/>
    <s v="SJ-20500"/>
    <s v="Shirley Jackson"/>
    <x v="0"/>
    <x v="0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x v="0"/>
    <n v="0"/>
  </r>
  <r>
    <n v="4250"/>
    <s v="CA-2018-157336"/>
    <d v="2018-12-01T00:00:00"/>
    <x v="455"/>
    <s v="Second Class"/>
    <s v="SJ-20500"/>
    <s v="Shirley Jackson"/>
    <x v="0"/>
    <x v="0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s v="Chuck Magee"/>
    <x v="0"/>
    <n v="0"/>
  </r>
  <r>
    <n v="4251"/>
    <s v="CA-2016-168130"/>
    <d v="2016-09-19T00:00:00"/>
    <x v="76"/>
    <s v="Same Day"/>
    <s v="BS-11365"/>
    <s v="Bill Shonely"/>
    <x v="1"/>
    <x v="0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s v="Chuck Magee"/>
    <x v="0"/>
    <n v="88.710300000000004"/>
  </r>
  <r>
    <n v="4252"/>
    <s v="CA-2017-155068"/>
    <d v="2017-10-23T00:00:00"/>
    <x v="1030"/>
    <s v="Same Day"/>
    <s v="RA-19285"/>
    <s v="Ralph Arnett"/>
    <x v="0"/>
    <x v="0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x v="0"/>
    <n v="11.188800000000001"/>
  </r>
  <r>
    <n v="4253"/>
    <s v="CA-2017-155068"/>
    <d v="2017-10-23T00:00:00"/>
    <x v="1030"/>
    <s v="Same Day"/>
    <s v="RA-19285"/>
    <s v="Ralph Arnett"/>
    <x v="0"/>
    <x v="0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s v="Cassandra Brandow"/>
    <x v="0"/>
    <n v="2.1376000000000004"/>
  </r>
  <r>
    <n v="4254"/>
    <s v="CA-2017-155068"/>
    <d v="2017-10-23T00:00:00"/>
    <x v="1030"/>
    <s v="Same Day"/>
    <s v="RA-19285"/>
    <s v="Ralph Arnett"/>
    <x v="0"/>
    <x v="0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  <n v="2.3648000000000002"/>
  </r>
  <r>
    <n v="4255"/>
    <s v="CA-2019-163160"/>
    <d v="2019-10-13T00:00:00"/>
    <x v="412"/>
    <s v="First Class"/>
    <s v="TS-21610"/>
    <s v="Troy Staebel"/>
    <x v="0"/>
    <x v="0"/>
    <s v="Freeport"/>
    <s v="Illinois"/>
    <n v="61032"/>
    <x v="2"/>
    <s v="OFF-PA-10003127"/>
    <x v="1"/>
    <s v="Paper"/>
    <s v="Easy-staple paper"/>
    <n v="63.311999999999998"/>
    <n v="3"/>
    <n v="0.2"/>
    <n v="20.576399999999996"/>
    <s v="Kelly Williams"/>
    <x v="0"/>
    <n v="12.6624"/>
  </r>
  <r>
    <n v="4256"/>
    <s v="CA-2019-163160"/>
    <d v="2019-10-13T00:00:00"/>
    <x v="412"/>
    <s v="First Class"/>
    <s v="TS-21610"/>
    <s v="Troy Staebel"/>
    <x v="0"/>
    <x v="0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x v="0"/>
    <n v="77.427199999999985"/>
  </r>
  <r>
    <n v="4257"/>
    <s v="CA-2019-163160"/>
    <d v="2019-10-13T00:00:00"/>
    <x v="412"/>
    <s v="First Class"/>
    <s v="TS-21610"/>
    <s v="Troy Staebel"/>
    <x v="0"/>
    <x v="0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s v="Kelly Williams"/>
    <x v="0"/>
    <n v="6.2856000000000005"/>
  </r>
  <r>
    <n v="4258"/>
    <s v="CA-2017-101924"/>
    <d v="2017-09-04T00:00:00"/>
    <x v="609"/>
    <s v="Standard Class"/>
    <s v="KB-16585"/>
    <s v="Ken Black"/>
    <x v="1"/>
    <x v="0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x v="0"/>
    <n v="6.8334000000000001"/>
  </r>
  <r>
    <n v="4259"/>
    <s v="CA-2018-124793"/>
    <d v="2018-03-14T00:00:00"/>
    <x v="67"/>
    <s v="First Class"/>
    <s v="MM-18280"/>
    <s v="Muhammed MacIntyre"/>
    <x v="1"/>
    <x v="0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x v="0"/>
    <n v="39.3568"/>
  </r>
  <r>
    <n v="4260"/>
    <s v="CA-2019-118367"/>
    <d v="2019-10-28T00:00:00"/>
    <x v="40"/>
    <s v="Second Class"/>
    <s v="LO-17170"/>
    <s v="Lori Olson"/>
    <x v="1"/>
    <x v="0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x v="0"/>
    <n v="0"/>
  </r>
  <r>
    <n v="4261"/>
    <s v="CA-2019-164819"/>
    <d v="2019-10-15T00:00:00"/>
    <x v="163"/>
    <s v="Second Class"/>
    <s v="RS-19420"/>
    <s v="Ricardo Sperren"/>
    <x v="1"/>
    <x v="0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  <n v="0"/>
  </r>
  <r>
    <n v="4262"/>
    <s v="CA-2019-158344"/>
    <d v="2019-08-07T00:00:00"/>
    <x v="825"/>
    <s v="Standard Class"/>
    <s v="CC-12475"/>
    <s v="Cindy Chapman"/>
    <x v="0"/>
    <x v="0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s v="Kelly Williams"/>
    <x v="0"/>
    <n v="0"/>
  </r>
  <r>
    <n v="4263"/>
    <s v="CA-2019-123351"/>
    <d v="2019-09-21T00:00:00"/>
    <x v="425"/>
    <s v="Standard Class"/>
    <s v="KT-16480"/>
    <s v="Kean Thornton"/>
    <x v="0"/>
    <x v="0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x v="0"/>
    <n v="0"/>
  </r>
  <r>
    <n v="4264"/>
    <s v="CA-2019-110429"/>
    <d v="2019-11-03T00:00:00"/>
    <x v="834"/>
    <s v="Standard Class"/>
    <s v="DM-13015"/>
    <s v="Darrin Martin"/>
    <x v="0"/>
    <x v="0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x v="0"/>
    <n v="8.1711000000000009"/>
  </r>
  <r>
    <n v="4265"/>
    <s v="US-2018-131611"/>
    <d v="2018-11-05T00:00:00"/>
    <x v="333"/>
    <s v="Standard Class"/>
    <s v="EP-13915"/>
    <s v="Emily Phan"/>
    <x v="0"/>
    <x v="0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s v="Kelly Williams"/>
    <x v="0"/>
    <n v="258.93839999999994"/>
  </r>
  <r>
    <n v="4266"/>
    <s v="US-2018-131611"/>
    <d v="2018-11-05T00:00:00"/>
    <x v="333"/>
    <s v="Standard Class"/>
    <s v="EP-13915"/>
    <s v="Emily Phan"/>
    <x v="0"/>
    <x v="0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s v="Kelly Williams"/>
    <x v="0"/>
    <n v="2.8511999999999995"/>
  </r>
  <r>
    <n v="4267"/>
    <s v="US-2018-131611"/>
    <d v="2018-11-05T00:00:00"/>
    <x v="333"/>
    <s v="Standard Class"/>
    <s v="EP-13915"/>
    <s v="Emily Phan"/>
    <x v="0"/>
    <x v="0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  <n v="306.13273599999997"/>
  </r>
  <r>
    <n v="4268"/>
    <s v="US-2018-131611"/>
    <d v="2018-11-05T00:00:00"/>
    <x v="333"/>
    <s v="Standard Class"/>
    <s v="EP-13915"/>
    <s v="Emily Phan"/>
    <x v="0"/>
    <x v="0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x v="0"/>
    <n v="10.070399999999999"/>
  </r>
  <r>
    <n v="4269"/>
    <s v="US-2018-131611"/>
    <d v="2018-11-05T00:00:00"/>
    <x v="333"/>
    <s v="Standard Class"/>
    <s v="EP-13915"/>
    <s v="Emily Phan"/>
    <x v="0"/>
    <x v="0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x v="0"/>
    <n v="34.392000000000003"/>
  </r>
  <r>
    <n v="4270"/>
    <s v="US-2019-124821"/>
    <d v="2019-06-25T00:00:00"/>
    <x v="89"/>
    <s v="Second Class"/>
    <s v="AM-10705"/>
    <s v="Anne McFarland"/>
    <x v="0"/>
    <x v="0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x v="0"/>
    <n v="0"/>
  </r>
  <r>
    <n v="4271"/>
    <s v="CA-2017-166975"/>
    <d v="2017-11-26T00:00:00"/>
    <x v="26"/>
    <s v="Standard Class"/>
    <s v="SH-20635"/>
    <s v="Stefanie Holloman"/>
    <x v="1"/>
    <x v="0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  <n v="138.49440000000001"/>
  </r>
  <r>
    <n v="4272"/>
    <s v="CA-2018-123806"/>
    <d v="2018-11-24T00:00:00"/>
    <x v="902"/>
    <s v="Second Class"/>
    <s v="LA-16780"/>
    <s v="Laura Armstrong"/>
    <x v="1"/>
    <x v="0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x v="0"/>
    <n v="0"/>
  </r>
  <r>
    <n v="4273"/>
    <s v="US-2019-158505"/>
    <d v="2019-07-21T00:00:00"/>
    <x v="804"/>
    <s v="Same Day"/>
    <s v="SF-20200"/>
    <s v="Sarah Foster"/>
    <x v="0"/>
    <x v="0"/>
    <s v="Murray"/>
    <s v="Utah"/>
    <n v="84107"/>
    <x v="1"/>
    <s v="TEC-PH-10004071"/>
    <x v="2"/>
    <s v="Phones"/>
    <s v="PayAnywhere Card Reader"/>
    <n v="71.928000000000011"/>
    <n v="9"/>
    <n v="0.2"/>
    <n v="6.2936999999999976"/>
    <s v="Anna Andreadi"/>
    <x v="0"/>
    <n v="14.385600000000004"/>
  </r>
  <r>
    <n v="4274"/>
    <s v="US-2019-158505"/>
    <d v="2019-07-21T00:00:00"/>
    <x v="804"/>
    <s v="Same Day"/>
    <s v="SF-20200"/>
    <s v="Sarah Foster"/>
    <x v="0"/>
    <x v="0"/>
    <s v="Murray"/>
    <s v="Utah"/>
    <n v="84107"/>
    <x v="1"/>
    <s v="OFF-AR-10001044"/>
    <x v="1"/>
    <s v="Art"/>
    <s v="BOSTON Ranger #55 Pencil Sharpener, Black"/>
    <n v="25.99"/>
    <n v="1"/>
    <n v="0"/>
    <n v="7.5370999999999988"/>
    <s v="Anna Andreadi"/>
    <x v="0"/>
    <n v="0"/>
  </r>
  <r>
    <n v="4275"/>
    <s v="CA-2017-142692"/>
    <d v="2017-10-23T00:00:00"/>
    <x v="1031"/>
    <s v="Standard Class"/>
    <s v="AG-10495"/>
    <s v="Andrew Gjertsen"/>
    <x v="1"/>
    <x v="0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s v="Anna Andreadi"/>
    <x v="0"/>
    <n v="0.71840000000000015"/>
  </r>
  <r>
    <n v="4276"/>
    <s v="CA-2017-123456"/>
    <d v="2017-07-09T00:00:00"/>
    <x v="620"/>
    <s v="Standard Class"/>
    <s v="KN-16450"/>
    <s v="Kean Nguyen"/>
    <x v="1"/>
    <x v="0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x v="0"/>
    <n v="38.905599999999993"/>
  </r>
  <r>
    <n v="4277"/>
    <s v="CA-2019-151358"/>
    <d v="2019-08-18T00:00:00"/>
    <x v="554"/>
    <s v="Standard Class"/>
    <s v="NF-18595"/>
    <s v="Nicole Fjeld"/>
    <x v="2"/>
    <x v="0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s v="Anna Andreadi"/>
    <x v="0"/>
    <n v="0"/>
  </r>
  <r>
    <n v="4278"/>
    <s v="US-2018-107440"/>
    <d v="2018-04-16T00:00:00"/>
    <x v="1032"/>
    <s v="Standard Class"/>
    <s v="BS-11365"/>
    <s v="Bill Shonely"/>
    <x v="1"/>
    <x v="0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s v="Chuck Magee"/>
    <x v="0"/>
    <n v="0"/>
  </r>
  <r>
    <n v="4279"/>
    <s v="US-2018-107440"/>
    <d v="2018-04-16T00:00:00"/>
    <x v="1032"/>
    <s v="Standard Class"/>
    <s v="BS-11365"/>
    <s v="Bill Shonely"/>
    <x v="1"/>
    <x v="0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s v="Chuck Magee"/>
    <x v="0"/>
    <n v="0"/>
  </r>
  <r>
    <n v="4280"/>
    <s v="US-2018-107440"/>
    <d v="2018-04-16T00:00:00"/>
    <x v="1032"/>
    <s v="Standard Class"/>
    <s v="BS-11365"/>
    <s v="Bill Shonely"/>
    <x v="1"/>
    <x v="0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s v="Chuck Magee"/>
    <x v="0"/>
    <n v="0"/>
  </r>
  <r>
    <n v="4281"/>
    <s v="CA-2016-166989"/>
    <d v="2016-11-14T00:00:00"/>
    <x v="7"/>
    <s v="Standard Class"/>
    <s v="RM-19675"/>
    <s v="Robert Marley"/>
    <x v="2"/>
    <x v="0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  <n v="0"/>
  </r>
  <r>
    <n v="4282"/>
    <s v="CA-2016-166989"/>
    <d v="2016-11-14T00:00:00"/>
    <x v="7"/>
    <s v="Standard Class"/>
    <s v="RM-19675"/>
    <s v="Robert Marley"/>
    <x v="2"/>
    <x v="0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s v="Chuck Magee"/>
    <x v="0"/>
    <n v="6.9264000000000001"/>
  </r>
  <r>
    <n v="4283"/>
    <s v="CA-2016-103100"/>
    <d v="2016-12-20T00:00:00"/>
    <x v="955"/>
    <s v="First Class"/>
    <s v="AB-10105"/>
    <s v="Adrian Barton"/>
    <x v="0"/>
    <x v="0"/>
    <s v="Indianapolis"/>
    <s v="Indiana"/>
    <n v="46203"/>
    <x v="2"/>
    <s v="OFF-LA-10003720"/>
    <x v="1"/>
    <s v="Labels"/>
    <s v="Avery 487"/>
    <n v="3.69"/>
    <n v="1"/>
    <n v="0"/>
    <n v="1.7343"/>
    <s v="Kelly Williams"/>
    <x v="0"/>
    <n v="0"/>
  </r>
  <r>
    <n v="4284"/>
    <s v="CA-2016-103100"/>
    <d v="2016-12-20T00:00:00"/>
    <x v="955"/>
    <s v="First Class"/>
    <s v="AB-10105"/>
    <s v="Adrian Barton"/>
    <x v="0"/>
    <x v="0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s v="Kelly Williams"/>
    <x v="0"/>
    <n v="0"/>
  </r>
  <r>
    <n v="4285"/>
    <s v="CA-2017-105690"/>
    <d v="2017-11-21T00:00:00"/>
    <x v="6"/>
    <s v="Second Class"/>
    <s v="CA-11965"/>
    <s v="Carol Adams"/>
    <x v="1"/>
    <x v="0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x v="0"/>
    <n v="78.762495999999999"/>
  </r>
  <r>
    <n v="4286"/>
    <s v="CA-2017-105690"/>
    <d v="2017-11-21T00:00:00"/>
    <x v="6"/>
    <s v="Second Class"/>
    <s v="CA-11965"/>
    <s v="Carol Adams"/>
    <x v="1"/>
    <x v="0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x v="0"/>
    <n v="2.3391999999999999"/>
  </r>
  <r>
    <n v="4287"/>
    <s v="CA-2017-105690"/>
    <d v="2017-11-21T00:00:00"/>
    <x v="6"/>
    <s v="Second Class"/>
    <s v="CA-11965"/>
    <s v="Carol Adams"/>
    <x v="1"/>
    <x v="0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s v="Kelly Williams"/>
    <x v="0"/>
    <n v="87.998400000000004"/>
  </r>
  <r>
    <n v="4288"/>
    <s v="CA-2019-127516"/>
    <d v="2019-12-28T00:00:00"/>
    <x v="362"/>
    <s v="Standard Class"/>
    <s v="EH-14005"/>
    <s v="Erica Hernandez"/>
    <x v="2"/>
    <x v="0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  <n v="12.956800000000001"/>
  </r>
  <r>
    <n v="4289"/>
    <s v="US-2017-117184"/>
    <d v="2017-05-17T00:00:00"/>
    <x v="1033"/>
    <s v="Standard Class"/>
    <s v="ON-18715"/>
    <s v="Odella Nelson"/>
    <x v="1"/>
    <x v="0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s v="Kelly Williams"/>
    <x v="0"/>
    <n v="26.623999999999995"/>
  </r>
  <r>
    <n v="4290"/>
    <s v="US-2017-117184"/>
    <d v="2017-05-17T00:00:00"/>
    <x v="1033"/>
    <s v="Standard Class"/>
    <s v="ON-18715"/>
    <s v="Odella Nelson"/>
    <x v="1"/>
    <x v="0"/>
    <s v="Houston"/>
    <s v="Texas"/>
    <n v="77095"/>
    <x v="2"/>
    <s v="OFF-PA-10002250"/>
    <x v="1"/>
    <s v="Paper"/>
    <s v="Things To Do Today Pad"/>
    <n v="14.088000000000001"/>
    <n v="3"/>
    <n v="0.2"/>
    <n v="4.9307999999999996"/>
    <s v="Kelly Williams"/>
    <x v="0"/>
    <n v="2.8176000000000005"/>
  </r>
  <r>
    <n v="4291"/>
    <s v="CA-2019-102407"/>
    <d v="2019-12-09T00:00:00"/>
    <x v="114"/>
    <s v="Second Class"/>
    <s v="AT-10435"/>
    <s v="Alyssa Tate"/>
    <x v="2"/>
    <x v="0"/>
    <s v="Los Angeles"/>
    <s v="California"/>
    <n v="90004"/>
    <x v="1"/>
    <s v="OFF-AR-10000122"/>
    <x v="1"/>
    <s v="Art"/>
    <s v="Newell 314"/>
    <n v="11.16"/>
    <n v="2"/>
    <n v="0"/>
    <n v="2.7899999999999991"/>
    <s v="Anna Andreadi"/>
    <x v="0"/>
    <n v="0"/>
  </r>
  <r>
    <n v="4292"/>
    <s v="CA-2019-102407"/>
    <d v="2019-12-09T00:00:00"/>
    <x v="114"/>
    <s v="Second Class"/>
    <s v="AT-10435"/>
    <s v="Alyssa Tate"/>
    <x v="2"/>
    <x v="0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s v="Anna Andreadi"/>
    <x v="0"/>
    <n v="179.26560000000001"/>
  </r>
  <r>
    <n v="4293"/>
    <s v="CA-2019-102407"/>
    <d v="2019-12-09T00:00:00"/>
    <x v="114"/>
    <s v="Second Class"/>
    <s v="AT-10435"/>
    <s v="Alyssa Tate"/>
    <x v="2"/>
    <x v="0"/>
    <s v="Los Angeles"/>
    <s v="California"/>
    <n v="90004"/>
    <x v="1"/>
    <s v="OFF-AP-10001394"/>
    <x v="1"/>
    <s v="Appliances"/>
    <s v="Harmony Air Purifier"/>
    <n v="189"/>
    <n v="1"/>
    <n v="0"/>
    <n v="68.039999999999992"/>
    <s v="Anna Andreadi"/>
    <x v="0"/>
    <n v="0"/>
  </r>
  <r>
    <n v="4294"/>
    <s v="CA-2019-130967"/>
    <d v="2019-03-10T00:00:00"/>
    <x v="1034"/>
    <s v="Standard Class"/>
    <s v="EB-13870"/>
    <s v="Emily Burns"/>
    <x v="0"/>
    <x v="0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s v="Chuck Magee"/>
    <x v="0"/>
    <n v="21.5928"/>
  </r>
  <r>
    <n v="4295"/>
    <s v="CA-2019-101581"/>
    <d v="2019-10-22T00:00:00"/>
    <x v="471"/>
    <s v="Standard Class"/>
    <s v="DW-13195"/>
    <s v="David Wiener"/>
    <x v="1"/>
    <x v="0"/>
    <s v="Redmond"/>
    <s v="Oregon"/>
    <n v="97756"/>
    <x v="1"/>
    <s v="FUR-TA-10002607"/>
    <x v="0"/>
    <s v="Tables"/>
    <s v="KI Conference Tables"/>
    <n v="177.22499999999999"/>
    <n v="5"/>
    <n v="0.5"/>
    <n v="-120.51299999999998"/>
    <s v="Anna Andreadi"/>
    <x v="0"/>
    <n v="88.612499999999997"/>
  </r>
  <r>
    <n v="4296"/>
    <s v="CA-2019-169124"/>
    <d v="2019-07-03T00:00:00"/>
    <x v="778"/>
    <s v="Standard Class"/>
    <s v="MB-17305"/>
    <s v="Maria Bertelson"/>
    <x v="0"/>
    <x v="0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x v="0"/>
    <n v="0"/>
  </r>
  <r>
    <n v="4297"/>
    <s v="CA-2019-117261"/>
    <d v="2019-09-04T00:00:00"/>
    <x v="643"/>
    <s v="Standard Class"/>
    <s v="TH-21235"/>
    <s v="Tiffany House"/>
    <x v="1"/>
    <x v="0"/>
    <s v="Los Angeles"/>
    <s v="California"/>
    <n v="90032"/>
    <x v="1"/>
    <s v="OFF-ST-10000419"/>
    <x v="1"/>
    <s v="Storage"/>
    <s v="Rogers Jumbo File, Granite"/>
    <n v="54.32"/>
    <n v="4"/>
    <n v="0"/>
    <n v="0.54319999999999879"/>
    <s v="Anna Andreadi"/>
    <x v="0"/>
    <n v="0"/>
  </r>
  <r>
    <n v="4298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s v="Cassandra Brandow"/>
    <x v="0"/>
    <n v="873.57920000000013"/>
  </r>
  <r>
    <n v="4299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x v="0"/>
    <n v="9.9136000000000024"/>
  </r>
  <r>
    <n v="4300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  <n v="32.275200000000005"/>
  </r>
  <r>
    <n v="4301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  <n v="0.55680000000000007"/>
  </r>
  <r>
    <n v="4302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x v="0"/>
    <n v="1.7440000000000002"/>
  </r>
  <r>
    <n v="4303"/>
    <s v="CA-2016-123253"/>
    <d v="2016-08-22T00:00:00"/>
    <x v="1036"/>
    <s v="Second Class"/>
    <s v="DE-13255"/>
    <s v="Deanra Eno"/>
    <x v="2"/>
    <x v="0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s v="Chuck Magee"/>
    <x v="1"/>
    <n v="0.78239999999999998"/>
  </r>
  <r>
    <n v="4304"/>
    <s v="CA-2018-121601"/>
    <d v="2018-10-04T00:00:00"/>
    <x v="1037"/>
    <s v="Same Day"/>
    <s v="MO-17500"/>
    <s v="Mary O'Rourke"/>
    <x v="0"/>
    <x v="0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s v="Kelly Williams"/>
    <x v="0"/>
    <n v="11.9504"/>
  </r>
  <r>
    <n v="4305"/>
    <s v="CA-2016-162278"/>
    <d v="2016-10-26T00:00:00"/>
    <x v="1038"/>
    <s v="Second Class"/>
    <s v="AH-10585"/>
    <s v="Angele Hood"/>
    <x v="0"/>
    <x v="0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s v="Anna Andreadi"/>
    <x v="0"/>
    <n v="0"/>
  </r>
  <r>
    <n v="4306"/>
    <s v="CA-2016-162278"/>
    <d v="2016-10-26T00:00:00"/>
    <x v="1038"/>
    <s v="Second Class"/>
    <s v="AH-10585"/>
    <s v="Angele Hood"/>
    <x v="0"/>
    <x v="0"/>
    <s v="Seattle"/>
    <s v="Washington"/>
    <n v="98105"/>
    <x v="1"/>
    <s v="TEC-PH-10000526"/>
    <x v="2"/>
    <s v="Phones"/>
    <s v="Vtech CS6719"/>
    <n v="383.96000000000004"/>
    <n v="5"/>
    <n v="0.2"/>
    <n v="38.396000000000015"/>
    <s v="Anna Andreadi"/>
    <x v="0"/>
    <n v="76.792000000000016"/>
  </r>
  <r>
    <n v="4307"/>
    <s v="CA-2018-161095"/>
    <d v="2018-06-28T00:00:00"/>
    <x v="696"/>
    <s v="Same Day"/>
    <s v="CS-12250"/>
    <s v="Chris Selesnick"/>
    <x v="1"/>
    <x v="0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x v="0"/>
    <n v="1.5504000000000002"/>
  </r>
  <r>
    <n v="4308"/>
    <s v="CA-2018-161095"/>
    <d v="2018-06-28T00:00:00"/>
    <x v="696"/>
    <s v="Same Day"/>
    <s v="CS-12250"/>
    <s v="Chris Selesnick"/>
    <x v="1"/>
    <x v="0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x v="0"/>
    <n v="6.7136000000000013"/>
  </r>
  <r>
    <n v="4309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x v="0"/>
    <n v="133.26880000000003"/>
  </r>
  <r>
    <n v="4310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x v="0"/>
    <n v="114.7456"/>
  </r>
  <r>
    <n v="4311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s v="Anna Andreadi"/>
    <x v="0"/>
    <n v="4.3872000000000009"/>
  </r>
  <r>
    <n v="4312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OFF-PA-10000223"/>
    <x v="1"/>
    <s v="Paper"/>
    <s v="Xerox 2000"/>
    <n v="19.440000000000001"/>
    <n v="3"/>
    <n v="0"/>
    <n v="9.3312000000000008"/>
    <s v="Anna Andreadi"/>
    <x v="0"/>
    <n v="0"/>
  </r>
  <r>
    <n v="4313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x v="0"/>
    <n v="89.593600000000023"/>
  </r>
  <r>
    <n v="4314"/>
    <s v="CA-2016-123127"/>
    <d v="2016-09-08T00:00:00"/>
    <x v="74"/>
    <s v="Standard Class"/>
    <s v="SP-20620"/>
    <s v="Stefania Perrino"/>
    <x v="1"/>
    <x v="0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  <n v="0"/>
  </r>
  <r>
    <n v="4315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AR-10004062"/>
    <x v="1"/>
    <s v="Art"/>
    <s v="Staples in misc. colors"/>
    <n v="20.96"/>
    <n v="2"/>
    <n v="0"/>
    <n v="5.24"/>
    <s v="Anna Andreadi"/>
    <x v="0"/>
    <n v="0"/>
  </r>
  <r>
    <n v="4316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  <n v="17.750399999999999"/>
  </r>
  <r>
    <n v="4317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s v="Anna Andreadi"/>
    <x v="0"/>
    <n v="0"/>
  </r>
  <r>
    <n v="4318"/>
    <s v="CA-2017-136735"/>
    <d v="2017-07-26T00:00:00"/>
    <x v="1039"/>
    <s v="Standard Class"/>
    <s v="HA-14920"/>
    <s v="Helen Andreada"/>
    <x v="0"/>
    <x v="0"/>
    <s v="San Francisco"/>
    <s v="California"/>
    <n v="94110"/>
    <x v="1"/>
    <s v="OFF-EN-10002230"/>
    <x v="1"/>
    <s v="Envelopes"/>
    <s v="Airmail Envelopes"/>
    <n v="167.86"/>
    <n v="2"/>
    <n v="0"/>
    <n v="78.894199999999998"/>
    <s v="Anna Andreadi"/>
    <x v="0"/>
    <n v="0"/>
  </r>
  <r>
    <n v="4319"/>
    <s v="US-2019-136189"/>
    <d v="2019-12-07T00:00:00"/>
    <x v="33"/>
    <s v="Standard Class"/>
    <s v="DC-13285"/>
    <s v="Debra Catini"/>
    <x v="0"/>
    <x v="0"/>
    <s v="Richmond"/>
    <s v="Virginia"/>
    <n v="23223"/>
    <x v="0"/>
    <s v="FUR-FU-10000175"/>
    <x v="0"/>
    <s v="Furnishings"/>
    <s v="DAX Wood Document Frame."/>
    <n v="82.38"/>
    <n v="6"/>
    <n v="0"/>
    <n v="25.537799999999997"/>
    <s v="Cassandra Brandow"/>
    <x v="0"/>
    <n v="0"/>
  </r>
  <r>
    <n v="4320"/>
    <s v="CA-2016-152345"/>
    <d v="2016-12-29T00:00:00"/>
    <x v="752"/>
    <s v="Second Class"/>
    <s v="ST-20530"/>
    <s v="Shui Tom"/>
    <x v="0"/>
    <x v="0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s v="Anna Andreadi"/>
    <x v="1"/>
    <n v="4.7952000000000004"/>
  </r>
  <r>
    <n v="4321"/>
    <s v="CA-2016-152345"/>
    <d v="2016-12-29T00:00:00"/>
    <x v="752"/>
    <s v="Second Class"/>
    <s v="ST-20530"/>
    <s v="Shui Tom"/>
    <x v="0"/>
    <x v="0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  <n v="0"/>
  </r>
  <r>
    <n v="4322"/>
    <s v="US-2017-147662"/>
    <d v="2017-02-14T00:00:00"/>
    <x v="621"/>
    <s v="Standard Class"/>
    <s v="KB-16315"/>
    <s v="Karl Braun"/>
    <x v="0"/>
    <x v="0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s v="Chuck Magee"/>
    <x v="0"/>
    <n v="10.466400000000002"/>
  </r>
  <r>
    <n v="4323"/>
    <s v="US-2017-147662"/>
    <d v="2017-02-14T00:00:00"/>
    <x v="621"/>
    <s v="Standard Class"/>
    <s v="KB-16315"/>
    <s v="Karl Braun"/>
    <x v="0"/>
    <x v="0"/>
    <s v="Akron"/>
    <s v="Ohio"/>
    <n v="44312"/>
    <x v="3"/>
    <s v="TEC-PH-10002834"/>
    <x v="2"/>
    <s v="Phones"/>
    <s v="Google Nexus 5"/>
    <n v="323.98199999999997"/>
    <n v="3"/>
    <n v="0.4"/>
    <n v="-80.995500000000021"/>
    <s v="Chuck Magee"/>
    <x v="0"/>
    <n v="129.59279999999998"/>
  </r>
  <r>
    <n v="4324"/>
    <s v="US-2017-147662"/>
    <d v="2017-02-14T00:00:00"/>
    <x v="621"/>
    <s v="Standard Class"/>
    <s v="KB-16315"/>
    <s v="Karl Braun"/>
    <x v="0"/>
    <x v="0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s v="Chuck Magee"/>
    <x v="0"/>
    <n v="1.6002000000000003"/>
  </r>
  <r>
    <n v="4325"/>
    <s v="US-2017-147662"/>
    <d v="2017-02-14T00:00:00"/>
    <x v="621"/>
    <s v="Standard Class"/>
    <s v="KB-16315"/>
    <s v="Karl Braun"/>
    <x v="0"/>
    <x v="0"/>
    <s v="Akron"/>
    <s v="Ohio"/>
    <n v="44312"/>
    <x v="3"/>
    <s v="OFF-AR-10004999"/>
    <x v="1"/>
    <s v="Art"/>
    <s v="Newell 315"/>
    <n v="14.352000000000002"/>
    <n v="3"/>
    <n v="0.2"/>
    <n v="0.8969999999999998"/>
    <s v="Chuck Magee"/>
    <x v="0"/>
    <n v="2.8704000000000005"/>
  </r>
  <r>
    <n v="4326"/>
    <s v="US-2017-147662"/>
    <d v="2017-02-14T00:00:00"/>
    <x v="621"/>
    <s v="Standard Class"/>
    <s v="KB-16315"/>
    <s v="Karl Braun"/>
    <x v="0"/>
    <x v="0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x v="0"/>
    <n v="14.395200000000001"/>
  </r>
  <r>
    <n v="4327"/>
    <s v="CA-2018-153346"/>
    <d v="2018-01-25T00:00:00"/>
    <x v="1040"/>
    <s v="First Class"/>
    <s v="TB-21355"/>
    <s v="Todd Boyes"/>
    <x v="1"/>
    <x v="0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s v="Chuck Magee"/>
    <x v="0"/>
    <n v="0"/>
  </r>
  <r>
    <n v="4328"/>
    <s v="CA-2018-153346"/>
    <d v="2018-01-25T00:00:00"/>
    <x v="1040"/>
    <s v="First Class"/>
    <s v="TB-21355"/>
    <s v="Todd Boyes"/>
    <x v="1"/>
    <x v="0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x v="0"/>
    <n v="0"/>
  </r>
  <r>
    <n v="4329"/>
    <s v="CA-2019-118360"/>
    <d v="2019-04-01T00:00:00"/>
    <x v="377"/>
    <s v="Standard Class"/>
    <s v="JC-15775"/>
    <s v="John Castell"/>
    <x v="0"/>
    <x v="0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  <n v="0"/>
  </r>
  <r>
    <n v="4330"/>
    <s v="CA-2019-149853"/>
    <d v="2019-10-03T00:00:00"/>
    <x v="1041"/>
    <s v="Standard Class"/>
    <s v="PO-18850"/>
    <s v="Patrick O'Brill"/>
    <x v="0"/>
    <x v="0"/>
    <s v="Hialeah"/>
    <s v="Florida"/>
    <n v="33012"/>
    <x v="0"/>
    <s v="OFF-PA-10000556"/>
    <x v="1"/>
    <s v="Paper"/>
    <s v="Xerox 208"/>
    <n v="15.552000000000003"/>
    <n v="3"/>
    <n v="0.2"/>
    <n v="5.4432"/>
    <s v="Cassandra Brandow"/>
    <x v="0"/>
    <n v="3.1104000000000007"/>
  </r>
  <r>
    <n v="4331"/>
    <s v="CA-2019-149853"/>
    <d v="2019-10-03T00:00:00"/>
    <x v="1041"/>
    <s v="Standard Class"/>
    <s v="PO-18850"/>
    <s v="Patrick O'Brill"/>
    <x v="0"/>
    <x v="0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x v="0"/>
    <n v="3.5840000000000005"/>
  </r>
  <r>
    <n v="4332"/>
    <s v="CA-2019-107909"/>
    <d v="2019-09-01T00:00:00"/>
    <x v="371"/>
    <s v="Standard Class"/>
    <s v="SS-20875"/>
    <s v="Sung Shariari"/>
    <x v="0"/>
    <x v="0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  <n v="0"/>
  </r>
  <r>
    <n v="4333"/>
    <s v="CA-2019-107909"/>
    <d v="2019-09-01T00:00:00"/>
    <x v="371"/>
    <s v="Standard Class"/>
    <s v="SS-20875"/>
    <s v="Sung Shariari"/>
    <x v="0"/>
    <x v="0"/>
    <s v="Redmond"/>
    <s v="Washington"/>
    <n v="98052"/>
    <x v="1"/>
    <s v="OFF-BI-10003476"/>
    <x v="1"/>
    <s v="Binders"/>
    <s v="Avery Metallic Poly Binders"/>
    <n v="22.92"/>
    <n v="5"/>
    <n v="0.2"/>
    <n v="8.0219999999999985"/>
    <s v="Anna Andreadi"/>
    <x v="0"/>
    <n v="4.5840000000000005"/>
  </r>
  <r>
    <n v="4334"/>
    <s v="CA-2017-112375"/>
    <d v="2017-12-21T00:00:00"/>
    <x v="98"/>
    <s v="Standard Class"/>
    <s v="RD-19720"/>
    <s v="Roger Demir"/>
    <x v="0"/>
    <x v="0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s v="Cassandra Brandow"/>
    <x v="0"/>
    <n v="10.176000000000002"/>
  </r>
  <r>
    <n v="4335"/>
    <s v="CA-2017-112375"/>
    <d v="2017-12-21T00:00:00"/>
    <x v="98"/>
    <s v="Standard Class"/>
    <s v="RD-19720"/>
    <s v="Roger Demir"/>
    <x v="0"/>
    <x v="0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  <n v="5.4624000000000006"/>
  </r>
  <r>
    <n v="4336"/>
    <s v="CA-2017-154795"/>
    <d v="2017-12-20T00:00:00"/>
    <x v="140"/>
    <s v="Standard Class"/>
    <s v="GZ-14470"/>
    <s v="Gary Zandusky"/>
    <x v="0"/>
    <x v="0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x v="0"/>
    <n v="1.5840000000000003"/>
  </r>
  <r>
    <n v="4337"/>
    <s v="CA-2017-154795"/>
    <d v="2017-12-20T00:00:00"/>
    <x v="140"/>
    <s v="Standard Class"/>
    <s v="GZ-14470"/>
    <s v="Gary Zandusky"/>
    <x v="0"/>
    <x v="0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s v="Anna Andreadi"/>
    <x v="0"/>
    <n v="2.8736000000000006"/>
  </r>
  <r>
    <n v="4338"/>
    <s v="CA-2017-125234"/>
    <d v="2017-11-27T00:00:00"/>
    <x v="382"/>
    <s v="Standard Class"/>
    <s v="SN-20710"/>
    <s v="Steve Nguyen"/>
    <x v="2"/>
    <x v="0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s v="Anna Andreadi"/>
    <x v="0"/>
    <n v="0"/>
  </r>
  <r>
    <n v="4339"/>
    <s v="CA-2017-125234"/>
    <d v="2017-11-27T00:00:00"/>
    <x v="382"/>
    <s v="Standard Class"/>
    <s v="SN-20710"/>
    <s v="Steve Nguyen"/>
    <x v="2"/>
    <x v="0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x v="0"/>
    <n v="0"/>
  </r>
  <r>
    <n v="4340"/>
    <s v="CA-2019-133501"/>
    <d v="2019-08-27T00:00:00"/>
    <x v="153"/>
    <s v="Standard Class"/>
    <s v="DK-12895"/>
    <s v="Dana Kaydos"/>
    <x v="0"/>
    <x v="0"/>
    <s v="Franklin"/>
    <s v="Tennessee"/>
    <n v="37064"/>
    <x v="0"/>
    <s v="OFF-PA-10004888"/>
    <x v="1"/>
    <s v="Paper"/>
    <s v="Xerox 217"/>
    <n v="5.1840000000000011"/>
    <n v="1"/>
    <n v="0.2"/>
    <n v="1.8144"/>
    <s v="Cassandra Brandow"/>
    <x v="0"/>
    <n v="1.0368000000000002"/>
  </r>
  <r>
    <n v="4341"/>
    <s v="US-2016-129609"/>
    <d v="2016-03-22T00:00:00"/>
    <x v="1042"/>
    <s v="Same Day"/>
    <s v="VM-21835"/>
    <s v="Vivian Mathis"/>
    <x v="0"/>
    <x v="0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x v="0"/>
    <n v="0"/>
  </r>
  <r>
    <n v="4342"/>
    <s v="CA-2019-130309"/>
    <d v="2019-12-17T00:00:00"/>
    <x v="91"/>
    <s v="Standard Class"/>
    <s v="GB-14575"/>
    <s v="Giulietta Baptist"/>
    <x v="0"/>
    <x v="0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s v="Cassandra Brandow"/>
    <x v="0"/>
    <n v="0"/>
  </r>
  <r>
    <n v="4343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x v="0"/>
    <n v="3.9648000000000003"/>
  </r>
  <r>
    <n v="4344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x v="0"/>
    <n v="131.5008"/>
  </r>
  <r>
    <n v="4345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s v="Anna Andreadi"/>
    <x v="0"/>
    <n v="0"/>
  </r>
  <r>
    <n v="4346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s v="Anna Andreadi"/>
    <x v="0"/>
    <n v="0"/>
  </r>
  <r>
    <n v="4347"/>
    <s v="CA-2018-120355"/>
    <d v="2018-09-18T00:00:00"/>
    <x v="1043"/>
    <s v="Standard Class"/>
    <s v="MM-17260"/>
    <s v="Magdelene Morse"/>
    <x v="0"/>
    <x v="0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s v="Chuck Magee"/>
    <x v="0"/>
    <n v="63.178200000000004"/>
  </r>
  <r>
    <n v="4348"/>
    <s v="CA-2018-120355"/>
    <d v="2018-09-18T00:00:00"/>
    <x v="1043"/>
    <s v="Standard Class"/>
    <s v="MM-17260"/>
    <s v="Magdelene Morse"/>
    <x v="0"/>
    <x v="0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s v="Chuck Magee"/>
    <x v="0"/>
    <n v="0"/>
  </r>
  <r>
    <n v="4349"/>
    <s v="CA-2019-169894"/>
    <d v="2019-11-24T00:00:00"/>
    <x v="364"/>
    <s v="Second Class"/>
    <s v="MV-17485"/>
    <s v="Mark Van Huff"/>
    <x v="0"/>
    <x v="0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x v="1"/>
    <n v="14.506800000000002"/>
  </r>
  <r>
    <n v="4350"/>
    <s v="CA-2019-169894"/>
    <d v="2019-11-24T00:00:00"/>
    <x v="364"/>
    <s v="Second Class"/>
    <s v="MV-17485"/>
    <s v="Mark Van Huff"/>
    <x v="0"/>
    <x v="0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x v="1"/>
    <n v="83.17440000000002"/>
  </r>
  <r>
    <n v="4351"/>
    <s v="US-2019-100482"/>
    <d v="2019-04-11T00:00:00"/>
    <x v="339"/>
    <s v="Standard Class"/>
    <s v="JL-15130"/>
    <s v="Jack Lebron"/>
    <x v="0"/>
    <x v="0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s v="Chuck Magee"/>
    <x v="0"/>
    <n v="3.3536000000000001"/>
  </r>
  <r>
    <n v="4352"/>
    <s v="US-2019-100482"/>
    <d v="2019-04-11T00:00:00"/>
    <x v="339"/>
    <s v="Standard Class"/>
    <s v="JL-15130"/>
    <s v="Jack Lebron"/>
    <x v="0"/>
    <x v="0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s v="Chuck Magee"/>
    <x v="0"/>
    <n v="5.4240000000000004"/>
  </r>
  <r>
    <n v="4353"/>
    <s v="CA-2019-107748"/>
    <d v="2019-12-10T00:00:00"/>
    <x v="169"/>
    <s v="Second Class"/>
    <s v="AG-10330"/>
    <s v="Alex Grayson"/>
    <x v="0"/>
    <x v="0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x v="0"/>
    <n v="19.168000000000003"/>
  </r>
  <r>
    <n v="4354"/>
    <s v="CA-2019-107748"/>
    <d v="2019-12-10T00:00:00"/>
    <x v="169"/>
    <s v="Second Class"/>
    <s v="AG-10330"/>
    <s v="Alex Grayson"/>
    <x v="0"/>
    <x v="0"/>
    <s v="Stockton"/>
    <s v="California"/>
    <n v="95207"/>
    <x v="1"/>
    <s v="OFF-PA-10002005"/>
    <x v="1"/>
    <s v="Paper"/>
    <s v="Xerox 225"/>
    <n v="12.96"/>
    <n v="2"/>
    <n v="0"/>
    <n v="6.2208000000000006"/>
    <s v="Anna Andreadi"/>
    <x v="0"/>
    <n v="0"/>
  </r>
  <r>
    <n v="4355"/>
    <s v="CA-2019-153654"/>
    <d v="2019-11-24T00:00:00"/>
    <x v="177"/>
    <s v="Second Class"/>
    <s v="MD-17860"/>
    <s v="Michael Dominguez"/>
    <x v="1"/>
    <x v="0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x v="0"/>
    <n v="13.305600000000002"/>
  </r>
  <r>
    <n v="4356"/>
    <s v="CA-2017-155600"/>
    <d v="2017-12-04T00:00:00"/>
    <x v="157"/>
    <s v="Second Class"/>
    <s v="RO-19780"/>
    <s v="Rose O'Brian"/>
    <x v="0"/>
    <x v="0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x v="0"/>
    <n v="1118.6406000000002"/>
  </r>
  <r>
    <n v="4357"/>
    <s v="CA-2017-155600"/>
    <d v="2017-12-04T00:00:00"/>
    <x v="157"/>
    <s v="Second Class"/>
    <s v="RO-19780"/>
    <s v="Rose O'Brian"/>
    <x v="0"/>
    <x v="0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s v="Cassandra Brandow"/>
    <x v="0"/>
    <n v="7.3920000000000003"/>
  </r>
  <r>
    <n v="4358"/>
    <s v="CA-2019-162565"/>
    <d v="2019-12-11T00:00:00"/>
    <x v="33"/>
    <s v="Same Day"/>
    <s v="RR-19315"/>
    <s v="Ralph Ritter"/>
    <x v="0"/>
    <x v="0"/>
    <s v="Aurora"/>
    <s v="Illinois"/>
    <n v="60505"/>
    <x v="2"/>
    <s v="OFF-PA-10001937"/>
    <x v="1"/>
    <s v="Paper"/>
    <s v="Xerox 21"/>
    <n v="10.368000000000002"/>
    <n v="2"/>
    <n v="0.2"/>
    <n v="3.6288"/>
    <s v="Kelly Williams"/>
    <x v="0"/>
    <n v="2.0736000000000003"/>
  </r>
  <r>
    <n v="4359"/>
    <s v="CA-2019-162565"/>
    <d v="2019-12-11T00:00:00"/>
    <x v="33"/>
    <s v="Same Day"/>
    <s v="RR-19315"/>
    <s v="Ralph Ritter"/>
    <x v="0"/>
    <x v="0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x v="0"/>
    <n v="46.632000000000005"/>
  </r>
  <r>
    <n v="4360"/>
    <s v="CA-2019-162565"/>
    <d v="2019-12-11T00:00:00"/>
    <x v="33"/>
    <s v="Same Day"/>
    <s v="RR-19315"/>
    <s v="Ralph Ritter"/>
    <x v="0"/>
    <x v="0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  <n v="156.13919999999999"/>
  </r>
  <r>
    <n v="4361"/>
    <s v="CA-2018-127642"/>
    <d v="2018-05-21T00:00:00"/>
    <x v="213"/>
    <s v="First Class"/>
    <s v="CP-12340"/>
    <s v="Christine Phan"/>
    <x v="1"/>
    <x v="0"/>
    <s v="Warwick"/>
    <s v="Rhode Island"/>
    <n v="2886"/>
    <x v="3"/>
    <s v="OFF-PA-10000565"/>
    <x v="1"/>
    <s v="Paper"/>
    <s v="Easy-staple paper"/>
    <n v="111.96"/>
    <n v="2"/>
    <n v="0"/>
    <n v="54.860399999999998"/>
    <s v="Chuck Magee"/>
    <x v="0"/>
    <n v="0"/>
  </r>
  <r>
    <n v="4362"/>
    <s v="US-2019-163195"/>
    <d v="2019-02-17T00:00:00"/>
    <x v="638"/>
    <s v="Second Class"/>
    <s v="LL-16840"/>
    <s v="Lauren Leatherbury"/>
    <x v="0"/>
    <x v="0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  <n v="0"/>
  </r>
  <r>
    <n v="4363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x v="0"/>
    <n v="0"/>
  </r>
  <r>
    <n v="4364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s v="Kelly Williams"/>
    <x v="0"/>
    <n v="0"/>
  </r>
  <r>
    <n v="4365"/>
    <s v="CA-2019-111332"/>
    <d v="2019-05-20T00:00:00"/>
    <x v="843"/>
    <s v="Second Class"/>
    <s v="NC-18340"/>
    <s v="Nat Carroll"/>
    <x v="0"/>
    <x v="0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s v="Kelly Williams"/>
    <x v="0"/>
    <n v="0"/>
  </r>
  <r>
    <n v="4366"/>
    <s v="CA-2019-111332"/>
    <d v="2019-05-20T00:00:00"/>
    <x v="843"/>
    <s v="Second Class"/>
    <s v="NC-18340"/>
    <s v="Nat Carroll"/>
    <x v="0"/>
    <x v="0"/>
    <s v="Fargo"/>
    <s v="North Dakota"/>
    <n v="58103"/>
    <x v="2"/>
    <s v="OFF-FA-10001843"/>
    <x v="1"/>
    <s v="Fasteners"/>
    <s v="Staples"/>
    <n v="7.41"/>
    <n v="3"/>
    <n v="0"/>
    <n v="3.4827000000000004"/>
    <s v="Kelly Williams"/>
    <x v="0"/>
    <n v="0"/>
  </r>
  <r>
    <n v="4367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x v="0"/>
    <n v="0"/>
  </r>
  <r>
    <n v="4368"/>
    <s v="CA-2019-117044"/>
    <d v="2019-09-11T00:00:00"/>
    <x v="462"/>
    <s v="Second Class"/>
    <s v="HA-14920"/>
    <s v="Helen Andreada"/>
    <x v="0"/>
    <x v="0"/>
    <s v="Chicago"/>
    <s v="Illinois"/>
    <n v="60623"/>
    <x v="2"/>
    <s v="OFF-FA-10000936"/>
    <x v="1"/>
    <s v="Fasteners"/>
    <s v="Acco Hot Clips Clips to Go"/>
    <n v="10.528"/>
    <n v="4"/>
    <n v="0.2"/>
    <n v="3.2899999999999996"/>
    <s v="Kelly Williams"/>
    <x v="0"/>
    <n v="2.1056000000000004"/>
  </r>
  <r>
    <n v="4369"/>
    <s v="CA-2019-117044"/>
    <d v="2019-09-11T00:00:00"/>
    <x v="462"/>
    <s v="Second Class"/>
    <s v="HA-14920"/>
    <s v="Helen Andreada"/>
    <x v="0"/>
    <x v="0"/>
    <s v="Chicago"/>
    <s v="Illinois"/>
    <n v="60623"/>
    <x v="2"/>
    <s v="OFF-PA-10003657"/>
    <x v="1"/>
    <s v="Paper"/>
    <s v="Xerox 1927"/>
    <n v="20.544000000000004"/>
    <n v="6"/>
    <n v="0.2"/>
    <n v="6.4199999999999964"/>
    <s v="Kelly Williams"/>
    <x v="0"/>
    <n v="4.1088000000000013"/>
  </r>
  <r>
    <n v="4370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s v="Kelly Williams"/>
    <x v="0"/>
    <n v="0"/>
  </r>
  <r>
    <n v="4371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AR-10002987"/>
    <x v="1"/>
    <s v="Art"/>
    <s v="Prismacolor Color Pencil Set"/>
    <n v="39.68"/>
    <n v="2"/>
    <n v="0"/>
    <n v="16.268800000000002"/>
    <s v="Kelly Williams"/>
    <x v="0"/>
    <n v="0"/>
  </r>
  <r>
    <n v="4372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LA-10000414"/>
    <x v="1"/>
    <s v="Labels"/>
    <s v="Avery 503"/>
    <n v="51.75"/>
    <n v="5"/>
    <n v="0"/>
    <n v="24.84"/>
    <s v="Kelly Williams"/>
    <x v="0"/>
    <n v="0"/>
  </r>
  <r>
    <n v="4373"/>
    <s v="US-2019-169320"/>
    <d v="2019-07-23T00:00:00"/>
    <x v="262"/>
    <s v="Second Class"/>
    <s v="LH-16900"/>
    <s v="Lena Hernandez"/>
    <x v="0"/>
    <x v="0"/>
    <s v="Elkhart"/>
    <s v="Indiana"/>
    <n v="46514"/>
    <x v="2"/>
    <s v="OFF-AR-10003602"/>
    <x v="1"/>
    <s v="Art"/>
    <s v="Quartet Omega Colored Chalk, 12/Pack"/>
    <n v="11.68"/>
    <n v="2"/>
    <n v="0"/>
    <n v="5.4895999999999994"/>
    <s v="Kelly Williams"/>
    <x v="0"/>
    <n v="0"/>
  </r>
  <r>
    <n v="4374"/>
    <s v="US-2019-169320"/>
    <d v="2019-07-23T00:00:00"/>
    <x v="262"/>
    <s v="Second Class"/>
    <s v="LH-16900"/>
    <s v="Lena Hernandez"/>
    <x v="0"/>
    <x v="0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x v="0"/>
    <n v="0"/>
  </r>
  <r>
    <n v="4375"/>
    <s v="CA-2018-158575"/>
    <d v="2018-11-18T00:00:00"/>
    <x v="71"/>
    <s v="Standard Class"/>
    <s v="SB-20290"/>
    <s v="Sean Braxton"/>
    <x v="1"/>
    <x v="0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s v="Chuck Magee"/>
    <x v="0"/>
    <n v="20.793599999999998"/>
  </r>
  <r>
    <n v="4376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x v="0"/>
    <n v="0"/>
  </r>
  <r>
    <n v="4377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x v="0"/>
    <n v="0"/>
  </r>
  <r>
    <n v="4378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s v="Anna Andreadi"/>
    <x v="0"/>
    <n v="297.40800000000002"/>
  </r>
  <r>
    <n v="4379"/>
    <s v="CA-2017-140830"/>
    <d v="2017-11-30T00:00:00"/>
    <x v="156"/>
    <s v="Second Class"/>
    <s v="PS-18970"/>
    <s v="Paul Stevenson"/>
    <x v="2"/>
    <x v="0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x v="0"/>
    <n v="0"/>
  </r>
  <r>
    <n v="4380"/>
    <s v="CA-2017-140830"/>
    <d v="2017-11-30T00:00:00"/>
    <x v="156"/>
    <s v="Second Class"/>
    <s v="PS-18970"/>
    <s v="Paul Stevenson"/>
    <x v="2"/>
    <x v="0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x v="0"/>
    <n v="0"/>
  </r>
  <r>
    <n v="4381"/>
    <s v="CA-2017-152891"/>
    <d v="2017-10-25T00:00:00"/>
    <x v="697"/>
    <s v="Standard Class"/>
    <s v="TB-21625"/>
    <s v="Trudy Brown"/>
    <x v="0"/>
    <x v="0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s v="Anna Andreadi"/>
    <x v="0"/>
    <n v="0"/>
  </r>
  <r>
    <n v="4382"/>
    <s v="CA-2017-152891"/>
    <d v="2017-10-25T00:00:00"/>
    <x v="697"/>
    <s v="Standard Class"/>
    <s v="TB-21625"/>
    <s v="Trudy Brown"/>
    <x v="0"/>
    <x v="0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s v="Anna Andreadi"/>
    <x v="0"/>
    <n v="50.635199999999998"/>
  </r>
  <r>
    <n v="4383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s v="Kelly Williams"/>
    <x v="0"/>
    <n v="2.3039999999999994"/>
  </r>
  <r>
    <n v="4384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x v="0"/>
    <n v="115.48319999999998"/>
  </r>
  <r>
    <n v="4385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TEC-PH-10001557"/>
    <x v="2"/>
    <s v="Phones"/>
    <s v="Pyle PMP37LED"/>
    <n v="153.584"/>
    <n v="2"/>
    <n v="0.2"/>
    <n v="13.438599999999994"/>
    <s v="Kelly Williams"/>
    <x v="0"/>
    <n v="30.716800000000003"/>
  </r>
  <r>
    <n v="4386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x v="0"/>
    <n v="274.029"/>
  </r>
  <r>
    <n v="4387"/>
    <s v="CA-2018-156811"/>
    <d v="2018-10-27T00:00:00"/>
    <x v="195"/>
    <s v="Standard Class"/>
    <s v="BP-11095"/>
    <s v="Bart Pistole"/>
    <x v="1"/>
    <x v="0"/>
    <s v="San Francisco"/>
    <s v="California"/>
    <n v="94122"/>
    <x v="1"/>
    <s v="OFF-AP-10001366"/>
    <x v="1"/>
    <s v="Appliances"/>
    <s v="Staple holder"/>
    <n v="43.92"/>
    <n v="4"/>
    <n v="0"/>
    <n v="11.858400000000003"/>
    <s v="Anna Andreadi"/>
    <x v="0"/>
    <n v="0"/>
  </r>
  <r>
    <n v="4388"/>
    <s v="CA-2018-156811"/>
    <d v="2018-10-27T00:00:00"/>
    <x v="195"/>
    <s v="Standard Class"/>
    <s v="BP-11095"/>
    <s v="Bart Pistole"/>
    <x v="1"/>
    <x v="0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  <n v="5.0063999999999993"/>
  </r>
  <r>
    <n v="4389"/>
    <s v="CA-2019-111556"/>
    <d v="2019-11-20T00:00:00"/>
    <x v="228"/>
    <s v="First Class"/>
    <s v="CD-11920"/>
    <s v="Carlos Daly"/>
    <x v="0"/>
    <x v="0"/>
    <s v="New York City"/>
    <s v="New York"/>
    <n v="10035"/>
    <x v="3"/>
    <s v="OFF-PA-10003651"/>
    <x v="1"/>
    <s v="Paper"/>
    <s v="Xerox 1968"/>
    <n v="46.76"/>
    <n v="7"/>
    <n v="0"/>
    <n v="22.444800000000001"/>
    <s v="Chuck Magee"/>
    <x v="1"/>
    <n v="0"/>
  </r>
  <r>
    <n v="4390"/>
    <s v="CA-2019-111556"/>
    <d v="2019-11-20T00:00:00"/>
    <x v="228"/>
    <s v="First Class"/>
    <s v="CD-11920"/>
    <s v="Carlos Daly"/>
    <x v="0"/>
    <x v="0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  <n v="36.793600000000005"/>
  </r>
  <r>
    <n v="4391"/>
    <s v="CA-2019-111556"/>
    <d v="2019-11-20T00:00:00"/>
    <x v="228"/>
    <s v="First Class"/>
    <s v="CD-11920"/>
    <s v="Carlos Daly"/>
    <x v="0"/>
    <x v="0"/>
    <s v="New York City"/>
    <s v="New York"/>
    <n v="10035"/>
    <x v="3"/>
    <s v="TEC-PH-10001459"/>
    <x v="2"/>
    <s v="Phones"/>
    <s v="Samsung Galaxy Mega 6.3"/>
    <n v="1259.97"/>
    <n v="3"/>
    <n v="0"/>
    <n v="327.59220000000005"/>
    <s v="Chuck Magee"/>
    <x v="1"/>
    <n v="0"/>
  </r>
  <r>
    <n v="4392"/>
    <s v="CA-2019-111556"/>
    <d v="2019-11-20T00:00:00"/>
    <x v="228"/>
    <s v="First Class"/>
    <s v="CD-11920"/>
    <s v="Carlos Daly"/>
    <x v="0"/>
    <x v="0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s v="Chuck Magee"/>
    <x v="1"/>
    <n v="0"/>
  </r>
  <r>
    <n v="4393"/>
    <s v="CA-2018-108868"/>
    <d v="2018-09-08T00:00:00"/>
    <x v="720"/>
    <s v="Standard Class"/>
    <s v="KB-16585"/>
    <s v="Ken Black"/>
    <x v="1"/>
    <x v="0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  <n v="14.073599999999999"/>
  </r>
  <r>
    <n v="4394"/>
    <s v="CA-2018-108868"/>
    <d v="2018-09-08T00:00:00"/>
    <x v="720"/>
    <s v="Standard Class"/>
    <s v="KB-16585"/>
    <s v="Ken Black"/>
    <x v="1"/>
    <x v="0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x v="0"/>
    <n v="11.992000000000003"/>
  </r>
  <r>
    <n v="4395"/>
    <s v="CA-2016-142965"/>
    <d v="2016-07-20T00:00:00"/>
    <x v="721"/>
    <s v="Same Day"/>
    <s v="SW-20245"/>
    <s v="Scot Wooten"/>
    <x v="0"/>
    <x v="0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s v="Chuck Magee"/>
    <x v="0"/>
    <n v="5.1967999999999996"/>
  </r>
  <r>
    <n v="4396"/>
    <s v="CA-2016-142965"/>
    <d v="2016-07-20T00:00:00"/>
    <x v="721"/>
    <s v="Same Day"/>
    <s v="SW-20245"/>
    <s v="Scot Wooten"/>
    <x v="0"/>
    <x v="0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s v="Chuck Magee"/>
    <x v="0"/>
    <n v="19.152000000000001"/>
  </r>
  <r>
    <n v="4397"/>
    <s v="CA-2018-148740"/>
    <d v="2018-11-15T00:00:00"/>
    <x v="423"/>
    <s v="Standard Class"/>
    <s v="AH-10690"/>
    <s v="Anna Häberlin"/>
    <x v="1"/>
    <x v="0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x v="0"/>
    <n v="72.275200000000012"/>
  </r>
  <r>
    <n v="4398"/>
    <s v="US-2016-138758"/>
    <d v="2016-07-07T00:00:00"/>
    <x v="972"/>
    <s v="Standard Class"/>
    <s v="JL-15835"/>
    <s v="John Lee"/>
    <x v="0"/>
    <x v="0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x v="1"/>
    <n v="51.655799999999992"/>
  </r>
  <r>
    <n v="4399"/>
    <s v="US-2016-138758"/>
    <d v="2016-07-07T00:00:00"/>
    <x v="972"/>
    <s v="Standard Class"/>
    <s v="JL-15835"/>
    <s v="John Lee"/>
    <x v="0"/>
    <x v="0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x v="1"/>
    <n v="13.801600000000002"/>
  </r>
  <r>
    <n v="4400"/>
    <s v="CA-2018-131737"/>
    <d v="2018-03-17T00:00:00"/>
    <x v="320"/>
    <s v="Same Day"/>
    <s v="GZ-14470"/>
    <s v="Gary Zandusky"/>
    <x v="0"/>
    <x v="0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  <n v="0"/>
  </r>
  <r>
    <n v="4401"/>
    <s v="CA-2018-131737"/>
    <d v="2018-03-17T00:00:00"/>
    <x v="320"/>
    <s v="Same Day"/>
    <s v="GZ-14470"/>
    <s v="Gary Zandusky"/>
    <x v="0"/>
    <x v="0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  <n v="0"/>
  </r>
  <r>
    <n v="4402"/>
    <s v="CA-2018-131737"/>
    <d v="2018-03-17T00:00:00"/>
    <x v="320"/>
    <s v="Same Day"/>
    <s v="GZ-14470"/>
    <s v="Gary Zandusky"/>
    <x v="0"/>
    <x v="0"/>
    <s v="Columbia"/>
    <s v="Maryland"/>
    <n v="21044"/>
    <x v="3"/>
    <s v="FUR-FU-10004306"/>
    <x v="0"/>
    <s v="Furnishings"/>
    <s v="Electrix Halogen Magnifier Lamp"/>
    <n v="971.5"/>
    <n v="5"/>
    <n v="0"/>
    <n v="252.59"/>
    <s v="Chuck Magee"/>
    <x v="0"/>
    <n v="0"/>
  </r>
  <r>
    <n v="4403"/>
    <s v="CA-2018-114538"/>
    <d v="2018-12-26T00:00:00"/>
    <x v="1045"/>
    <s v="First Class"/>
    <s v="RC-19825"/>
    <s v="Roy Collins"/>
    <x v="0"/>
    <x v="0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s v="Anna Andreadi"/>
    <x v="0"/>
    <n v="2.2656000000000005"/>
  </r>
  <r>
    <n v="4404"/>
    <s v="CA-2016-127936"/>
    <d v="2016-09-02T00:00:00"/>
    <x v="897"/>
    <s v="First Class"/>
    <s v="CL-12565"/>
    <s v="Clay Ludtke"/>
    <x v="0"/>
    <x v="0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s v="Chuck Magee"/>
    <x v="0"/>
    <n v="0"/>
  </r>
  <r>
    <n v="4405"/>
    <s v="CA-2017-164336"/>
    <d v="2017-07-05T00:00:00"/>
    <x v="401"/>
    <s v="Standard Class"/>
    <s v="MW-18220"/>
    <s v="Mitch Webber"/>
    <x v="0"/>
    <x v="0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x v="0"/>
    <n v="6.9600000000000009"/>
  </r>
  <r>
    <n v="4406"/>
    <s v="CA-2017-164336"/>
    <d v="2017-07-05T00:00:00"/>
    <x v="401"/>
    <s v="Standard Class"/>
    <s v="MW-18220"/>
    <s v="Mitch Webber"/>
    <x v="0"/>
    <x v="0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x v="0"/>
    <n v="7.7952000000000004"/>
  </r>
  <r>
    <n v="4407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x v="0"/>
    <n v="0"/>
  </r>
  <r>
    <n v="4408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PA-10000418"/>
    <x v="1"/>
    <s v="Paper"/>
    <s v="Xerox 189"/>
    <n v="314.54999999999995"/>
    <n v="3"/>
    <n v="0"/>
    <n v="150.98399999999998"/>
    <s v="Kelly Williams"/>
    <x v="0"/>
    <n v="0"/>
  </r>
  <r>
    <n v="4409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x v="0"/>
    <n v="0"/>
  </r>
  <r>
    <n v="4410"/>
    <s v="US-2016-154879"/>
    <d v="2016-05-06T00:00:00"/>
    <x v="1046"/>
    <s v="Standard Class"/>
    <s v="SN-20710"/>
    <s v="Steve Nguyen"/>
    <x v="2"/>
    <x v="0"/>
    <s v="Los Angeles"/>
    <s v="California"/>
    <n v="90004"/>
    <x v="1"/>
    <s v="OFF-LA-10004425"/>
    <x v="1"/>
    <s v="Labels"/>
    <s v="Staple-on labels"/>
    <n v="5.78"/>
    <n v="2"/>
    <n v="0"/>
    <n v="2.7166000000000001"/>
    <s v="Anna Andreadi"/>
    <x v="0"/>
    <n v="0"/>
  </r>
  <r>
    <n v="4411"/>
    <s v="US-2016-154879"/>
    <d v="2016-05-06T00:00:00"/>
    <x v="1046"/>
    <s v="Standard Class"/>
    <s v="SN-20710"/>
    <s v="Steve Nguyen"/>
    <x v="2"/>
    <x v="0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s v="Anna Andreadi"/>
    <x v="0"/>
    <n v="0"/>
  </r>
  <r>
    <n v="4412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  <n v="0"/>
  </r>
  <r>
    <n v="4413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TEC-PH-10003963"/>
    <x v="2"/>
    <s v="Phones"/>
    <s v="GE 2-Jack Phone Line Splitter"/>
    <n v="617.97"/>
    <n v="3"/>
    <n v="0"/>
    <n v="160.6722"/>
    <s v="Chuck Magee"/>
    <x v="0"/>
    <n v="0"/>
  </r>
  <r>
    <n v="4414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  <n v="0"/>
  </r>
  <r>
    <n v="4415"/>
    <s v="CA-2019-132339"/>
    <d v="2019-08-19T00:00:00"/>
    <x v="176"/>
    <s v="Standard Class"/>
    <s v="JB-15400"/>
    <s v="Jennifer Braxton"/>
    <x v="1"/>
    <x v="0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s v="Chuck Magee"/>
    <x v="0"/>
    <n v="0"/>
  </r>
  <r>
    <n v="4416"/>
    <s v="CA-2016-153983"/>
    <d v="2016-11-29T00:00:00"/>
    <x v="546"/>
    <s v="Standard Class"/>
    <s v="AH-10210"/>
    <s v="Alan Hwang"/>
    <x v="0"/>
    <x v="0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x v="0"/>
    <n v="115.184"/>
  </r>
  <r>
    <n v="4417"/>
    <s v="CA-2016-153983"/>
    <d v="2016-11-29T00:00:00"/>
    <x v="546"/>
    <s v="Standard Class"/>
    <s v="AH-10210"/>
    <s v="Alan Hwang"/>
    <x v="0"/>
    <x v="0"/>
    <s v="San Francisco"/>
    <s v="California"/>
    <n v="94122"/>
    <x v="1"/>
    <s v="OFF-FA-10003495"/>
    <x v="1"/>
    <s v="Fasteners"/>
    <s v="Staples"/>
    <n v="30.4"/>
    <n v="5"/>
    <n v="0"/>
    <n v="15.2"/>
    <s v="Anna Andreadi"/>
    <x v="0"/>
    <n v="0"/>
  </r>
  <r>
    <n v="4418"/>
    <s v="CA-2019-112900"/>
    <d v="2019-04-09T00:00:00"/>
    <x v="102"/>
    <s v="Second Class"/>
    <s v="KL-16645"/>
    <s v="Ken Lonsdale"/>
    <x v="0"/>
    <x v="0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s v="Kelly Williams"/>
    <x v="0"/>
    <n v="0"/>
  </r>
  <r>
    <n v="4419"/>
    <s v="CA-2016-160157"/>
    <d v="2016-12-20T00:00:00"/>
    <x v="999"/>
    <s v="Standard Class"/>
    <s v="MH-17455"/>
    <s v="Mark Hamilton"/>
    <x v="0"/>
    <x v="0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x v="0"/>
    <n v="38.169600000000003"/>
  </r>
  <r>
    <n v="4420"/>
    <s v="CA-2016-139633"/>
    <d v="2016-12-17T00:00:00"/>
    <x v="1047"/>
    <s v="Standard Class"/>
    <s v="EC-14050"/>
    <s v="Erin Creighton"/>
    <x v="0"/>
    <x v="0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  <n v="3.8388000000000004"/>
  </r>
  <r>
    <n v="4421"/>
    <s v="CA-2017-163090"/>
    <d v="2017-11-17T00:00:00"/>
    <x v="958"/>
    <s v="Second Class"/>
    <s v="GH-14665"/>
    <s v="Greg Hansen"/>
    <x v="0"/>
    <x v="0"/>
    <s v="Chicago"/>
    <s v="Illinois"/>
    <n v="60610"/>
    <x v="2"/>
    <s v="OFF-SU-10002537"/>
    <x v="1"/>
    <s v="Supplies"/>
    <s v="Acme Box Cutter Scissors"/>
    <n v="40.92"/>
    <n v="5"/>
    <n v="0.2"/>
    <n v="3.0690000000000026"/>
    <s v="Kelly Williams"/>
    <x v="0"/>
    <n v="8.1840000000000011"/>
  </r>
  <r>
    <n v="4422"/>
    <s v="CA-2016-117016"/>
    <d v="2016-03-04T00:00:00"/>
    <x v="1048"/>
    <s v="Standard Class"/>
    <s v="SC-20095"/>
    <s v="Sanjit Chand"/>
    <x v="0"/>
    <x v="0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x v="0"/>
    <n v="3.1104000000000007"/>
  </r>
  <r>
    <n v="4423"/>
    <s v="CA-2019-159464"/>
    <d v="2019-05-18T00:00:00"/>
    <x v="1049"/>
    <s v="First Class"/>
    <s v="TB-21355"/>
    <s v="Todd Boyes"/>
    <x v="1"/>
    <x v="0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x v="0"/>
    <n v="0"/>
  </r>
  <r>
    <n v="4424"/>
    <s v="CA-2019-159464"/>
    <d v="2019-05-18T00:00:00"/>
    <x v="1049"/>
    <s v="First Class"/>
    <s v="TB-21355"/>
    <s v="Todd Boyes"/>
    <x v="1"/>
    <x v="0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s v="Cassandra Brandow"/>
    <x v="0"/>
    <n v="0"/>
  </r>
  <r>
    <n v="4425"/>
    <s v="CA-2019-159464"/>
    <d v="2019-05-18T00:00:00"/>
    <x v="1049"/>
    <s v="First Class"/>
    <s v="TB-21355"/>
    <s v="Todd Boyes"/>
    <x v="1"/>
    <x v="0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x v="0"/>
    <n v="0"/>
  </r>
  <r>
    <n v="4426"/>
    <s v="CA-2019-159464"/>
    <d v="2019-05-18T00:00:00"/>
    <x v="1049"/>
    <s v="First Class"/>
    <s v="TB-21355"/>
    <s v="Todd Boyes"/>
    <x v="1"/>
    <x v="0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s v="Cassandra Brandow"/>
    <x v="0"/>
    <n v="0"/>
  </r>
  <r>
    <n v="4427"/>
    <s v="CA-2019-159464"/>
    <d v="2019-05-18T00:00:00"/>
    <x v="1049"/>
    <s v="First Class"/>
    <s v="TB-21355"/>
    <s v="Todd Boyes"/>
    <x v="1"/>
    <x v="0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s v="Cassandra Brandow"/>
    <x v="0"/>
    <n v="0"/>
  </r>
  <r>
    <n v="4428"/>
    <s v="US-2019-103226"/>
    <d v="2019-09-22T00:00:00"/>
    <x v="938"/>
    <s v="Standard Class"/>
    <s v="DW-13195"/>
    <s v="David Wiener"/>
    <x v="1"/>
    <x v="0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s v="Anna Andreadi"/>
    <x v="0"/>
    <n v="0"/>
  </r>
  <r>
    <n v="4429"/>
    <s v="CA-2019-119452"/>
    <d v="2019-03-21T00:00:00"/>
    <x v="647"/>
    <s v="Standard Class"/>
    <s v="CL-12565"/>
    <s v="Clay Ludtke"/>
    <x v="0"/>
    <x v="0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s v="Kelly Williams"/>
    <x v="0"/>
    <n v="0"/>
  </r>
  <r>
    <n v="4430"/>
    <s v="CA-2019-147725"/>
    <d v="2019-09-14T00:00:00"/>
    <x v="947"/>
    <s v="Same Day"/>
    <s v="LT-17110"/>
    <s v="Liz Thompson"/>
    <x v="0"/>
    <x v="0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x v="0"/>
    <n v="0"/>
  </r>
  <r>
    <n v="4431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FA-10002280"/>
    <x v="1"/>
    <s v="Fasteners"/>
    <s v="Advantus Plastic Paper Clips"/>
    <n v="20"/>
    <n v="4"/>
    <n v="0"/>
    <n v="9.6"/>
    <s v="Cassandra Brandow"/>
    <x v="0"/>
    <n v="0"/>
  </r>
  <r>
    <n v="4432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AR-10001770"/>
    <x v="1"/>
    <s v="Art"/>
    <s v="Economy #2 Pencils"/>
    <n v="7.98"/>
    <n v="3"/>
    <n v="0"/>
    <n v="2.0747999999999998"/>
    <s v="Cassandra Brandow"/>
    <x v="0"/>
    <n v="0"/>
  </r>
  <r>
    <n v="4433"/>
    <s v="CA-2018-168893"/>
    <d v="2018-11-03T00:00:00"/>
    <x v="281"/>
    <s v="Second Class"/>
    <s v="AP-10915"/>
    <s v="Arthur Prichep"/>
    <x v="0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  <n v="0"/>
  </r>
  <r>
    <n v="4434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x v="0"/>
    <n v="0"/>
  </r>
  <r>
    <n v="4435"/>
    <s v="CA-2018-168893"/>
    <d v="2018-11-03T00:00:00"/>
    <x v="281"/>
    <s v="Second Class"/>
    <s v="AP-10915"/>
    <s v="Arthur Prichep"/>
    <x v="0"/>
    <x v="0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s v="Cassandra Brandow"/>
    <x v="0"/>
    <n v="0"/>
  </r>
  <r>
    <n v="4436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s v="Kelly Williams"/>
    <x v="0"/>
    <n v="1.7455999999999996"/>
  </r>
  <r>
    <n v="4437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AR-10003217"/>
    <x v="1"/>
    <s v="Art"/>
    <s v="Newell 316"/>
    <n v="27.384"/>
    <n v="7"/>
    <n v="0.2"/>
    <n v="2.7384000000000022"/>
    <s v="Kelly Williams"/>
    <x v="0"/>
    <n v="5.4768000000000008"/>
  </r>
  <r>
    <n v="4438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x v="0"/>
    <n v="21.124799999999993"/>
  </r>
  <r>
    <n v="4439"/>
    <s v="CA-2018-162726"/>
    <d v="2018-12-27T00:00:00"/>
    <x v="771"/>
    <s v="Standard Class"/>
    <s v="MT-17815"/>
    <s v="Meg Tillman"/>
    <x v="0"/>
    <x v="0"/>
    <s v="Port Arthur"/>
    <s v="Texas"/>
    <n v="77642"/>
    <x v="2"/>
    <s v="OFF-PA-10001972"/>
    <x v="1"/>
    <s v="Paper"/>
    <s v="Xerox 214"/>
    <n v="10.368000000000002"/>
    <n v="2"/>
    <n v="0.2"/>
    <n v="3.6288"/>
    <s v="Kelly Williams"/>
    <x v="0"/>
    <n v="2.0736000000000003"/>
  </r>
  <r>
    <n v="4440"/>
    <s v="CA-2018-162726"/>
    <d v="2018-12-27T00:00:00"/>
    <x v="771"/>
    <s v="Standard Class"/>
    <s v="MT-17815"/>
    <s v="Meg Tillman"/>
    <x v="0"/>
    <x v="0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x v="0"/>
    <n v="4.7360000000000007"/>
  </r>
  <r>
    <n v="4441"/>
    <s v="US-2018-111290"/>
    <d v="2018-07-22T00:00:00"/>
    <x v="1050"/>
    <s v="Standard Class"/>
    <s v="DK-13375"/>
    <s v="Dennis Kane"/>
    <x v="0"/>
    <x v="0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x v="0"/>
    <n v="0"/>
  </r>
  <r>
    <n v="4442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s v="Kelly Williams"/>
    <x v="0"/>
    <n v="0"/>
  </r>
  <r>
    <n v="4443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s v="Kelly Williams"/>
    <x v="0"/>
    <n v="0"/>
  </r>
  <r>
    <n v="4444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PA-10002262"/>
    <x v="1"/>
    <s v="Paper"/>
    <s v="Xerox 192"/>
    <n v="32.400000000000006"/>
    <n v="5"/>
    <n v="0"/>
    <n v="15.552000000000001"/>
    <s v="Kelly Williams"/>
    <x v="0"/>
    <n v="0"/>
  </r>
  <r>
    <n v="4445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x v="0"/>
    <n v="0"/>
  </r>
  <r>
    <n v="4446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PA-10003270"/>
    <x v="1"/>
    <s v="Paper"/>
    <s v="Xerox 1954"/>
    <n v="31.68"/>
    <n v="6"/>
    <n v="0"/>
    <n v="14.256"/>
    <s v="Kelly Williams"/>
    <x v="0"/>
    <n v="0"/>
  </r>
  <r>
    <n v="4447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s v="Kelly Williams"/>
    <x v="0"/>
    <n v="0"/>
  </r>
  <r>
    <n v="4448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s v="Kelly Williams"/>
    <x v="0"/>
    <n v="0"/>
  </r>
  <r>
    <n v="4449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s v="Anna Andreadi"/>
    <x v="0"/>
    <n v="0"/>
  </r>
  <r>
    <n v="4450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OFF-PA-10004355"/>
    <x v="1"/>
    <s v="Paper"/>
    <s v="Xerox 231"/>
    <n v="6.48"/>
    <n v="1"/>
    <n v="0"/>
    <n v="3.1104000000000003"/>
    <s v="Anna Andreadi"/>
    <x v="0"/>
    <n v="0"/>
  </r>
  <r>
    <n v="4451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s v="Anna Andreadi"/>
    <x v="0"/>
    <n v="0"/>
  </r>
  <r>
    <n v="4452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s v="Anna Andreadi"/>
    <x v="0"/>
    <n v="0"/>
  </r>
  <r>
    <n v="4453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x v="0"/>
    <n v="0"/>
  </r>
  <r>
    <n v="4454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x v="0"/>
    <n v="191.87474999999998"/>
  </r>
  <r>
    <n v="4455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s v="Anna Andreadi"/>
    <x v="0"/>
    <n v="0"/>
  </r>
  <r>
    <n v="4456"/>
    <s v="US-2017-146745"/>
    <d v="2017-09-03T00:00:00"/>
    <x v="37"/>
    <s v="Standard Class"/>
    <s v="AS-10630"/>
    <s v="Ann Steele"/>
    <x v="2"/>
    <x v="0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x v="0"/>
    <n v="25.913600000000002"/>
  </r>
  <r>
    <n v="4457"/>
    <s v="US-2017-146745"/>
    <d v="2017-09-03T00:00:00"/>
    <x v="37"/>
    <s v="Standard Class"/>
    <s v="AS-10630"/>
    <s v="Ann Steele"/>
    <x v="2"/>
    <x v="0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s v="Anna Andreadi"/>
    <x v="0"/>
    <n v="1.2736000000000001"/>
  </r>
  <r>
    <n v="4458"/>
    <s v="CA-2019-115175"/>
    <d v="2019-08-07T00:00:00"/>
    <x v="948"/>
    <s v="Standard Class"/>
    <s v="MC-17575"/>
    <s v="Matt Collins"/>
    <x v="0"/>
    <x v="0"/>
    <s v="San Jose"/>
    <s v="California"/>
    <n v="95123"/>
    <x v="1"/>
    <s v="OFF-PA-10001878"/>
    <x v="1"/>
    <s v="Paper"/>
    <s v="Xerox 1891"/>
    <n v="244.54999999999998"/>
    <n v="5"/>
    <n v="0"/>
    <n v="114.93849999999998"/>
    <s v="Anna Andreadi"/>
    <x v="0"/>
    <n v="0"/>
  </r>
  <r>
    <n v="4459"/>
    <s v="CA-2019-105851"/>
    <d v="2019-03-13T00:00:00"/>
    <x v="1051"/>
    <s v="Standard Class"/>
    <s v="SE-20110"/>
    <s v="Sanjit Engle"/>
    <x v="0"/>
    <x v="0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x v="0"/>
    <n v="266.49920000000003"/>
  </r>
  <r>
    <n v="4460"/>
    <s v="US-2019-125717"/>
    <d v="2019-09-28T00:00:00"/>
    <x v="147"/>
    <s v="First Class"/>
    <s v="DS-13030"/>
    <s v="Darrin Sayre"/>
    <x v="2"/>
    <x v="0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x v="0"/>
    <n v="6.555200000000001"/>
  </r>
  <r>
    <n v="4461"/>
    <s v="US-2019-125717"/>
    <d v="2019-09-28T00:00:00"/>
    <x v="147"/>
    <s v="First Class"/>
    <s v="DS-13030"/>
    <s v="Darrin Sayre"/>
    <x v="2"/>
    <x v="0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x v="0"/>
    <n v="29.436800000000002"/>
  </r>
  <r>
    <n v="4462"/>
    <s v="US-2019-125717"/>
    <d v="2019-09-28T00:00:00"/>
    <x v="147"/>
    <s v="First Class"/>
    <s v="DS-13030"/>
    <s v="Darrin Sayre"/>
    <x v="2"/>
    <x v="0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x v="0"/>
    <n v="10.876800000000003"/>
  </r>
  <r>
    <n v="4463"/>
    <s v="US-2019-125717"/>
    <d v="2019-09-28T00:00:00"/>
    <x v="147"/>
    <s v="First Class"/>
    <s v="DS-13030"/>
    <s v="Darrin Sayre"/>
    <x v="2"/>
    <x v="0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x v="0"/>
    <n v="53.743200000000002"/>
  </r>
  <r>
    <n v="4464"/>
    <s v="US-2019-125717"/>
    <d v="2019-09-28T00:00:00"/>
    <x v="147"/>
    <s v="First Class"/>
    <s v="DS-13030"/>
    <s v="Darrin Sayre"/>
    <x v="2"/>
    <x v="0"/>
    <s v="Aurora"/>
    <s v="Colorado"/>
    <n v="80013"/>
    <x v="1"/>
    <s v="OFF-PA-10003022"/>
    <x v="1"/>
    <s v="Paper"/>
    <s v="Xerox 1992"/>
    <n v="14.352000000000002"/>
    <n v="3"/>
    <n v="0.2"/>
    <n v="5.2026000000000003"/>
    <s v="Anna Andreadi"/>
    <x v="0"/>
    <n v="2.8704000000000005"/>
  </r>
  <r>
    <n v="4465"/>
    <s v="US-2019-125717"/>
    <d v="2019-09-28T00:00:00"/>
    <x v="147"/>
    <s v="First Class"/>
    <s v="DS-13030"/>
    <s v="Darrin Sayre"/>
    <x v="2"/>
    <x v="0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x v="0"/>
    <n v="41.958400000000012"/>
  </r>
  <r>
    <n v="4466"/>
    <s v="CA-2017-163895"/>
    <d v="2017-08-07T00:00:00"/>
    <x v="1052"/>
    <s v="Standard Class"/>
    <s v="NS-18640"/>
    <s v="Noel Staavos"/>
    <x v="1"/>
    <x v="0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s v="Anna Andreadi"/>
    <x v="0"/>
    <n v="0.66080000000000005"/>
  </r>
  <r>
    <n v="4467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s v="Chuck Magee"/>
    <x v="0"/>
    <n v="0"/>
  </r>
  <r>
    <n v="4468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x v="0"/>
    <n v="0"/>
  </r>
  <r>
    <n v="4469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x v="0"/>
    <n v="64.313599999999994"/>
  </r>
  <r>
    <n v="4470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PA-10001972"/>
    <x v="1"/>
    <s v="Paper"/>
    <s v="Xerox 214"/>
    <n v="12.96"/>
    <n v="2"/>
    <n v="0"/>
    <n v="6.2208000000000006"/>
    <s v="Chuck Magee"/>
    <x v="0"/>
    <n v="0"/>
  </r>
  <r>
    <n v="4471"/>
    <s v="CA-2019-156895"/>
    <d v="2019-05-08T00:00:00"/>
    <x v="582"/>
    <s v="Standard Class"/>
    <s v="DJ-13510"/>
    <s v="Don Jones"/>
    <x v="1"/>
    <x v="0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x v="0"/>
    <n v="38.417399999999994"/>
  </r>
  <r>
    <n v="4472"/>
    <s v="CA-2019-121300"/>
    <d v="2019-09-29T00:00:00"/>
    <x v="289"/>
    <s v="Same Day"/>
    <s v="MG-17680"/>
    <s v="Maureen Gastineau"/>
    <x v="2"/>
    <x v="0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s v="Chuck Magee"/>
    <x v="0"/>
    <n v="19.105799999999999"/>
  </r>
  <r>
    <n v="4473"/>
    <s v="CA-2019-121300"/>
    <d v="2019-09-29T00:00:00"/>
    <x v="289"/>
    <s v="Same Day"/>
    <s v="MG-17680"/>
    <s v="Maureen Gastineau"/>
    <x v="2"/>
    <x v="0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s v="Chuck Magee"/>
    <x v="0"/>
    <n v="47.995200000000004"/>
  </r>
  <r>
    <n v="4474"/>
    <s v="CA-2019-121300"/>
    <d v="2019-09-29T00:00:00"/>
    <x v="289"/>
    <s v="Same Day"/>
    <s v="MG-17680"/>
    <s v="Maureen Gastineau"/>
    <x v="2"/>
    <x v="0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s v="Chuck Magee"/>
    <x v="0"/>
    <n v="137.68800000000002"/>
  </r>
  <r>
    <n v="4475"/>
    <s v="CA-2019-121300"/>
    <d v="2019-09-29T00:00:00"/>
    <x v="289"/>
    <s v="Same Day"/>
    <s v="MG-17680"/>
    <s v="Maureen Gastineau"/>
    <x v="2"/>
    <x v="0"/>
    <s v="Mentor"/>
    <s v="Ohio"/>
    <n v="44060"/>
    <x v="3"/>
    <s v="OFF-PA-10002787"/>
    <x v="1"/>
    <s v="Paper"/>
    <s v="Xerox 227"/>
    <n v="15.552000000000003"/>
    <n v="3"/>
    <n v="0.2"/>
    <n v="5.4432"/>
    <s v="Chuck Magee"/>
    <x v="0"/>
    <n v="3.1104000000000007"/>
  </r>
  <r>
    <n v="4476"/>
    <s v="CA-2019-121300"/>
    <d v="2019-09-29T00:00:00"/>
    <x v="289"/>
    <s v="Same Day"/>
    <s v="MG-17680"/>
    <s v="Maureen Gastineau"/>
    <x v="2"/>
    <x v="0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x v="0"/>
    <n v="4.2496"/>
  </r>
  <r>
    <n v="4477"/>
    <s v="CA-2019-121300"/>
    <d v="2019-09-29T00:00:00"/>
    <x v="289"/>
    <s v="Same Day"/>
    <s v="MG-17680"/>
    <s v="Maureen Gastineau"/>
    <x v="2"/>
    <x v="0"/>
    <s v="Mentor"/>
    <s v="Ohio"/>
    <n v="44060"/>
    <x v="3"/>
    <s v="OFF-PA-10002606"/>
    <x v="1"/>
    <s v="Paper"/>
    <s v="Xerox 1928"/>
    <n v="8.4480000000000004"/>
    <n v="2"/>
    <n v="0.2"/>
    <n v="2.6399999999999997"/>
    <s v="Chuck Magee"/>
    <x v="0"/>
    <n v="1.6896000000000002"/>
  </r>
  <r>
    <n v="4478"/>
    <s v="CA-2019-130211"/>
    <d v="2019-10-22T00:00:00"/>
    <x v="661"/>
    <s v="Same Day"/>
    <s v="BD-11620"/>
    <s v="Brian DeCherney"/>
    <x v="0"/>
    <x v="0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s v="Kelly Williams"/>
    <x v="0"/>
    <n v="0"/>
  </r>
  <r>
    <n v="4479"/>
    <s v="CA-2019-130211"/>
    <d v="2019-10-22T00:00:00"/>
    <x v="661"/>
    <s v="Same Day"/>
    <s v="BD-11620"/>
    <s v="Brian DeCherney"/>
    <x v="0"/>
    <x v="0"/>
    <s v="Lawton"/>
    <s v="Oklahoma"/>
    <n v="73505"/>
    <x v="2"/>
    <s v="FUR-TA-10003748"/>
    <x v="0"/>
    <s v="Tables"/>
    <s v="Bevis 36 x 72 Conference Tables"/>
    <n v="248.98"/>
    <n v="2"/>
    <n v="0"/>
    <n v="54.775599999999997"/>
    <s v="Kelly Williams"/>
    <x v="0"/>
    <n v="0"/>
  </r>
  <r>
    <n v="4480"/>
    <s v="CA-2016-147235"/>
    <d v="2016-03-24T00:00:00"/>
    <x v="1053"/>
    <s v="Standard Class"/>
    <s v="CD-11920"/>
    <s v="Carlos Daly"/>
    <x v="0"/>
    <x v="0"/>
    <s v="New York City"/>
    <s v="New York"/>
    <n v="10024"/>
    <x v="3"/>
    <s v="OFF-PA-10004948"/>
    <x v="1"/>
    <s v="Paper"/>
    <s v="Xerox 190"/>
    <n v="24.900000000000002"/>
    <n v="5"/>
    <n v="0"/>
    <n v="11.703000000000001"/>
    <s v="Chuck Magee"/>
    <x v="0"/>
    <n v="0"/>
  </r>
  <r>
    <n v="4481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s v="Anna Andreadi"/>
    <x v="0"/>
    <n v="0"/>
  </r>
  <r>
    <n v="4482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s v="Anna Andreadi"/>
    <x v="0"/>
    <n v="0"/>
  </r>
  <r>
    <n v="4483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x v="0"/>
    <n v="8.716800000000001"/>
  </r>
  <r>
    <n v="4484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1725"/>
    <x v="1"/>
    <s v="Paper"/>
    <s v="Xerox 1892"/>
    <n v="116.28"/>
    <n v="3"/>
    <n v="0"/>
    <n v="56.977199999999996"/>
    <s v="Anna Andreadi"/>
    <x v="0"/>
    <n v="0"/>
  </r>
  <r>
    <n v="4485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x v="0"/>
    <n v="1.8592"/>
  </r>
  <r>
    <n v="4486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0477"/>
    <x v="1"/>
    <s v="Paper"/>
    <s v="Xerox 22"/>
    <n v="19.440000000000001"/>
    <n v="3"/>
    <n v="0"/>
    <n v="9.3312000000000008"/>
    <s v="Anna Andreadi"/>
    <x v="0"/>
    <n v="0"/>
  </r>
  <r>
    <n v="4487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s v="Anna Andreadi"/>
    <x v="0"/>
    <n v="0"/>
  </r>
  <r>
    <n v="4488"/>
    <s v="CA-2017-162621"/>
    <d v="2017-09-05T00:00:00"/>
    <x v="835"/>
    <s v="Standard Class"/>
    <s v="CA-12055"/>
    <s v="Cathy Armstrong"/>
    <x v="2"/>
    <x v="0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x v="0"/>
    <n v="13.015999999999998"/>
  </r>
  <r>
    <n v="4489"/>
    <s v="CA-2017-162621"/>
    <d v="2017-09-05T00:00:00"/>
    <x v="835"/>
    <s v="Standard Class"/>
    <s v="CA-12055"/>
    <s v="Cathy Armstrong"/>
    <x v="2"/>
    <x v="0"/>
    <s v="Houston"/>
    <s v="Texas"/>
    <n v="77036"/>
    <x v="2"/>
    <s v="OFF-SU-10003567"/>
    <x v="1"/>
    <s v="Supplies"/>
    <s v="Stiletto Hand Letter Openers"/>
    <n v="69.12"/>
    <n v="9"/>
    <n v="0.2"/>
    <n v="-14.687999999999999"/>
    <s v="Kelly Williams"/>
    <x v="0"/>
    <n v="13.824000000000002"/>
  </r>
  <r>
    <n v="4490"/>
    <s v="CA-2017-162621"/>
    <d v="2017-09-05T00:00:00"/>
    <x v="835"/>
    <s v="Standard Class"/>
    <s v="CA-12055"/>
    <s v="Cathy Armstrong"/>
    <x v="2"/>
    <x v="0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x v="0"/>
    <n v="3.5759999999999992"/>
  </r>
  <r>
    <n v="4491"/>
    <s v="CA-2019-105921"/>
    <d v="2019-08-14T00:00:00"/>
    <x v="783"/>
    <s v="Standard Class"/>
    <s v="JM-15250"/>
    <s v="Janet Martin"/>
    <x v="0"/>
    <x v="0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s v="Anna Andreadi"/>
    <x v="0"/>
    <n v="83.659199999999998"/>
  </r>
  <r>
    <n v="4492"/>
    <s v="CA-2016-150798"/>
    <d v="2016-12-01T00:00:00"/>
    <x v="544"/>
    <s v="Second Class"/>
    <s v="JK-15730"/>
    <s v="Joe Kamberova"/>
    <x v="0"/>
    <x v="0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s v="Chuck Magee"/>
    <x v="0"/>
    <n v="263.99520000000001"/>
  </r>
  <r>
    <n v="4493"/>
    <s v="CA-2016-150798"/>
    <d v="2016-12-01T00:00:00"/>
    <x v="544"/>
    <s v="Second Class"/>
    <s v="JK-15730"/>
    <s v="Joe Kamberova"/>
    <x v="0"/>
    <x v="0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s v="Chuck Magee"/>
    <x v="0"/>
    <n v="1.6256000000000002"/>
  </r>
  <r>
    <n v="4494"/>
    <s v="CA-2016-150798"/>
    <d v="2016-12-01T00:00:00"/>
    <x v="544"/>
    <s v="Second Class"/>
    <s v="JK-15730"/>
    <s v="Joe Kamberova"/>
    <x v="0"/>
    <x v="0"/>
    <s v="Columbus"/>
    <s v="Ohio"/>
    <n v="43229"/>
    <x v="3"/>
    <s v="OFF-PA-10001972"/>
    <x v="1"/>
    <s v="Paper"/>
    <s v="Xerox 214"/>
    <n v="36.288000000000011"/>
    <n v="7"/>
    <n v="0.2"/>
    <n v="12.700800000000001"/>
    <s v="Chuck Magee"/>
    <x v="0"/>
    <n v="7.2576000000000027"/>
  </r>
  <r>
    <n v="4495"/>
    <s v="CA-2016-150798"/>
    <d v="2016-12-01T00:00:00"/>
    <x v="544"/>
    <s v="Second Class"/>
    <s v="JK-15730"/>
    <s v="Joe Kamberova"/>
    <x v="0"/>
    <x v="0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s v="Chuck Magee"/>
    <x v="0"/>
    <n v="272.91599999999994"/>
  </r>
  <r>
    <n v="4496"/>
    <s v="CA-2019-112753"/>
    <d v="2019-06-18T00:00:00"/>
    <x v="266"/>
    <s v="Standard Class"/>
    <s v="CC-12670"/>
    <s v="Craig Carreira"/>
    <x v="0"/>
    <x v="0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x v="1"/>
    <n v="137.68852499999997"/>
  </r>
  <r>
    <n v="4497"/>
    <s v="CA-2019-112753"/>
    <d v="2019-06-18T00:00:00"/>
    <x v="266"/>
    <s v="Standard Class"/>
    <s v="CC-12670"/>
    <s v="Craig Carreira"/>
    <x v="0"/>
    <x v="0"/>
    <s v="Los Angeles"/>
    <s v="California"/>
    <n v="90032"/>
    <x v="1"/>
    <s v="OFF-PA-10002036"/>
    <x v="1"/>
    <s v="Paper"/>
    <s v="Xerox 1930"/>
    <n v="38.880000000000003"/>
    <n v="6"/>
    <n v="0"/>
    <n v="19.051200000000001"/>
    <s v="Anna Andreadi"/>
    <x v="1"/>
    <n v="0"/>
  </r>
  <r>
    <n v="4498"/>
    <s v="CA-2019-155075"/>
    <d v="2019-12-02T00:00:00"/>
    <x v="784"/>
    <s v="Standard Class"/>
    <s v="GW-14605"/>
    <s v="Giulietta Weimer"/>
    <x v="0"/>
    <x v="0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x v="0"/>
    <n v="441.8232000000001"/>
  </r>
  <r>
    <n v="4499"/>
    <s v="CA-2016-103401"/>
    <d v="2016-11-21T00:00:00"/>
    <x v="158"/>
    <s v="Standard Class"/>
    <s v="GR-14560"/>
    <s v="Georgia Rosenberg"/>
    <x v="1"/>
    <x v="0"/>
    <s v="San Francisco"/>
    <s v="California"/>
    <n v="94110"/>
    <x v="1"/>
    <s v="OFF-PA-10003309"/>
    <x v="1"/>
    <s v="Paper"/>
    <s v="Xerox 211"/>
    <n v="12.96"/>
    <n v="2"/>
    <n v="0"/>
    <n v="6.2208000000000006"/>
    <s v="Anna Andreadi"/>
    <x v="0"/>
    <n v="0"/>
  </r>
  <r>
    <n v="4500"/>
    <s v="CA-2018-124814"/>
    <d v="2018-04-10T00:00:00"/>
    <x v="438"/>
    <s v="Standard Class"/>
    <s v="FM-14215"/>
    <s v="Filia McAdams"/>
    <x v="1"/>
    <x v="0"/>
    <s v="Bakersfield"/>
    <s v="California"/>
    <n v="93309"/>
    <x v="1"/>
    <s v="OFF-PA-10002787"/>
    <x v="1"/>
    <s v="Paper"/>
    <s v="Xerox 227"/>
    <n v="12.96"/>
    <n v="2"/>
    <n v="0"/>
    <n v="6.2208000000000006"/>
    <s v="Anna Andreadi"/>
    <x v="0"/>
    <n v="0"/>
  </r>
  <r>
    <n v="4501"/>
    <s v="CA-2018-124814"/>
    <d v="2018-04-10T00:00:00"/>
    <x v="438"/>
    <s v="Standard Class"/>
    <s v="FM-14215"/>
    <s v="Filia McAdams"/>
    <x v="1"/>
    <x v="0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x v="0"/>
    <n v="4.6399999999999997"/>
  </r>
  <r>
    <n v="4502"/>
    <s v="CA-2016-116757"/>
    <d v="2016-06-30T00:00:00"/>
    <x v="864"/>
    <s v="Standard Class"/>
    <s v="MS-17980"/>
    <s v="Michael Stewart"/>
    <x v="1"/>
    <x v="0"/>
    <s v="Houston"/>
    <s v="Texas"/>
    <n v="77095"/>
    <x v="2"/>
    <s v="OFF-PA-10002005"/>
    <x v="1"/>
    <s v="Paper"/>
    <s v="Xerox 225"/>
    <n v="25.920000000000005"/>
    <n v="5"/>
    <n v="0.2"/>
    <n v="9.0719999999999992"/>
    <s v="Kelly Williams"/>
    <x v="0"/>
    <n v="5.1840000000000011"/>
  </r>
  <r>
    <n v="4503"/>
    <s v="CA-2016-116757"/>
    <d v="2016-06-30T00:00:00"/>
    <x v="864"/>
    <s v="Standard Class"/>
    <s v="MS-17980"/>
    <s v="Michael Stewart"/>
    <x v="1"/>
    <x v="0"/>
    <s v="Houston"/>
    <s v="Texas"/>
    <n v="77095"/>
    <x v="2"/>
    <s v="OFF-FA-10002815"/>
    <x v="1"/>
    <s v="Fasteners"/>
    <s v="Staples"/>
    <n v="21.312000000000005"/>
    <n v="6"/>
    <n v="0.2"/>
    <n v="7.1928000000000001"/>
    <s v="Kelly Williams"/>
    <x v="0"/>
    <n v="4.2624000000000013"/>
  </r>
  <r>
    <n v="4504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x v="0"/>
    <n v="34.731200000000008"/>
  </r>
  <r>
    <n v="4505"/>
    <s v="US-2016-138247"/>
    <d v="2016-12-24T00:00:00"/>
    <x v="473"/>
    <s v="Standard Class"/>
    <s v="BF-11170"/>
    <s v="Ben Ferrer"/>
    <x v="2"/>
    <x v="0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s v="Anna Andreadi"/>
    <x v="0"/>
    <n v="0"/>
  </r>
  <r>
    <n v="4506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x v="0"/>
    <n v="0"/>
  </r>
  <r>
    <n v="4507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x v="0"/>
    <n v="163.67520000000002"/>
  </r>
  <r>
    <n v="4508"/>
    <s v="US-2016-138247"/>
    <d v="2016-12-24T00:00:00"/>
    <x v="473"/>
    <s v="Standard Class"/>
    <s v="BF-11170"/>
    <s v="Ben Ferrer"/>
    <x v="2"/>
    <x v="0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s v="Anna Andreadi"/>
    <x v="0"/>
    <n v="0"/>
  </r>
  <r>
    <n v="4509"/>
    <s v="US-2016-138247"/>
    <d v="2016-12-24T00:00:00"/>
    <x v="473"/>
    <s v="Standard Class"/>
    <s v="BF-11170"/>
    <s v="Ben Ferrer"/>
    <x v="2"/>
    <x v="0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x v="0"/>
    <n v="0"/>
  </r>
  <r>
    <n v="4510"/>
    <s v="CA-2019-167003"/>
    <d v="2019-05-23T00:00:00"/>
    <x v="990"/>
    <s v="Standard Class"/>
    <s v="VS-21820"/>
    <s v="Vivek Sundaresam"/>
    <x v="0"/>
    <x v="0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1"/>
    <n v="34.257600000000004"/>
  </r>
  <r>
    <n v="4511"/>
    <s v="CA-2018-119935"/>
    <d v="2018-11-10T00:00:00"/>
    <x v="954"/>
    <s v="Standard Class"/>
    <s v="KM-16225"/>
    <s v="Kalyca Meade"/>
    <x v="1"/>
    <x v="0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x v="0"/>
    <n v="0"/>
  </r>
  <r>
    <n v="4512"/>
    <s v="CA-2018-119935"/>
    <d v="2018-11-10T00:00:00"/>
    <x v="954"/>
    <s v="Standard Class"/>
    <s v="KM-16225"/>
    <s v="Kalyca Meade"/>
    <x v="1"/>
    <x v="0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x v="0"/>
    <n v="0"/>
  </r>
  <r>
    <n v="4513"/>
    <s v="CA-2018-118969"/>
    <d v="2018-10-02T00:00:00"/>
    <x v="767"/>
    <s v="First Class"/>
    <s v="LP-17095"/>
    <s v="Liz Preis"/>
    <x v="0"/>
    <x v="0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x v="0"/>
    <n v="38.354400000000005"/>
  </r>
  <r>
    <n v="4514"/>
    <s v="CA-2018-145240"/>
    <d v="2018-09-06T00:00:00"/>
    <x v="1054"/>
    <s v="First Class"/>
    <s v="BG-11740"/>
    <s v="Bruce Geld"/>
    <x v="0"/>
    <x v="0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x v="0"/>
    <n v="2.1568000000000001"/>
  </r>
  <r>
    <n v="4515"/>
    <s v="CA-2018-120873"/>
    <d v="2018-10-27T00:00:00"/>
    <x v="97"/>
    <s v="Second Class"/>
    <s v="BW-11200"/>
    <s v="Ben Wallace"/>
    <x v="0"/>
    <x v="0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s v="Cassandra Brandow"/>
    <x v="1"/>
    <n v="0"/>
  </r>
  <r>
    <n v="4516"/>
    <s v="US-2019-111920"/>
    <d v="2019-10-22T00:00:00"/>
    <x v="215"/>
    <s v="Standard Class"/>
    <s v="PS-18970"/>
    <s v="Paul Stevenson"/>
    <x v="2"/>
    <x v="0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s v="Kelly Williams"/>
    <x v="0"/>
    <n v="0"/>
  </r>
  <r>
    <n v="4517"/>
    <s v="US-2018-128678"/>
    <d v="2018-09-15T00:00:00"/>
    <x v="369"/>
    <s v="Standard Class"/>
    <s v="RB-19570"/>
    <s v="Rob Beeghly"/>
    <x v="0"/>
    <x v="0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x v="0"/>
    <n v="0"/>
  </r>
  <r>
    <n v="4518"/>
    <s v="US-2018-128678"/>
    <d v="2018-09-15T00:00:00"/>
    <x v="369"/>
    <s v="Standard Class"/>
    <s v="RB-19570"/>
    <s v="Rob Beeghly"/>
    <x v="0"/>
    <x v="0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x v="0"/>
    <n v="9.732800000000001"/>
  </r>
  <r>
    <n v="4519"/>
    <s v="CA-2018-101385"/>
    <d v="2018-09-25T00:00:00"/>
    <x v="152"/>
    <s v="Standard Class"/>
    <s v="JW-16075"/>
    <s v="Julia West"/>
    <x v="0"/>
    <x v="0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s v="Anna Andreadi"/>
    <x v="0"/>
    <n v="0"/>
  </r>
  <r>
    <n v="4520"/>
    <s v="CA-2019-107167"/>
    <d v="2019-06-10T00:00:00"/>
    <x v="1055"/>
    <s v="Standard Class"/>
    <s v="ND-18460"/>
    <s v="Neil Ducich"/>
    <x v="1"/>
    <x v="0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x v="0"/>
    <n v="269.50400000000008"/>
  </r>
  <r>
    <n v="4521"/>
    <s v="CA-2016-109491"/>
    <d v="2016-02-20T00:00:00"/>
    <x v="1056"/>
    <s v="Standard Class"/>
    <s v="LC-16930"/>
    <s v="Linda Cazamias"/>
    <x v="1"/>
    <x v="0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s v="Kelly Williams"/>
    <x v="0"/>
    <n v="0"/>
  </r>
  <r>
    <n v="4522"/>
    <s v="CA-2016-109491"/>
    <d v="2016-02-20T00:00:00"/>
    <x v="1056"/>
    <s v="Standard Class"/>
    <s v="LC-16930"/>
    <s v="Linda Cazamias"/>
    <x v="1"/>
    <x v="0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s v="Kelly Williams"/>
    <x v="0"/>
    <n v="0"/>
  </r>
  <r>
    <n v="4523"/>
    <s v="CA-2019-105445"/>
    <d v="2019-02-20T00:00:00"/>
    <x v="912"/>
    <s v="Second Class"/>
    <s v="BP-11095"/>
    <s v="Bart Pistole"/>
    <x v="1"/>
    <x v="0"/>
    <s v="Louisville"/>
    <s v="Colorado"/>
    <n v="80027"/>
    <x v="1"/>
    <s v="OFF-FA-10001229"/>
    <x v="1"/>
    <s v="Fasteners"/>
    <s v="Staples"/>
    <n v="9.4320000000000004"/>
    <n v="3"/>
    <n v="0.2"/>
    <n v="3.065399999999999"/>
    <s v="Anna Andreadi"/>
    <x v="0"/>
    <n v="1.8864000000000001"/>
  </r>
  <r>
    <n v="4524"/>
    <s v="CA-2016-107454"/>
    <d v="2016-11-02T00:00:00"/>
    <x v="1057"/>
    <s v="Standard Class"/>
    <s v="RD-19720"/>
    <s v="Roger Demir"/>
    <x v="0"/>
    <x v="0"/>
    <s v="New York City"/>
    <s v="New York"/>
    <n v="10024"/>
    <x v="3"/>
    <s v="OFF-LA-10001569"/>
    <x v="1"/>
    <s v="Labels"/>
    <s v="Avery 499"/>
    <n v="34.86"/>
    <n v="7"/>
    <n v="0"/>
    <n v="16.035599999999999"/>
    <s v="Chuck Magee"/>
    <x v="0"/>
    <n v="0"/>
  </r>
  <r>
    <n v="4525"/>
    <s v="CA-2016-107454"/>
    <d v="2016-11-02T00:00:00"/>
    <x v="1057"/>
    <s v="Standard Class"/>
    <s v="RD-19720"/>
    <s v="Roger Demir"/>
    <x v="0"/>
    <x v="0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s v="Chuck Magee"/>
    <x v="0"/>
    <n v="0"/>
  </r>
  <r>
    <n v="4526"/>
    <s v="US-2019-105046"/>
    <d v="2019-07-17T00:00:00"/>
    <x v="989"/>
    <s v="Standard Class"/>
    <s v="BE-11335"/>
    <s v="Bill Eplett"/>
    <x v="2"/>
    <x v="0"/>
    <s v="Rome"/>
    <s v="New York"/>
    <n v="13440"/>
    <x v="3"/>
    <s v="TEC-PH-10004536"/>
    <x v="2"/>
    <s v="Phones"/>
    <s v="Avaya 5420 Digital phone"/>
    <n v="269.98"/>
    <n v="2"/>
    <n v="0"/>
    <n v="67.495000000000005"/>
    <s v="Chuck Magee"/>
    <x v="1"/>
    <n v="0"/>
  </r>
  <r>
    <n v="4527"/>
    <s v="US-2019-105046"/>
    <d v="2019-07-17T00:00:00"/>
    <x v="989"/>
    <s v="Standard Class"/>
    <s v="BE-11335"/>
    <s v="Bill Eplett"/>
    <x v="2"/>
    <x v="0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x v="1"/>
    <n v="0"/>
  </r>
  <r>
    <n v="4528"/>
    <s v="US-2019-105046"/>
    <d v="2019-07-17T00:00:00"/>
    <x v="989"/>
    <s v="Standard Class"/>
    <s v="BE-11335"/>
    <s v="Bill Eplett"/>
    <x v="2"/>
    <x v="0"/>
    <s v="Rome"/>
    <s v="New York"/>
    <n v="13440"/>
    <x v="3"/>
    <s v="FUR-FU-10004848"/>
    <x v="0"/>
    <s v="Furnishings"/>
    <s v="DAX Solid Wood Frames"/>
    <n v="39.08"/>
    <n v="4"/>
    <n v="0"/>
    <n v="14.459599999999998"/>
    <s v="Chuck Magee"/>
    <x v="1"/>
    <n v="0"/>
  </r>
  <r>
    <n v="4529"/>
    <s v="CA-2019-152856"/>
    <d v="2019-09-08T00:00:00"/>
    <x v="643"/>
    <s v="Second Class"/>
    <s v="RS-19765"/>
    <s v="Roland Schwarz"/>
    <x v="1"/>
    <x v="0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s v="Chuck Magee"/>
    <x v="0"/>
    <n v="23.366399999999999"/>
  </r>
  <r>
    <n v="4530"/>
    <s v="CA-2018-134691"/>
    <d v="2018-11-14T00:00:00"/>
    <x v="1058"/>
    <s v="Standard Class"/>
    <s v="KC-16540"/>
    <s v="Kelly Collister"/>
    <x v="0"/>
    <x v="0"/>
    <s v="Houston"/>
    <s v="Texas"/>
    <n v="77041"/>
    <x v="2"/>
    <s v="OFF-BI-10002393"/>
    <x v="1"/>
    <s v="Binders"/>
    <s v="Binder Posts"/>
    <n v="2.2959999999999994"/>
    <n v="2"/>
    <n v="0.8"/>
    <n v="-3.9032000000000009"/>
    <s v="Kelly Williams"/>
    <x v="0"/>
    <n v="1.8367999999999995"/>
  </r>
  <r>
    <n v="4531"/>
    <s v="CA-2018-118759"/>
    <d v="2018-11-14T00:00:00"/>
    <x v="398"/>
    <s v="First Class"/>
    <s v="MB-17305"/>
    <s v="Maria Bertelson"/>
    <x v="0"/>
    <x v="0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s v="Chuck Magee"/>
    <x v="0"/>
    <n v="40.800600000000003"/>
  </r>
  <r>
    <n v="4532"/>
    <s v="CA-2018-118759"/>
    <d v="2018-11-14T00:00:00"/>
    <x v="398"/>
    <s v="First Class"/>
    <s v="MB-17305"/>
    <s v="Maria Bertelson"/>
    <x v="0"/>
    <x v="0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x v="0"/>
    <n v="0"/>
  </r>
  <r>
    <n v="4533"/>
    <s v="CA-2016-140403"/>
    <d v="2016-10-10T00:00:00"/>
    <x v="197"/>
    <s v="Same Day"/>
    <s v="TN-21040"/>
    <s v="Tanja Norvell"/>
    <x v="2"/>
    <x v="0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s v="Anna Andreadi"/>
    <x v="0"/>
    <n v="24.470400000000001"/>
  </r>
  <r>
    <n v="4534"/>
    <s v="CA-2016-140403"/>
    <d v="2016-10-10T00:00:00"/>
    <x v="197"/>
    <s v="Same Day"/>
    <s v="TN-21040"/>
    <s v="Tanja Norvell"/>
    <x v="2"/>
    <x v="0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x v="0"/>
    <n v="0"/>
  </r>
  <r>
    <n v="4535"/>
    <s v="CA-2017-163104"/>
    <d v="2017-03-19T00:00:00"/>
    <x v="211"/>
    <s v="Standard Class"/>
    <s v="MC-18130"/>
    <s v="Mike Caudle"/>
    <x v="1"/>
    <x v="0"/>
    <s v="Los Angeles"/>
    <s v="California"/>
    <n v="90004"/>
    <x v="1"/>
    <s v="OFF-PA-10001947"/>
    <x v="1"/>
    <s v="Paper"/>
    <s v="Xerox 1974"/>
    <n v="11.96"/>
    <n v="2"/>
    <n v="0"/>
    <n v="5.8604000000000003"/>
    <s v="Anna Andreadi"/>
    <x v="0"/>
    <n v="0"/>
  </r>
  <r>
    <n v="4536"/>
    <s v="CA-2019-138464"/>
    <d v="2019-07-08T00:00:00"/>
    <x v="142"/>
    <s v="Standard Class"/>
    <s v="VF-21715"/>
    <s v="Vicky Freymann"/>
    <x v="2"/>
    <x v="0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s v="Anna Andreadi"/>
    <x v="0"/>
    <n v="0"/>
  </r>
  <r>
    <n v="4537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x v="0"/>
    <n v="17.275200000000002"/>
  </r>
  <r>
    <n v="4538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s v="Anna Andreadi"/>
    <x v="0"/>
    <n v="0"/>
  </r>
  <r>
    <n v="4539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AR-10004757"/>
    <x v="1"/>
    <s v="Art"/>
    <s v="Crayola Colored Pencils"/>
    <n v="13.12"/>
    <n v="4"/>
    <n v="0"/>
    <n v="4.3295999999999992"/>
    <s v="Anna Andreadi"/>
    <x v="0"/>
    <n v="0"/>
  </r>
  <r>
    <n v="4540"/>
    <s v="CA-2017-104129"/>
    <d v="2017-02-27T00:00:00"/>
    <x v="932"/>
    <s v="Standard Class"/>
    <s v="ES-14080"/>
    <s v="Erin Smith"/>
    <x v="1"/>
    <x v="0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s v="Chuck Magee"/>
    <x v="1"/>
    <n v="0"/>
  </r>
  <r>
    <n v="4541"/>
    <s v="CA-2017-104129"/>
    <d v="2017-02-27T00:00:00"/>
    <x v="932"/>
    <s v="Standard Class"/>
    <s v="ES-14080"/>
    <s v="Erin Smith"/>
    <x v="1"/>
    <x v="0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  <n v="148.17599999999996"/>
  </r>
  <r>
    <n v="4542"/>
    <s v="US-2019-132206"/>
    <d v="2019-06-16T00:00:00"/>
    <x v="329"/>
    <s v="Standard Class"/>
    <s v="MK-17905"/>
    <s v="Michael Kennedy"/>
    <x v="1"/>
    <x v="0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x v="0"/>
    <n v="4.7487999999999992"/>
  </r>
  <r>
    <n v="4543"/>
    <s v="CA-2019-113474"/>
    <d v="2019-03-30T00:00:00"/>
    <x v="866"/>
    <s v="First Class"/>
    <s v="TM-21490"/>
    <s v="Tony Molinari"/>
    <x v="0"/>
    <x v="0"/>
    <s v="Oklahoma City"/>
    <s v="Oklahoma"/>
    <n v="73120"/>
    <x v="2"/>
    <s v="OFF-EN-10004206"/>
    <x v="1"/>
    <s v="Envelopes"/>
    <s v="Multimedia Mailers"/>
    <n v="325.86"/>
    <n v="2"/>
    <n v="0"/>
    <n v="149.8956"/>
    <s v="Kelly Williams"/>
    <x v="0"/>
    <n v="0"/>
  </r>
  <r>
    <n v="4544"/>
    <s v="CA-2017-126557"/>
    <d v="2017-07-12T00:00:00"/>
    <x v="1059"/>
    <s v="Second Class"/>
    <s v="RL-19615"/>
    <s v="Rob Lucas"/>
    <x v="0"/>
    <x v="0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x v="0"/>
    <n v="115.08209999999998"/>
  </r>
  <r>
    <n v="4545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s v="Kelly Williams"/>
    <x v="0"/>
    <n v="29.695999999999998"/>
  </r>
  <r>
    <n v="4546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0526"/>
    <x v="2"/>
    <s v="Phones"/>
    <s v="Vtech CS6719"/>
    <n v="537.54399999999998"/>
    <n v="7"/>
    <n v="0.2"/>
    <n v="53.754400000000004"/>
    <s v="Kelly Williams"/>
    <x v="0"/>
    <n v="107.50880000000001"/>
  </r>
  <r>
    <n v="4547"/>
    <s v="CA-2017-126557"/>
    <d v="2017-07-12T00:00:00"/>
    <x v="1059"/>
    <s v="Second Class"/>
    <s v="RL-19615"/>
    <s v="Rob Lucas"/>
    <x v="0"/>
    <x v="0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x v="0"/>
    <n v="1.5423999999999998"/>
  </r>
  <r>
    <n v="4548"/>
    <s v="CA-2017-126557"/>
    <d v="2017-07-12T00:00:00"/>
    <x v="1059"/>
    <s v="Second Class"/>
    <s v="RL-19615"/>
    <s v="Rob Lucas"/>
    <x v="0"/>
    <x v="0"/>
    <s v="Chicago"/>
    <s v="Illinois"/>
    <n v="60610"/>
    <x v="2"/>
    <s v="OFF-AR-10003190"/>
    <x v="1"/>
    <s v="Art"/>
    <s v="Newell 32"/>
    <n v="6.911999999999999"/>
    <n v="3"/>
    <n v="0.2"/>
    <n v="0.69120000000000026"/>
    <s v="Kelly Williams"/>
    <x v="0"/>
    <n v="1.3823999999999999"/>
  </r>
  <r>
    <n v="4549"/>
    <s v="CA-2017-126557"/>
    <d v="2017-07-12T00:00:00"/>
    <x v="1059"/>
    <s v="Second Class"/>
    <s v="RL-19615"/>
    <s v="Rob Lucas"/>
    <x v="0"/>
    <x v="0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x v="0"/>
    <n v="4.6559999999999997"/>
  </r>
  <r>
    <n v="4550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s v="Kelly Williams"/>
    <x v="0"/>
    <n v="131.83360000000002"/>
  </r>
  <r>
    <n v="4551"/>
    <s v="US-2019-107636"/>
    <d v="2019-04-30T00:00:00"/>
    <x v="1060"/>
    <s v="First Class"/>
    <s v="NM-18520"/>
    <s v="Neoma Murray"/>
    <x v="0"/>
    <x v="0"/>
    <s v="Manchester"/>
    <s v="Connecticut"/>
    <n v="6040"/>
    <x v="3"/>
    <s v="OFF-LA-10003388"/>
    <x v="1"/>
    <s v="Labels"/>
    <s v="Avery 5"/>
    <n v="5.76"/>
    <n v="2"/>
    <n v="0"/>
    <n v="2.8224"/>
    <s v="Chuck Magee"/>
    <x v="0"/>
    <n v="0"/>
  </r>
  <r>
    <n v="4552"/>
    <s v="US-2016-165862"/>
    <d v="2016-07-13T00:00:00"/>
    <x v="137"/>
    <s v="Standard Class"/>
    <s v="GK-14620"/>
    <s v="Grace Kelly"/>
    <x v="1"/>
    <x v="0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x v="0"/>
    <n v="70.243200000000002"/>
  </r>
  <r>
    <n v="4553"/>
    <s v="US-2016-106334"/>
    <d v="2016-12-27T00:00:00"/>
    <x v="302"/>
    <s v="Standard Class"/>
    <s v="JF-15490"/>
    <s v="Jeremy Farry"/>
    <x v="0"/>
    <x v="0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s v="Anna Andreadi"/>
    <x v="0"/>
    <n v="46.056000000000012"/>
  </r>
  <r>
    <n v="4554"/>
    <s v="US-2016-106334"/>
    <d v="2016-12-27T00:00:00"/>
    <x v="302"/>
    <s v="Standard Class"/>
    <s v="JF-15490"/>
    <s v="Jeremy Farry"/>
    <x v="0"/>
    <x v="0"/>
    <s v="San Francisco"/>
    <s v="California"/>
    <n v="94122"/>
    <x v="1"/>
    <s v="OFF-PA-10003657"/>
    <x v="1"/>
    <s v="Paper"/>
    <s v="Xerox 1927"/>
    <n v="12.84"/>
    <n v="3"/>
    <n v="0"/>
    <n v="5.7779999999999987"/>
    <s v="Anna Andreadi"/>
    <x v="0"/>
    <n v="0"/>
  </r>
  <r>
    <n v="4555"/>
    <s v="CA-2018-101448"/>
    <d v="2018-02-27T00:00:00"/>
    <x v="575"/>
    <s v="Second Class"/>
    <s v="EB-13930"/>
    <s v="Eric Barreto"/>
    <x v="0"/>
    <x v="0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x v="0"/>
    <n v="0"/>
  </r>
  <r>
    <n v="4556"/>
    <s v="CA-2017-130218"/>
    <d v="2017-03-23T00:00:00"/>
    <x v="211"/>
    <s v="First Class"/>
    <s v="SG-20470"/>
    <s v="Sheri Gordon"/>
    <x v="0"/>
    <x v="0"/>
    <s v="Florence"/>
    <s v="South Carolina"/>
    <n v="29501"/>
    <x v="0"/>
    <s v="OFF-FA-10003112"/>
    <x v="1"/>
    <s v="Fasteners"/>
    <s v="Staples"/>
    <n v="31.56"/>
    <n v="4"/>
    <n v="0"/>
    <n v="14.201999999999998"/>
    <s v="Cassandra Brandow"/>
    <x v="0"/>
    <n v="0"/>
  </r>
  <r>
    <n v="4557"/>
    <s v="CA-2017-130218"/>
    <d v="2017-03-23T00:00:00"/>
    <x v="211"/>
    <s v="First Class"/>
    <s v="SG-20470"/>
    <s v="Sheri Gordon"/>
    <x v="0"/>
    <x v="0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s v="Cassandra Brandow"/>
    <x v="0"/>
    <n v="0"/>
  </r>
  <r>
    <n v="4558"/>
    <s v="US-2019-117331"/>
    <d v="2019-10-21T00:00:00"/>
    <x v="980"/>
    <s v="Standard Class"/>
    <s v="ND-18370"/>
    <s v="Natalie DeCherney"/>
    <x v="0"/>
    <x v="0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s v="Anna Andreadi"/>
    <x v="0"/>
    <n v="5.9913000000000007"/>
  </r>
  <r>
    <n v="4559"/>
    <s v="CA-2016-127383"/>
    <d v="2016-12-31T00:00:00"/>
    <x v="1061"/>
    <s v="Standard Class"/>
    <s v="CM-11815"/>
    <s v="Candace McMahon"/>
    <x v="1"/>
    <x v="0"/>
    <s v="El Paso"/>
    <s v="Texas"/>
    <n v="79907"/>
    <x v="2"/>
    <s v="OFF-EN-10004773"/>
    <x v="1"/>
    <s v="Envelopes"/>
    <s v="Staple envelope"/>
    <n v="49.568000000000005"/>
    <n v="2"/>
    <n v="0.2"/>
    <n v="17.968399999999995"/>
    <s v="Kelly Williams"/>
    <x v="0"/>
    <n v="9.9136000000000024"/>
  </r>
  <r>
    <n v="4560"/>
    <s v="CA-2016-110219"/>
    <d v="2016-05-05T00:00:00"/>
    <x v="449"/>
    <s v="First Class"/>
    <s v="EB-13870"/>
    <s v="Emily Burns"/>
    <x v="0"/>
    <x v="0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s v="Kelly Williams"/>
    <x v="0"/>
    <n v="38.360700000000001"/>
  </r>
  <r>
    <n v="4561"/>
    <s v="CA-2017-118871"/>
    <d v="2017-12-04T00:00:00"/>
    <x v="234"/>
    <s v="Second Class"/>
    <s v="HM-14860"/>
    <s v="Harry Marie"/>
    <x v="1"/>
    <x v="0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0"/>
    <n v="0"/>
  </r>
  <r>
    <n v="4562"/>
    <s v="CA-2017-118871"/>
    <d v="2017-12-04T00:00:00"/>
    <x v="234"/>
    <s v="Second Class"/>
    <s v="HM-14860"/>
    <s v="Harry Marie"/>
    <x v="1"/>
    <x v="0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s v="Anna Andreadi"/>
    <x v="0"/>
    <n v="22.070400000000003"/>
  </r>
  <r>
    <n v="4563"/>
    <s v="CA-2017-118871"/>
    <d v="2017-12-04T00:00:00"/>
    <x v="234"/>
    <s v="Second Class"/>
    <s v="HM-14860"/>
    <s v="Harry Marie"/>
    <x v="1"/>
    <x v="0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s v="Anna Andreadi"/>
    <x v="0"/>
    <n v="0"/>
  </r>
  <r>
    <n v="4564"/>
    <s v="CA-2019-129490"/>
    <d v="2019-09-26T00:00:00"/>
    <x v="420"/>
    <s v="Standard Class"/>
    <s v="SJ-20125"/>
    <s v="Sanjit Jacobs"/>
    <x v="2"/>
    <x v="0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  <n v="83.827200000000005"/>
  </r>
  <r>
    <n v="4565"/>
    <s v="CA-2016-101175"/>
    <d v="2016-12-09T00:00:00"/>
    <x v="467"/>
    <s v="Standard Class"/>
    <s v="DM-12955"/>
    <s v="Dario Medina"/>
    <x v="1"/>
    <x v="0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x v="0"/>
    <n v="20.140800000000002"/>
  </r>
  <r>
    <n v="4566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  <n v="9.0432000000000006"/>
  </r>
  <r>
    <n v="4567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  <n v="20.147400000000001"/>
  </r>
  <r>
    <n v="4568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x v="0"/>
    <n v="4.8896000000000006"/>
  </r>
  <r>
    <n v="4569"/>
    <s v="CA-2017-111990"/>
    <d v="2017-11-08T00:00:00"/>
    <x v="681"/>
    <s v="Standard Class"/>
    <s v="DB-13660"/>
    <s v="Duane Benoit"/>
    <x v="0"/>
    <x v="0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x v="0"/>
    <n v="8.3807999999999989"/>
  </r>
  <r>
    <n v="4570"/>
    <s v="CA-2016-169460"/>
    <d v="2016-04-19T00:00:00"/>
    <x v="1062"/>
    <s v="Second Class"/>
    <s v="NF-18595"/>
    <s v="Nicole Fjeld"/>
    <x v="2"/>
    <x v="0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x v="0"/>
    <n v="0"/>
  </r>
  <r>
    <n v="4571"/>
    <s v="US-2017-152128"/>
    <d v="2017-05-25T00:00:00"/>
    <x v="673"/>
    <s v="Second Class"/>
    <s v="NM-18445"/>
    <s v="Nathan Mautz"/>
    <x v="2"/>
    <x v="0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s v="Kelly Williams"/>
    <x v="0"/>
    <n v="0"/>
  </r>
  <r>
    <n v="4572"/>
    <s v="US-2017-152128"/>
    <d v="2017-05-25T00:00:00"/>
    <x v="673"/>
    <s v="Second Class"/>
    <s v="NM-18445"/>
    <s v="Nathan Mautz"/>
    <x v="2"/>
    <x v="0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s v="Kelly Williams"/>
    <x v="0"/>
    <n v="0"/>
  </r>
  <r>
    <n v="4573"/>
    <s v="CA-2019-126662"/>
    <d v="2019-07-17T00:00:00"/>
    <x v="804"/>
    <s v="Standard Class"/>
    <s v="AB-10255"/>
    <s v="Alejandro Ballentine"/>
    <x v="2"/>
    <x v="0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x v="0"/>
    <n v="95.996800000000007"/>
  </r>
  <r>
    <n v="4574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TEC-PH-10002103"/>
    <x v="2"/>
    <s v="Phones"/>
    <s v="Jabra SPEAK 410"/>
    <n v="657.93"/>
    <n v="7"/>
    <n v="0"/>
    <n v="184.22039999999998"/>
    <s v="Kelly Williams"/>
    <x v="0"/>
    <n v="0"/>
  </r>
  <r>
    <n v="4575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x v="0"/>
    <n v="0"/>
  </r>
  <r>
    <n v="4576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OFF-AR-10003732"/>
    <x v="1"/>
    <s v="Art"/>
    <s v="Newell 333"/>
    <n v="13.899999999999999"/>
    <n v="5"/>
    <n v="0"/>
    <n v="3.6139999999999994"/>
    <s v="Kelly Williams"/>
    <x v="0"/>
    <n v="0"/>
  </r>
  <r>
    <n v="4577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s v="Kelly Williams"/>
    <x v="0"/>
    <n v="0"/>
  </r>
  <r>
    <n v="4578"/>
    <s v="US-2016-121734"/>
    <d v="2016-04-11T00:00:00"/>
    <x v="1064"/>
    <s v="Standard Class"/>
    <s v="SE-20110"/>
    <s v="Sanjit Engle"/>
    <x v="0"/>
    <x v="0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s v="Anna Andreadi"/>
    <x v="0"/>
    <n v="1.9168000000000003"/>
  </r>
  <r>
    <n v="4579"/>
    <s v="CA-2017-110947"/>
    <d v="2017-06-09T00:00:00"/>
    <x v="1065"/>
    <s v="Standard Class"/>
    <s v="AG-10765"/>
    <s v="Anthony Garverick"/>
    <x v="2"/>
    <x v="0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s v="Cassandra Brandow"/>
    <x v="0"/>
    <n v="0"/>
  </r>
  <r>
    <n v="4580"/>
    <s v="US-2016-150126"/>
    <d v="2016-07-27T00:00:00"/>
    <x v="978"/>
    <s v="Standard Class"/>
    <s v="AS-10045"/>
    <s v="Aaron Smayling"/>
    <x v="1"/>
    <x v="0"/>
    <s v="New York City"/>
    <s v="New York"/>
    <n v="10035"/>
    <x v="3"/>
    <s v="OFF-PA-10002709"/>
    <x v="1"/>
    <s v="Paper"/>
    <s v="Xerox 1956"/>
    <n v="65.78"/>
    <n v="11"/>
    <n v="0"/>
    <n v="32.232199999999999"/>
    <s v="Chuck Magee"/>
    <x v="0"/>
    <n v="0"/>
  </r>
  <r>
    <n v="4581"/>
    <s v="CA-2017-164427"/>
    <d v="2017-07-31T00:00:00"/>
    <x v="1066"/>
    <s v="Standard Class"/>
    <s v="AR-10405"/>
    <s v="Allen Rosenblatt"/>
    <x v="1"/>
    <x v="0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x v="0"/>
    <n v="0"/>
  </r>
  <r>
    <n v="4582"/>
    <s v="CA-2018-120250"/>
    <d v="2018-09-19T00:00:00"/>
    <x v="42"/>
    <s v="First Class"/>
    <s v="AP-10720"/>
    <s v="Anne Pryor"/>
    <x v="2"/>
    <x v="0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s v="Chuck Magee"/>
    <x v="0"/>
    <n v="5.1264000000000003"/>
  </r>
  <r>
    <n v="4583"/>
    <s v="CA-2018-121993"/>
    <d v="2018-06-10T00:00:00"/>
    <x v="841"/>
    <s v="First Class"/>
    <s v="JB-16000"/>
    <s v="Joy Bell-"/>
    <x v="0"/>
    <x v="0"/>
    <s v="Philadelphia"/>
    <s v="Pennsylvania"/>
    <n v="19140"/>
    <x v="3"/>
    <s v="OFF-LA-10003720"/>
    <x v="1"/>
    <s v="Labels"/>
    <s v="Avery 487"/>
    <n v="23.616"/>
    <n v="8"/>
    <n v="0.2"/>
    <n v="7.9703999999999997"/>
    <s v="Chuck Magee"/>
    <x v="0"/>
    <n v="4.7232000000000003"/>
  </r>
  <r>
    <n v="4584"/>
    <s v="US-2018-100405"/>
    <d v="2018-08-26T00:00:00"/>
    <x v="267"/>
    <s v="Second Class"/>
    <s v="TS-21430"/>
    <s v="Tom Stivers"/>
    <x v="1"/>
    <x v="0"/>
    <s v="Los Angeles"/>
    <s v="California"/>
    <n v="90045"/>
    <x v="1"/>
    <s v="OFF-AR-10000390"/>
    <x v="1"/>
    <s v="Art"/>
    <s v="Newell Chalk Holder"/>
    <n v="8.26"/>
    <n v="2"/>
    <n v="0"/>
    <n v="3.7995999999999999"/>
    <s v="Anna Andreadi"/>
    <x v="0"/>
    <n v="0"/>
  </r>
  <r>
    <n v="4585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x v="0"/>
    <n v="0"/>
  </r>
  <r>
    <n v="4586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AR-10003469"/>
    <x v="1"/>
    <s v="Art"/>
    <s v="Nontoxic Chalk"/>
    <n v="8.8000000000000007"/>
    <n v="5"/>
    <n v="0"/>
    <n v="4.2240000000000002"/>
    <s v="Anna Andreadi"/>
    <x v="0"/>
    <n v="0"/>
  </r>
  <r>
    <n v="4587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x v="0"/>
    <n v="118.07040000000001"/>
  </r>
  <r>
    <n v="4588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FA-10004838"/>
    <x v="1"/>
    <s v="Fasteners"/>
    <s v="Super Bands, 12/Pack"/>
    <n v="5.58"/>
    <n v="3"/>
    <n v="0"/>
    <n v="0.16740000000000022"/>
    <s v="Anna Andreadi"/>
    <x v="0"/>
    <n v="0"/>
  </r>
  <r>
    <n v="4589"/>
    <s v="US-2019-163790"/>
    <d v="2019-11-02T00:00:00"/>
    <x v="276"/>
    <s v="Second Class"/>
    <s v="NL-18310"/>
    <s v="Nancy Lomonaco"/>
    <x v="2"/>
    <x v="0"/>
    <s v="Danville"/>
    <s v="California"/>
    <n v="94526"/>
    <x v="1"/>
    <s v="FUR-FU-10002508"/>
    <x v="0"/>
    <s v="Furnishings"/>
    <s v="Document Clip Frames"/>
    <n v="25.02"/>
    <n v="3"/>
    <n v="0"/>
    <n v="10.508400000000002"/>
    <s v="Anna Andreadi"/>
    <x v="0"/>
    <n v="0"/>
  </r>
  <r>
    <n v="4590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x v="0"/>
    <n v="0"/>
  </r>
  <r>
    <n v="4591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s v="Anna Andreadi"/>
    <x v="0"/>
    <n v="0"/>
  </r>
  <r>
    <n v="4592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s v="Anna Andreadi"/>
    <x v="0"/>
    <n v="60.476800000000004"/>
  </r>
  <r>
    <n v="4593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s v="Anna Andreadi"/>
    <x v="0"/>
    <n v="29.270400000000002"/>
  </r>
  <r>
    <n v="4594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x v="0"/>
    <n v="0"/>
  </r>
  <r>
    <n v="4595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x v="0"/>
    <n v="180.54240000000001"/>
  </r>
  <r>
    <n v="4596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s v="Anna Andreadi"/>
    <x v="0"/>
    <n v="0"/>
  </r>
  <r>
    <n v="4597"/>
    <s v="CA-2018-140564"/>
    <d v="2018-12-05T00:00:00"/>
    <x v="5"/>
    <s v="Second Class"/>
    <s v="TC-21475"/>
    <s v="Tony Chapman"/>
    <x v="2"/>
    <x v="0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s v="Chuck Magee"/>
    <x v="0"/>
    <n v="0"/>
  </r>
  <r>
    <n v="4598"/>
    <s v="US-2019-169502"/>
    <d v="2019-08-28T00:00:00"/>
    <x v="153"/>
    <s v="Standard Class"/>
    <s v="MG-17650"/>
    <s v="Matthew Grinstein"/>
    <x v="2"/>
    <x v="0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s v="Kelly Williams"/>
    <x v="0"/>
    <n v="0"/>
  </r>
  <r>
    <n v="4599"/>
    <s v="US-2019-169502"/>
    <d v="2019-08-28T00:00:00"/>
    <x v="153"/>
    <s v="Standard Class"/>
    <s v="MG-17650"/>
    <s v="Matthew Grinstein"/>
    <x v="2"/>
    <x v="0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x v="0"/>
    <n v="0"/>
  </r>
  <r>
    <n v="4600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x v="0"/>
    <n v="0"/>
  </r>
  <r>
    <n v="4601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x v="0"/>
    <n v="0"/>
  </r>
  <r>
    <n v="4602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s v="Chuck Magee"/>
    <x v="0"/>
    <n v="0"/>
  </r>
  <r>
    <n v="4603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s v="Cassandra Brandow"/>
    <x v="0"/>
    <n v="3.6544000000000008"/>
  </r>
  <r>
    <n v="4604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s v="Cassandra Brandow"/>
    <x v="0"/>
    <n v="30.745600000000003"/>
  </r>
  <r>
    <n v="4605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s v="Cassandra Brandow"/>
    <x v="0"/>
    <n v="2.4448000000000003"/>
  </r>
  <r>
    <n v="4606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  <n v="33.588800000000006"/>
  </r>
  <r>
    <n v="4607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TEC-PH-10004093"/>
    <x v="2"/>
    <s v="Phones"/>
    <s v="Panasonic Kx-TS550"/>
    <n v="45.99"/>
    <n v="1"/>
    <n v="0"/>
    <n v="13.3371"/>
    <s v="Chuck Magee"/>
    <x v="0"/>
    <n v="0"/>
  </r>
  <r>
    <n v="4608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ST-10001490"/>
    <x v="1"/>
    <s v="Storage"/>
    <s v="Hot File 7-Pocket, Floor Stand"/>
    <n v="535.41"/>
    <n v="3"/>
    <n v="0"/>
    <n v="160.62299999999993"/>
    <s v="Chuck Magee"/>
    <x v="0"/>
    <n v="0"/>
  </r>
  <r>
    <n v="4609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  <n v="1.2192000000000001"/>
  </r>
  <r>
    <n v="4610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PA-10004255"/>
    <x v="1"/>
    <s v="Paper"/>
    <s v="Xerox 219"/>
    <n v="45.36"/>
    <n v="7"/>
    <n v="0"/>
    <n v="21.772800000000004"/>
    <s v="Chuck Magee"/>
    <x v="0"/>
    <n v="0"/>
  </r>
  <r>
    <n v="4611"/>
    <s v="US-2019-141852"/>
    <d v="2019-11-09T00:00:00"/>
    <x v="773"/>
    <s v="Standard Class"/>
    <s v="JE-15745"/>
    <s v="Joel Eaton"/>
    <x v="0"/>
    <x v="0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s v="Anna Andreadi"/>
    <x v="0"/>
    <n v="0"/>
  </r>
  <r>
    <n v="4612"/>
    <s v="CA-2018-109407"/>
    <d v="2018-01-24T00:00:00"/>
    <x v="1067"/>
    <s v="Second Class"/>
    <s v="HG-14965"/>
    <s v="Henry Goldwyn"/>
    <x v="1"/>
    <x v="0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s v="Cassandra Brandow"/>
    <x v="0"/>
    <n v="0"/>
  </r>
  <r>
    <n v="4613"/>
    <s v="US-2018-165953"/>
    <d v="2018-12-31T00:00:00"/>
    <x v="335"/>
    <s v="Standard Class"/>
    <s v="EP-13915"/>
    <s v="Emily Phan"/>
    <x v="0"/>
    <x v="0"/>
    <s v="Jacksonville"/>
    <s v="Florida"/>
    <n v="32216"/>
    <x v="0"/>
    <s v="OFF-AR-10000588"/>
    <x v="1"/>
    <s v="Art"/>
    <s v="Newell 345"/>
    <n v="47.616"/>
    <n v="3"/>
    <n v="0.2"/>
    <n v="3.571200000000001"/>
    <s v="Cassandra Brandow"/>
    <x v="0"/>
    <n v="9.523200000000001"/>
  </r>
  <r>
    <n v="4614"/>
    <s v="US-2018-165953"/>
    <d v="2018-12-31T00:00:00"/>
    <x v="335"/>
    <s v="Standard Class"/>
    <s v="EP-13915"/>
    <s v="Emily Phan"/>
    <x v="0"/>
    <x v="0"/>
    <s v="Jacksonville"/>
    <s v="Florida"/>
    <n v="32216"/>
    <x v="0"/>
    <s v="OFF-PA-10002250"/>
    <x v="1"/>
    <s v="Paper"/>
    <s v="Things To Do Today Pad"/>
    <n v="23.480000000000004"/>
    <n v="5"/>
    <n v="0.2"/>
    <n v="8.218"/>
    <s v="Cassandra Brandow"/>
    <x v="0"/>
    <n v="4.6960000000000006"/>
  </r>
  <r>
    <n v="4615"/>
    <s v="CA-2018-144540"/>
    <d v="2018-09-05T00:00:00"/>
    <x v="165"/>
    <s v="Standard Class"/>
    <s v="GH-14410"/>
    <s v="Gary Hansen"/>
    <x v="2"/>
    <x v="0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x v="0"/>
    <n v="50.231999999999999"/>
  </r>
  <r>
    <n v="4616"/>
    <s v="CA-2018-144540"/>
    <d v="2018-09-05T00:00:00"/>
    <x v="165"/>
    <s v="Standard Class"/>
    <s v="GH-14410"/>
    <s v="Gary Hansen"/>
    <x v="2"/>
    <x v="0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x v="0"/>
    <n v="5.6880000000000006"/>
  </r>
  <r>
    <n v="4617"/>
    <s v="CA-2017-159863"/>
    <d v="2017-09-04T00:00:00"/>
    <x v="216"/>
    <s v="Second Class"/>
    <s v="DS-13180"/>
    <s v="David Smith"/>
    <x v="1"/>
    <x v="0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x v="0"/>
    <n v="26.875200000000003"/>
  </r>
  <r>
    <n v="4618"/>
    <s v="CA-2017-117800"/>
    <d v="2017-09-21T00:00:00"/>
    <x v="1068"/>
    <s v="Standard Class"/>
    <s v="TH-21550"/>
    <s v="Tracy Hopkins"/>
    <x v="2"/>
    <x v="0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s v="Chuck Magee"/>
    <x v="0"/>
    <n v="0"/>
  </r>
  <r>
    <n v="4619"/>
    <s v="CA-2017-117800"/>
    <d v="2017-09-21T00:00:00"/>
    <x v="1068"/>
    <s v="Standard Class"/>
    <s v="TH-21550"/>
    <s v="Tracy Hopkins"/>
    <x v="2"/>
    <x v="0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s v="Chuck Magee"/>
    <x v="0"/>
    <n v="0"/>
  </r>
  <r>
    <n v="4620"/>
    <s v="CA-2019-145219"/>
    <d v="2019-12-24T00:00:00"/>
    <x v="209"/>
    <s v="First Class"/>
    <s v="RM-19675"/>
    <s v="Robert Marley"/>
    <x v="2"/>
    <x v="0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x v="0"/>
    <n v="575.99040000000002"/>
  </r>
  <r>
    <n v="4621"/>
    <s v="CA-2019-145219"/>
    <d v="2019-12-24T00:00:00"/>
    <x v="209"/>
    <s v="First Class"/>
    <s v="RM-19675"/>
    <s v="Robert Marley"/>
    <x v="2"/>
    <x v="0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s v="Anna Andreadi"/>
    <x v="0"/>
    <n v="18.096000000000004"/>
  </r>
  <r>
    <n v="4622"/>
    <s v="CA-2017-161214"/>
    <d v="2017-10-05T00:00:00"/>
    <x v="688"/>
    <s v="Second Class"/>
    <s v="SF-20965"/>
    <s v="Sylvia Foulston"/>
    <x v="1"/>
    <x v="0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s v="Chuck Magee"/>
    <x v="0"/>
    <n v="0"/>
  </r>
  <r>
    <n v="4623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SU-10001225"/>
    <x v="1"/>
    <s v="Supplies"/>
    <s v="Staple remover"/>
    <n v="8.8320000000000007"/>
    <n v="3"/>
    <n v="0.2"/>
    <n v="-1.9872000000000005"/>
    <s v="Cassandra Brandow"/>
    <x v="0"/>
    <n v="1.7664000000000002"/>
  </r>
  <r>
    <n v="4624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PA-10000357"/>
    <x v="1"/>
    <s v="Paper"/>
    <s v="Xerox 1888"/>
    <n v="177.536"/>
    <n v="4"/>
    <n v="0.2"/>
    <n v="62.137599999999992"/>
    <s v="Cassandra Brandow"/>
    <x v="0"/>
    <n v="35.507200000000005"/>
  </r>
  <r>
    <n v="4625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s v="Cassandra Brandow"/>
    <x v="0"/>
    <n v="51.696000000000005"/>
  </r>
  <r>
    <n v="4626"/>
    <s v="CA-2019-147228"/>
    <d v="2019-09-09T00:00:00"/>
    <x v="947"/>
    <s v="Standard Class"/>
    <s v="SO-20335"/>
    <s v="Sean O'Donnell"/>
    <x v="0"/>
    <x v="0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s v="Cassandra Brandow"/>
    <x v="0"/>
    <n v="2.8271999999999999"/>
  </r>
  <r>
    <n v="4627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x v="0"/>
    <n v="0"/>
  </r>
  <r>
    <n v="4628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0876"/>
    <x v="1"/>
    <s v="Storage"/>
    <s v="Eldon Simplefile Box Office"/>
    <n v="24.88"/>
    <n v="2"/>
    <n v="0"/>
    <n v="6.9664000000000001"/>
    <s v="Chuck Magee"/>
    <x v="0"/>
    <n v="0"/>
  </r>
  <r>
    <n v="4629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x v="0"/>
    <n v="0"/>
  </r>
  <r>
    <n v="4630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s v="Chuck Magee"/>
    <x v="0"/>
    <n v="0"/>
  </r>
  <r>
    <n v="4631"/>
    <s v="US-2017-126235"/>
    <d v="2017-10-15T00:00:00"/>
    <x v="526"/>
    <s v="Same Day"/>
    <s v="GA-14725"/>
    <s v="Guy Armstrong"/>
    <x v="0"/>
    <x v="0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s v="Kelly Williams"/>
    <x v="0"/>
    <n v="0"/>
  </r>
  <r>
    <n v="4632"/>
    <s v="CA-2019-168396"/>
    <d v="2019-08-03T00:00:00"/>
    <x v="527"/>
    <s v="Second Class"/>
    <s v="BD-11725"/>
    <s v="Bruce Degenhardt"/>
    <x v="0"/>
    <x v="0"/>
    <s v="San Francisco"/>
    <s v="California"/>
    <n v="94122"/>
    <x v="1"/>
    <s v="OFF-LA-10001297"/>
    <x v="1"/>
    <s v="Labels"/>
    <s v="Avery 473"/>
    <n v="51.75"/>
    <n v="5"/>
    <n v="0"/>
    <n v="24.84"/>
    <s v="Anna Andreadi"/>
    <x v="0"/>
    <n v="0"/>
  </r>
  <r>
    <n v="4633"/>
    <s v="CA-2019-168396"/>
    <d v="2019-08-03T00:00:00"/>
    <x v="527"/>
    <s v="Second Class"/>
    <s v="BD-11725"/>
    <s v="Bruce Degenhardt"/>
    <x v="0"/>
    <x v="0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  <n v="0"/>
  </r>
  <r>
    <n v="4634"/>
    <s v="CA-2017-130456"/>
    <d v="2017-08-21T00:00:00"/>
    <x v="722"/>
    <s v="Standard Class"/>
    <s v="DS-13180"/>
    <s v="David Smith"/>
    <x v="1"/>
    <x v="0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x v="1"/>
    <n v="87.959699999999998"/>
  </r>
  <r>
    <n v="4635"/>
    <s v="CA-2017-130456"/>
    <d v="2017-08-21T00:00:00"/>
    <x v="722"/>
    <s v="Standard Class"/>
    <s v="DS-13180"/>
    <s v="David Smith"/>
    <x v="1"/>
    <x v="0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x v="1"/>
    <n v="0"/>
  </r>
  <r>
    <n v="4636"/>
    <s v="CA-2019-116288"/>
    <d v="2019-03-12T00:00:00"/>
    <x v="875"/>
    <s v="Standard Class"/>
    <s v="BS-11380"/>
    <s v="Bill Stewart"/>
    <x v="1"/>
    <x v="0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  <n v="0"/>
  </r>
  <r>
    <n v="4637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s v="Anna Andreadi"/>
    <x v="0"/>
    <n v="0"/>
  </r>
  <r>
    <n v="4638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x v="0"/>
    <n v="0"/>
  </r>
  <r>
    <n v="4639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  <n v="0"/>
  </r>
  <r>
    <n v="4640"/>
    <s v="CA-2018-102162"/>
    <d v="2018-09-11T00:00:00"/>
    <x v="1069"/>
    <s v="Standard Class"/>
    <s v="JF-15565"/>
    <s v="Jill Fjeld"/>
    <x v="0"/>
    <x v="0"/>
    <s v="Newport News"/>
    <s v="Virginia"/>
    <n v="23602"/>
    <x v="0"/>
    <s v="TEC-CO-10001943"/>
    <x v="2"/>
    <s v="Copiers"/>
    <s v="Canon PC-428 Personal Copier"/>
    <n v="1599.92"/>
    <n v="8"/>
    <n v="0"/>
    <n v="751.9624"/>
    <s v="Cassandra Brandow"/>
    <x v="0"/>
    <n v="0"/>
  </r>
  <r>
    <n v="4641"/>
    <s v="CA-2018-102162"/>
    <d v="2018-09-11T00:00:00"/>
    <x v="1069"/>
    <s v="Standard Class"/>
    <s v="JF-15565"/>
    <s v="Jill Fjeld"/>
    <x v="0"/>
    <x v="0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s v="Cassandra Brandow"/>
    <x v="0"/>
    <n v="0"/>
  </r>
  <r>
    <n v="4642"/>
    <s v="CA-2019-130141"/>
    <d v="2019-10-22T00:00:00"/>
    <x v="188"/>
    <s v="Second Class"/>
    <s v="HA-14905"/>
    <s v="Helen Abelman"/>
    <x v="0"/>
    <x v="0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x v="0"/>
    <n v="2.2176000000000005"/>
  </r>
  <r>
    <n v="4643"/>
    <s v="CA-2019-130141"/>
    <d v="2019-10-22T00:00:00"/>
    <x v="188"/>
    <s v="Second Class"/>
    <s v="HA-14905"/>
    <s v="Helen Abelman"/>
    <x v="0"/>
    <x v="0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x v="0"/>
    <n v="115.8272"/>
  </r>
  <r>
    <n v="4644"/>
    <s v="CA-2017-147501"/>
    <d v="2017-08-02T00:00:00"/>
    <x v="1066"/>
    <s v="Standard Class"/>
    <s v="Co-12640"/>
    <s v="Corey-Lock"/>
    <x v="0"/>
    <x v="0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s v="Anna Andreadi"/>
    <x v="0"/>
    <n v="1.2736000000000001"/>
  </r>
  <r>
    <n v="4645"/>
    <s v="CA-2017-147501"/>
    <d v="2017-08-02T00:00:00"/>
    <x v="1066"/>
    <s v="Standard Class"/>
    <s v="Co-12640"/>
    <s v="Corey-Lock"/>
    <x v="0"/>
    <x v="0"/>
    <s v="Seattle"/>
    <s v="Washington"/>
    <n v="98105"/>
    <x v="1"/>
    <s v="TEC-MA-10001972"/>
    <x v="2"/>
    <s v="Machines"/>
    <s v="Okidata C331dn Printer"/>
    <n v="558.4"/>
    <n v="2"/>
    <n v="0.2"/>
    <n v="41.880000000000024"/>
    <s v="Anna Andreadi"/>
    <x v="0"/>
    <n v="111.68"/>
  </r>
  <r>
    <n v="4646"/>
    <s v="CA-2018-143910"/>
    <d v="2018-08-12T00:00:00"/>
    <x v="1070"/>
    <s v="Standard Class"/>
    <s v="BC-11125"/>
    <s v="Becky Castell"/>
    <x v="2"/>
    <x v="0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s v="Chuck Magee"/>
    <x v="0"/>
    <n v="14.576400000000001"/>
  </r>
  <r>
    <n v="4647"/>
    <s v="CA-2016-146885"/>
    <d v="2016-05-30T00:00:00"/>
    <x v="1071"/>
    <s v="Standard Class"/>
    <s v="EB-13840"/>
    <s v="Ellis Ballard"/>
    <x v="1"/>
    <x v="0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  <n v="0"/>
  </r>
  <r>
    <n v="4648"/>
    <s v="CA-2018-139556"/>
    <d v="2018-04-26T00:00:00"/>
    <x v="249"/>
    <s v="Standard Class"/>
    <s v="DB-13360"/>
    <s v="Dennis Bolton"/>
    <x v="2"/>
    <x v="0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  <n v="43.464600000000004"/>
  </r>
  <r>
    <n v="4649"/>
    <s v="CA-2019-129357"/>
    <d v="2019-05-14T00:00:00"/>
    <x v="1049"/>
    <s v="Standard Class"/>
    <s v="KB-16585"/>
    <s v="Ken Black"/>
    <x v="1"/>
    <x v="0"/>
    <s v="Seattle"/>
    <s v="Washington"/>
    <n v="98103"/>
    <x v="1"/>
    <s v="OFF-PA-10003228"/>
    <x v="1"/>
    <s v="Paper"/>
    <s v="Xerox 1917"/>
    <n v="440.18999999999994"/>
    <n v="9"/>
    <n v="0"/>
    <n v="206.88929999999996"/>
    <s v="Anna Andreadi"/>
    <x v="0"/>
    <n v="0"/>
  </r>
  <r>
    <n v="4650"/>
    <s v="CA-2019-129357"/>
    <d v="2019-05-14T00:00:00"/>
    <x v="1049"/>
    <s v="Standard Class"/>
    <s v="KB-16585"/>
    <s v="Ken Black"/>
    <x v="1"/>
    <x v="0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s v="Anna Andreadi"/>
    <x v="0"/>
    <n v="0"/>
  </r>
  <r>
    <n v="4651"/>
    <s v="CA-2019-150987"/>
    <d v="2019-04-08T00:00:00"/>
    <x v="102"/>
    <s v="Standard Class"/>
    <s v="AH-10120"/>
    <s v="Adrian Hane"/>
    <x v="2"/>
    <x v="0"/>
    <s v="San Francisco"/>
    <s v="California"/>
    <n v="94110"/>
    <x v="1"/>
    <s v="OFF-PA-10001878"/>
    <x v="1"/>
    <s v="Paper"/>
    <s v="Xerox 1891"/>
    <n v="244.54999999999998"/>
    <n v="5"/>
    <n v="0"/>
    <n v="114.93849999999998"/>
    <s v="Anna Andreadi"/>
    <x v="0"/>
    <n v="0"/>
  </r>
  <r>
    <n v="4652"/>
    <s v="CA-2019-150987"/>
    <d v="2019-04-08T00:00:00"/>
    <x v="102"/>
    <s v="Standard Class"/>
    <s v="AH-10120"/>
    <s v="Adrian Hane"/>
    <x v="2"/>
    <x v="0"/>
    <s v="San Francisco"/>
    <s v="California"/>
    <n v="94110"/>
    <x v="1"/>
    <s v="OFF-PA-10002923"/>
    <x v="1"/>
    <s v="Paper"/>
    <s v="Xerox 1942"/>
    <n v="195.76"/>
    <n v="4"/>
    <n v="0"/>
    <n v="97.88"/>
    <s v="Anna Andreadi"/>
    <x v="0"/>
    <n v="0"/>
  </r>
  <r>
    <n v="4653"/>
    <s v="CA-2019-132647"/>
    <d v="2019-02-17T00:00:00"/>
    <x v="318"/>
    <s v="Standard Class"/>
    <s v="GH-14410"/>
    <s v="Gary Hansen"/>
    <x v="2"/>
    <x v="0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  <n v="0"/>
  </r>
  <r>
    <n v="4654"/>
    <s v="CA-2019-132647"/>
    <d v="2019-02-17T00:00:00"/>
    <x v="318"/>
    <s v="Standard Class"/>
    <s v="GH-14410"/>
    <s v="Gary Hansen"/>
    <x v="2"/>
    <x v="0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x v="0"/>
    <n v="0"/>
  </r>
  <r>
    <n v="4655"/>
    <s v="CA-2019-159107"/>
    <d v="2019-06-24T00:00:00"/>
    <x v="356"/>
    <s v="Second Class"/>
    <s v="KT-16480"/>
    <s v="Kean Thornton"/>
    <x v="0"/>
    <x v="0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s v="Anna Andreadi"/>
    <x v="0"/>
    <n v="0"/>
  </r>
  <r>
    <n v="4656"/>
    <s v="CA-2016-160738"/>
    <d v="2016-05-05T00:00:00"/>
    <x v="503"/>
    <s v="Standard Class"/>
    <s v="KH-16330"/>
    <s v="Katharine Harms"/>
    <x v="1"/>
    <x v="0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s v="Kelly Williams"/>
    <x v="0"/>
    <n v="9.0496000000000016"/>
  </r>
  <r>
    <n v="4657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  <n v="11.9808"/>
  </r>
  <r>
    <n v="4658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x v="0"/>
    <n v="4.7392000000000003"/>
  </r>
  <r>
    <n v="4659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PA-10002230"/>
    <x v="1"/>
    <s v="Paper"/>
    <s v="Xerox 1897"/>
    <n v="7.9680000000000009"/>
    <n v="2"/>
    <n v="0.2"/>
    <n v="2.8884000000000007"/>
    <s v="Chuck Magee"/>
    <x v="0"/>
    <n v="1.5936000000000003"/>
  </r>
  <r>
    <n v="4660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  <n v="3.64"/>
  </r>
  <r>
    <n v="4661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x v="0"/>
    <n v="5.5104000000000006"/>
  </r>
  <r>
    <n v="4662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  <n v="253.23479999999995"/>
  </r>
  <r>
    <n v="4663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x v="0"/>
    <n v="15.350400000000002"/>
  </r>
  <r>
    <n v="4664"/>
    <s v="CA-2018-111409"/>
    <d v="2018-09-18T00:00:00"/>
    <x v="42"/>
    <s v="Standard Class"/>
    <s v="PO-18850"/>
    <s v="Patrick O'Brill"/>
    <x v="0"/>
    <x v="0"/>
    <s v="Jacksonville"/>
    <s v="Florida"/>
    <n v="32216"/>
    <x v="0"/>
    <s v="OFF-LA-10002787"/>
    <x v="1"/>
    <s v="Labels"/>
    <s v="Avery 480"/>
    <n v="3"/>
    <n v="1"/>
    <n v="0.2"/>
    <n v="1.0499999999999998"/>
    <s v="Cassandra Brandow"/>
    <x v="0"/>
    <n v="0.60000000000000009"/>
  </r>
  <r>
    <n v="4665"/>
    <s v="CA-2018-116232"/>
    <d v="2018-09-22T00:00:00"/>
    <x v="750"/>
    <s v="Standard Class"/>
    <s v="AC-10450"/>
    <s v="Amy Cox"/>
    <x v="0"/>
    <x v="0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x v="0"/>
    <n v="5.2542"/>
  </r>
  <r>
    <n v="4666"/>
    <s v="CA-2018-116232"/>
    <d v="2018-09-22T00:00:00"/>
    <x v="750"/>
    <s v="Standard Class"/>
    <s v="AC-10450"/>
    <s v="Amy Cox"/>
    <x v="0"/>
    <x v="0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  <n v="3.3119999999999998"/>
  </r>
  <r>
    <n v="4667"/>
    <s v="CA-2018-116547"/>
    <d v="2018-01-10T00:00:00"/>
    <x v="1072"/>
    <s v="Standard Class"/>
    <s v="KB-16585"/>
    <s v="Ken Black"/>
    <x v="1"/>
    <x v="0"/>
    <s v="Seattle"/>
    <s v="Washington"/>
    <n v="98115"/>
    <x v="1"/>
    <s v="FUR-FU-10000076"/>
    <x v="0"/>
    <s v="Furnishings"/>
    <s v="24-Hour Round Wall Clock"/>
    <n v="79.92"/>
    <n v="4"/>
    <n v="0"/>
    <n v="34.365600000000008"/>
    <s v="Anna Andreadi"/>
    <x v="1"/>
    <n v="0"/>
  </r>
  <r>
    <n v="4668"/>
    <s v="CA-2018-116547"/>
    <d v="2018-01-10T00:00:00"/>
    <x v="1072"/>
    <s v="Standard Class"/>
    <s v="KB-16585"/>
    <s v="Ken Black"/>
    <x v="1"/>
    <x v="0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s v="Anna Andreadi"/>
    <x v="1"/>
    <n v="0"/>
  </r>
  <r>
    <n v="4669"/>
    <s v="US-2019-133200"/>
    <d v="2019-05-06T00:00:00"/>
    <x v="676"/>
    <s v="Standard Class"/>
    <s v="DB-13555"/>
    <s v="Dorothy Badders"/>
    <x v="1"/>
    <x v="0"/>
    <s v="Fort Worth"/>
    <s v="Texas"/>
    <n v="76106"/>
    <x v="2"/>
    <s v="OFF-BI-10002827"/>
    <x v="1"/>
    <s v="Binders"/>
    <s v="Avery Durable Poly Binders"/>
    <n v="11.059999999999999"/>
    <n v="10"/>
    <n v="0.8"/>
    <n v="-18.802"/>
    <s v="Kelly Williams"/>
    <x v="0"/>
    <n v="8.847999999999999"/>
  </r>
  <r>
    <n v="4670"/>
    <s v="US-2019-133200"/>
    <d v="2019-05-06T00:00:00"/>
    <x v="676"/>
    <s v="Standard Class"/>
    <s v="DB-13555"/>
    <s v="Dorothy Badders"/>
    <x v="1"/>
    <x v="0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x v="0"/>
    <n v="199.508736"/>
  </r>
  <r>
    <n v="4671"/>
    <s v="US-2019-133200"/>
    <d v="2019-05-06T00:00:00"/>
    <x v="676"/>
    <s v="Standard Class"/>
    <s v="DB-13555"/>
    <s v="Dorothy Badders"/>
    <x v="1"/>
    <x v="0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x v="0"/>
    <n v="154.53600000000003"/>
  </r>
  <r>
    <n v="4672"/>
    <s v="CA-2018-133550"/>
    <d v="2018-07-31T00:00:00"/>
    <x v="1011"/>
    <s v="Standard Class"/>
    <s v="KL-16645"/>
    <s v="Ken Lonsdale"/>
    <x v="0"/>
    <x v="0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x v="0"/>
    <n v="28.314000000000007"/>
  </r>
  <r>
    <n v="4673"/>
    <s v="CA-2018-133550"/>
    <d v="2018-07-31T00:00:00"/>
    <x v="1011"/>
    <s v="Standard Class"/>
    <s v="KL-16645"/>
    <s v="Ken Lonsdale"/>
    <x v="0"/>
    <x v="0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x v="0"/>
    <n v="0"/>
  </r>
  <r>
    <n v="4674"/>
    <s v="CA-2018-133550"/>
    <d v="2018-07-31T00:00:00"/>
    <x v="1011"/>
    <s v="Standard Class"/>
    <s v="KL-16645"/>
    <s v="Ken Lonsdale"/>
    <x v="0"/>
    <x v="0"/>
    <s v="Detroit"/>
    <s v="Michigan"/>
    <n v="48205"/>
    <x v="2"/>
    <s v="TEC-PH-10001079"/>
    <x v="2"/>
    <s v="Phones"/>
    <s v="Polycom SoundPoint Pro SE-225 Corded phone"/>
    <n v="118.99"/>
    <n v="1"/>
    <n v="0"/>
    <n v="33.3172"/>
    <s v="Kelly Williams"/>
    <x v="0"/>
    <n v="0"/>
  </r>
  <r>
    <n v="4675"/>
    <s v="CA-2018-133550"/>
    <d v="2018-07-31T00:00:00"/>
    <x v="1011"/>
    <s v="Standard Class"/>
    <s v="KL-16645"/>
    <s v="Ken Lonsdale"/>
    <x v="0"/>
    <x v="0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  <n v="0"/>
  </r>
  <r>
    <n v="4676"/>
    <s v="CA-2019-139416"/>
    <d v="2019-03-27T00:00:00"/>
    <x v="655"/>
    <s v="Second Class"/>
    <s v="AG-10270"/>
    <s v="Alejandro Grove"/>
    <x v="0"/>
    <x v="0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  <n v="3.0016000000000007"/>
  </r>
  <r>
    <n v="4677"/>
    <s v="CA-2016-114510"/>
    <d v="2016-03-14T00:00:00"/>
    <x v="247"/>
    <s v="Standard Class"/>
    <s v="JF-15295"/>
    <s v="Jason Fortune-"/>
    <x v="0"/>
    <x v="0"/>
    <s v="Logan"/>
    <s v="Utah"/>
    <n v="84321"/>
    <x v="1"/>
    <s v="OFF-BI-10001617"/>
    <x v="1"/>
    <s v="Binders"/>
    <s v="GBC Wire Binding Combs"/>
    <n v="33.088000000000001"/>
    <n v="4"/>
    <n v="0.2"/>
    <n v="11.167199999999999"/>
    <s v="Anna Andreadi"/>
    <x v="0"/>
    <n v="6.6176000000000004"/>
  </r>
  <r>
    <n v="4678"/>
    <s v="CA-2016-114510"/>
    <d v="2016-03-14T00:00:00"/>
    <x v="247"/>
    <s v="Standard Class"/>
    <s v="JF-15295"/>
    <s v="Jason Fortune-"/>
    <x v="0"/>
    <x v="0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x v="0"/>
    <n v="0"/>
  </r>
  <r>
    <n v="4679"/>
    <s v="CA-2016-114510"/>
    <d v="2016-03-14T00:00:00"/>
    <x v="247"/>
    <s v="Standard Class"/>
    <s v="JF-15295"/>
    <s v="Jason Fortune-"/>
    <x v="0"/>
    <x v="0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x v="0"/>
    <n v="0"/>
  </r>
  <r>
    <n v="4680"/>
    <s v="CA-2016-114510"/>
    <d v="2016-03-14T00:00:00"/>
    <x v="247"/>
    <s v="Standard Class"/>
    <s v="JF-15295"/>
    <s v="Jason Fortune-"/>
    <x v="0"/>
    <x v="0"/>
    <s v="Logan"/>
    <s v="Utah"/>
    <n v="84321"/>
    <x v="1"/>
    <s v="OFF-ST-10003221"/>
    <x v="1"/>
    <s v="Storage"/>
    <s v="Staple magnet"/>
    <n v="21.36"/>
    <n v="2"/>
    <n v="0"/>
    <n v="5.7672000000000008"/>
    <s v="Anna Andreadi"/>
    <x v="0"/>
    <n v="0"/>
  </r>
  <r>
    <n v="4681"/>
    <s v="CA-2016-114510"/>
    <d v="2016-03-14T00:00:00"/>
    <x v="247"/>
    <s v="Standard Class"/>
    <s v="JF-15295"/>
    <s v="Jason Fortune-"/>
    <x v="0"/>
    <x v="0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x v="0"/>
    <n v="12.409600000000001"/>
  </r>
  <r>
    <n v="4682"/>
    <s v="CA-2018-169215"/>
    <d v="2018-07-14T00:00:00"/>
    <x v="461"/>
    <s v="Second Class"/>
    <s v="RE-19450"/>
    <s v="Richard Eichhorn"/>
    <x v="0"/>
    <x v="0"/>
    <s v="Auburn"/>
    <s v="New York"/>
    <n v="13021"/>
    <x v="3"/>
    <s v="OFF-FA-10000936"/>
    <x v="1"/>
    <s v="Fasteners"/>
    <s v="Acco Hot Clips Clips to Go"/>
    <n v="29.61"/>
    <n v="9"/>
    <n v="0"/>
    <n v="13.324499999999999"/>
    <s v="Chuck Magee"/>
    <x v="0"/>
    <n v="0"/>
  </r>
  <r>
    <n v="4683"/>
    <s v="CA-2018-127698"/>
    <d v="2018-12-01T00:00:00"/>
    <x v="417"/>
    <s v="Same Day"/>
    <s v="MV-18190"/>
    <s v="Mike Vittorini"/>
    <x v="0"/>
    <x v="0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s v="Cassandra Brandow"/>
    <x v="0"/>
    <n v="172.78560000000002"/>
  </r>
  <r>
    <n v="4684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  <n v="96.768000000000001"/>
  </r>
  <r>
    <n v="4685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s v="Chuck Magee"/>
    <x v="0"/>
    <n v="81.94"/>
  </r>
  <r>
    <n v="4686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x v="0"/>
    <n v="2.4401999999999999"/>
  </r>
  <r>
    <n v="4687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s v="Chuck Magee"/>
    <x v="0"/>
    <n v="2.1168"/>
  </r>
  <r>
    <n v="4688"/>
    <s v="CA-2018-101987"/>
    <d v="2018-06-24T00:00:00"/>
    <x v="991"/>
    <s v="Standard Class"/>
    <s v="HL-15040"/>
    <s v="Hunter Lopez"/>
    <x v="0"/>
    <x v="0"/>
    <s v="Richmond"/>
    <s v="Indiana"/>
    <n v="47374"/>
    <x v="2"/>
    <s v="TEC-PH-10001305"/>
    <x v="2"/>
    <s v="Phones"/>
    <s v="Panasonic KX TS208W Corded phone"/>
    <n v="440.91"/>
    <n v="9"/>
    <n v="0"/>
    <n v="123.45480000000005"/>
    <s v="Kelly Williams"/>
    <x v="0"/>
    <n v="0"/>
  </r>
  <r>
    <n v="4689"/>
    <s v="US-2019-154851"/>
    <d v="2019-03-30T00:00:00"/>
    <x v="1026"/>
    <s v="Standard Class"/>
    <s v="BP-11155"/>
    <s v="Becky Pak"/>
    <x v="0"/>
    <x v="0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  <n v="4.0005000000000006"/>
  </r>
  <r>
    <n v="4690"/>
    <s v="CA-2016-138681"/>
    <d v="2016-12-20T00:00:00"/>
    <x v="1073"/>
    <s v="First Class"/>
    <s v="CT-11995"/>
    <s v="Carol Triggs"/>
    <x v="0"/>
    <x v="0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s v="Anna Andreadi"/>
    <x v="0"/>
    <n v="10.393599999999999"/>
  </r>
  <r>
    <n v="4691"/>
    <s v="CA-2016-138681"/>
    <d v="2016-12-20T00:00:00"/>
    <x v="1073"/>
    <s v="First Class"/>
    <s v="CT-11995"/>
    <s v="Carol Triggs"/>
    <x v="0"/>
    <x v="0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x v="0"/>
    <n v="14.395200000000001"/>
  </r>
  <r>
    <n v="4692"/>
    <s v="CA-2016-138681"/>
    <d v="2016-12-20T00:00:00"/>
    <x v="1073"/>
    <s v="First Class"/>
    <s v="CT-11995"/>
    <s v="Carol Triggs"/>
    <x v="0"/>
    <x v="0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s v="Anna Andreadi"/>
    <x v="0"/>
    <n v="48.470400000000012"/>
  </r>
  <r>
    <n v="4693"/>
    <s v="CA-2016-138681"/>
    <d v="2016-12-20T00:00:00"/>
    <x v="1073"/>
    <s v="First Class"/>
    <s v="CT-11995"/>
    <s v="Carol Triggs"/>
    <x v="0"/>
    <x v="0"/>
    <s v="Tucson"/>
    <s v="Arizona"/>
    <n v="85705"/>
    <x v="1"/>
    <s v="OFF-PA-10000357"/>
    <x v="1"/>
    <s v="Paper"/>
    <s v="Xerox 1888"/>
    <n v="221.92000000000002"/>
    <n v="5"/>
    <n v="0.2"/>
    <n v="77.671999999999983"/>
    <s v="Anna Andreadi"/>
    <x v="0"/>
    <n v="44.384000000000007"/>
  </r>
  <r>
    <n v="4694"/>
    <s v="CA-2016-138681"/>
    <d v="2016-12-20T00:00:00"/>
    <x v="1073"/>
    <s v="First Class"/>
    <s v="CT-11995"/>
    <s v="Carol Triggs"/>
    <x v="0"/>
    <x v="0"/>
    <s v="Tucson"/>
    <s v="Arizona"/>
    <n v="85705"/>
    <x v="1"/>
    <s v="OFF-PA-10003270"/>
    <x v="1"/>
    <s v="Paper"/>
    <s v="Xerox 1954"/>
    <n v="8.4480000000000004"/>
    <n v="2"/>
    <n v="0.2"/>
    <n v="2.6399999999999997"/>
    <s v="Anna Andreadi"/>
    <x v="0"/>
    <n v="1.6896000000000002"/>
  </r>
  <r>
    <n v="4695"/>
    <s v="US-2017-138121"/>
    <d v="2017-12-17T00:00:00"/>
    <x v="374"/>
    <s v="Same Day"/>
    <s v="JL-15835"/>
    <s v="John Lee"/>
    <x v="0"/>
    <x v="0"/>
    <s v="Detroit"/>
    <s v="Michigan"/>
    <n v="48205"/>
    <x v="2"/>
    <s v="OFF-BI-10000320"/>
    <x v="1"/>
    <s v="Binders"/>
    <s v="GBC Plastic Binding Combs"/>
    <n v="29.52"/>
    <n v="4"/>
    <n v="0"/>
    <n v="14.4648"/>
    <s v="Kelly Williams"/>
    <x v="0"/>
    <n v="0"/>
  </r>
  <r>
    <n v="4696"/>
    <s v="US-2017-138121"/>
    <d v="2017-12-17T00:00:00"/>
    <x v="374"/>
    <s v="Same Day"/>
    <s v="JL-15835"/>
    <s v="John Lee"/>
    <x v="0"/>
    <x v="0"/>
    <s v="Detroit"/>
    <s v="Michigan"/>
    <n v="48205"/>
    <x v="2"/>
    <s v="FUR-CH-10003846"/>
    <x v="0"/>
    <s v="Chairs"/>
    <s v="Hon Valutask Swivel Chairs"/>
    <n v="302.94"/>
    <n v="3"/>
    <n v="0"/>
    <n v="48.470400000000012"/>
    <s v="Kelly Williams"/>
    <x v="0"/>
    <n v="0"/>
  </r>
  <r>
    <n v="4697"/>
    <s v="US-2017-138121"/>
    <d v="2017-12-17T00:00:00"/>
    <x v="374"/>
    <s v="Same Day"/>
    <s v="JL-15835"/>
    <s v="John Lee"/>
    <x v="0"/>
    <x v="0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x v="0"/>
    <n v="0"/>
  </r>
  <r>
    <n v="4698"/>
    <s v="US-2017-138121"/>
    <d v="2017-12-17T00:00:00"/>
    <x v="374"/>
    <s v="Same Day"/>
    <s v="JL-15835"/>
    <s v="John Lee"/>
    <x v="0"/>
    <x v="0"/>
    <s v="Detroit"/>
    <s v="Michigan"/>
    <n v="48205"/>
    <x v="2"/>
    <s v="FUR-CH-10003817"/>
    <x v="0"/>
    <s v="Chairs"/>
    <s v="Global Value Steno Chair, Gray"/>
    <n v="546.66"/>
    <n v="9"/>
    <n v="0"/>
    <n v="136.66500000000002"/>
    <s v="Kelly Williams"/>
    <x v="0"/>
    <n v="0"/>
  </r>
  <r>
    <n v="4699"/>
    <s v="US-2017-138121"/>
    <d v="2017-12-17T00:00:00"/>
    <x v="374"/>
    <s v="Same Day"/>
    <s v="JL-15835"/>
    <s v="John Lee"/>
    <x v="0"/>
    <x v="0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x v="0"/>
    <n v="0"/>
  </r>
  <r>
    <n v="4700"/>
    <s v="CA-2019-140298"/>
    <d v="2019-05-11T00:00:00"/>
    <x v="808"/>
    <s v="Standard Class"/>
    <s v="JK-16120"/>
    <s v="Julie Kriz"/>
    <x v="2"/>
    <x v="0"/>
    <s v="Austin"/>
    <s v="Texas"/>
    <n v="78745"/>
    <x v="2"/>
    <s v="OFF-AR-10003481"/>
    <x v="1"/>
    <s v="Art"/>
    <s v="Newell 348"/>
    <n v="5.2480000000000002"/>
    <n v="2"/>
    <n v="0.2"/>
    <n v="0.59039999999999915"/>
    <s v="Kelly Williams"/>
    <x v="0"/>
    <n v="1.0496000000000001"/>
  </r>
  <r>
    <n v="4701"/>
    <s v="CA-2019-140298"/>
    <d v="2019-05-11T00:00:00"/>
    <x v="808"/>
    <s v="Standard Class"/>
    <s v="JK-16120"/>
    <s v="Julie Kriz"/>
    <x v="2"/>
    <x v="0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s v="Kelly Williams"/>
    <x v="0"/>
    <n v="14.8832"/>
  </r>
  <r>
    <n v="4702"/>
    <s v="CA-2019-140298"/>
    <d v="2019-05-11T00:00:00"/>
    <x v="808"/>
    <s v="Standard Class"/>
    <s v="JK-16120"/>
    <s v="Julie Kriz"/>
    <x v="2"/>
    <x v="0"/>
    <s v="Austin"/>
    <s v="Texas"/>
    <n v="78745"/>
    <x v="2"/>
    <s v="OFF-PA-10003657"/>
    <x v="1"/>
    <s v="Paper"/>
    <s v="Xerox 1927"/>
    <n v="6.8480000000000008"/>
    <n v="2"/>
    <n v="0.2"/>
    <n v="2.1399999999999992"/>
    <s v="Kelly Williams"/>
    <x v="0"/>
    <n v="1.3696000000000002"/>
  </r>
  <r>
    <n v="4703"/>
    <s v="CA-2019-140298"/>
    <d v="2019-05-11T00:00:00"/>
    <x v="808"/>
    <s v="Standard Class"/>
    <s v="JK-16120"/>
    <s v="Julie Kriz"/>
    <x v="2"/>
    <x v="0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x v="0"/>
    <n v="4.7975999999999992"/>
  </r>
  <r>
    <n v="4704"/>
    <s v="CA-2018-166240"/>
    <d v="2018-06-24T00:00:00"/>
    <x v="696"/>
    <s v="Standard Class"/>
    <s v="DH-13075"/>
    <s v="Dave Hallsten"/>
    <x v="1"/>
    <x v="0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s v="Kelly Williams"/>
    <x v="0"/>
    <n v="6.9695999999999989"/>
  </r>
  <r>
    <n v="4705"/>
    <s v="CA-2018-158435"/>
    <d v="2018-05-17T00:00:00"/>
    <x v="1074"/>
    <s v="First Class"/>
    <s v="AG-10900"/>
    <s v="Arthur Gainer"/>
    <x v="0"/>
    <x v="0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x v="0"/>
    <n v="0"/>
  </r>
  <r>
    <n v="4706"/>
    <s v="CA-2018-158435"/>
    <d v="2018-05-17T00:00:00"/>
    <x v="1074"/>
    <s v="First Class"/>
    <s v="AG-10900"/>
    <s v="Arthur Gainer"/>
    <x v="0"/>
    <x v="0"/>
    <s v="Waterbury"/>
    <s v="Connecticut"/>
    <n v="6708"/>
    <x v="3"/>
    <s v="OFF-LA-10002475"/>
    <x v="1"/>
    <s v="Labels"/>
    <s v="Avery 519"/>
    <n v="14.62"/>
    <n v="2"/>
    <n v="0"/>
    <n v="6.8713999999999995"/>
    <s v="Chuck Magee"/>
    <x v="0"/>
    <n v="0"/>
  </r>
  <r>
    <n v="4707"/>
    <s v="CA-2018-158435"/>
    <d v="2018-05-17T00:00:00"/>
    <x v="1074"/>
    <s v="First Class"/>
    <s v="AG-10900"/>
    <s v="Arthur Gainer"/>
    <x v="0"/>
    <x v="0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x v="0"/>
    <n v="0"/>
  </r>
  <r>
    <n v="4708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s v="Anna Andreadi"/>
    <x v="0"/>
    <n v="179.184"/>
  </r>
  <r>
    <n v="4709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s v="Anna Andreadi"/>
    <x v="0"/>
    <n v="0"/>
  </r>
  <r>
    <n v="4710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AR-10000255"/>
    <x v="1"/>
    <s v="Art"/>
    <s v="Newell 328"/>
    <n v="11.68"/>
    <n v="2"/>
    <n v="0"/>
    <n v="3.0367999999999995"/>
    <s v="Anna Andreadi"/>
    <x v="0"/>
    <n v="0"/>
  </r>
  <r>
    <n v="4711"/>
    <s v="CA-2019-138149"/>
    <d v="2019-06-29T00:00:00"/>
    <x v="569"/>
    <s v="First Class"/>
    <s v="WB-21850"/>
    <s v="William Brown"/>
    <x v="0"/>
    <x v="0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s v="Anna Andreadi"/>
    <x v="0"/>
    <n v="0"/>
  </r>
  <r>
    <n v="4712"/>
    <s v="CA-2016-112403"/>
    <d v="2016-03-31T00:00:00"/>
    <x v="1075"/>
    <s v="Same Day"/>
    <s v="JO-15280"/>
    <s v="Jas O'Carroll"/>
    <x v="0"/>
    <x v="0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s v="Chuck Magee"/>
    <x v="0"/>
    <n v="0.59640000000000004"/>
  </r>
  <r>
    <n v="4713"/>
    <s v="CA-2016-108273"/>
    <d v="2016-12-16T00:00:00"/>
    <x v="444"/>
    <s v="Standard Class"/>
    <s v="EJ-13720"/>
    <s v="Ed Jacobs"/>
    <x v="0"/>
    <x v="0"/>
    <s v="Huntsville"/>
    <s v="Texas"/>
    <n v="77340"/>
    <x v="2"/>
    <s v="OFF-PA-10000029"/>
    <x v="1"/>
    <s v="Paper"/>
    <s v="Xerox 224"/>
    <n v="36.288000000000011"/>
    <n v="7"/>
    <n v="0.2"/>
    <n v="12.700800000000001"/>
    <s v="Kelly Williams"/>
    <x v="0"/>
    <n v="7.2576000000000027"/>
  </r>
  <r>
    <n v="4714"/>
    <s v="CA-2016-108273"/>
    <d v="2016-12-16T00:00:00"/>
    <x v="444"/>
    <s v="Standard Class"/>
    <s v="EJ-13720"/>
    <s v="Ed Jacobs"/>
    <x v="0"/>
    <x v="0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x v="0"/>
    <n v="33.940799999999996"/>
  </r>
  <r>
    <n v="4715"/>
    <s v="CA-2019-121643"/>
    <d v="2019-05-18T00:00:00"/>
    <x v="775"/>
    <s v="First Class"/>
    <s v="AB-10105"/>
    <s v="Adrian Barton"/>
    <x v="0"/>
    <x v="0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s v="Anna Andreadi"/>
    <x v="0"/>
    <n v="68.94080000000001"/>
  </r>
  <r>
    <n v="4716"/>
    <s v="US-2017-122910"/>
    <d v="2017-05-12T00:00:00"/>
    <x v="537"/>
    <s v="Standard Class"/>
    <s v="LT-16765"/>
    <s v="Larry Tron"/>
    <x v="0"/>
    <x v="0"/>
    <s v="Louisville"/>
    <s v="Colorado"/>
    <n v="80027"/>
    <x v="1"/>
    <s v="TEC-PH-10000441"/>
    <x v="2"/>
    <s v="Phones"/>
    <s v="VTech DS6151"/>
    <n v="201.584"/>
    <n v="2"/>
    <n v="0.2"/>
    <n v="20.158400000000015"/>
    <s v="Anna Andreadi"/>
    <x v="0"/>
    <n v="40.316800000000001"/>
  </r>
  <r>
    <n v="4717"/>
    <s v="CA-2019-143126"/>
    <d v="2019-12-03T00:00:00"/>
    <x v="94"/>
    <s v="Second Class"/>
    <s v="CM-12655"/>
    <s v="Corinna Mitchell"/>
    <x v="2"/>
    <x v="0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s v="Anna Andreadi"/>
    <x v="0"/>
    <n v="0"/>
  </r>
  <r>
    <n v="4718"/>
    <s v="CA-2017-129042"/>
    <d v="2017-12-12T00:00:00"/>
    <x v="374"/>
    <s v="Standard Class"/>
    <s v="EM-13960"/>
    <s v="Eric Murdock"/>
    <x v="0"/>
    <x v="0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s v="Chuck Magee"/>
    <x v="0"/>
    <n v="0"/>
  </r>
  <r>
    <n v="4719"/>
    <s v="CA-2017-109736"/>
    <d v="2017-10-10T00:00:00"/>
    <x v="1076"/>
    <s v="First Class"/>
    <s v="DJ-13420"/>
    <s v="Denny Joy"/>
    <x v="1"/>
    <x v="0"/>
    <s v="San Francisco"/>
    <s v="California"/>
    <n v="94109"/>
    <x v="1"/>
    <s v="OFF-PA-10004101"/>
    <x v="1"/>
    <s v="Paper"/>
    <s v="Xerox 1894"/>
    <n v="45.36"/>
    <n v="7"/>
    <n v="0"/>
    <n v="21.772800000000004"/>
    <s v="Anna Andreadi"/>
    <x v="1"/>
    <n v="0"/>
  </r>
  <r>
    <n v="4720"/>
    <s v="CA-2017-142601"/>
    <d v="2017-04-18T00:00:00"/>
    <x v="1077"/>
    <s v="Second Class"/>
    <s v="DE-13255"/>
    <s v="Deanra Eno"/>
    <x v="2"/>
    <x v="0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x v="1"/>
    <n v="0"/>
  </r>
  <r>
    <n v="4721"/>
    <s v="CA-2017-142601"/>
    <d v="2017-04-18T00:00:00"/>
    <x v="1077"/>
    <s v="Second Class"/>
    <s v="DE-13255"/>
    <s v="Deanra Eno"/>
    <x v="2"/>
    <x v="0"/>
    <s v="Los Angeles"/>
    <s v="California"/>
    <n v="90004"/>
    <x v="1"/>
    <s v="OFF-PA-10000483"/>
    <x v="1"/>
    <s v="Paper"/>
    <s v="Xerox 19"/>
    <n v="61.96"/>
    <n v="2"/>
    <n v="0"/>
    <n v="27.881999999999998"/>
    <s v="Anna Andreadi"/>
    <x v="1"/>
    <n v="0"/>
  </r>
  <r>
    <n v="4722"/>
    <s v="CA-2016-106229"/>
    <d v="2016-06-07T00:00:00"/>
    <x v="628"/>
    <s v="Second Class"/>
    <s v="NR-18550"/>
    <s v="Nick Radford"/>
    <x v="0"/>
    <x v="0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s v="Kelly Williams"/>
    <x v="0"/>
    <n v="134.4675"/>
  </r>
  <r>
    <n v="4723"/>
    <s v="US-2019-135230"/>
    <d v="2019-09-01T00:00:00"/>
    <x v="285"/>
    <s v="Standard Class"/>
    <s v="CK-12325"/>
    <s v="Christine Kargatis"/>
    <x v="2"/>
    <x v="0"/>
    <s v="Seattle"/>
    <s v="Washington"/>
    <n v="98103"/>
    <x v="1"/>
    <s v="OFF-AR-10001166"/>
    <x v="1"/>
    <s v="Art"/>
    <s v="Staples in misc. colors"/>
    <n v="7.58"/>
    <n v="1"/>
    <n v="0"/>
    <n v="2.9561999999999999"/>
    <s v="Anna Andreadi"/>
    <x v="0"/>
    <n v="0"/>
  </r>
  <r>
    <n v="4724"/>
    <s v="CA-2018-159653"/>
    <d v="2018-05-22T00:00:00"/>
    <x v="1078"/>
    <s v="Same Day"/>
    <s v="JF-15490"/>
    <s v="Jeremy Farry"/>
    <x v="0"/>
    <x v="0"/>
    <s v="Athens"/>
    <s v="Georgia"/>
    <n v="30605"/>
    <x v="0"/>
    <s v="OFF-LA-10004345"/>
    <x v="1"/>
    <s v="Labels"/>
    <s v="Avery 493"/>
    <n v="14.73"/>
    <n v="3"/>
    <n v="0"/>
    <n v="7.2176999999999998"/>
    <s v="Cassandra Brandow"/>
    <x v="0"/>
    <n v="0"/>
  </r>
  <r>
    <n v="4725"/>
    <s v="CA-2018-131968"/>
    <d v="2018-11-11T00:00:00"/>
    <x v="441"/>
    <s v="Standard Class"/>
    <s v="LB-16795"/>
    <s v="Laurel Beltran"/>
    <x v="2"/>
    <x v="0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x v="0"/>
    <n v="6.9216000000000006"/>
  </r>
  <r>
    <n v="4726"/>
    <s v="CA-2018-131968"/>
    <d v="2018-11-11T00:00:00"/>
    <x v="441"/>
    <s v="Standard Class"/>
    <s v="LB-16795"/>
    <s v="Laurel Beltran"/>
    <x v="2"/>
    <x v="0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x v="0"/>
    <n v="134.30880000000002"/>
  </r>
  <r>
    <n v="4727"/>
    <s v="CA-2016-119151"/>
    <d v="2016-11-25T00:00:00"/>
    <x v="695"/>
    <s v="Second Class"/>
    <s v="MP-18175"/>
    <s v="Mike Pelletier"/>
    <x v="2"/>
    <x v="0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  <n v="0"/>
  </r>
  <r>
    <n v="4728"/>
    <s v="CA-2016-119151"/>
    <d v="2016-11-25T00:00:00"/>
    <x v="695"/>
    <s v="Second Class"/>
    <s v="MP-18175"/>
    <s v="Mike Pelletier"/>
    <x v="2"/>
    <x v="0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x v="0"/>
    <n v="55.190400000000004"/>
  </r>
  <r>
    <n v="4729"/>
    <s v="CA-2016-123323"/>
    <d v="2016-11-07T00:00:00"/>
    <x v="648"/>
    <s v="Standard Class"/>
    <s v="LH-16900"/>
    <s v="Lena Hernandez"/>
    <x v="0"/>
    <x v="0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x v="0"/>
    <n v="24.628799999999998"/>
  </r>
  <r>
    <n v="4730"/>
    <s v="CA-2018-124681"/>
    <d v="2018-07-18T00:00:00"/>
    <x v="639"/>
    <s v="Second Class"/>
    <s v="SV-20935"/>
    <s v="Susan Vittorini"/>
    <x v="0"/>
    <x v="0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x v="0"/>
    <n v="3.1152000000000002"/>
  </r>
  <r>
    <n v="4731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OFF-PA-10001736"/>
    <x v="1"/>
    <s v="Paper"/>
    <s v="Xerox 1880"/>
    <n v="212.64"/>
    <n v="6"/>
    <n v="0"/>
    <n v="99.940799999999982"/>
    <s v="Anna Andreadi"/>
    <x v="0"/>
    <n v="0"/>
  </r>
  <r>
    <n v="4732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s v="Anna Andreadi"/>
    <x v="0"/>
    <n v="0"/>
  </r>
  <r>
    <n v="4733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s v="Anna Andreadi"/>
    <x v="0"/>
    <n v="0"/>
  </r>
  <r>
    <n v="4734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x v="0"/>
    <n v="0"/>
  </r>
  <r>
    <n v="4735"/>
    <s v="CA-2018-120530"/>
    <d v="2018-04-07T00:00:00"/>
    <x v="361"/>
    <s v="Standard Class"/>
    <s v="Dl-13600"/>
    <s v="Dorris liebe"/>
    <x v="1"/>
    <x v="0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x v="0"/>
    <n v="65.874600000000001"/>
  </r>
  <r>
    <n v="4736"/>
    <s v="CA-2017-155054"/>
    <d v="2017-06-13T00:00:00"/>
    <x v="959"/>
    <s v="Standard Class"/>
    <s v="PS-19045"/>
    <s v="Penelope Sewall"/>
    <x v="2"/>
    <x v="0"/>
    <s v="Lewiston"/>
    <s v="Maine"/>
    <n v="4240"/>
    <x v="3"/>
    <s v="OFF-BI-10004970"/>
    <x v="1"/>
    <s v="Binders"/>
    <s v="ACCOHIDE 3-Ring Binder, Blue, 1&quot;"/>
    <n v="8.26"/>
    <n v="2"/>
    <n v="0"/>
    <n v="3.8822000000000001"/>
    <s v="Chuck Magee"/>
    <x v="0"/>
    <n v="0"/>
  </r>
  <r>
    <n v="4737"/>
    <s v="CA-2017-155054"/>
    <d v="2017-06-13T00:00:00"/>
    <x v="959"/>
    <s v="Standard Class"/>
    <s v="PS-19045"/>
    <s v="Penelope Sewall"/>
    <x v="2"/>
    <x v="0"/>
    <s v="Lewiston"/>
    <s v="Maine"/>
    <n v="4240"/>
    <x v="3"/>
    <s v="OFF-BI-10002824"/>
    <x v="1"/>
    <s v="Binders"/>
    <s v="Recycled Easel Ring Binders"/>
    <n v="29.84"/>
    <n v="2"/>
    <n v="0"/>
    <n v="13.427999999999997"/>
    <s v="Chuck Magee"/>
    <x v="0"/>
    <n v="0"/>
  </r>
  <r>
    <n v="4738"/>
    <s v="CA-2017-155054"/>
    <d v="2017-06-13T00:00:00"/>
    <x v="959"/>
    <s v="Standard Class"/>
    <s v="PS-19045"/>
    <s v="Penelope Sewall"/>
    <x v="2"/>
    <x v="0"/>
    <s v="Lewiston"/>
    <s v="Maine"/>
    <n v="4240"/>
    <x v="3"/>
    <s v="TEC-AC-10003657"/>
    <x v="2"/>
    <s v="Accessories"/>
    <s v="Lenovo 17-Key USB Numeric Keypad"/>
    <n v="67.98"/>
    <n v="2"/>
    <n v="0"/>
    <n v="14.955599999999997"/>
    <s v="Chuck Magee"/>
    <x v="0"/>
    <n v="0"/>
  </r>
  <r>
    <n v="4739"/>
    <s v="CA-2017-105725"/>
    <d v="2017-02-18T00:00:00"/>
    <x v="998"/>
    <s v="Standard Class"/>
    <s v="GT-14755"/>
    <s v="Guy Thornton"/>
    <x v="0"/>
    <x v="0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  <n v="0"/>
  </r>
  <r>
    <n v="4740"/>
    <s v="CA-2017-105725"/>
    <d v="2017-02-18T00:00:00"/>
    <x v="998"/>
    <s v="Standard Class"/>
    <s v="GT-14755"/>
    <s v="Guy Thornton"/>
    <x v="0"/>
    <x v="0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x v="0"/>
    <n v="7.1088000000000013"/>
  </r>
  <r>
    <n v="4741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LA-10004853"/>
    <x v="1"/>
    <s v="Labels"/>
    <s v="Avery 483"/>
    <n v="9.9600000000000009"/>
    <n v="2"/>
    <n v="0"/>
    <n v="4.5815999999999999"/>
    <s v="Anna Andreadi"/>
    <x v="0"/>
    <n v="0"/>
  </r>
  <r>
    <n v="4742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s v="Anna Andreadi"/>
    <x v="0"/>
    <n v="0"/>
  </r>
  <r>
    <n v="4743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x v="0"/>
    <n v="0"/>
  </r>
  <r>
    <n v="4744"/>
    <s v="CA-2019-168123"/>
    <d v="2019-03-05T00:00:00"/>
    <x v="974"/>
    <s v="Same Day"/>
    <s v="JD-16060"/>
    <s v="Julia Dunbar"/>
    <x v="0"/>
    <x v="0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s v="Kelly Williams"/>
    <x v="0"/>
    <n v="0"/>
  </r>
  <r>
    <n v="4745"/>
    <s v="CA-2019-168123"/>
    <d v="2019-03-05T00:00:00"/>
    <x v="974"/>
    <s v="Same Day"/>
    <s v="JD-16060"/>
    <s v="Julia Dunbar"/>
    <x v="0"/>
    <x v="0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x v="0"/>
    <n v="0"/>
  </r>
  <r>
    <n v="4746"/>
    <s v="CA-2019-168123"/>
    <d v="2019-03-05T00:00:00"/>
    <x v="974"/>
    <s v="Same Day"/>
    <s v="JD-16060"/>
    <s v="Julia Dunbar"/>
    <x v="0"/>
    <x v="0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s v="Kelly Williams"/>
    <x v="0"/>
    <n v="0"/>
  </r>
  <r>
    <n v="4747"/>
    <s v="CA-2019-168123"/>
    <d v="2019-03-05T00:00:00"/>
    <x v="974"/>
    <s v="Same Day"/>
    <s v="JD-16060"/>
    <s v="Julia Dunbar"/>
    <x v="0"/>
    <x v="0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s v="Kelly Williams"/>
    <x v="0"/>
    <n v="0"/>
  </r>
  <r>
    <n v="4748"/>
    <s v="CA-2018-120005"/>
    <d v="2018-03-03T00:00:00"/>
    <x v="1079"/>
    <s v="Same Day"/>
    <s v="TS-21160"/>
    <s v="Theresa Swint"/>
    <x v="1"/>
    <x v="0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s v="Anna Andreadi"/>
    <x v="0"/>
    <n v="0"/>
  </r>
  <r>
    <n v="4749"/>
    <s v="CA-2018-120005"/>
    <d v="2018-03-03T00:00:00"/>
    <x v="1079"/>
    <s v="Same Day"/>
    <s v="TS-21160"/>
    <s v="Theresa Swint"/>
    <x v="1"/>
    <x v="0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x v="0"/>
    <n v="0"/>
  </r>
  <r>
    <n v="4750"/>
    <s v="CA-2018-123526"/>
    <d v="2018-12-24T00:00:00"/>
    <x v="487"/>
    <s v="First Class"/>
    <s v="BV-11245"/>
    <s v="Benjamin Venier"/>
    <x v="1"/>
    <x v="0"/>
    <s v="Seattle"/>
    <s v="Washington"/>
    <n v="98103"/>
    <x v="1"/>
    <s v="OFF-PA-10002986"/>
    <x v="1"/>
    <s v="Paper"/>
    <s v="Xerox 1898"/>
    <n v="33.4"/>
    <n v="5"/>
    <n v="0"/>
    <n v="16.032"/>
    <s v="Anna Andreadi"/>
    <x v="1"/>
    <n v="0"/>
  </r>
  <r>
    <n v="4751"/>
    <s v="CA-2018-127649"/>
    <d v="2018-10-07T00:00:00"/>
    <x v="1080"/>
    <s v="First Class"/>
    <s v="DL-13495"/>
    <s v="Dionis Lloyd"/>
    <x v="1"/>
    <x v="0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s v="Anna Andreadi"/>
    <x v="0"/>
    <n v="167.51999999999998"/>
  </r>
  <r>
    <n v="4752"/>
    <s v="CA-2018-159989"/>
    <d v="2018-12-09T00:00:00"/>
    <x v="10"/>
    <s v="Standard Class"/>
    <s v="EB-13870"/>
    <s v="Emily Burns"/>
    <x v="0"/>
    <x v="0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x v="0"/>
    <n v="8.136000000000001"/>
  </r>
  <r>
    <n v="4753"/>
    <s v="CA-2019-103499"/>
    <d v="2019-11-20T00:00:00"/>
    <x v="865"/>
    <s v="Standard Class"/>
    <s v="ES-14020"/>
    <s v="Erica Smith"/>
    <x v="0"/>
    <x v="0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x v="0"/>
    <n v="41.913600000000002"/>
  </r>
  <r>
    <n v="4754"/>
    <s v="US-2017-167220"/>
    <d v="2017-12-12T00:00:00"/>
    <x v="313"/>
    <s v="Standard Class"/>
    <s v="JB-15925"/>
    <s v="Joni Blumstein"/>
    <x v="0"/>
    <x v="0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x v="0"/>
    <n v="4.4736000000000002"/>
  </r>
  <r>
    <n v="4755"/>
    <s v="CA-2019-126354"/>
    <d v="2019-02-03T00:00:00"/>
    <x v="493"/>
    <s v="Standard Class"/>
    <s v="SC-20380"/>
    <s v="Shahid Collister"/>
    <x v="0"/>
    <x v="0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s v="Cassandra Brandow"/>
    <x v="0"/>
    <n v="2.7174"/>
  </r>
  <r>
    <n v="4756"/>
    <s v="CA-2019-126354"/>
    <d v="2019-02-03T00:00:00"/>
    <x v="493"/>
    <s v="Standard Class"/>
    <s v="SC-20380"/>
    <s v="Shahid Collister"/>
    <x v="0"/>
    <x v="0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x v="0"/>
    <n v="23.059200000000004"/>
  </r>
  <r>
    <n v="4757"/>
    <s v="CA-2019-169817"/>
    <d v="2019-09-21T00:00:00"/>
    <x v="425"/>
    <s v="Standard Class"/>
    <s v="EB-13870"/>
    <s v="Emily Burns"/>
    <x v="0"/>
    <x v="0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x v="0"/>
    <n v="1.3356000000000001"/>
  </r>
  <r>
    <n v="4758"/>
    <s v="US-2019-144582"/>
    <d v="2019-04-30T00:00:00"/>
    <x v="547"/>
    <s v="Standard Class"/>
    <s v="TC-21475"/>
    <s v="Tony Chapman"/>
    <x v="2"/>
    <x v="0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s v="Kelly Williams"/>
    <x v="0"/>
    <n v="34.697599999999994"/>
  </r>
  <r>
    <n v="4759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TEC-PH-10000984"/>
    <x v="2"/>
    <s v="Phones"/>
    <s v="Panasonic KX-TG9471B"/>
    <n v="783.96"/>
    <n v="4"/>
    <n v="0"/>
    <n v="219.50880000000006"/>
    <s v="Chuck Magee"/>
    <x v="0"/>
    <n v="0"/>
  </r>
  <r>
    <n v="4760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s v="Chuck Magee"/>
    <x v="0"/>
    <n v="9.7792000000000012"/>
  </r>
  <r>
    <n v="4761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  <n v="1.5712000000000002"/>
  </r>
  <r>
    <n v="4762"/>
    <s v="CA-2018-117660"/>
    <d v="2018-12-30T00:00:00"/>
    <x v="505"/>
    <s v="Standard Class"/>
    <s v="BM-11785"/>
    <s v="Bryan Mills"/>
    <x v="0"/>
    <x v="0"/>
    <s v="Columbus"/>
    <s v="Ohio"/>
    <n v="43229"/>
    <x v="3"/>
    <s v="OFF-LA-10003720"/>
    <x v="1"/>
    <s v="Labels"/>
    <s v="Avery 487"/>
    <n v="5.9039999999999999"/>
    <n v="2"/>
    <n v="0.2"/>
    <n v="1.9925999999999999"/>
    <s v="Chuck Magee"/>
    <x v="0"/>
    <n v="1.1808000000000001"/>
  </r>
  <r>
    <n v="4763"/>
    <s v="CA-2018-117660"/>
    <d v="2018-12-30T00:00:00"/>
    <x v="505"/>
    <s v="Standard Class"/>
    <s v="BM-11785"/>
    <s v="Bryan Mills"/>
    <x v="0"/>
    <x v="0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x v="0"/>
    <n v="2.7424000000000004"/>
  </r>
  <r>
    <n v="4764"/>
    <s v="CA-2016-112851"/>
    <d v="2016-09-17T00:00:00"/>
    <x v="110"/>
    <s v="Standard Class"/>
    <s v="NR-18550"/>
    <s v="Nick Radford"/>
    <x v="0"/>
    <x v="0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x v="0"/>
    <n v="0"/>
  </r>
  <r>
    <n v="4765"/>
    <s v="CA-2019-123701"/>
    <d v="2019-11-24T00:00:00"/>
    <x v="207"/>
    <s v="First Class"/>
    <s v="PG-18820"/>
    <s v="Patrick Gardner"/>
    <x v="0"/>
    <x v="0"/>
    <s v="San Francisco"/>
    <s v="California"/>
    <n v="94110"/>
    <x v="1"/>
    <s v="OFF-AR-10001860"/>
    <x v="1"/>
    <s v="Art"/>
    <s v="BIC Liqua Brite Liner"/>
    <n v="27.76"/>
    <n v="4"/>
    <n v="0"/>
    <n v="9.9936000000000007"/>
    <s v="Anna Andreadi"/>
    <x v="0"/>
    <n v="0"/>
  </r>
  <r>
    <n v="4766"/>
    <s v="CA-2017-118227"/>
    <d v="2017-04-24T00:00:00"/>
    <x v="353"/>
    <s v="Standard Class"/>
    <s v="DB-13270"/>
    <s v="Deborah Brumfield"/>
    <x v="2"/>
    <x v="0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s v="Chuck Magee"/>
    <x v="0"/>
    <n v="0"/>
  </r>
  <r>
    <n v="4767"/>
    <s v="CA-2017-123155"/>
    <d v="2017-03-09T00:00:00"/>
    <x v="1003"/>
    <s v="First Class"/>
    <s v="NS-18640"/>
    <s v="Noel Staavos"/>
    <x v="1"/>
    <x v="0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s v="Kelly Williams"/>
    <x v="0"/>
    <n v="22.704000000000004"/>
  </r>
  <r>
    <n v="4768"/>
    <s v="CA-2017-123155"/>
    <d v="2017-03-09T00:00:00"/>
    <x v="1003"/>
    <s v="First Class"/>
    <s v="NS-18640"/>
    <s v="Noel Staavos"/>
    <x v="1"/>
    <x v="0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s v="Kelly Williams"/>
    <x v="0"/>
    <n v="71.975999999999999"/>
  </r>
  <r>
    <n v="4769"/>
    <s v="CA-2019-158883"/>
    <d v="2019-06-02T00:00:00"/>
    <x v="1081"/>
    <s v="Same Day"/>
    <s v="CS-11860"/>
    <s v="Cari Schnelling"/>
    <x v="0"/>
    <x v="0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s v="Cassandra Brandow"/>
    <x v="0"/>
    <n v="5.0688000000000004"/>
  </r>
  <r>
    <n v="4770"/>
    <s v="US-2018-114888"/>
    <d v="2018-09-19T00:00:00"/>
    <x v="926"/>
    <s v="Second Class"/>
    <s v="CC-12430"/>
    <s v="Chuck Clark"/>
    <x v="2"/>
    <x v="0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x v="0"/>
    <n v="2.3904000000000005"/>
  </r>
  <r>
    <n v="4771"/>
    <s v="US-2018-114888"/>
    <d v="2018-09-19T00:00:00"/>
    <x v="926"/>
    <s v="Second Class"/>
    <s v="CC-12430"/>
    <s v="Chuck Clark"/>
    <x v="2"/>
    <x v="0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x v="0"/>
    <n v="0"/>
  </r>
  <r>
    <n v="4772"/>
    <s v="US-2016-167262"/>
    <d v="2016-10-31T00:00:00"/>
    <x v="1082"/>
    <s v="Second Class"/>
    <s v="AC-10450"/>
    <s v="Amy Cox"/>
    <x v="0"/>
    <x v="0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s v="Anna Andreadi"/>
    <x v="0"/>
    <n v="148.46720000000002"/>
  </r>
  <r>
    <n v="4773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x v="0"/>
    <n v="3.8784000000000001"/>
  </r>
  <r>
    <n v="4774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OFF-LA-10001613"/>
    <x v="1"/>
    <s v="Labels"/>
    <s v="Avery File Folder Labels"/>
    <n v="11.52"/>
    <n v="5"/>
    <n v="0.2"/>
    <n v="4.1760000000000002"/>
    <s v="Kelly Williams"/>
    <x v="0"/>
    <n v="2.3039999999999998"/>
  </r>
  <r>
    <n v="4775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s v="Kelly Williams"/>
    <x v="0"/>
    <n v="44.476800000000004"/>
  </r>
  <r>
    <n v="4776"/>
    <s v="CA-2019-108091"/>
    <d v="2019-11-16T00:00:00"/>
    <x v="410"/>
    <s v="Standard Class"/>
    <s v="EK-13795"/>
    <s v="Eileen Kiefer"/>
    <x v="2"/>
    <x v="0"/>
    <s v="Escondido"/>
    <s v="California"/>
    <n v="92025"/>
    <x v="1"/>
    <s v="OFF-AR-10000255"/>
    <x v="1"/>
    <s v="Art"/>
    <s v="Newell 328"/>
    <n v="23.36"/>
    <n v="4"/>
    <n v="0"/>
    <n v="6.073599999999999"/>
    <s v="Anna Andreadi"/>
    <x v="0"/>
    <n v="0"/>
  </r>
  <r>
    <n v="4777"/>
    <s v="CA-2018-101630"/>
    <d v="2018-02-19T00:00:00"/>
    <x v="1083"/>
    <s v="Second Class"/>
    <s v="CK-12760"/>
    <s v="Cyma Kinney"/>
    <x v="1"/>
    <x v="0"/>
    <s v="Long Beach"/>
    <s v="New York"/>
    <n v="11561"/>
    <x v="3"/>
    <s v="OFF-LA-10004425"/>
    <x v="1"/>
    <s v="Labels"/>
    <s v="Staple-on labels"/>
    <n v="8.67"/>
    <n v="3"/>
    <n v="0"/>
    <n v="4.0749000000000004"/>
    <s v="Chuck Magee"/>
    <x v="0"/>
    <n v="0"/>
  </r>
  <r>
    <n v="4778"/>
    <s v="CA-2018-101630"/>
    <d v="2018-02-19T00:00:00"/>
    <x v="1083"/>
    <s v="Second Class"/>
    <s v="CK-12760"/>
    <s v="Cyma Kinney"/>
    <x v="1"/>
    <x v="0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x v="0"/>
    <n v="0"/>
  </r>
  <r>
    <n v="4779"/>
    <s v="CA-2019-132346"/>
    <d v="2019-11-07T00:00:00"/>
    <x v="45"/>
    <s v="Standard Class"/>
    <s v="PK-19075"/>
    <s v="Pete Kriz"/>
    <x v="0"/>
    <x v="0"/>
    <s v="Newark"/>
    <s v="Delaware"/>
    <n v="19711"/>
    <x v="3"/>
    <s v="OFF-AP-10000696"/>
    <x v="1"/>
    <s v="Appliances"/>
    <s v="Holmes Odor Grabber"/>
    <n v="100.94"/>
    <n v="7"/>
    <n v="0"/>
    <n v="33.310199999999995"/>
    <s v="Chuck Magee"/>
    <x v="1"/>
    <n v="0"/>
  </r>
  <r>
    <n v="4780"/>
    <s v="CA-2016-150301"/>
    <d v="2016-07-08T00:00:00"/>
    <x v="1084"/>
    <s v="First Class"/>
    <s v="MH-18025"/>
    <s v="Michelle Huthwaite"/>
    <x v="0"/>
    <x v="0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x v="0"/>
    <n v="6.3882000000000012"/>
  </r>
  <r>
    <n v="4781"/>
    <s v="CA-2016-159310"/>
    <d v="2016-11-07T00:00:00"/>
    <x v="648"/>
    <s v="Standard Class"/>
    <s v="SC-20725"/>
    <s v="Steven Cartwright"/>
    <x v="0"/>
    <x v="0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x v="0"/>
    <n v="204.94319999999996"/>
  </r>
  <r>
    <n v="4782"/>
    <s v="CA-2016-159310"/>
    <d v="2016-11-07T00:00:00"/>
    <x v="648"/>
    <s v="Standard Class"/>
    <s v="SC-20725"/>
    <s v="Steven Cartwright"/>
    <x v="0"/>
    <x v="0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x v="0"/>
    <n v="1.1807999999999996"/>
  </r>
  <r>
    <n v="4783"/>
    <s v="CA-2016-159310"/>
    <d v="2016-11-07T00:00:00"/>
    <x v="648"/>
    <s v="Standard Class"/>
    <s v="SC-20725"/>
    <s v="Steven Cartwright"/>
    <x v="0"/>
    <x v="0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x v="0"/>
    <n v="8.1424000000000003"/>
  </r>
  <r>
    <n v="4784"/>
    <s v="US-2019-147984"/>
    <d v="2019-01-28T00:00:00"/>
    <x v="1085"/>
    <s v="Standard Class"/>
    <s v="GB-14575"/>
    <s v="Giulietta Baptist"/>
    <x v="0"/>
    <x v="0"/>
    <s v="Wichita"/>
    <s v="Kansas"/>
    <n v="67212"/>
    <x v="2"/>
    <s v="OFF-PA-10000806"/>
    <x v="1"/>
    <s v="Paper"/>
    <s v="Xerox 1934"/>
    <n v="279.89999999999998"/>
    <n v="5"/>
    <n v="0"/>
    <n v="137.15100000000001"/>
    <s v="Kelly Williams"/>
    <x v="0"/>
    <n v="0"/>
  </r>
  <r>
    <n v="4785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AR-10001473"/>
    <x v="1"/>
    <s v="Art"/>
    <s v="Newell 313"/>
    <n v="13.120000000000001"/>
    <n v="5"/>
    <n v="0.2"/>
    <n v="1.1480000000000006"/>
    <s v="Anna Andreadi"/>
    <x v="0"/>
    <n v="2.6240000000000006"/>
  </r>
  <r>
    <n v="4786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x v="0"/>
    <n v="48.703200000000002"/>
  </r>
  <r>
    <n v="4787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AR-10001545"/>
    <x v="1"/>
    <s v="Art"/>
    <s v="Newell 326"/>
    <n v="4.2240000000000002"/>
    <n v="3"/>
    <n v="0.2"/>
    <n v="0.47519999999999984"/>
    <s v="Anna Andreadi"/>
    <x v="0"/>
    <n v="0.84480000000000011"/>
  </r>
  <r>
    <n v="4788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s v="Anna Andreadi"/>
    <x v="0"/>
    <n v="11.616"/>
  </r>
  <r>
    <n v="4789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x v="0"/>
    <n v="10.483200000000002"/>
  </r>
  <r>
    <n v="4790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s v="Anna Andreadi"/>
    <x v="0"/>
    <n v="10.984000000000002"/>
  </r>
  <r>
    <n v="4791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s v="Anna Andreadi"/>
    <x v="0"/>
    <n v="182.47499999999999"/>
  </r>
  <r>
    <n v="4792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PA-10001166"/>
    <x v="1"/>
    <s v="Paper"/>
    <s v="Xerox 1932"/>
    <n v="85.055999999999997"/>
    <n v="3"/>
    <n v="0.2"/>
    <n v="28.706399999999991"/>
    <s v="Anna Andreadi"/>
    <x v="0"/>
    <n v="17.011199999999999"/>
  </r>
  <r>
    <n v="4793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x v="0"/>
    <n v="5.5392000000000001"/>
  </r>
  <r>
    <n v="4794"/>
    <s v="US-2017-141684"/>
    <d v="2017-06-29T00:00:00"/>
    <x v="1086"/>
    <s v="Standard Class"/>
    <s v="MM-18055"/>
    <s v="Michelle Moray"/>
    <x v="0"/>
    <x v="0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x v="0"/>
    <n v="0"/>
  </r>
  <r>
    <n v="4795"/>
    <s v="CA-2017-144722"/>
    <d v="2017-03-16T00:00:00"/>
    <x v="325"/>
    <s v="Standard Class"/>
    <s v="MF-18250"/>
    <s v="Monica Federle"/>
    <x v="1"/>
    <x v="0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x v="0"/>
    <n v="0"/>
  </r>
  <r>
    <n v="4796"/>
    <s v="CA-2017-120516"/>
    <d v="2017-08-13T00:00:00"/>
    <x v="1087"/>
    <s v="Standard Class"/>
    <s v="CK-12595"/>
    <s v="Clytie Kelty"/>
    <x v="0"/>
    <x v="0"/>
    <s v="Marietta"/>
    <s v="Georgia"/>
    <n v="30062"/>
    <x v="0"/>
    <s v="OFF-BI-10004187"/>
    <x v="1"/>
    <s v="Binders"/>
    <s v="3-ring staple pack"/>
    <n v="5.64"/>
    <n v="3"/>
    <n v="0"/>
    <n v="2.7071999999999994"/>
    <s v="Cassandra Brandow"/>
    <x v="0"/>
    <n v="0"/>
  </r>
  <r>
    <n v="4797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x v="0"/>
    <n v="40.307400000000001"/>
  </r>
  <r>
    <n v="4798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PA-10004983"/>
    <x v="1"/>
    <s v="Paper"/>
    <s v="Xerox 23"/>
    <n v="31.104000000000006"/>
    <n v="6"/>
    <n v="0.2"/>
    <n v="10.8864"/>
    <s v="Cassandra Brandow"/>
    <x v="0"/>
    <n v="6.2208000000000014"/>
  </r>
  <r>
    <n v="4799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x v="0"/>
    <n v="6.0384000000000002"/>
  </r>
  <r>
    <n v="4800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  <n v="8.7200000000000006"/>
  </r>
  <r>
    <n v="4801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s v="Cassandra Brandow"/>
    <x v="0"/>
    <n v="0.9536"/>
  </r>
  <r>
    <n v="4802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x v="0"/>
    <n v="7.2660000000000009"/>
  </r>
  <r>
    <n v="4803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x v="0"/>
    <n v="9.3744000000000014"/>
  </r>
  <r>
    <n v="4804"/>
    <s v="CA-2019-136364"/>
    <d v="2019-07-13T00:00:00"/>
    <x v="1089"/>
    <s v="Second Class"/>
    <s v="MH-17455"/>
    <s v="Mark Hamilton"/>
    <x v="0"/>
    <x v="0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s v="Chuck Magee"/>
    <x v="0"/>
    <n v="15.837599999999998"/>
  </r>
  <r>
    <n v="4805"/>
    <s v="CA-2019-136364"/>
    <d v="2019-07-13T00:00:00"/>
    <x v="1089"/>
    <s v="Second Class"/>
    <s v="MH-17455"/>
    <s v="Mark Hamilton"/>
    <x v="0"/>
    <x v="0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s v="Chuck Magee"/>
    <x v="0"/>
    <n v="18.201600000000003"/>
  </r>
  <r>
    <n v="4806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PA-10000176"/>
    <x v="1"/>
    <s v="Paper"/>
    <s v="Xerox 1887"/>
    <n v="37.94"/>
    <n v="2"/>
    <n v="0"/>
    <n v="18.211199999999998"/>
    <s v="Anna Andreadi"/>
    <x v="0"/>
    <n v="0"/>
  </r>
  <r>
    <n v="4807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PA-10000327"/>
    <x v="1"/>
    <s v="Paper"/>
    <s v="Xerox 1971"/>
    <n v="42.800000000000004"/>
    <n v="10"/>
    <n v="0"/>
    <n v="19.259999999999998"/>
    <s v="Anna Andreadi"/>
    <x v="0"/>
    <n v="0"/>
  </r>
  <r>
    <n v="4808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s v="Anna Andreadi"/>
    <x v="0"/>
    <n v="0"/>
  </r>
  <r>
    <n v="4809"/>
    <s v="CA-2016-149055"/>
    <d v="2016-11-23T00:00:00"/>
    <x v="986"/>
    <s v="Standard Class"/>
    <s v="PB-19210"/>
    <s v="Phillip Breyer"/>
    <x v="1"/>
    <x v="0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s v="Chuck Magee"/>
    <x v="0"/>
    <n v="12.561600000000002"/>
  </r>
  <r>
    <n v="4810"/>
    <s v="CA-2017-151589"/>
    <d v="2017-12-27T00:00:00"/>
    <x v="1090"/>
    <s v="First Class"/>
    <s v="RE-19450"/>
    <s v="Richard Eichhorn"/>
    <x v="0"/>
    <x v="0"/>
    <s v="Eau Claire"/>
    <s v="Wisconsin"/>
    <n v="54703"/>
    <x v="2"/>
    <s v="OFF-PA-10003228"/>
    <x v="1"/>
    <s v="Paper"/>
    <s v="Xerox 1917"/>
    <n v="195.64"/>
    <n v="4"/>
    <n v="0"/>
    <n v="91.950799999999987"/>
    <s v="Kelly Williams"/>
    <x v="0"/>
    <n v="0"/>
  </r>
  <r>
    <n v="4811"/>
    <s v="CA-2017-151589"/>
    <d v="2017-12-27T00:00:00"/>
    <x v="1090"/>
    <s v="First Class"/>
    <s v="RE-19450"/>
    <s v="Richard Eichhorn"/>
    <x v="0"/>
    <x v="0"/>
    <s v="Eau Claire"/>
    <s v="Wisconsin"/>
    <n v="54703"/>
    <x v="2"/>
    <s v="TEC-PH-10004345"/>
    <x v="2"/>
    <s v="Phones"/>
    <s v="Cisco SPA 502G IP Phone"/>
    <n v="239.9"/>
    <n v="2"/>
    <n v="0"/>
    <n v="71.97"/>
    <s v="Kelly Williams"/>
    <x v="0"/>
    <n v="0"/>
  </r>
  <r>
    <n v="4812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s v="Chuck Magee"/>
    <x v="0"/>
    <n v="114.01739999999998"/>
  </r>
  <r>
    <n v="4813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s v="Chuck Magee"/>
    <x v="0"/>
    <n v="479.99039999999997"/>
  </r>
  <r>
    <n v="4814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  <n v="9.7152000000000012"/>
  </r>
  <r>
    <n v="4815"/>
    <s v="CA-2018-111696"/>
    <d v="2018-05-08T00:00:00"/>
    <x v="761"/>
    <s v="First Class"/>
    <s v="TB-21625"/>
    <s v="Trudy Brown"/>
    <x v="0"/>
    <x v="0"/>
    <s v="Los Angeles"/>
    <s v="California"/>
    <n v="90004"/>
    <x v="1"/>
    <s v="OFF-PA-10002751"/>
    <x v="1"/>
    <s v="Paper"/>
    <s v="Xerox 1920"/>
    <n v="17.940000000000001"/>
    <n v="3"/>
    <n v="0"/>
    <n v="8.0730000000000004"/>
    <s v="Anna Andreadi"/>
    <x v="0"/>
    <n v="0"/>
  </r>
  <r>
    <n v="4816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  <n v="3.6528000000000009"/>
  </r>
  <r>
    <n v="4817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s v="Chuck Magee"/>
    <x v="0"/>
    <n v="6.9312000000000005"/>
  </r>
  <r>
    <n v="4818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x v="0"/>
    <n v="16.310400000000001"/>
  </r>
  <r>
    <n v="4819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x v="0"/>
    <n v="45.427200000000006"/>
  </r>
  <r>
    <n v="4820"/>
    <s v="CA-2019-117436"/>
    <d v="2019-06-08T00:00:00"/>
    <x v="1055"/>
    <s v="Standard Class"/>
    <s v="LW-17125"/>
    <s v="Liz Willingham"/>
    <x v="0"/>
    <x v="0"/>
    <s v="Norwich"/>
    <s v="Connecticut"/>
    <n v="6360"/>
    <x v="3"/>
    <s v="OFF-BI-10004040"/>
    <x v="1"/>
    <s v="Binders"/>
    <s v="Wilson Jones Impact Binders"/>
    <n v="10.36"/>
    <n v="2"/>
    <n v="0"/>
    <n v="5.0763999999999996"/>
    <s v="Chuck Magee"/>
    <x v="0"/>
    <n v="0"/>
  </r>
  <r>
    <n v="4821"/>
    <s v="CA-2017-140025"/>
    <d v="2017-04-07T00:00:00"/>
    <x v="1091"/>
    <s v="Standard Class"/>
    <s v="PF-19120"/>
    <s v="Peter Fuller"/>
    <x v="0"/>
    <x v="0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x v="0"/>
    <n v="370.59839999999991"/>
  </r>
  <r>
    <n v="4822"/>
    <s v="CA-2017-140025"/>
    <d v="2017-04-07T00:00:00"/>
    <x v="1091"/>
    <s v="Standard Class"/>
    <s v="PF-19120"/>
    <s v="Peter Fuller"/>
    <x v="0"/>
    <x v="0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x v="0"/>
    <n v="76.790400000000005"/>
  </r>
  <r>
    <n v="4823"/>
    <s v="CA-2018-134222"/>
    <d v="2018-07-10T00:00:00"/>
    <x v="625"/>
    <s v="Same Day"/>
    <s v="NZ-18565"/>
    <s v="Nick Zandusky"/>
    <x v="2"/>
    <x v="0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s v="Anna Andreadi"/>
    <x v="0"/>
    <n v="31.399200000000004"/>
  </r>
  <r>
    <n v="4824"/>
    <s v="CA-2018-140018"/>
    <d v="2018-11-21T00:00:00"/>
    <x v="482"/>
    <s v="Standard Class"/>
    <s v="CK-12205"/>
    <s v="Chloris Kastensmidt"/>
    <x v="0"/>
    <x v="0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x v="0"/>
    <n v="21.241500000000002"/>
  </r>
  <r>
    <n v="4825"/>
    <s v="CA-2018-140018"/>
    <d v="2018-11-21T00:00:00"/>
    <x v="482"/>
    <s v="Standard Class"/>
    <s v="CK-12205"/>
    <s v="Chloris Kastensmidt"/>
    <x v="0"/>
    <x v="0"/>
    <s v="Columbus"/>
    <s v="Ohio"/>
    <n v="43229"/>
    <x v="3"/>
    <s v="FUR-CH-10003817"/>
    <x v="0"/>
    <s v="Chairs"/>
    <s v="Global Value Steno Chair, Gray"/>
    <n v="127.554"/>
    <n v="3"/>
    <n v="0.3"/>
    <n v="-9.1109999999999971"/>
    <s v="Chuck Magee"/>
    <x v="0"/>
    <n v="38.266199999999998"/>
  </r>
  <r>
    <n v="4826"/>
    <s v="CA-2018-140018"/>
    <d v="2018-11-21T00:00:00"/>
    <x v="482"/>
    <s v="Standard Class"/>
    <s v="CK-12205"/>
    <s v="Chloris Kastensmidt"/>
    <x v="0"/>
    <x v="0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s v="Chuck Magee"/>
    <x v="0"/>
    <n v="15.590400000000001"/>
  </r>
  <r>
    <n v="4827"/>
    <s v="US-2019-136707"/>
    <d v="2019-11-12T00:00:00"/>
    <x v="205"/>
    <s v="First Class"/>
    <s v="JE-15610"/>
    <s v="Jim Epp"/>
    <x v="1"/>
    <x v="0"/>
    <s v="Los Angeles"/>
    <s v="California"/>
    <n v="90036"/>
    <x v="1"/>
    <s v="OFF-BI-10003460"/>
    <x v="1"/>
    <s v="Binders"/>
    <s v="Acco 3-Hole Punch"/>
    <n v="14.016"/>
    <n v="4"/>
    <n v="0.2"/>
    <n v="4.9055999999999997"/>
    <s v="Anna Andreadi"/>
    <x v="0"/>
    <n v="2.8032000000000004"/>
  </r>
  <r>
    <n v="4828"/>
    <s v="CA-2016-152562"/>
    <d v="2016-11-01T00:00:00"/>
    <x v="821"/>
    <s v="Standard Class"/>
    <s v="JO-15145"/>
    <s v="Jack O'Briant"/>
    <x v="1"/>
    <x v="0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x v="0"/>
    <n v="0"/>
  </r>
  <r>
    <n v="4829"/>
    <s v="CA-2016-152562"/>
    <d v="2016-11-01T00:00:00"/>
    <x v="821"/>
    <s v="Standard Class"/>
    <s v="JO-15145"/>
    <s v="Jack O'Briant"/>
    <x v="1"/>
    <x v="0"/>
    <s v="Richmond"/>
    <s v="Kentucky"/>
    <n v="40475"/>
    <x v="0"/>
    <s v="OFF-AR-10001919"/>
    <x v="1"/>
    <s v="Art"/>
    <s v="OIC #2 Pencils, Medium Soft"/>
    <n v="5.64"/>
    <n v="3"/>
    <n v="0"/>
    <n v="1.6355999999999997"/>
    <s v="Cassandra Brandow"/>
    <x v="0"/>
    <n v="0"/>
  </r>
  <r>
    <n v="4830"/>
    <s v="CA-2018-152408"/>
    <d v="2018-05-15T00:00:00"/>
    <x v="662"/>
    <s v="Standard Class"/>
    <s v="TT-21220"/>
    <s v="Thomas Thornton"/>
    <x v="0"/>
    <x v="0"/>
    <s v="New York City"/>
    <s v="New York"/>
    <n v="10035"/>
    <x v="3"/>
    <s v="OFF-BI-10002393"/>
    <x v="1"/>
    <s v="Binders"/>
    <s v="Binder Posts"/>
    <n v="13.776000000000002"/>
    <n v="3"/>
    <n v="0.2"/>
    <n v="4.4771999999999998"/>
    <s v="Chuck Magee"/>
    <x v="0"/>
    <n v="2.7552000000000003"/>
  </r>
  <r>
    <n v="4831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s v="Kelly Williams"/>
    <x v="0"/>
    <n v="0"/>
  </r>
  <r>
    <n v="4832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s v="Kelly Williams"/>
    <x v="0"/>
    <n v="0"/>
  </r>
  <r>
    <n v="4833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ST-10002214"/>
    <x v="1"/>
    <s v="Storage"/>
    <s v="X-Rack File for Hanging Folders"/>
    <n v="22.58"/>
    <n v="2"/>
    <n v="0"/>
    <n v="5.8707999999999991"/>
    <s v="Kelly Williams"/>
    <x v="0"/>
    <n v="0"/>
  </r>
  <r>
    <n v="4834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s v="Kelly Williams"/>
    <x v="0"/>
    <n v="0"/>
  </r>
  <r>
    <n v="4835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x v="0"/>
    <n v="7.9840000000000009"/>
  </r>
  <r>
    <n v="4836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PA-10002581"/>
    <x v="1"/>
    <s v="Paper"/>
    <s v="Xerox 1951"/>
    <n v="61.96"/>
    <n v="2"/>
    <n v="0"/>
    <n v="27.881999999999998"/>
    <s v="Anna Andreadi"/>
    <x v="0"/>
    <n v="0"/>
  </r>
  <r>
    <n v="4837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s v="Anna Andreadi"/>
    <x v="0"/>
    <n v="3.987200000000001"/>
  </r>
  <r>
    <n v="4838"/>
    <s v="CA-2019-106831"/>
    <d v="2019-06-01T00:00:00"/>
    <x v="1081"/>
    <s v="First Class"/>
    <s v="FH-14350"/>
    <s v="Fred Harton"/>
    <x v="0"/>
    <x v="0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x v="0"/>
    <n v="2.6586000000000003"/>
  </r>
  <r>
    <n v="4839"/>
    <s v="CA-2019-106831"/>
    <d v="2019-06-01T00:00:00"/>
    <x v="1081"/>
    <s v="First Class"/>
    <s v="FH-14350"/>
    <s v="Fred Harton"/>
    <x v="0"/>
    <x v="0"/>
    <s v="Dublin"/>
    <s v="Ohio"/>
    <n v="43017"/>
    <x v="3"/>
    <s v="OFF-PA-10000682"/>
    <x v="1"/>
    <s v="Paper"/>
    <s v="Xerox 1924"/>
    <n v="27.744000000000003"/>
    <n v="6"/>
    <n v="0.2"/>
    <n v="10.057200000000002"/>
    <s v="Chuck Magee"/>
    <x v="0"/>
    <n v="5.5488000000000008"/>
  </r>
  <r>
    <n v="4840"/>
    <s v="CA-2019-106831"/>
    <d v="2019-06-01T00:00:00"/>
    <x v="1081"/>
    <s v="First Class"/>
    <s v="FH-14350"/>
    <s v="Fred Harton"/>
    <x v="0"/>
    <x v="0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x v="0"/>
    <n v="63.350399999999993"/>
  </r>
  <r>
    <n v="4841"/>
    <s v="CA-2019-154123"/>
    <d v="2019-11-20T00:00:00"/>
    <x v="654"/>
    <s v="Standard Class"/>
    <s v="SC-20050"/>
    <s v="Sample Company A"/>
    <x v="2"/>
    <x v="0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s v="Cassandra Brandow"/>
    <x v="0"/>
    <n v="0"/>
  </r>
  <r>
    <n v="4842"/>
    <s v="CA-2018-136049"/>
    <d v="2018-12-23T00:00:00"/>
    <x v="470"/>
    <s v="Standard Class"/>
    <s v="NM-18520"/>
    <s v="Neoma Murray"/>
    <x v="0"/>
    <x v="0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  <n v="3.8871000000000002"/>
  </r>
  <r>
    <n v="4843"/>
    <s v="CA-2019-118402"/>
    <d v="2019-09-29T00:00:00"/>
    <x v="1092"/>
    <s v="Standard Class"/>
    <s v="JO-15280"/>
    <s v="Jas O'Carroll"/>
    <x v="0"/>
    <x v="0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x v="0"/>
    <n v="48.783999999999999"/>
  </r>
  <r>
    <n v="4844"/>
    <s v="US-2018-139388"/>
    <d v="2018-11-07T00:00:00"/>
    <x v="333"/>
    <s v="First Class"/>
    <s v="CC-12475"/>
    <s v="Cindy Chapman"/>
    <x v="0"/>
    <x v="0"/>
    <s v="Lakewood"/>
    <s v="New Jersey"/>
    <n v="8701"/>
    <x v="3"/>
    <s v="OFF-FA-10004968"/>
    <x v="1"/>
    <s v="Fasteners"/>
    <s v="Rubber Band Ball"/>
    <n v="14.96"/>
    <n v="4"/>
    <n v="0"/>
    <n v="0.2992000000000008"/>
    <s v="Chuck Magee"/>
    <x v="0"/>
    <n v="0"/>
  </r>
  <r>
    <n v="4845"/>
    <s v="US-2016-128685"/>
    <d v="2016-04-04T00:00:00"/>
    <x v="729"/>
    <s v="First Class"/>
    <s v="MZ-17515"/>
    <s v="Mary Zewe"/>
    <x v="1"/>
    <x v="0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s v="Anna Andreadi"/>
    <x v="0"/>
    <n v="1.4368000000000003"/>
  </r>
  <r>
    <n v="4846"/>
    <s v="CA-2017-124044"/>
    <d v="2017-07-23T00:00:00"/>
    <x v="1093"/>
    <s v="Second Class"/>
    <s v="MS-17830"/>
    <s v="Melanie Seite"/>
    <x v="0"/>
    <x v="0"/>
    <s v="Rochester"/>
    <s v="New York"/>
    <n v="14609"/>
    <x v="3"/>
    <s v="OFF-BI-10003460"/>
    <x v="1"/>
    <s v="Binders"/>
    <s v="Acco 3-Hole Punch"/>
    <n v="10.512"/>
    <n v="3"/>
    <n v="0.2"/>
    <n v="3.6791999999999998"/>
    <s v="Chuck Magee"/>
    <x v="0"/>
    <n v="2.1024000000000003"/>
  </r>
  <r>
    <n v="4847"/>
    <s v="CA-2016-164469"/>
    <d v="2016-06-25T00:00:00"/>
    <x v="1004"/>
    <s v="Second Class"/>
    <s v="GK-14620"/>
    <s v="Grace Kelly"/>
    <x v="1"/>
    <x v="0"/>
    <s v="Salem"/>
    <s v="Oregon"/>
    <n v="97301"/>
    <x v="1"/>
    <s v="TEC-PH-10002115"/>
    <x v="2"/>
    <s v="Phones"/>
    <s v="Plantronics 81402"/>
    <n v="263.96000000000004"/>
    <n v="5"/>
    <n v="0.2"/>
    <n v="19.796999999999997"/>
    <s v="Anna Andreadi"/>
    <x v="0"/>
    <n v="52.792000000000009"/>
  </r>
  <r>
    <n v="4848"/>
    <s v="CA-2016-164469"/>
    <d v="2016-06-25T00:00:00"/>
    <x v="1004"/>
    <s v="Second Class"/>
    <s v="GK-14620"/>
    <s v="Grace Kelly"/>
    <x v="1"/>
    <x v="0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x v="0"/>
    <n v="14.326400000000001"/>
  </r>
  <r>
    <n v="4849"/>
    <s v="CA-2016-164469"/>
    <d v="2016-06-25T00:00:00"/>
    <x v="1004"/>
    <s v="Second Class"/>
    <s v="GK-14620"/>
    <s v="Grace Kelly"/>
    <x v="1"/>
    <x v="0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x v="0"/>
    <n v="1.8656000000000004"/>
  </r>
  <r>
    <n v="4850"/>
    <s v="CA-2016-107818"/>
    <d v="2016-09-08T00:00:00"/>
    <x v="931"/>
    <s v="Standard Class"/>
    <s v="MC-17275"/>
    <s v="Marc Crier"/>
    <x v="0"/>
    <x v="0"/>
    <s v="Pasco"/>
    <s v="Washington"/>
    <n v="99301"/>
    <x v="1"/>
    <s v="OFF-AR-10003045"/>
    <x v="1"/>
    <s v="Art"/>
    <s v="Prang Colored Pencils"/>
    <n v="5.88"/>
    <n v="2"/>
    <n v="0"/>
    <n v="2.6459999999999999"/>
    <s v="Anna Andreadi"/>
    <x v="0"/>
    <n v="0"/>
  </r>
  <r>
    <n v="4851"/>
    <s v="CA-2016-107818"/>
    <d v="2016-09-08T00:00:00"/>
    <x v="931"/>
    <s v="Standard Class"/>
    <s v="MC-17275"/>
    <s v="Marc Crier"/>
    <x v="0"/>
    <x v="0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x v="0"/>
    <n v="195.184"/>
  </r>
  <r>
    <n v="4852"/>
    <s v="CA-2016-107818"/>
    <d v="2016-09-08T00:00:00"/>
    <x v="931"/>
    <s v="Standard Class"/>
    <s v="MC-17275"/>
    <s v="Marc Crier"/>
    <x v="0"/>
    <x v="0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x v="0"/>
    <n v="0"/>
  </r>
  <r>
    <n v="4853"/>
    <s v="CA-2016-107818"/>
    <d v="2016-09-08T00:00:00"/>
    <x v="931"/>
    <s v="Standard Class"/>
    <s v="MC-17275"/>
    <s v="Marc Crier"/>
    <x v="0"/>
    <x v="0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x v="0"/>
    <n v="0"/>
  </r>
  <r>
    <n v="4854"/>
    <s v="CA-2016-113320"/>
    <d v="2016-12-12T00:00:00"/>
    <x v="345"/>
    <s v="Second Class"/>
    <s v="LH-17155"/>
    <s v="Logan Haushalter"/>
    <x v="0"/>
    <x v="0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s v="Anna Andreadi"/>
    <x v="0"/>
    <n v="0"/>
  </r>
  <r>
    <n v="4855"/>
    <s v="CA-2016-113320"/>
    <d v="2016-12-12T00:00:00"/>
    <x v="345"/>
    <s v="Second Class"/>
    <s v="LH-17155"/>
    <s v="Logan Haushalter"/>
    <x v="0"/>
    <x v="0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s v="Anna Andreadi"/>
    <x v="0"/>
    <n v="0"/>
  </r>
  <r>
    <n v="4856"/>
    <s v="CA-2016-113320"/>
    <d v="2016-12-12T00:00:00"/>
    <x v="345"/>
    <s v="Second Class"/>
    <s v="LH-17155"/>
    <s v="Logan Haushalter"/>
    <x v="0"/>
    <x v="0"/>
    <s v="Oakland"/>
    <s v="California"/>
    <n v="94601"/>
    <x v="1"/>
    <s v="FUR-FU-10001706"/>
    <x v="0"/>
    <s v="Furnishings"/>
    <s v="Longer-Life Soft White Bulbs"/>
    <n v="9.24"/>
    <n v="3"/>
    <n v="0"/>
    <n v="4.4352"/>
    <s v="Anna Andreadi"/>
    <x v="0"/>
    <n v="0"/>
  </r>
  <r>
    <n v="4857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s v="Anna Andreadi"/>
    <x v="0"/>
    <n v="14.001600000000003"/>
  </r>
  <r>
    <n v="4858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x v="0"/>
    <n v="0"/>
  </r>
  <r>
    <n v="4859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x v="0"/>
    <n v="0"/>
  </r>
  <r>
    <n v="4860"/>
    <s v="CA-2019-136063"/>
    <d v="2019-12-15T00:00:00"/>
    <x v="857"/>
    <s v="Standard Class"/>
    <s v="SS-20140"/>
    <s v="Saphhira Shifley"/>
    <x v="1"/>
    <x v="0"/>
    <s v="Oak Park"/>
    <s v="Illinois"/>
    <n v="60302"/>
    <x v="2"/>
    <s v="OFF-AR-10000823"/>
    <x v="1"/>
    <s v="Art"/>
    <s v="Newell 307"/>
    <n v="10.192000000000002"/>
    <n v="7"/>
    <n v="0.2"/>
    <n v="1.0192000000000001"/>
    <s v="Kelly Williams"/>
    <x v="0"/>
    <n v="2.0384000000000007"/>
  </r>
  <r>
    <n v="4861"/>
    <s v="CA-2018-101546"/>
    <d v="2018-12-18T00:00:00"/>
    <x v="746"/>
    <s v="Standard Class"/>
    <s v="GK-14620"/>
    <s v="Grace Kelly"/>
    <x v="1"/>
    <x v="0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s v="Chuck Magee"/>
    <x v="0"/>
    <n v="0"/>
  </r>
  <r>
    <n v="4862"/>
    <s v="CA-2016-138940"/>
    <d v="2016-04-11T00:00:00"/>
    <x v="1064"/>
    <s v="Second Class"/>
    <s v="GM-14455"/>
    <s v="Gary Mitchum"/>
    <x v="2"/>
    <x v="0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x v="0"/>
    <n v="151.67040000000003"/>
  </r>
  <r>
    <n v="4863"/>
    <s v="CA-2018-125164"/>
    <d v="2018-11-10T00:00:00"/>
    <x v="954"/>
    <s v="Standard Class"/>
    <s v="SH-19975"/>
    <s v="Sally Hughsby"/>
    <x v="1"/>
    <x v="0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s v="Chuck Magee"/>
    <x v="0"/>
    <n v="4.0736000000000008"/>
  </r>
  <r>
    <n v="4864"/>
    <s v="CA-2018-125164"/>
    <d v="2018-11-10T00:00:00"/>
    <x v="954"/>
    <s v="Standard Class"/>
    <s v="SH-19975"/>
    <s v="Sally Hughsby"/>
    <x v="1"/>
    <x v="0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  <n v="9.9695999999999998"/>
  </r>
  <r>
    <n v="4865"/>
    <s v="CA-2019-163531"/>
    <d v="2019-06-26T00:00:00"/>
    <x v="569"/>
    <s v="Standard Class"/>
    <s v="SC-20725"/>
    <s v="Steven Cartwright"/>
    <x v="0"/>
    <x v="0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s v="Chuck Magee"/>
    <x v="0"/>
    <n v="0"/>
  </r>
  <r>
    <n v="4866"/>
    <s v="CA-2019-122490"/>
    <d v="2019-11-13T00:00:00"/>
    <x v="551"/>
    <s v="Standard Class"/>
    <s v="TT-21070"/>
    <s v="Ted Trevino"/>
    <x v="0"/>
    <x v="0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x v="0"/>
    <n v="480.94080000000008"/>
  </r>
  <r>
    <n v="4867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s v="Anna Andreadi"/>
    <x v="0"/>
    <n v="112.60480000000001"/>
  </r>
  <r>
    <n v="4868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  <n v="0"/>
  </r>
  <r>
    <n v="4869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LA-10001613"/>
    <x v="1"/>
    <s v="Labels"/>
    <s v="Avery File Folder Labels"/>
    <n v="8.64"/>
    <n v="3"/>
    <n v="0"/>
    <n v="4.2336"/>
    <s v="Anna Andreadi"/>
    <x v="0"/>
    <n v="0"/>
  </r>
  <r>
    <n v="4870"/>
    <s v="CA-2019-131366"/>
    <d v="2019-11-24T00:00:00"/>
    <x v="364"/>
    <s v="Standard Class"/>
    <s v="SC-20440"/>
    <s v="Shaun Chance"/>
    <x v="1"/>
    <x v="0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  <n v="35.995199999999997"/>
  </r>
  <r>
    <n v="4871"/>
    <s v="CA-2019-131366"/>
    <d v="2019-11-24T00:00:00"/>
    <x v="364"/>
    <s v="Standard Class"/>
    <s v="SC-20440"/>
    <s v="Shaun Chance"/>
    <x v="1"/>
    <x v="0"/>
    <s v="Lancaster"/>
    <s v="Pennsylvania"/>
    <n v="17602"/>
    <x v="3"/>
    <s v="OFF-PA-10000675"/>
    <x v="1"/>
    <s v="Paper"/>
    <s v="Xerox 1919"/>
    <n v="229.54400000000001"/>
    <n v="7"/>
    <n v="0.2"/>
    <n v="83.209699999999998"/>
    <s v="Chuck Magee"/>
    <x v="0"/>
    <n v="45.908800000000006"/>
  </r>
  <r>
    <n v="4872"/>
    <s v="CA-2019-164042"/>
    <d v="2019-05-23T00:00:00"/>
    <x v="1095"/>
    <s v="Standard Class"/>
    <s v="KL-16645"/>
    <s v="Ken Lonsdale"/>
    <x v="0"/>
    <x v="0"/>
    <s v="Houston"/>
    <s v="Texas"/>
    <n v="77095"/>
    <x v="2"/>
    <s v="OFF-FA-10000840"/>
    <x v="1"/>
    <s v="Fasteners"/>
    <s v="OIC Thumb-Tacks"/>
    <n v="1.8239999999999998"/>
    <n v="2"/>
    <n v="0.2"/>
    <n v="0.61559999999999993"/>
    <s v="Kelly Williams"/>
    <x v="0"/>
    <n v="0.36480000000000001"/>
  </r>
  <r>
    <n v="4873"/>
    <s v="CA-2019-164042"/>
    <d v="2019-05-23T00:00:00"/>
    <x v="1095"/>
    <s v="Standard Class"/>
    <s v="KL-16645"/>
    <s v="Ken Lonsdale"/>
    <x v="0"/>
    <x v="0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x v="0"/>
    <n v="14.655999999999999"/>
  </r>
  <r>
    <n v="4874"/>
    <s v="CA-2019-164042"/>
    <d v="2019-05-23T00:00:00"/>
    <x v="1095"/>
    <s v="Standard Class"/>
    <s v="KL-16645"/>
    <s v="Ken Lonsdale"/>
    <x v="0"/>
    <x v="0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s v="Kelly Williams"/>
    <x v="0"/>
    <n v="9.7632000000000012"/>
  </r>
  <r>
    <n v="4875"/>
    <s v="CA-2019-164042"/>
    <d v="2019-05-23T00:00:00"/>
    <x v="1095"/>
    <s v="Standard Class"/>
    <s v="KL-16645"/>
    <s v="Ken Lonsdale"/>
    <x v="0"/>
    <x v="0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s v="Kelly Williams"/>
    <x v="0"/>
    <n v="0.9503999999999998"/>
  </r>
  <r>
    <n v="4876"/>
    <s v="CA-2016-132864"/>
    <d v="2016-12-02T00:00:00"/>
    <x v="899"/>
    <s v="Standard Class"/>
    <s v="KN-16390"/>
    <s v="Katherine Nockton"/>
    <x v="1"/>
    <x v="0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  <n v="23.960000000000004"/>
  </r>
  <r>
    <n v="4877"/>
    <s v="US-2016-155817"/>
    <d v="2016-10-03T00:00:00"/>
    <x v="1096"/>
    <s v="Standard Class"/>
    <s v="SL-20155"/>
    <s v="Sara Luxemburg"/>
    <x v="2"/>
    <x v="0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x v="0"/>
    <n v="12.313600000000001"/>
  </r>
  <r>
    <n v="4878"/>
    <s v="US-2016-155817"/>
    <d v="2016-10-03T00:00:00"/>
    <x v="1096"/>
    <s v="Standard Class"/>
    <s v="SL-20155"/>
    <s v="Sara Luxemburg"/>
    <x v="2"/>
    <x v="0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s v="Cassandra Brandow"/>
    <x v="0"/>
    <n v="1.2384000000000002"/>
  </r>
  <r>
    <n v="4879"/>
    <s v="US-2018-131891"/>
    <d v="2018-07-29T00:00:00"/>
    <x v="203"/>
    <s v="First Class"/>
    <s v="PW-19240"/>
    <s v="Pierre Wener"/>
    <x v="0"/>
    <x v="0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x v="0"/>
    <n v="1.5498000000000003"/>
  </r>
  <r>
    <n v="4880"/>
    <s v="CA-2019-143567"/>
    <d v="2019-11-02T00:00:00"/>
    <x v="133"/>
    <s v="Second Class"/>
    <s v="TB-21175"/>
    <s v="Thomas Boland"/>
    <x v="1"/>
    <x v="0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x v="0"/>
    <n v="0"/>
  </r>
  <r>
    <n v="4881"/>
    <s v="CA-2019-143567"/>
    <d v="2019-11-02T00:00:00"/>
    <x v="133"/>
    <s v="Second Class"/>
    <s v="TB-21175"/>
    <s v="Thomas Boland"/>
    <x v="1"/>
    <x v="0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x v="0"/>
    <n v="0"/>
  </r>
  <r>
    <n v="4882"/>
    <s v="CA-2019-143567"/>
    <d v="2019-11-02T00:00:00"/>
    <x v="133"/>
    <s v="Second Class"/>
    <s v="TB-21175"/>
    <s v="Thomas Boland"/>
    <x v="1"/>
    <x v="0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s v="Cassandra Brandow"/>
    <x v="0"/>
    <n v="0"/>
  </r>
  <r>
    <n v="4883"/>
    <s v="CA-2019-143567"/>
    <d v="2019-11-02T00:00:00"/>
    <x v="133"/>
    <s v="Second Class"/>
    <s v="TB-21175"/>
    <s v="Thomas Boland"/>
    <x v="1"/>
    <x v="0"/>
    <s v="Henderson"/>
    <s v="Kentucky"/>
    <n v="42420"/>
    <x v="0"/>
    <s v="OFF-ST-10001580"/>
    <x v="1"/>
    <s v="Storage"/>
    <s v="Super Decoflex Portable Personal File"/>
    <n v="59.92"/>
    <n v="4"/>
    <n v="0"/>
    <n v="16.7776"/>
    <s v="Cassandra Brandow"/>
    <x v="0"/>
    <n v="0"/>
  </r>
  <r>
    <n v="4884"/>
    <s v="CA-2019-104080"/>
    <d v="2019-03-08T00:00:00"/>
    <x v="1097"/>
    <s v="Standard Class"/>
    <s v="AH-10210"/>
    <s v="Alan Hwang"/>
    <x v="0"/>
    <x v="0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x v="0"/>
    <n v="34.24"/>
  </r>
  <r>
    <n v="4885"/>
    <s v="CA-2019-104080"/>
    <d v="2019-03-08T00:00:00"/>
    <x v="1097"/>
    <s v="Standard Class"/>
    <s v="AH-10210"/>
    <s v="Alan Hwang"/>
    <x v="0"/>
    <x v="0"/>
    <s v="Anaheim"/>
    <s v="California"/>
    <n v="92804"/>
    <x v="1"/>
    <s v="OFF-AR-10001972"/>
    <x v="1"/>
    <s v="Art"/>
    <s v="Newell 323"/>
    <n v="3.36"/>
    <n v="2"/>
    <n v="0"/>
    <n v="0.87360000000000015"/>
    <s v="Anna Andreadi"/>
    <x v="0"/>
    <n v="0"/>
  </r>
  <r>
    <n v="4886"/>
    <s v="CA-2016-151379"/>
    <d v="2016-12-16T00:00:00"/>
    <x v="966"/>
    <s v="Standard Class"/>
    <s v="SC-20695"/>
    <s v="Steve Chapman"/>
    <x v="1"/>
    <x v="0"/>
    <s v="Detroit"/>
    <s v="Michigan"/>
    <n v="48227"/>
    <x v="2"/>
    <s v="OFF-PA-10000595"/>
    <x v="1"/>
    <s v="Paper"/>
    <s v="Xerox 1929"/>
    <n v="114.2"/>
    <n v="5"/>
    <n v="0"/>
    <n v="52.531999999999996"/>
    <s v="Kelly Williams"/>
    <x v="0"/>
    <n v="0"/>
  </r>
  <r>
    <n v="4887"/>
    <s v="CA-2018-163167"/>
    <d v="2018-11-28T00:00:00"/>
    <x v="417"/>
    <s v="Second Class"/>
    <s v="RF-19345"/>
    <s v="Randy Ferguson"/>
    <x v="1"/>
    <x v="0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x v="0"/>
    <n v="0"/>
  </r>
  <r>
    <n v="4888"/>
    <s v="CA-2018-163167"/>
    <d v="2018-11-28T00:00:00"/>
    <x v="417"/>
    <s v="Second Class"/>
    <s v="RF-19345"/>
    <s v="Randy Ferguson"/>
    <x v="1"/>
    <x v="0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x v="0"/>
    <n v="0"/>
  </r>
  <r>
    <n v="4889"/>
    <s v="CA-2018-163167"/>
    <d v="2018-11-28T00:00:00"/>
    <x v="417"/>
    <s v="Second Class"/>
    <s v="RF-19345"/>
    <s v="Randy Ferguson"/>
    <x v="1"/>
    <x v="0"/>
    <s v="Marietta"/>
    <s v="Georgia"/>
    <n v="30062"/>
    <x v="0"/>
    <s v="OFF-ST-10004459"/>
    <x v="1"/>
    <s v="Storage"/>
    <s v="Tennsco Single-Tier Lockers"/>
    <n v="1126.02"/>
    <n v="3"/>
    <n v="0"/>
    <n v="56.300999999999988"/>
    <s v="Cassandra Brandow"/>
    <x v="0"/>
    <n v="0"/>
  </r>
  <r>
    <n v="4890"/>
    <s v="CA-2018-163167"/>
    <d v="2018-11-28T00:00:00"/>
    <x v="417"/>
    <s v="Second Class"/>
    <s v="RF-19345"/>
    <s v="Randy Ferguson"/>
    <x v="1"/>
    <x v="0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x v="0"/>
    <n v="0"/>
  </r>
  <r>
    <n v="4891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AR-10001246"/>
    <x v="1"/>
    <s v="Art"/>
    <s v="Newell 317"/>
    <n v="8.82"/>
    <n v="3"/>
    <n v="0"/>
    <n v="2.5577999999999994"/>
    <s v="Anna Andreadi"/>
    <x v="0"/>
    <n v="0"/>
  </r>
  <r>
    <n v="4892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x v="0"/>
    <n v="0"/>
  </r>
  <r>
    <n v="4893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s v="Anna Andreadi"/>
    <x v="0"/>
    <n v="0"/>
  </r>
  <r>
    <n v="4894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ST-10002743"/>
    <x v="1"/>
    <s v="Storage"/>
    <s v="SAFCO Boltless Steel Shelving"/>
    <n v="227.28"/>
    <n v="2"/>
    <n v="0"/>
    <n v="2.2727999999999895"/>
    <s v="Anna Andreadi"/>
    <x v="0"/>
    <n v="0"/>
  </r>
  <r>
    <n v="4895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PA-10004327"/>
    <x v="1"/>
    <s v="Paper"/>
    <s v="Xerox 1911"/>
    <n v="47.9"/>
    <n v="1"/>
    <n v="0"/>
    <n v="22.991999999999997"/>
    <s v="Anna Andreadi"/>
    <x v="0"/>
    <n v="0"/>
  </r>
  <r>
    <n v="4896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EN-10004773"/>
    <x v="1"/>
    <s v="Envelopes"/>
    <s v="Staple envelope"/>
    <n v="61.96"/>
    <n v="2"/>
    <n v="0"/>
    <n v="30.360399999999998"/>
    <s v="Anna Andreadi"/>
    <x v="0"/>
    <n v="0"/>
  </r>
  <r>
    <n v="4897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  <n v="0"/>
  </r>
  <r>
    <n v="4898"/>
    <s v="US-2016-122021"/>
    <d v="2016-10-15T00:00:00"/>
    <x v="1098"/>
    <s v="First Class"/>
    <s v="AC-10660"/>
    <s v="Anna Chung"/>
    <x v="0"/>
    <x v="0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s v="Chuck Magee"/>
    <x v="0"/>
    <n v="55.011599999999994"/>
  </r>
  <r>
    <n v="4899"/>
    <s v="US-2016-122021"/>
    <d v="2016-10-15T00:00:00"/>
    <x v="1098"/>
    <s v="First Class"/>
    <s v="AC-10660"/>
    <s v="Anna Chung"/>
    <x v="0"/>
    <x v="0"/>
    <s v="Parma"/>
    <s v="Ohio"/>
    <n v="44134"/>
    <x v="3"/>
    <s v="OFF-PA-10002230"/>
    <x v="1"/>
    <s v="Paper"/>
    <s v="Xerox 1897"/>
    <n v="7.9680000000000009"/>
    <n v="2"/>
    <n v="0.2"/>
    <n v="2.8884000000000007"/>
    <s v="Chuck Magee"/>
    <x v="0"/>
    <n v="1.5936000000000003"/>
  </r>
  <r>
    <n v="4900"/>
    <s v="CA-2018-130484"/>
    <d v="2018-08-22T00:00:00"/>
    <x v="395"/>
    <s v="Standard Class"/>
    <s v="SG-20470"/>
    <s v="Sheri Gordon"/>
    <x v="0"/>
    <x v="0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s v="Anna Andreadi"/>
    <x v="0"/>
    <n v="18.446400000000001"/>
  </r>
  <r>
    <n v="4901"/>
    <s v="CA-2019-120936"/>
    <d v="2019-12-17T00:00:00"/>
    <x v="91"/>
    <s v="Standard Class"/>
    <s v="CA-12310"/>
    <s v="Christine Abelman"/>
    <x v="1"/>
    <x v="0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s v="Anna Andreadi"/>
    <x v="0"/>
    <n v="0"/>
  </r>
  <r>
    <n v="4902"/>
    <s v="CA-2019-120936"/>
    <d v="2019-12-17T00:00:00"/>
    <x v="91"/>
    <s v="Standard Class"/>
    <s v="CA-12310"/>
    <s v="Christine Abelman"/>
    <x v="1"/>
    <x v="0"/>
    <s v="Anaheim"/>
    <s v="California"/>
    <n v="92804"/>
    <x v="1"/>
    <s v="OFF-SU-10002557"/>
    <x v="1"/>
    <s v="Supplies"/>
    <s v="Fiskars Spring-Action Scissors"/>
    <n v="13.98"/>
    <n v="1"/>
    <n v="0"/>
    <n v="3.6348000000000003"/>
    <s v="Anna Andreadi"/>
    <x v="0"/>
    <n v="0"/>
  </r>
  <r>
    <n v="4903"/>
    <s v="CA-2019-110884"/>
    <d v="2019-03-07T00:00:00"/>
    <x v="515"/>
    <s v="Standard Class"/>
    <s v="SH-20395"/>
    <s v="Shahid Hopkins"/>
    <x v="0"/>
    <x v="0"/>
    <s v="New York City"/>
    <s v="New York"/>
    <n v="10035"/>
    <x v="3"/>
    <s v="OFF-BI-10003669"/>
    <x v="1"/>
    <s v="Binders"/>
    <s v="3M Organizer Strips"/>
    <n v="25.92"/>
    <n v="6"/>
    <n v="0.2"/>
    <n v="9.0719999999999992"/>
    <s v="Chuck Magee"/>
    <x v="0"/>
    <n v="5.1840000000000011"/>
  </r>
  <r>
    <n v="4904"/>
    <s v="CA-2019-110884"/>
    <d v="2019-03-07T00:00:00"/>
    <x v="515"/>
    <s v="Standard Class"/>
    <s v="SH-20395"/>
    <s v="Shahid Hopkins"/>
    <x v="0"/>
    <x v="0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  <n v="0"/>
  </r>
  <r>
    <n v="4905"/>
    <s v="US-2016-161613"/>
    <d v="2016-12-01T00:00:00"/>
    <x v="544"/>
    <s v="Second Class"/>
    <s v="MC-17605"/>
    <s v="Matt Connell"/>
    <x v="1"/>
    <x v="0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x v="0"/>
    <n v="202.2174"/>
  </r>
  <r>
    <n v="4906"/>
    <s v="US-2016-146353"/>
    <d v="2016-10-14T00:00:00"/>
    <x v="36"/>
    <s v="Second Class"/>
    <s v="JE-15610"/>
    <s v="Jim Epp"/>
    <x v="1"/>
    <x v="0"/>
    <s v="Concord"/>
    <s v="New Hampshire"/>
    <n v="3301"/>
    <x v="3"/>
    <s v="OFF-BI-10003476"/>
    <x v="1"/>
    <s v="Binders"/>
    <s v="Avery Metallic Poly Binders"/>
    <n v="22.92"/>
    <n v="4"/>
    <n v="0"/>
    <n v="11.0016"/>
    <s v="Chuck Magee"/>
    <x v="0"/>
    <n v="0"/>
  </r>
  <r>
    <n v="4907"/>
    <s v="US-2016-146353"/>
    <d v="2016-10-14T00:00:00"/>
    <x v="36"/>
    <s v="Second Class"/>
    <s v="JE-15610"/>
    <s v="Jim Epp"/>
    <x v="1"/>
    <x v="0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x v="0"/>
    <n v="0"/>
  </r>
  <r>
    <n v="4908"/>
    <s v="CA-2016-133809"/>
    <d v="2016-11-18T00:00:00"/>
    <x v="788"/>
    <s v="Second Class"/>
    <s v="MS-17530"/>
    <s v="MaryBeth Skach"/>
    <x v="0"/>
    <x v="0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x v="0"/>
    <n v="8.2656000000000009"/>
  </r>
  <r>
    <n v="4909"/>
    <s v="CA-2016-133809"/>
    <d v="2016-11-18T00:00:00"/>
    <x v="788"/>
    <s v="Second Class"/>
    <s v="MS-17530"/>
    <s v="MaryBeth Skach"/>
    <x v="0"/>
    <x v="0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s v="Chuck Magee"/>
    <x v="0"/>
    <n v="3.8351999999999999"/>
  </r>
  <r>
    <n v="4910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  <n v="3.6671999999999998"/>
  </r>
  <r>
    <n v="4911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PA-10000019"/>
    <x v="1"/>
    <s v="Paper"/>
    <s v="Xerox 1931"/>
    <n v="36.288000000000011"/>
    <n v="7"/>
    <n v="0.2"/>
    <n v="12.700800000000001"/>
    <s v="Cassandra Brandow"/>
    <x v="1"/>
    <n v="7.2576000000000027"/>
  </r>
  <r>
    <n v="4912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x v="1"/>
    <n v="22.396799999999999"/>
  </r>
  <r>
    <n v="4913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x v="1"/>
    <n v="4.1790000000000003"/>
  </r>
  <r>
    <n v="4914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x v="1"/>
    <n v="1.7555999999999998"/>
  </r>
  <r>
    <n v="4915"/>
    <s v="CA-2017-161830"/>
    <d v="2017-09-24T00:00:00"/>
    <x v="1068"/>
    <s v="Second Class"/>
    <s v="ME-17725"/>
    <s v="Max Engle"/>
    <x v="0"/>
    <x v="0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x v="0"/>
    <n v="0"/>
  </r>
  <r>
    <n v="4916"/>
    <s v="CA-2017-161830"/>
    <d v="2017-09-24T00:00:00"/>
    <x v="1068"/>
    <s v="Second Class"/>
    <s v="ME-17725"/>
    <s v="Max Engle"/>
    <x v="0"/>
    <x v="0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s v="Anna Andreadi"/>
    <x v="0"/>
    <n v="2.9904000000000006"/>
  </r>
  <r>
    <n v="4917"/>
    <s v="CA-2019-163125"/>
    <d v="2019-10-09T00:00:00"/>
    <x v="768"/>
    <s v="Second Class"/>
    <s v="MB-17305"/>
    <s v="Maria Bertelson"/>
    <x v="0"/>
    <x v="0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s v="Kelly Williams"/>
    <x v="0"/>
    <n v="13.428800000000003"/>
  </r>
  <r>
    <n v="4918"/>
    <s v="CA-2019-163125"/>
    <d v="2019-10-09T00:00:00"/>
    <x v="768"/>
    <s v="Second Class"/>
    <s v="MB-17305"/>
    <s v="Maria Bertelson"/>
    <x v="0"/>
    <x v="0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x v="0"/>
    <n v="76.217399999999998"/>
  </r>
  <r>
    <n v="4919"/>
    <s v="CA-2018-160304"/>
    <d v="2018-01-02T00:00:00"/>
    <x v="341"/>
    <s v="Standard Class"/>
    <s v="BM-11575"/>
    <s v="Brendan Murry"/>
    <x v="1"/>
    <x v="0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x v="0"/>
    <n v="0"/>
  </r>
  <r>
    <n v="4920"/>
    <s v="CA-2018-160304"/>
    <d v="2018-01-02T00:00:00"/>
    <x v="341"/>
    <s v="Standard Class"/>
    <s v="BM-11575"/>
    <s v="Brendan Murry"/>
    <x v="1"/>
    <x v="0"/>
    <s v="Gaithersburg"/>
    <s v="Maryland"/>
    <n v="20877"/>
    <x v="3"/>
    <s v="TEC-PH-10000455"/>
    <x v="2"/>
    <s v="Phones"/>
    <s v="GE 30522EE2"/>
    <n v="231.98"/>
    <n v="2"/>
    <n v="0"/>
    <n v="67.274199999999979"/>
    <s v="Chuck Magee"/>
    <x v="0"/>
    <n v="0"/>
  </r>
  <r>
    <n v="4921"/>
    <s v="CA-2019-101728"/>
    <d v="2019-08-19T00:00:00"/>
    <x v="176"/>
    <s v="Standard Class"/>
    <s v="SC-20575"/>
    <s v="Sonia Cooley"/>
    <x v="0"/>
    <x v="0"/>
    <s v="Chicago"/>
    <s v="Illinois"/>
    <n v="60653"/>
    <x v="2"/>
    <s v="OFF-BI-10002393"/>
    <x v="1"/>
    <s v="Binders"/>
    <s v="Binder Posts"/>
    <n v="2.2959999999999994"/>
    <n v="2"/>
    <n v="0.8"/>
    <n v="-3.9032000000000009"/>
    <s v="Kelly Williams"/>
    <x v="0"/>
    <n v="1.8367999999999995"/>
  </r>
  <r>
    <n v="4922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s v="Cassandra Brandow"/>
    <x v="0"/>
    <n v="0"/>
  </r>
  <r>
    <n v="4923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FA-10003059"/>
    <x v="1"/>
    <s v="Fasteners"/>
    <s v="Assorted Color Push Pins"/>
    <n v="3.62"/>
    <n v="2"/>
    <n v="0"/>
    <n v="1.1945999999999999"/>
    <s v="Cassandra Brandow"/>
    <x v="0"/>
    <n v="0"/>
  </r>
  <r>
    <n v="4924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PA-10000994"/>
    <x v="1"/>
    <s v="Paper"/>
    <s v="Xerox 1915"/>
    <n v="629.09999999999991"/>
    <n v="6"/>
    <n v="0"/>
    <n v="301.96799999999996"/>
    <s v="Cassandra Brandow"/>
    <x v="0"/>
    <n v="0"/>
  </r>
  <r>
    <n v="4925"/>
    <s v="CA-2019-114055"/>
    <d v="2019-12-25T00:00:00"/>
    <x v="168"/>
    <s v="Second Class"/>
    <s v="MH-18115"/>
    <s v="Mick Hernandez"/>
    <x v="2"/>
    <x v="0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s v="Cassandra Brandow"/>
    <x v="0"/>
    <n v="0"/>
  </r>
  <r>
    <n v="4926"/>
    <s v="CA-2019-126438"/>
    <d v="2019-09-10T00:00:00"/>
    <x v="462"/>
    <s v="First Class"/>
    <s v="AR-10345"/>
    <s v="Alex Russell"/>
    <x v="1"/>
    <x v="0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s v="Chuck Magee"/>
    <x v="0"/>
    <n v="0"/>
  </r>
  <r>
    <n v="4927"/>
    <s v="CA-2019-117653"/>
    <d v="2019-10-19T00:00:00"/>
    <x v="15"/>
    <s v="Standard Class"/>
    <s v="MO-17500"/>
    <s v="Mary O'Rourke"/>
    <x v="0"/>
    <x v="0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x v="0"/>
    <n v="45.637500000000003"/>
  </r>
  <r>
    <n v="4928"/>
    <s v="CA-2019-143245"/>
    <d v="2019-12-01T00:00:00"/>
    <x v="792"/>
    <s v="Standard Class"/>
    <s v="AD-10180"/>
    <s v="Alan Dominguez"/>
    <x v="2"/>
    <x v="0"/>
    <s v="Fairfield"/>
    <s v="Connecticut"/>
    <n v="6824"/>
    <x v="3"/>
    <s v="OFF-PA-10001972"/>
    <x v="1"/>
    <s v="Paper"/>
    <s v="Xerox 214"/>
    <n v="19.440000000000001"/>
    <n v="3"/>
    <n v="0"/>
    <n v="9.3312000000000008"/>
    <s v="Chuck Magee"/>
    <x v="0"/>
    <n v="0"/>
  </r>
  <r>
    <n v="4929"/>
    <s v="CA-2019-143245"/>
    <d v="2019-12-01T00:00:00"/>
    <x v="792"/>
    <s v="Standard Class"/>
    <s v="AD-10180"/>
    <s v="Alan Dominguez"/>
    <x v="2"/>
    <x v="0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s v="Chuck Magee"/>
    <x v="0"/>
    <n v="0"/>
  </r>
  <r>
    <n v="4930"/>
    <s v="US-2016-138828"/>
    <d v="2016-09-02T00:00:00"/>
    <x v="1099"/>
    <s v="First Class"/>
    <s v="KD-16345"/>
    <s v="Katherine Ducich"/>
    <x v="0"/>
    <x v="0"/>
    <s v="New York City"/>
    <s v="New York"/>
    <n v="10009"/>
    <x v="3"/>
    <s v="OFF-AR-10000658"/>
    <x v="1"/>
    <s v="Art"/>
    <s v="Newell 324"/>
    <n v="57.75"/>
    <n v="5"/>
    <n v="0"/>
    <n v="16.170000000000002"/>
    <s v="Chuck Magee"/>
    <x v="0"/>
    <n v="0"/>
  </r>
  <r>
    <n v="4931"/>
    <s v="US-2016-138828"/>
    <d v="2016-09-02T00:00:00"/>
    <x v="1099"/>
    <s v="First Class"/>
    <s v="KD-16345"/>
    <s v="Katherine Ducich"/>
    <x v="0"/>
    <x v="0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s v="Chuck Magee"/>
    <x v="0"/>
    <n v="0"/>
  </r>
  <r>
    <n v="4932"/>
    <s v="CA-2019-143651"/>
    <d v="2019-03-25T00:00:00"/>
    <x v="922"/>
    <s v="Standard Class"/>
    <s v="FM-14215"/>
    <s v="Filia McAdams"/>
    <x v="1"/>
    <x v="0"/>
    <s v="Seattle"/>
    <s v="Washington"/>
    <n v="98103"/>
    <x v="1"/>
    <s v="OFF-AR-10001446"/>
    <x v="1"/>
    <s v="Art"/>
    <s v="Newell 309"/>
    <n v="23.1"/>
    <n v="2"/>
    <n v="0"/>
    <n v="6.93"/>
    <s v="Anna Andreadi"/>
    <x v="0"/>
    <n v="0"/>
  </r>
  <r>
    <n v="4933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x v="0"/>
    <n v="2.5072000000000005"/>
  </r>
  <r>
    <n v="4934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x v="0"/>
    <n v="0.75600000000000012"/>
  </r>
  <r>
    <n v="4935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FA-10003021"/>
    <x v="1"/>
    <s v="Fasteners"/>
    <s v="Staples"/>
    <n v="4.5120000000000005"/>
    <n v="3"/>
    <n v="0.2"/>
    <n v="0.84599999999999964"/>
    <s v="Anna Andreadi"/>
    <x v="0"/>
    <n v="0.90240000000000009"/>
  </r>
  <r>
    <n v="4936"/>
    <s v="CA-2017-155124"/>
    <d v="2017-03-15T00:00:00"/>
    <x v="1101"/>
    <s v="Standard Class"/>
    <s v="KS-16300"/>
    <s v="Karen Seio"/>
    <x v="1"/>
    <x v="0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x v="0"/>
    <n v="3.3552000000000008"/>
  </r>
  <r>
    <n v="4937"/>
    <s v="CA-2019-150931"/>
    <d v="2019-01-06T00:00:00"/>
    <x v="705"/>
    <s v="Standard Class"/>
    <s v="DP-13390"/>
    <s v="Dennis Pardue"/>
    <x v="2"/>
    <x v="0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s v="Cassandra Brandow"/>
    <x v="0"/>
    <n v="0"/>
  </r>
  <r>
    <n v="4938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x v="0"/>
    <n v="0"/>
  </r>
  <r>
    <n v="4939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x v="0"/>
    <n v="50.099849999999996"/>
  </r>
  <r>
    <n v="4940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s v="Anna Andreadi"/>
    <x v="0"/>
    <n v="0"/>
  </r>
  <r>
    <n v="4941"/>
    <s v="CA-2017-156482"/>
    <d v="2017-02-06T00:00:00"/>
    <x v="95"/>
    <s v="Standard Class"/>
    <s v="IL-15100"/>
    <s v="Ivan Liston"/>
    <x v="0"/>
    <x v="0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  <n v="0"/>
  </r>
  <r>
    <n v="4942"/>
    <s v="CA-2017-156482"/>
    <d v="2017-02-06T00:00:00"/>
    <x v="95"/>
    <s v="Standard Class"/>
    <s v="IL-15100"/>
    <s v="Ivan Liston"/>
    <x v="0"/>
    <x v="0"/>
    <s v="Wilmington"/>
    <s v="Delaware"/>
    <n v="19805"/>
    <x v="3"/>
    <s v="FUR-BO-10002598"/>
    <x v="0"/>
    <s v="Bookcases"/>
    <s v="Hon Metal Bookcases, Putty"/>
    <n v="283.92"/>
    <n v="4"/>
    <n v="0"/>
    <n v="82.336799999999982"/>
    <s v="Chuck Magee"/>
    <x v="0"/>
    <n v="0"/>
  </r>
  <r>
    <n v="4943"/>
    <s v="CA-2017-156482"/>
    <d v="2017-02-06T00:00:00"/>
    <x v="95"/>
    <s v="Standard Class"/>
    <s v="IL-15100"/>
    <s v="Ivan Liston"/>
    <x v="0"/>
    <x v="0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s v="Chuck Magee"/>
    <x v="0"/>
    <n v="0"/>
  </r>
  <r>
    <n v="4944"/>
    <s v="CA-2019-106782"/>
    <d v="2019-12-21T00:00:00"/>
    <x v="63"/>
    <s v="Standard Class"/>
    <s v="LP-17095"/>
    <s v="Liz Preis"/>
    <x v="0"/>
    <x v="0"/>
    <s v="Lafayette"/>
    <s v="Indiana"/>
    <n v="47905"/>
    <x v="2"/>
    <s v="OFF-ST-10004459"/>
    <x v="1"/>
    <s v="Storage"/>
    <s v="Tennsco Single-Tier Lockers"/>
    <n v="375.34"/>
    <n v="1"/>
    <n v="0"/>
    <n v="18.766999999999996"/>
    <s v="Kelly Williams"/>
    <x v="0"/>
    <n v="0"/>
  </r>
  <r>
    <n v="4945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s v="Anna Andreadi"/>
    <x v="1"/>
    <n v="0"/>
  </r>
  <r>
    <n v="4946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x v="1"/>
    <n v="2.3359999999999999"/>
  </r>
  <r>
    <n v="4947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s v="Anna Andreadi"/>
    <x v="1"/>
    <n v="0"/>
  </r>
  <r>
    <n v="4948"/>
    <s v="CA-2016-102085"/>
    <d v="2016-10-04T00:00:00"/>
    <x v="1096"/>
    <s v="Standard Class"/>
    <s v="JD-16015"/>
    <s v="Joy Daniels"/>
    <x v="0"/>
    <x v="0"/>
    <s v="Seattle"/>
    <s v="Washington"/>
    <n v="98115"/>
    <x v="1"/>
    <s v="OFF-LA-10002475"/>
    <x v="1"/>
    <s v="Labels"/>
    <s v="Avery 519"/>
    <n v="29.24"/>
    <n v="4"/>
    <n v="0"/>
    <n v="13.742799999999999"/>
    <s v="Anna Andreadi"/>
    <x v="0"/>
    <n v="0"/>
  </r>
  <r>
    <n v="4949"/>
    <s v="CA-2019-107125"/>
    <d v="2019-11-27T00:00:00"/>
    <x v="348"/>
    <s v="Standard Class"/>
    <s v="BD-11320"/>
    <s v="Bill Donatelli"/>
    <x v="0"/>
    <x v="0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x v="0"/>
    <n v="23.497600000000006"/>
  </r>
  <r>
    <n v="4950"/>
    <s v="CA-2019-107125"/>
    <d v="2019-11-27T00:00:00"/>
    <x v="348"/>
    <s v="Standard Class"/>
    <s v="BD-11320"/>
    <s v="Bill Donatelli"/>
    <x v="0"/>
    <x v="0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s v="Anna Andreadi"/>
    <x v="0"/>
    <n v="0"/>
  </r>
  <r>
    <n v="4951"/>
    <s v="CA-2018-125815"/>
    <d v="2018-10-28T00:00:00"/>
    <x v="97"/>
    <s v="Second Class"/>
    <s v="DL-13330"/>
    <s v="Denise Leinenbach"/>
    <x v="0"/>
    <x v="0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s v="Chuck Magee"/>
    <x v="0"/>
    <n v="0"/>
  </r>
  <r>
    <n v="4952"/>
    <s v="CA-2017-144190"/>
    <d v="2017-06-09T00:00:00"/>
    <x v="1102"/>
    <s v="Standard Class"/>
    <s v="NC-18415"/>
    <s v="Nathan Cano"/>
    <x v="0"/>
    <x v="0"/>
    <s v="Royal Oak"/>
    <s v="Michigan"/>
    <n v="48073"/>
    <x v="2"/>
    <s v="OFF-PA-10000304"/>
    <x v="1"/>
    <s v="Paper"/>
    <s v="Xerox 1995"/>
    <n v="12.96"/>
    <n v="2"/>
    <n v="0"/>
    <n v="6.2208000000000006"/>
    <s v="Kelly Williams"/>
    <x v="0"/>
    <n v="0"/>
  </r>
  <r>
    <n v="4953"/>
    <s v="CA-2019-117926"/>
    <d v="2019-12-08T00:00:00"/>
    <x v="169"/>
    <s v="Second Class"/>
    <s v="AS-10225"/>
    <s v="Alan Schoenberger"/>
    <x v="1"/>
    <x v="0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x v="1"/>
    <n v="0"/>
  </r>
  <r>
    <n v="4954"/>
    <s v="CA-2017-153906"/>
    <d v="2017-03-16T00:00:00"/>
    <x v="590"/>
    <s v="Standard Class"/>
    <s v="MS-17980"/>
    <s v="Michael Stewart"/>
    <x v="1"/>
    <x v="0"/>
    <s v="New York City"/>
    <s v="New York"/>
    <n v="10009"/>
    <x v="3"/>
    <s v="TEC-PH-10001527"/>
    <x v="2"/>
    <s v="Phones"/>
    <s v="Plantronics MX500i Earset"/>
    <n v="85.9"/>
    <n v="2"/>
    <n v="0"/>
    <n v="2.5769999999999982"/>
    <s v="Chuck Magee"/>
    <x v="0"/>
    <n v="0"/>
  </r>
  <r>
    <n v="4955"/>
    <s v="CA-2016-160262"/>
    <d v="2016-06-09T00:00:00"/>
    <x v="200"/>
    <s v="Second Class"/>
    <s v="TS-21205"/>
    <s v="Thomas Seio"/>
    <x v="1"/>
    <x v="0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s v="Anna Andreadi"/>
    <x v="0"/>
    <n v="0"/>
  </r>
  <r>
    <n v="4956"/>
    <s v="CA-2016-160262"/>
    <d v="2016-06-09T00:00:00"/>
    <x v="200"/>
    <s v="Second Class"/>
    <s v="TS-21205"/>
    <s v="Thomas Seio"/>
    <x v="1"/>
    <x v="0"/>
    <s v="North Las Vegas"/>
    <s v="Nevada"/>
    <n v="89031"/>
    <x v="1"/>
    <s v="OFF-PA-10003641"/>
    <x v="1"/>
    <s v="Paper"/>
    <s v="Xerox 1909"/>
    <n v="79.14"/>
    <n v="3"/>
    <n v="0"/>
    <n v="36.404399999999995"/>
    <s v="Anna Andreadi"/>
    <x v="0"/>
    <n v="0"/>
  </r>
  <r>
    <n v="4957"/>
    <s v="CA-2016-160262"/>
    <d v="2016-06-09T00:00:00"/>
    <x v="200"/>
    <s v="Second Class"/>
    <s v="TS-21205"/>
    <s v="Thomas Seio"/>
    <x v="1"/>
    <x v="0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x v="0"/>
    <n v="0"/>
  </r>
  <r>
    <n v="4958"/>
    <s v="CA-2017-127607"/>
    <d v="2017-03-20T00:00:00"/>
    <x v="211"/>
    <s v="Standard Class"/>
    <s v="JK-15730"/>
    <s v="Joe Kamberova"/>
    <x v="0"/>
    <x v="0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x v="0"/>
    <n v="2.0095999999999998"/>
  </r>
  <r>
    <n v="4959"/>
    <s v="CA-2017-127607"/>
    <d v="2017-03-20T00:00:00"/>
    <x v="211"/>
    <s v="Standard Class"/>
    <s v="JK-15730"/>
    <s v="Joe Kamberova"/>
    <x v="0"/>
    <x v="0"/>
    <s v="Carrollton"/>
    <s v="Texas"/>
    <n v="75007"/>
    <x v="2"/>
    <s v="OFF-FA-10003485"/>
    <x v="1"/>
    <s v="Fasteners"/>
    <s v="Staples"/>
    <n v="18.864000000000001"/>
    <n v="9"/>
    <n v="0.2"/>
    <n v="6.1307999999999998"/>
    <s v="Kelly Williams"/>
    <x v="0"/>
    <n v="3.7728000000000002"/>
  </r>
  <r>
    <n v="4960"/>
    <s v="CA-2018-166226"/>
    <d v="2018-11-18T00:00:00"/>
    <x v="407"/>
    <s v="Standard Class"/>
    <s v="TC-21535"/>
    <s v="Tracy Collins"/>
    <x v="2"/>
    <x v="0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s v="Anna Andreadi"/>
    <x v="0"/>
    <n v="12.2384"/>
  </r>
  <r>
    <n v="4961"/>
    <s v="CA-2018-166226"/>
    <d v="2018-11-18T00:00:00"/>
    <x v="407"/>
    <s v="Standard Class"/>
    <s v="TC-21535"/>
    <s v="Tracy Collins"/>
    <x v="2"/>
    <x v="0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s v="Anna Andreadi"/>
    <x v="0"/>
    <n v="0"/>
  </r>
  <r>
    <n v="4962"/>
    <s v="CA-2016-156587"/>
    <d v="2016-03-07T00:00:00"/>
    <x v="448"/>
    <s v="First Class"/>
    <s v="AB-10015"/>
    <s v="Aaron Bergman"/>
    <x v="0"/>
    <x v="0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x v="0"/>
    <n v="9.7424000000000017"/>
  </r>
  <r>
    <n v="4963"/>
    <s v="CA-2016-156587"/>
    <d v="2016-03-07T00:00:00"/>
    <x v="448"/>
    <s v="First Class"/>
    <s v="AB-10015"/>
    <s v="Aaron Bergman"/>
    <x v="0"/>
    <x v="0"/>
    <s v="Seattle"/>
    <s v="Washington"/>
    <n v="98103"/>
    <x v="1"/>
    <s v="OFF-AR-10001427"/>
    <x v="1"/>
    <s v="Art"/>
    <s v="Newell 330"/>
    <n v="17.940000000000001"/>
    <n v="3"/>
    <n v="0"/>
    <n v="4.6644000000000005"/>
    <s v="Anna Andreadi"/>
    <x v="0"/>
    <n v="0"/>
  </r>
  <r>
    <n v="4964"/>
    <s v="CA-2016-156587"/>
    <d v="2016-03-07T00:00:00"/>
    <x v="448"/>
    <s v="First Class"/>
    <s v="AB-10015"/>
    <s v="Aaron Bergman"/>
    <x v="0"/>
    <x v="0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x v="0"/>
    <n v="0"/>
  </r>
  <r>
    <n v="4965"/>
    <s v="CA-2018-141180"/>
    <d v="2018-05-15T00:00:00"/>
    <x v="1088"/>
    <s v="Second Class"/>
    <s v="DP-13000"/>
    <s v="Darren Powers"/>
    <x v="0"/>
    <x v="0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s v="Cassandra Brandow"/>
    <x v="0"/>
    <n v="5.4348000000000001"/>
  </r>
  <r>
    <n v="4966"/>
    <s v="CA-2017-109708"/>
    <d v="2017-05-25T00:00:00"/>
    <x v="311"/>
    <s v="Second Class"/>
    <s v="CY-12745"/>
    <s v="Craig Yedwab"/>
    <x v="1"/>
    <x v="0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x v="0"/>
    <n v="93.408000000000001"/>
  </r>
  <r>
    <n v="4967"/>
    <s v="CA-2017-122406"/>
    <d v="2017-08-02T00:00:00"/>
    <x v="1103"/>
    <s v="Second Class"/>
    <s v="BE-11455"/>
    <s v="Brad Eason"/>
    <x v="2"/>
    <x v="0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s v="Chuck Magee"/>
    <x v="0"/>
    <n v="0"/>
  </r>
  <r>
    <n v="4968"/>
    <s v="CA-2017-122406"/>
    <d v="2017-08-02T00:00:00"/>
    <x v="1103"/>
    <s v="Second Class"/>
    <s v="BE-11455"/>
    <s v="Brad Eason"/>
    <x v="2"/>
    <x v="0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s v="Chuck Magee"/>
    <x v="0"/>
    <n v="0"/>
  </r>
  <r>
    <n v="4969"/>
    <s v="CA-2017-122406"/>
    <d v="2017-08-02T00:00:00"/>
    <x v="1103"/>
    <s v="Second Class"/>
    <s v="BE-11455"/>
    <s v="Brad Eason"/>
    <x v="2"/>
    <x v="0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s v="Chuck Magee"/>
    <x v="0"/>
    <n v="0"/>
  </r>
  <r>
    <n v="4970"/>
    <s v="CA-2017-122406"/>
    <d v="2017-08-02T00:00:00"/>
    <x v="1103"/>
    <s v="Second Class"/>
    <s v="BE-11455"/>
    <s v="Brad Eason"/>
    <x v="2"/>
    <x v="0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s v="Chuck Magee"/>
    <x v="0"/>
    <n v="0"/>
  </r>
  <r>
    <n v="4971"/>
    <s v="US-2018-153815"/>
    <d v="2018-11-06T00:00:00"/>
    <x v="333"/>
    <s v="First Class"/>
    <s v="KL-16555"/>
    <s v="Kelly Lampkin"/>
    <x v="1"/>
    <x v="0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x v="0"/>
    <n v="41.596800000000009"/>
  </r>
  <r>
    <n v="4972"/>
    <s v="US-2018-153815"/>
    <d v="2018-11-06T00:00:00"/>
    <x v="333"/>
    <s v="First Class"/>
    <s v="KL-16555"/>
    <s v="Kelly Lampkin"/>
    <x v="1"/>
    <x v="0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s v="Cassandra Brandow"/>
    <x v="0"/>
    <n v="7.2224000000000004"/>
  </r>
  <r>
    <n v="4973"/>
    <s v="US-2018-153815"/>
    <d v="2018-11-06T00:00:00"/>
    <x v="333"/>
    <s v="First Class"/>
    <s v="KL-16555"/>
    <s v="Kelly Lampkin"/>
    <x v="1"/>
    <x v="0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  <n v="7.1136000000000017"/>
  </r>
  <r>
    <n v="4974"/>
    <s v="US-2018-153815"/>
    <d v="2018-11-06T00:00:00"/>
    <x v="333"/>
    <s v="First Class"/>
    <s v="KL-16555"/>
    <s v="Kelly Lampkin"/>
    <x v="1"/>
    <x v="0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  <n v="17.753600000000002"/>
  </r>
  <r>
    <n v="4975"/>
    <s v="CA-2018-164896"/>
    <d v="2018-11-07T00:00:00"/>
    <x v="357"/>
    <s v="Standard Class"/>
    <s v="PS-19045"/>
    <s v="Penelope Sewall"/>
    <x v="2"/>
    <x v="0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x v="0"/>
    <n v="0"/>
  </r>
  <r>
    <n v="4976"/>
    <s v="CA-2017-142202"/>
    <d v="2017-09-18T00:00:00"/>
    <x v="832"/>
    <s v="Second Class"/>
    <s v="JR-16210"/>
    <s v="Justin Ritter"/>
    <x v="1"/>
    <x v="0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x v="0"/>
    <n v="143.42400000000004"/>
  </r>
  <r>
    <n v="4977"/>
    <s v="CA-2017-165050"/>
    <d v="2017-12-07T00:00:00"/>
    <x v="234"/>
    <s v="First Class"/>
    <s v="AH-10210"/>
    <s v="Alan Hwang"/>
    <x v="0"/>
    <x v="0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s v="Chuck Magee"/>
    <x v="0"/>
    <n v="4.2720000000000002"/>
  </r>
  <r>
    <n v="4978"/>
    <s v="CA-2017-165050"/>
    <d v="2017-12-07T00:00:00"/>
    <x v="234"/>
    <s v="First Class"/>
    <s v="AH-10210"/>
    <s v="Alan Hwang"/>
    <x v="0"/>
    <x v="0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x v="0"/>
    <n v="1.3376000000000001"/>
  </r>
  <r>
    <n v="4979"/>
    <s v="CA-2017-165050"/>
    <d v="2017-12-07T00:00:00"/>
    <x v="234"/>
    <s v="First Class"/>
    <s v="AH-10210"/>
    <s v="Alan Hwang"/>
    <x v="0"/>
    <x v="0"/>
    <s v="New York City"/>
    <s v="New York"/>
    <n v="10024"/>
    <x v="3"/>
    <s v="TEC-PH-10001336"/>
    <x v="2"/>
    <s v="Phones"/>
    <s v="Digium D40 VoIP phone"/>
    <n v="773.94"/>
    <n v="6"/>
    <n v="0"/>
    <n v="224.4426"/>
    <s v="Chuck Magee"/>
    <x v="0"/>
    <n v="0"/>
  </r>
  <r>
    <n v="4980"/>
    <s v="US-2018-131114"/>
    <d v="2018-12-09T00:00:00"/>
    <x v="10"/>
    <s v="Second Class"/>
    <s v="RW-19630"/>
    <s v="Rob Williams"/>
    <x v="1"/>
    <x v="0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x v="0"/>
    <n v="4.1136000000000008"/>
  </r>
  <r>
    <n v="4981"/>
    <s v="US-2018-131114"/>
    <d v="2018-12-09T00:00:00"/>
    <x v="10"/>
    <s v="Second Class"/>
    <s v="RW-19630"/>
    <s v="Rob Williams"/>
    <x v="1"/>
    <x v="0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x v="0"/>
    <n v="3.4847999999999995"/>
  </r>
  <r>
    <n v="4982"/>
    <s v="US-2018-131114"/>
    <d v="2018-12-09T00:00:00"/>
    <x v="10"/>
    <s v="Second Class"/>
    <s v="RW-19630"/>
    <s v="Rob Williams"/>
    <x v="1"/>
    <x v="0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x v="0"/>
    <n v="3.8080000000000007"/>
  </r>
  <r>
    <n v="4983"/>
    <s v="CA-2016-160066"/>
    <d v="2016-11-16T00:00:00"/>
    <x v="794"/>
    <s v="Standard Class"/>
    <s v="AH-10075"/>
    <s v="Adam Hart"/>
    <x v="1"/>
    <x v="0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x v="0"/>
    <n v="0"/>
  </r>
  <r>
    <n v="4984"/>
    <s v="CA-2018-109925"/>
    <d v="2018-11-06T00:00:00"/>
    <x v="54"/>
    <s v="Second Class"/>
    <s v="IM-15070"/>
    <s v="Irene Maddox"/>
    <x v="0"/>
    <x v="0"/>
    <s v="San Diego"/>
    <s v="California"/>
    <n v="92105"/>
    <x v="1"/>
    <s v="OFF-ST-10003442"/>
    <x v="1"/>
    <s v="Storage"/>
    <s v="Eldon Portable Mobile Manager"/>
    <n v="84.84"/>
    <n v="3"/>
    <n v="0"/>
    <n v="22.9068"/>
    <s v="Anna Andreadi"/>
    <x v="0"/>
    <n v="0"/>
  </r>
  <r>
    <n v="4985"/>
    <s v="CA-2017-160696"/>
    <d v="2017-09-06T00:00:00"/>
    <x v="1104"/>
    <s v="Standard Class"/>
    <s v="CK-12760"/>
    <s v="Cyma Kinney"/>
    <x v="1"/>
    <x v="0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s v="Cassandra Brandow"/>
    <x v="0"/>
    <n v="1.4480000000000004"/>
  </r>
  <r>
    <n v="4986"/>
    <s v="CA-2016-125171"/>
    <d v="2016-09-03T00:00:00"/>
    <x v="1099"/>
    <s v="Same Day"/>
    <s v="AG-10390"/>
    <s v="Allen Goldenen"/>
    <x v="0"/>
    <x v="0"/>
    <s v="New York City"/>
    <s v="New York"/>
    <n v="10009"/>
    <x v="3"/>
    <s v="OFF-LA-10001175"/>
    <x v="1"/>
    <s v="Labels"/>
    <s v="Avery 514"/>
    <n v="14.399999999999999"/>
    <n v="5"/>
    <n v="0"/>
    <n v="7.056"/>
    <s v="Chuck Magee"/>
    <x v="0"/>
    <n v="0"/>
  </r>
  <r>
    <n v="4987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OFF-PA-10003441"/>
    <x v="1"/>
    <s v="Paper"/>
    <s v="Xerox 226"/>
    <n v="15.552000000000003"/>
    <n v="3"/>
    <n v="0.2"/>
    <n v="5.4432"/>
    <s v="Anna Andreadi"/>
    <x v="0"/>
    <n v="3.1104000000000007"/>
  </r>
  <r>
    <n v="4988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s v="Anna Andreadi"/>
    <x v="0"/>
    <n v="265.15199999999999"/>
  </r>
  <r>
    <n v="4989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s v="Anna Andreadi"/>
    <x v="0"/>
    <n v="2.1755999999999998"/>
  </r>
  <r>
    <n v="4990"/>
    <s v="CA-2019-107321"/>
    <d v="2019-08-31T00:00:00"/>
    <x v="842"/>
    <s v="Standard Class"/>
    <s v="AW-10930"/>
    <s v="Arthur Wiediger"/>
    <x v="2"/>
    <x v="0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x v="0"/>
    <n v="1.3343999999999998"/>
  </r>
  <r>
    <n v="4991"/>
    <s v="CA-2019-107321"/>
    <d v="2019-08-31T00:00:00"/>
    <x v="842"/>
    <s v="Standard Class"/>
    <s v="AW-10930"/>
    <s v="Arthur Wiediger"/>
    <x v="2"/>
    <x v="0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s v="Anna Andreadi"/>
    <x v="0"/>
    <n v="137.88160000000002"/>
  </r>
  <r>
    <n v="4992"/>
    <s v="US-2019-122714"/>
    <d v="2019-12-07T00:00:00"/>
    <x v="114"/>
    <s v="Standard Class"/>
    <s v="HG-14965"/>
    <s v="Henry Goldwyn"/>
    <x v="1"/>
    <x v="0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x v="0"/>
    <n v="1511.992"/>
  </r>
  <r>
    <n v="4993"/>
    <s v="CA-2017-153038"/>
    <d v="2017-12-18T00:00:00"/>
    <x v="603"/>
    <s v="Standard Class"/>
    <s v="RB-19645"/>
    <s v="Robert Barroso"/>
    <x v="1"/>
    <x v="0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x v="0"/>
    <n v="11.187200000000002"/>
  </r>
  <r>
    <n v="4994"/>
    <s v="CA-2017-153038"/>
    <d v="2017-12-18T00:00:00"/>
    <x v="603"/>
    <s v="Standard Class"/>
    <s v="RB-19645"/>
    <s v="Robert Barroso"/>
    <x v="1"/>
    <x v="0"/>
    <s v="Memphis"/>
    <s v="Tennessee"/>
    <n v="38109"/>
    <x v="0"/>
    <s v="OFF-LA-10004008"/>
    <x v="1"/>
    <s v="Labels"/>
    <s v="Avery 507"/>
    <n v="18.431999999999999"/>
    <n v="8"/>
    <n v="0.2"/>
    <n v="5.9903999999999984"/>
    <s v="Cassandra Brandow"/>
    <x v="0"/>
    <n v="3.6863999999999999"/>
  </r>
  <r>
    <n v="4995"/>
    <s v="CA-2017-153038"/>
    <d v="2017-12-18T00:00:00"/>
    <x v="603"/>
    <s v="Standard Class"/>
    <s v="RB-19645"/>
    <s v="Robert Barroso"/>
    <x v="1"/>
    <x v="0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s v="Cassandra Brandow"/>
    <x v="0"/>
    <n v="4.0640000000000001"/>
  </r>
  <r>
    <n v="4996"/>
    <s v="CA-2016-132227"/>
    <d v="2016-11-04T00:00:00"/>
    <x v="1105"/>
    <s v="Standard Class"/>
    <s v="SZ-20035"/>
    <s v="Sam Zeldin"/>
    <x v="2"/>
    <x v="0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  <n v="10.412800000000001"/>
  </r>
  <r>
    <n v="4997"/>
    <s v="CA-2019-155824"/>
    <d v="2019-03-10T00:00:00"/>
    <x v="1097"/>
    <s v="Standard Class"/>
    <s v="KS-16300"/>
    <s v="Karen Seio"/>
    <x v="1"/>
    <x v="0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x v="0"/>
    <n v="9.7568000000000001"/>
  </r>
  <r>
    <n v="4998"/>
    <s v="CA-2019-155824"/>
    <d v="2019-03-10T00:00:00"/>
    <x v="1097"/>
    <s v="Standard Class"/>
    <s v="KS-16300"/>
    <s v="Karen Seio"/>
    <x v="1"/>
    <x v="0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s v="Cassandra Brandow"/>
    <x v="0"/>
    <n v="9.1644000000000005"/>
  </r>
  <r>
    <n v="4999"/>
    <s v="CA-2018-129238"/>
    <d v="2018-01-31T00:00:00"/>
    <x v="1106"/>
    <s v="Standard Class"/>
    <s v="SC-20050"/>
    <s v="Sample Company A"/>
    <x v="2"/>
    <x v="0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s v="Anna Andreadi"/>
    <x v="0"/>
    <n v="21.918400000000005"/>
  </r>
  <r>
    <n v="5000"/>
    <s v="CA-2018-129238"/>
    <d v="2018-01-31T00:00:00"/>
    <x v="1106"/>
    <s v="Standard Class"/>
    <s v="SC-20050"/>
    <s v="Sample Company A"/>
    <x v="2"/>
    <x v="0"/>
    <s v="Los Angeles"/>
    <s v="California"/>
    <n v="90045"/>
    <x v="1"/>
    <s v="OFF-PA-10002764"/>
    <x v="1"/>
    <s v="Paper"/>
    <s v="Easy-staple paper"/>
    <n v="56.7"/>
    <n v="5"/>
    <n v="0"/>
    <n v="27.782999999999998"/>
    <s v="Anna Andreadi"/>
    <x v="0"/>
    <n v="0"/>
  </r>
  <r>
    <n v="5001"/>
    <s v="CA-2019-159688"/>
    <d v="2019-05-07T00:00:00"/>
    <x v="582"/>
    <s v="Standard Class"/>
    <s v="AB-10060"/>
    <s v="Adam Bellavance"/>
    <x v="2"/>
    <x v="0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s v="Anna Andreadi"/>
    <x v="0"/>
    <n v="0"/>
  </r>
  <r>
    <n v="5002"/>
    <s v="CA-2018-136126"/>
    <d v="2018-05-24T00:00:00"/>
    <x v="308"/>
    <s v="Same Day"/>
    <s v="EH-14125"/>
    <s v="Eugene Hildebrand"/>
    <x v="2"/>
    <x v="0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  <n v="0"/>
  </r>
  <r>
    <n v="5003"/>
    <s v="CA-2018-136126"/>
    <d v="2018-05-24T00:00:00"/>
    <x v="308"/>
    <s v="Same Day"/>
    <s v="EH-14125"/>
    <s v="Eugene Hildebrand"/>
    <x v="2"/>
    <x v="0"/>
    <s v="Newport News"/>
    <s v="Virginia"/>
    <n v="23602"/>
    <x v="0"/>
    <s v="OFF-PA-10004327"/>
    <x v="1"/>
    <s v="Paper"/>
    <s v="Xerox 1911"/>
    <n v="191.6"/>
    <n v="4"/>
    <n v="0"/>
    <n v="91.967999999999989"/>
    <s v="Cassandra Brandow"/>
    <x v="0"/>
    <n v="0"/>
  </r>
  <r>
    <n v="5004"/>
    <s v="CA-2018-155033"/>
    <d v="2018-10-07T00:00:00"/>
    <x v="1107"/>
    <s v="Standard Class"/>
    <s v="CC-12475"/>
    <s v="Cindy Chapman"/>
    <x v="0"/>
    <x v="0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s v="Anna Andreadi"/>
    <x v="0"/>
    <n v="0"/>
  </r>
  <r>
    <n v="5005"/>
    <s v="CA-2016-156006"/>
    <d v="2016-04-30T00:00:00"/>
    <x v="1108"/>
    <s v="Second Class"/>
    <s v="TM-21010"/>
    <s v="Tamara Manning"/>
    <x v="0"/>
    <x v="0"/>
    <s v="Jackson"/>
    <s v="Mississippi"/>
    <n v="39212"/>
    <x v="0"/>
    <s v="TEC-AC-10002550"/>
    <x v="2"/>
    <s v="Accessories"/>
    <s v="Maxell 4.7GB DVD-RW 3/Pack"/>
    <n v="47.79"/>
    <n v="3"/>
    <n v="0"/>
    <n v="16.2486"/>
    <s v="Cassandra Brandow"/>
    <x v="0"/>
    <n v="0"/>
  </r>
  <r>
    <n v="5006"/>
    <s v="CA-2017-158659"/>
    <d v="2017-11-10T00:00:00"/>
    <x v="665"/>
    <s v="Second Class"/>
    <s v="SC-20695"/>
    <s v="Steve Chapman"/>
    <x v="1"/>
    <x v="0"/>
    <s v="Richmond"/>
    <s v="Indiana"/>
    <n v="47374"/>
    <x v="2"/>
    <s v="OFF-ST-10003306"/>
    <x v="1"/>
    <s v="Storage"/>
    <s v="Letter Size Cart"/>
    <n v="714.30000000000007"/>
    <n v="5"/>
    <n v="0"/>
    <n v="207.14699999999993"/>
    <s v="Kelly Williams"/>
    <x v="0"/>
    <n v="0"/>
  </r>
  <r>
    <n v="5007"/>
    <s v="CA-2017-169796"/>
    <d v="2017-11-09T00:00:00"/>
    <x v="665"/>
    <s v="Standard Class"/>
    <s v="Dp-13240"/>
    <s v="Dean percer"/>
    <x v="2"/>
    <x v="0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s v="Chuck Magee"/>
    <x v="0"/>
    <n v="0"/>
  </r>
  <r>
    <n v="5008"/>
    <s v="CA-2017-169796"/>
    <d v="2017-11-09T00:00:00"/>
    <x v="665"/>
    <s v="Standard Class"/>
    <s v="Dp-13240"/>
    <s v="Dean percer"/>
    <x v="2"/>
    <x v="0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  <n v="0"/>
  </r>
  <r>
    <n v="5009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s v="Chuck Magee"/>
    <x v="0"/>
    <n v="6.6654"/>
  </r>
  <r>
    <n v="5010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s v="Chuck Magee"/>
    <x v="0"/>
    <n v="316.78559999999999"/>
  </r>
  <r>
    <n v="5011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s v="Chuck Magee"/>
    <x v="0"/>
    <n v="3.4461000000000004"/>
  </r>
  <r>
    <n v="5012"/>
    <s v="US-2019-139647"/>
    <d v="2019-05-11T00:00:00"/>
    <x v="1109"/>
    <s v="First Class"/>
    <s v="TS-21370"/>
    <s v="Todd Sumrall"/>
    <x v="1"/>
    <x v="0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s v="Anna Andreadi"/>
    <x v="0"/>
    <n v="146.9853"/>
  </r>
  <r>
    <n v="5013"/>
    <s v="US-2019-160465"/>
    <d v="2019-07-21T00:00:00"/>
    <x v="239"/>
    <s v="Standard Class"/>
    <s v="SW-20350"/>
    <s v="Sean Wendt"/>
    <x v="2"/>
    <x v="0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s v="Chuck Magee"/>
    <x v="0"/>
    <n v="23.751000000000005"/>
  </r>
  <r>
    <n v="5014"/>
    <s v="US-2019-160465"/>
    <d v="2019-07-21T00:00:00"/>
    <x v="239"/>
    <s v="Standard Class"/>
    <s v="SW-20350"/>
    <s v="Sean Wendt"/>
    <x v="2"/>
    <x v="0"/>
    <s v="Cleveland"/>
    <s v="Ohio"/>
    <n v="44105"/>
    <x v="3"/>
    <s v="OFF-ST-10000136"/>
    <x v="1"/>
    <s v="Storage"/>
    <s v="Letter Size File"/>
    <n v="222.32000000000005"/>
    <n v="7"/>
    <n v="0.2"/>
    <n v="25.010999999999967"/>
    <s v="Chuck Magee"/>
    <x v="0"/>
    <n v="44.464000000000013"/>
  </r>
  <r>
    <n v="5015"/>
    <s v="US-2019-160465"/>
    <d v="2019-07-21T00:00:00"/>
    <x v="239"/>
    <s v="Standard Class"/>
    <s v="SW-20350"/>
    <s v="Sean Wendt"/>
    <x v="2"/>
    <x v="0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  <n v="84.225600000000014"/>
  </r>
  <r>
    <n v="5016"/>
    <s v="CA-2016-153850"/>
    <d v="2016-11-24T00:00:00"/>
    <x v="695"/>
    <s v="Standard Class"/>
    <s v="TH-21100"/>
    <s v="Thea Hendricks"/>
    <x v="0"/>
    <x v="0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x v="0"/>
    <n v="7.0336000000000016"/>
  </r>
  <r>
    <n v="5017"/>
    <s v="CA-2016-153850"/>
    <d v="2016-11-24T00:00:00"/>
    <x v="695"/>
    <s v="Standard Class"/>
    <s v="TH-21100"/>
    <s v="Thea Hendricks"/>
    <x v="0"/>
    <x v="0"/>
    <s v="Toledo"/>
    <s v="Ohio"/>
    <n v="43615"/>
    <x v="3"/>
    <s v="TEC-PH-10002584"/>
    <x v="2"/>
    <s v="Phones"/>
    <s v="Samsung Galaxy S4"/>
    <n v="1502.376"/>
    <n v="4"/>
    <n v="0.4"/>
    <n v="-250.39600000000019"/>
    <s v="Chuck Magee"/>
    <x v="0"/>
    <n v="600.95040000000006"/>
  </r>
  <r>
    <n v="5018"/>
    <s v="CA-2016-127558"/>
    <d v="2016-11-15T00:00:00"/>
    <x v="7"/>
    <s v="First Class"/>
    <s v="SS-20410"/>
    <s v="Shahid Shariari"/>
    <x v="0"/>
    <x v="0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s v="Anna Andreadi"/>
    <x v="0"/>
    <n v="0"/>
  </r>
  <r>
    <n v="5019"/>
    <s v="CA-2016-127558"/>
    <d v="2016-11-15T00:00:00"/>
    <x v="7"/>
    <s v="First Class"/>
    <s v="SS-20410"/>
    <s v="Shahid Shariari"/>
    <x v="0"/>
    <x v="0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s v="Anna Andreadi"/>
    <x v="0"/>
    <n v="0"/>
  </r>
  <r>
    <n v="5020"/>
    <s v="CA-2016-127558"/>
    <d v="2016-11-15T00:00:00"/>
    <x v="7"/>
    <s v="First Class"/>
    <s v="SS-20410"/>
    <s v="Shahid Shariari"/>
    <x v="0"/>
    <x v="0"/>
    <s v="Los Angeles"/>
    <s v="California"/>
    <n v="90008"/>
    <x v="1"/>
    <s v="OFF-SU-10002537"/>
    <x v="1"/>
    <s v="Supplies"/>
    <s v="Acme Box Cutter Scissors"/>
    <n v="20.46"/>
    <n v="2"/>
    <n v="0"/>
    <n v="5.3196000000000012"/>
    <s v="Anna Andreadi"/>
    <x v="0"/>
    <n v="0"/>
  </r>
  <r>
    <n v="5021"/>
    <s v="CA-2019-136511"/>
    <d v="2019-03-23T00:00:00"/>
    <x v="186"/>
    <s v="Second Class"/>
    <s v="MZ-17515"/>
    <s v="Mary Zewe"/>
    <x v="1"/>
    <x v="0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s v="Chuck Magee"/>
    <x v="0"/>
    <n v="0"/>
  </r>
  <r>
    <n v="5022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s v="Anna Andreadi"/>
    <x v="0"/>
    <n v="0"/>
  </r>
  <r>
    <n v="5023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s v="Anna Andreadi"/>
    <x v="0"/>
    <n v="0"/>
  </r>
  <r>
    <n v="5024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x v="0"/>
    <n v="0"/>
  </r>
  <r>
    <n v="5025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s v="Kelly Williams"/>
    <x v="0"/>
    <n v="0"/>
  </r>
  <r>
    <n v="5026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s v="Kelly Williams"/>
    <x v="0"/>
    <n v="0"/>
  </r>
  <r>
    <n v="5027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x v="0"/>
    <n v="0"/>
  </r>
  <r>
    <n v="5028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  <n v="0"/>
  </r>
  <r>
    <n v="5029"/>
    <s v="CA-2016-151792"/>
    <d v="2016-09-02T00:00:00"/>
    <x v="1110"/>
    <s v="Second Class"/>
    <s v="CV-12295"/>
    <s v="Christina VanderZanden"/>
    <x v="0"/>
    <x v="0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x v="0"/>
    <n v="47.995200000000004"/>
  </r>
  <r>
    <n v="5030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AR-10001216"/>
    <x v="1"/>
    <s v="Art"/>
    <s v="Newell 339"/>
    <n v="8.34"/>
    <n v="3"/>
    <n v="0"/>
    <n v="2.1683999999999997"/>
    <s v="Anna Andreadi"/>
    <x v="0"/>
    <n v="0"/>
  </r>
  <r>
    <n v="5031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x v="0"/>
    <n v="0"/>
  </r>
  <r>
    <n v="5032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s v="Anna Andreadi"/>
    <x v="0"/>
    <n v="23.923200000000005"/>
  </r>
  <r>
    <n v="5033"/>
    <s v="CA-2018-155166"/>
    <d v="2018-12-26T00:00:00"/>
    <x v="771"/>
    <s v="Standard Class"/>
    <s v="BB-11545"/>
    <s v="Brenda Bowman"/>
    <x v="1"/>
    <x v="0"/>
    <s v="Vineland"/>
    <s v="New Jersey"/>
    <n v="8360"/>
    <x v="3"/>
    <s v="FUR-CH-10003968"/>
    <x v="0"/>
    <s v="Chairs"/>
    <s v="Novimex Turbo Task Chair"/>
    <n v="212.94"/>
    <n v="3"/>
    <n v="0"/>
    <n v="25.552800000000005"/>
    <s v="Chuck Magee"/>
    <x v="0"/>
    <n v="0"/>
  </r>
  <r>
    <n v="5034"/>
    <s v="CA-2018-155166"/>
    <d v="2018-12-26T00:00:00"/>
    <x v="771"/>
    <s v="Standard Class"/>
    <s v="BB-11545"/>
    <s v="Brenda Bowman"/>
    <x v="1"/>
    <x v="0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x v="0"/>
    <n v="0"/>
  </r>
  <r>
    <n v="5035"/>
    <s v="CA-2017-103954"/>
    <d v="2017-08-09T00:00:00"/>
    <x v="1111"/>
    <s v="Second Class"/>
    <s v="HR-14770"/>
    <s v="Hallie Redmond"/>
    <x v="2"/>
    <x v="0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x v="0"/>
    <n v="0"/>
  </r>
  <r>
    <n v="5036"/>
    <s v="CA-2016-169803"/>
    <d v="2016-04-06T00:00:00"/>
    <x v="1021"/>
    <s v="Standard Class"/>
    <s v="SC-20260"/>
    <s v="Scott Cohen"/>
    <x v="1"/>
    <x v="0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  <n v="0"/>
  </r>
  <r>
    <n v="5037"/>
    <s v="CA-2016-169803"/>
    <d v="2016-04-06T00:00:00"/>
    <x v="1021"/>
    <s v="Standard Class"/>
    <s v="SC-20260"/>
    <s v="Scott Cohen"/>
    <x v="1"/>
    <x v="0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s v="Anna Andreadi"/>
    <x v="0"/>
    <n v="0"/>
  </r>
  <r>
    <n v="5038"/>
    <s v="CA-2019-141719"/>
    <d v="2019-11-17T00:00:00"/>
    <x v="410"/>
    <s v="Second Class"/>
    <s v="EG-13900"/>
    <s v="Emily Grady"/>
    <x v="0"/>
    <x v="0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x v="0"/>
    <n v="47.992000000000012"/>
  </r>
  <r>
    <n v="5039"/>
    <s v="CA-2017-136469"/>
    <d v="2017-07-11T00:00:00"/>
    <x v="1112"/>
    <s v="First Class"/>
    <s v="TS-21370"/>
    <s v="Todd Sumrall"/>
    <x v="1"/>
    <x v="0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  <n v="59.950800000000001"/>
  </r>
  <r>
    <n v="5040"/>
    <s v="CA-2017-136469"/>
    <d v="2017-07-11T00:00:00"/>
    <x v="1112"/>
    <s v="First Class"/>
    <s v="TS-21370"/>
    <s v="Todd Sumrall"/>
    <x v="1"/>
    <x v="0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s v="Chuck Magee"/>
    <x v="0"/>
    <n v="0"/>
  </r>
  <r>
    <n v="5041"/>
    <s v="CA-2017-136469"/>
    <d v="2017-07-11T00:00:00"/>
    <x v="1112"/>
    <s v="First Class"/>
    <s v="TS-21370"/>
    <s v="Todd Sumrall"/>
    <x v="1"/>
    <x v="0"/>
    <s v="Wilmington"/>
    <s v="Delaware"/>
    <n v="19805"/>
    <x v="3"/>
    <s v="OFF-BI-10004492"/>
    <x v="1"/>
    <s v="Binders"/>
    <s v="Tuf-Vin Binders"/>
    <n v="221.06"/>
    <n v="7"/>
    <n v="0"/>
    <n v="103.89819999999997"/>
    <s v="Chuck Magee"/>
    <x v="0"/>
    <n v="0"/>
  </r>
  <r>
    <n v="5042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s v="Anna Andreadi"/>
    <x v="0"/>
    <n v="0"/>
  </r>
  <r>
    <n v="5043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s v="Anna Andreadi"/>
    <x v="0"/>
    <n v="0"/>
  </r>
  <r>
    <n v="5044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x v="0"/>
    <n v="0"/>
  </r>
  <r>
    <n v="5045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PA-10001363"/>
    <x v="1"/>
    <s v="Paper"/>
    <s v="Xerox 1933"/>
    <n v="61.4"/>
    <n v="5"/>
    <n v="0"/>
    <n v="28.857999999999997"/>
    <s v="Anna Andreadi"/>
    <x v="0"/>
    <n v="0"/>
  </r>
  <r>
    <n v="5046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s v="Anna Andreadi"/>
    <x v="0"/>
    <n v="0"/>
  </r>
  <r>
    <n v="5047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x v="0"/>
    <n v="1.0368000000000002"/>
  </r>
  <r>
    <n v="5048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AR-10001227"/>
    <x v="1"/>
    <s v="Art"/>
    <s v="Newell 338"/>
    <n v="14.7"/>
    <n v="5"/>
    <n v="0"/>
    <n v="3.9690000000000003"/>
    <s v="Anna Andreadi"/>
    <x v="0"/>
    <n v="0"/>
  </r>
  <r>
    <n v="5049"/>
    <s v="US-2016-104759"/>
    <d v="2016-03-31T00:00:00"/>
    <x v="1114"/>
    <s v="Standard Class"/>
    <s v="DD-13570"/>
    <s v="Dorothy Dickinson"/>
    <x v="0"/>
    <x v="0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x v="0"/>
    <n v="6.5071999999999992"/>
  </r>
  <r>
    <n v="5050"/>
    <s v="US-2016-104759"/>
    <d v="2016-03-31T00:00:00"/>
    <x v="1114"/>
    <s v="Standard Class"/>
    <s v="DD-13570"/>
    <s v="Dorothy Dickinson"/>
    <x v="0"/>
    <x v="0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x v="0"/>
    <n v="15.996800000000002"/>
  </r>
  <r>
    <n v="5051"/>
    <s v="CA-2017-150511"/>
    <d v="2017-09-18T00:00:00"/>
    <x v="488"/>
    <s v="Standard Class"/>
    <s v="AB-10060"/>
    <s v="Adam Bellavance"/>
    <x v="2"/>
    <x v="0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  <n v="0"/>
  </r>
  <r>
    <n v="5052"/>
    <s v="CA-2017-134922"/>
    <d v="2017-11-07T00:00:00"/>
    <x v="917"/>
    <s v="Standard Class"/>
    <s v="KB-16240"/>
    <s v="Karen Bern"/>
    <x v="1"/>
    <x v="0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x v="0"/>
    <n v="4.8800000000000008"/>
  </r>
  <r>
    <n v="5053"/>
    <s v="US-2019-120607"/>
    <d v="2019-05-19T00:00:00"/>
    <x v="1049"/>
    <s v="Same Day"/>
    <s v="JC-15775"/>
    <s v="John Castell"/>
    <x v="0"/>
    <x v="0"/>
    <s v="Atlanta"/>
    <s v="Georgia"/>
    <n v="30318"/>
    <x v="0"/>
    <s v="OFF-PA-10003129"/>
    <x v="1"/>
    <s v="Paper"/>
    <s v="Tops White Computer Printout Paper"/>
    <n v="195.64"/>
    <n v="4"/>
    <n v="0"/>
    <n v="91.950799999999987"/>
    <s v="Cassandra Brandow"/>
    <x v="0"/>
    <n v="0"/>
  </r>
  <r>
    <n v="5054"/>
    <s v="CA-2017-141243"/>
    <d v="2017-01-03T00:00:00"/>
    <x v="987"/>
    <s v="Second Class"/>
    <s v="AH-10465"/>
    <s v="Amy Hunt"/>
    <x v="0"/>
    <x v="0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x v="0"/>
    <n v="79.680000000000007"/>
  </r>
  <r>
    <n v="5055"/>
    <s v="CA-2017-141243"/>
    <d v="2017-01-03T00:00:00"/>
    <x v="987"/>
    <s v="Second Class"/>
    <s v="AH-10465"/>
    <s v="Amy Hunt"/>
    <x v="0"/>
    <x v="0"/>
    <s v="Dallas"/>
    <s v="Texas"/>
    <n v="75217"/>
    <x v="2"/>
    <s v="OFF-AR-10001246"/>
    <x v="1"/>
    <s v="Art"/>
    <s v="Newell 317"/>
    <n v="7.0559999999999992"/>
    <n v="3"/>
    <n v="0.2"/>
    <n v="0.79379999999999962"/>
    <s v="Kelly Williams"/>
    <x v="0"/>
    <n v="1.4112"/>
  </r>
  <r>
    <n v="5056"/>
    <s v="CA-2017-141243"/>
    <d v="2017-01-03T00:00:00"/>
    <x v="987"/>
    <s v="Second Class"/>
    <s v="AH-10465"/>
    <s v="Amy Hunt"/>
    <x v="0"/>
    <x v="0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x v="0"/>
    <n v="432.76723199999992"/>
  </r>
  <r>
    <n v="5057"/>
    <s v="CA-2017-162166"/>
    <d v="2017-09-08T00:00:00"/>
    <x v="835"/>
    <s v="First Class"/>
    <s v="NM-18520"/>
    <s v="Neoma Murray"/>
    <x v="0"/>
    <x v="0"/>
    <s v="Moreno Valley"/>
    <s v="California"/>
    <n v="92553"/>
    <x v="1"/>
    <s v="OFF-PA-10002606"/>
    <x v="1"/>
    <s v="Paper"/>
    <s v="Xerox 1928"/>
    <n v="26.400000000000002"/>
    <n v="5"/>
    <n v="0"/>
    <n v="11.879999999999999"/>
    <s v="Anna Andreadi"/>
    <x v="1"/>
    <n v="0"/>
  </r>
  <r>
    <n v="5058"/>
    <s v="CA-2017-162166"/>
    <d v="2017-09-08T00:00:00"/>
    <x v="835"/>
    <s v="First Class"/>
    <s v="NM-18520"/>
    <s v="Neoma Murray"/>
    <x v="0"/>
    <x v="0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s v="Anna Andreadi"/>
    <x v="1"/>
    <n v="0"/>
  </r>
  <r>
    <n v="5059"/>
    <s v="CA-2018-120796"/>
    <d v="2018-04-03T00:00:00"/>
    <x v="1115"/>
    <s v="Standard Class"/>
    <s v="CS-11950"/>
    <s v="Carlos Soltero"/>
    <x v="0"/>
    <x v="0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x v="0"/>
    <n v="69.892200000000003"/>
  </r>
  <r>
    <n v="5060"/>
    <s v="CA-2018-109722"/>
    <d v="2018-12-05T00:00:00"/>
    <x v="439"/>
    <s v="Second Class"/>
    <s v="TP-21130"/>
    <s v="Theone Pippenger"/>
    <x v="0"/>
    <x v="0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x v="0"/>
    <n v="0"/>
  </r>
  <r>
    <n v="5061"/>
    <s v="CA-2018-109722"/>
    <d v="2018-12-05T00:00:00"/>
    <x v="439"/>
    <s v="Second Class"/>
    <s v="TP-21130"/>
    <s v="Theone Pippenger"/>
    <x v="0"/>
    <x v="0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  <n v="0"/>
  </r>
  <r>
    <n v="5062"/>
    <s v="CA-2017-136798"/>
    <d v="2017-05-08T00:00:00"/>
    <x v="678"/>
    <s v="Standard Class"/>
    <s v="DL-12925"/>
    <s v="Daniel Lacy"/>
    <x v="0"/>
    <x v="0"/>
    <s v="Minneapolis"/>
    <s v="Minnesota"/>
    <n v="55407"/>
    <x v="2"/>
    <s v="OFF-BI-10003684"/>
    <x v="1"/>
    <s v="Binders"/>
    <s v="Wilson Jones Legal Size Ring Binders"/>
    <n v="43.98"/>
    <n v="2"/>
    <n v="0"/>
    <n v="21.99"/>
    <s v="Kelly Williams"/>
    <x v="0"/>
    <n v="0"/>
  </r>
  <r>
    <n v="5063"/>
    <s v="CA-2017-136798"/>
    <d v="2017-05-08T00:00:00"/>
    <x v="678"/>
    <s v="Standard Class"/>
    <s v="DL-12925"/>
    <s v="Daniel Lacy"/>
    <x v="0"/>
    <x v="0"/>
    <s v="Minneapolis"/>
    <s v="Minnesota"/>
    <n v="55407"/>
    <x v="2"/>
    <s v="TEC-PH-10000441"/>
    <x v="2"/>
    <s v="Phones"/>
    <s v="VTech DS6151"/>
    <n v="377.96999999999997"/>
    <n v="3"/>
    <n v="0"/>
    <n v="105.83160000000002"/>
    <s v="Kelly Williams"/>
    <x v="0"/>
    <n v="0"/>
  </r>
  <r>
    <n v="5064"/>
    <s v="CA-2017-136798"/>
    <d v="2017-05-08T00:00:00"/>
    <x v="678"/>
    <s v="Standard Class"/>
    <s v="DL-12925"/>
    <s v="Daniel Lacy"/>
    <x v="0"/>
    <x v="0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x v="0"/>
    <n v="0"/>
  </r>
  <r>
    <n v="5065"/>
    <s v="CA-2019-122196"/>
    <d v="2019-09-22T00:00:00"/>
    <x v="706"/>
    <s v="First Class"/>
    <s v="CA-12265"/>
    <s v="Christina Anderson"/>
    <x v="0"/>
    <x v="0"/>
    <s v="Wilmington"/>
    <s v="Delaware"/>
    <n v="19805"/>
    <x v="3"/>
    <s v="TEC-PH-10004977"/>
    <x v="2"/>
    <s v="Phones"/>
    <s v="GE 30524EE4"/>
    <n v="391.98"/>
    <n v="2"/>
    <n v="0"/>
    <n v="113.67419999999998"/>
    <s v="Chuck Magee"/>
    <x v="0"/>
    <n v="0"/>
  </r>
  <r>
    <n v="5066"/>
    <s v="CA-2019-142090"/>
    <d v="2019-11-30T00:00:00"/>
    <x v="94"/>
    <s v="Standard Class"/>
    <s v="SC-20380"/>
    <s v="Shahid Collister"/>
    <x v="0"/>
    <x v="0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  <n v="76.795200000000023"/>
  </r>
  <r>
    <n v="5067"/>
    <s v="CA-2019-142090"/>
    <d v="2019-11-30T00:00:00"/>
    <x v="94"/>
    <s v="Standard Class"/>
    <s v="SC-20380"/>
    <s v="Shahid Collister"/>
    <x v="0"/>
    <x v="0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x v="0"/>
    <n v="712.67279999999994"/>
  </r>
  <r>
    <n v="5068"/>
    <s v="CA-2019-160934"/>
    <d v="2019-01-15T00:00:00"/>
    <x v="992"/>
    <s v="Standard Class"/>
    <s v="TT-21460"/>
    <s v="Tonja Turnell"/>
    <x v="2"/>
    <x v="0"/>
    <s v="Los Angeles"/>
    <s v="California"/>
    <n v="90008"/>
    <x v="1"/>
    <s v="OFF-AR-10003504"/>
    <x v="1"/>
    <s v="Art"/>
    <s v="Newell 347"/>
    <n v="21.400000000000002"/>
    <n v="5"/>
    <n v="0"/>
    <n v="6.2059999999999977"/>
    <s v="Anna Andreadi"/>
    <x v="0"/>
    <n v="0"/>
  </r>
  <r>
    <n v="5069"/>
    <s v="CA-2016-124478"/>
    <d v="2016-08-08T00:00:00"/>
    <x v="1116"/>
    <s v="Standard Class"/>
    <s v="MA-17560"/>
    <s v="Matt Abelman"/>
    <x v="2"/>
    <x v="0"/>
    <s v="Trenton"/>
    <s v="Michigan"/>
    <n v="48183"/>
    <x v="2"/>
    <s v="TEC-CO-10001571"/>
    <x v="2"/>
    <s v="Copiers"/>
    <s v="Sharp 1540cs Digital Laser Copier"/>
    <n v="549.99"/>
    <n v="1"/>
    <n v="0"/>
    <n v="274.995"/>
    <s v="Kelly Williams"/>
    <x v="0"/>
    <n v="0"/>
  </r>
  <r>
    <n v="5070"/>
    <s v="CA-2016-124478"/>
    <d v="2016-08-08T00:00:00"/>
    <x v="1116"/>
    <s v="Standard Class"/>
    <s v="MA-17560"/>
    <s v="Matt Abelman"/>
    <x v="2"/>
    <x v="0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x v="0"/>
    <n v="16.753499999999999"/>
  </r>
  <r>
    <n v="5071"/>
    <s v="CA-2016-124478"/>
    <d v="2016-08-08T00:00:00"/>
    <x v="1116"/>
    <s v="Standard Class"/>
    <s v="MA-17560"/>
    <s v="Matt Abelman"/>
    <x v="2"/>
    <x v="0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x v="0"/>
    <n v="0"/>
  </r>
  <r>
    <n v="5072"/>
    <s v="CA-2016-124478"/>
    <d v="2016-08-08T00:00:00"/>
    <x v="1116"/>
    <s v="Standard Class"/>
    <s v="MA-17560"/>
    <s v="Matt Abelman"/>
    <x v="2"/>
    <x v="0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s v="Kelly Williams"/>
    <x v="0"/>
    <n v="0"/>
  </r>
  <r>
    <n v="5073"/>
    <s v="CA-2016-124478"/>
    <d v="2016-08-08T00:00:00"/>
    <x v="1116"/>
    <s v="Standard Class"/>
    <s v="MA-17560"/>
    <s v="Matt Abelman"/>
    <x v="2"/>
    <x v="0"/>
    <s v="Trenton"/>
    <s v="Michigan"/>
    <n v="48183"/>
    <x v="2"/>
    <s v="TEC-PH-10001128"/>
    <x v="2"/>
    <s v="Phones"/>
    <s v="Motorola Droid Maxx"/>
    <n v="299.98"/>
    <n v="2"/>
    <n v="0"/>
    <n v="83.994400000000013"/>
    <s v="Kelly Williams"/>
    <x v="0"/>
    <n v="0"/>
  </r>
  <r>
    <n v="5074"/>
    <s v="CA-2017-145485"/>
    <d v="2017-11-05T00:00:00"/>
    <x v="745"/>
    <s v="Same Day"/>
    <s v="JM-16195"/>
    <s v="Justin MacKendrick"/>
    <x v="0"/>
    <x v="0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s v="Anna Andreadi"/>
    <x v="0"/>
    <n v="0"/>
  </r>
  <r>
    <n v="5075"/>
    <s v="CA-2019-151071"/>
    <d v="2019-04-25T00:00:00"/>
    <x v="809"/>
    <s v="Second Class"/>
    <s v="MB-18085"/>
    <s v="Mick Brown"/>
    <x v="0"/>
    <x v="0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x v="0"/>
    <n v="2.7808000000000002"/>
  </r>
  <r>
    <n v="5076"/>
    <s v="CA-2016-134572"/>
    <d v="2016-04-20T00:00:00"/>
    <x v="1117"/>
    <s v="Second Class"/>
    <s v="SV-20365"/>
    <s v="Seth Vernon"/>
    <x v="0"/>
    <x v="0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x v="0"/>
    <n v="223.22999999999996"/>
  </r>
  <r>
    <n v="5077"/>
    <s v="CA-2016-134572"/>
    <d v="2016-04-20T00:00:00"/>
    <x v="1117"/>
    <s v="Second Class"/>
    <s v="SV-20365"/>
    <s v="Seth Vernon"/>
    <x v="0"/>
    <x v="0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s v="Kelly Williams"/>
    <x v="0"/>
    <n v="8.9680000000000017"/>
  </r>
  <r>
    <n v="5078"/>
    <s v="CA-2016-134572"/>
    <d v="2016-04-20T00:00:00"/>
    <x v="1117"/>
    <s v="Second Class"/>
    <s v="SV-20365"/>
    <s v="Seth Vernon"/>
    <x v="0"/>
    <x v="0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x v="0"/>
    <n v="120.477"/>
  </r>
  <r>
    <n v="5079"/>
    <s v="CA-2019-143217"/>
    <d v="2019-11-11T00:00:00"/>
    <x v="251"/>
    <s v="Standard Class"/>
    <s v="CG-12040"/>
    <s v="Catherine Glotzbach"/>
    <x v="2"/>
    <x v="0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s v="Kelly Williams"/>
    <x v="0"/>
    <n v="0"/>
  </r>
  <r>
    <n v="5080"/>
    <s v="US-2019-133312"/>
    <d v="2019-11-25T00:00:00"/>
    <x v="364"/>
    <s v="Standard Class"/>
    <s v="BD-11500"/>
    <s v="Bradley Drucker"/>
    <x v="0"/>
    <x v="0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  <n v="53.924849999999992"/>
  </r>
  <r>
    <n v="5081"/>
    <s v="US-2019-133312"/>
    <d v="2019-11-25T00:00:00"/>
    <x v="364"/>
    <s v="Standard Class"/>
    <s v="BD-11500"/>
    <s v="Bradley Drucker"/>
    <x v="0"/>
    <x v="0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s v="Anna Andreadi"/>
    <x v="0"/>
    <n v="0"/>
  </r>
  <r>
    <n v="5082"/>
    <s v="US-2017-137533"/>
    <d v="2017-12-18T00:00:00"/>
    <x v="735"/>
    <s v="Same Day"/>
    <s v="JK-15640"/>
    <s v="Jim Kriz"/>
    <x v="2"/>
    <x v="0"/>
    <s v="Cleveland"/>
    <s v="Ohio"/>
    <n v="44105"/>
    <x v="3"/>
    <s v="OFF-PA-10003441"/>
    <x v="1"/>
    <s v="Paper"/>
    <s v="Xerox 226"/>
    <n v="20.736000000000004"/>
    <n v="4"/>
    <n v="0.2"/>
    <n v="7.2576000000000001"/>
    <s v="Chuck Magee"/>
    <x v="0"/>
    <n v="4.1472000000000007"/>
  </r>
  <r>
    <n v="5083"/>
    <s v="CA-2018-155138"/>
    <d v="2018-09-08T00:00:00"/>
    <x v="720"/>
    <s v="Standard Class"/>
    <s v="JM-15580"/>
    <s v="Jill Matthias"/>
    <x v="0"/>
    <x v="0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x v="0"/>
    <n v="7.0335999999999999"/>
  </r>
  <r>
    <n v="5084"/>
    <s v="CA-2018-155138"/>
    <d v="2018-09-08T00:00:00"/>
    <x v="720"/>
    <s v="Standard Class"/>
    <s v="JM-15580"/>
    <s v="Jill Matthias"/>
    <x v="0"/>
    <x v="0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s v="Cassandra Brandow"/>
    <x v="0"/>
    <n v="12.940800000000003"/>
  </r>
  <r>
    <n v="5085"/>
    <s v="CA-2018-108350"/>
    <d v="2018-06-06T00:00:00"/>
    <x v="103"/>
    <s v="Second Class"/>
    <s v="SC-20230"/>
    <s v="Scot Coram"/>
    <x v="1"/>
    <x v="0"/>
    <s v="Lowell"/>
    <s v="Massachusetts"/>
    <n v="1852"/>
    <x v="3"/>
    <s v="OFF-PA-10003656"/>
    <x v="1"/>
    <s v="Paper"/>
    <s v="Xerox 1935"/>
    <n v="105.52"/>
    <n v="4"/>
    <n v="0"/>
    <n v="48.539199999999994"/>
    <s v="Chuck Magee"/>
    <x v="0"/>
    <n v="0"/>
  </r>
  <r>
    <n v="5086"/>
    <s v="CA-2017-144302"/>
    <d v="2017-06-19T00:00:00"/>
    <x v="687"/>
    <s v="Standard Class"/>
    <s v="ME-17320"/>
    <s v="Maria Etezadi"/>
    <x v="2"/>
    <x v="0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x v="0"/>
    <n v="4.6335999999999995"/>
  </r>
  <r>
    <n v="5087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s v="Chuck Magee"/>
    <x v="0"/>
    <n v="186.4632"/>
  </r>
  <r>
    <n v="5088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x v="0"/>
    <n v="2.0624000000000002"/>
  </r>
  <r>
    <n v="5089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s v="Chuck Magee"/>
    <x v="0"/>
    <n v="1.7891999999999999"/>
  </r>
  <r>
    <n v="5090"/>
    <s v="CA-2019-132738"/>
    <d v="2019-08-04T00:00:00"/>
    <x v="636"/>
    <s v="First Class"/>
    <s v="HM-14860"/>
    <s v="Harry Marie"/>
    <x v="1"/>
    <x v="0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x v="0"/>
    <n v="1.5936000000000003"/>
  </r>
  <r>
    <n v="5091"/>
    <s v="CA-2019-132738"/>
    <d v="2019-08-04T00:00:00"/>
    <x v="636"/>
    <s v="First Class"/>
    <s v="HM-14860"/>
    <s v="Harry Marie"/>
    <x v="1"/>
    <x v="0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x v="0"/>
    <n v="1.7568000000000001"/>
  </r>
  <r>
    <n v="5092"/>
    <s v="CA-2019-156720"/>
    <d v="2019-12-30T00:00:00"/>
    <x v="362"/>
    <s v="Standard Class"/>
    <s v="JM-15580"/>
    <s v="Jill Matthias"/>
    <x v="0"/>
    <x v="0"/>
    <s v="Loveland"/>
    <s v="Colorado"/>
    <n v="80538"/>
    <x v="1"/>
    <s v="OFF-FA-10003472"/>
    <x v="1"/>
    <s v="Fasteners"/>
    <s v="Bagged Rubber Bands"/>
    <n v="3.024"/>
    <n v="3"/>
    <n v="0.2"/>
    <n v="-0.6048"/>
    <s v="Anna Andreadi"/>
    <x v="0"/>
    <n v="0.6048"/>
  </r>
  <r>
    <n v="5093"/>
    <s v="CA-2017-119102"/>
    <d v="2017-05-23T00:00:00"/>
    <x v="673"/>
    <s v="Standard Class"/>
    <s v="KH-16690"/>
    <s v="Kristen Hastings"/>
    <x v="1"/>
    <x v="0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s v="Chuck Magee"/>
    <x v="0"/>
    <n v="0"/>
  </r>
  <r>
    <n v="5094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x v="1"/>
    <n v="11.212799999999998"/>
  </r>
  <r>
    <n v="5095"/>
    <s v="US-2016-140452"/>
    <d v="2016-12-06T00:00:00"/>
    <x v="28"/>
    <s v="Standard Class"/>
    <s v="BK-11260"/>
    <s v="Berenike Kampe"/>
    <x v="0"/>
    <x v="0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s v="Kelly Williams"/>
    <x v="1"/>
    <n v="107.47500000000001"/>
  </r>
  <r>
    <n v="5096"/>
    <s v="US-2016-140452"/>
    <d v="2016-12-06T00:00:00"/>
    <x v="28"/>
    <s v="Standard Class"/>
    <s v="BK-11260"/>
    <s v="Berenike Kampe"/>
    <x v="0"/>
    <x v="0"/>
    <s v="Chicago"/>
    <s v="Illinois"/>
    <n v="60610"/>
    <x v="2"/>
    <s v="TEC-PH-10000307"/>
    <x v="2"/>
    <s v="Phones"/>
    <s v="Shocksock Galaxy S4 Armband"/>
    <n v="35.04"/>
    <n v="4"/>
    <n v="0.2"/>
    <n v="-7.0080000000000044"/>
    <s v="Kelly Williams"/>
    <x v="1"/>
    <n v="7.008"/>
  </r>
  <r>
    <n v="5097"/>
    <s v="US-2016-140452"/>
    <d v="2016-12-06T00:00:00"/>
    <x v="28"/>
    <s v="Standard Class"/>
    <s v="BK-11260"/>
    <s v="Berenike Kampe"/>
    <x v="0"/>
    <x v="0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x v="1"/>
    <n v="6.4656000000000011"/>
  </r>
  <r>
    <n v="5098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x v="1"/>
    <n v="3.6799999999999993"/>
  </r>
  <r>
    <n v="5099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s v="Kelly Williams"/>
    <x v="1"/>
    <n v="7.0335999999999999"/>
  </r>
  <r>
    <n v="5100"/>
    <s v="CA-2017-141936"/>
    <d v="2017-08-07T00:00:00"/>
    <x v="576"/>
    <s v="Standard Class"/>
    <s v="PN-18775"/>
    <s v="Parhena Norris"/>
    <x v="2"/>
    <x v="0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s v="Anna Andreadi"/>
    <x v="0"/>
    <n v="3.8304000000000005"/>
  </r>
  <r>
    <n v="5101"/>
    <s v="CA-2016-158442"/>
    <d v="2016-03-17T00:00:00"/>
    <x v="700"/>
    <s v="Same Day"/>
    <s v="AZ-10750"/>
    <s v="Annie Zypern"/>
    <x v="0"/>
    <x v="0"/>
    <s v="Dallas"/>
    <s v="Texas"/>
    <n v="75217"/>
    <x v="2"/>
    <s v="OFF-AR-10003732"/>
    <x v="1"/>
    <s v="Art"/>
    <s v="Newell 333"/>
    <n v="4.4479999999999995"/>
    <n v="2"/>
    <n v="0.2"/>
    <n v="0.3335999999999999"/>
    <s v="Kelly Williams"/>
    <x v="0"/>
    <n v="0.88959999999999995"/>
  </r>
  <r>
    <n v="5102"/>
    <s v="CA-2016-158442"/>
    <d v="2016-03-17T00:00:00"/>
    <x v="700"/>
    <s v="Same Day"/>
    <s v="AZ-10750"/>
    <s v="Annie Zypern"/>
    <x v="0"/>
    <x v="0"/>
    <s v="Dallas"/>
    <s v="Texas"/>
    <n v="75217"/>
    <x v="2"/>
    <s v="OFF-PA-10002195"/>
    <x v="1"/>
    <s v="Paper"/>
    <s v="Xerox 1966"/>
    <n v="5.1840000000000011"/>
    <n v="1"/>
    <n v="0.2"/>
    <n v="1.8792"/>
    <s v="Kelly Williams"/>
    <x v="0"/>
    <n v="1.0368000000000002"/>
  </r>
  <r>
    <n v="5103"/>
    <s v="CA-2016-158442"/>
    <d v="2016-03-17T00:00:00"/>
    <x v="700"/>
    <s v="Same Day"/>
    <s v="AZ-10750"/>
    <s v="Annie Zypern"/>
    <x v="0"/>
    <x v="0"/>
    <s v="Dallas"/>
    <s v="Texas"/>
    <n v="75217"/>
    <x v="2"/>
    <s v="OFF-PA-10002365"/>
    <x v="1"/>
    <s v="Paper"/>
    <s v="Xerox 1967"/>
    <n v="15.552000000000003"/>
    <n v="3"/>
    <n v="0.2"/>
    <n v="5.4432"/>
    <s v="Kelly Williams"/>
    <x v="0"/>
    <n v="3.1104000000000007"/>
  </r>
  <r>
    <n v="5104"/>
    <s v="CA-2017-167374"/>
    <d v="2017-03-26T00:00:00"/>
    <x v="803"/>
    <s v="Second Class"/>
    <s v="GM-14500"/>
    <s v="Gene McClure"/>
    <x v="0"/>
    <x v="0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x v="0"/>
    <n v="8.0064000000000011"/>
  </r>
  <r>
    <n v="5105"/>
    <s v="CA-2017-167374"/>
    <d v="2017-03-26T00:00:00"/>
    <x v="803"/>
    <s v="Second Class"/>
    <s v="GM-14500"/>
    <s v="Gene McClure"/>
    <x v="0"/>
    <x v="0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  <n v="3.3552000000000008"/>
  </r>
  <r>
    <n v="5106"/>
    <s v="CA-2016-116568"/>
    <d v="2016-12-14T00:00:00"/>
    <x v="966"/>
    <s v="Standard Class"/>
    <s v="BM-11785"/>
    <s v="Bryan Mills"/>
    <x v="0"/>
    <x v="0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x v="0"/>
    <n v="37.260800000000003"/>
  </r>
  <r>
    <n v="5107"/>
    <s v="CA-2017-147102"/>
    <d v="2017-09-19T00:00:00"/>
    <x v="1068"/>
    <s v="Standard Class"/>
    <s v="NH-18610"/>
    <s v="Nicole Hansen"/>
    <x v="1"/>
    <x v="0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x v="0"/>
    <n v="0"/>
  </r>
  <r>
    <n v="5108"/>
    <s v="CA-2019-132213"/>
    <d v="2019-04-25T00:00:00"/>
    <x v="732"/>
    <s v="First Class"/>
    <s v="PN-18775"/>
    <s v="Parhena Norris"/>
    <x v="2"/>
    <x v="0"/>
    <s v="Nashville"/>
    <s v="Tennessee"/>
    <n v="37211"/>
    <x v="0"/>
    <s v="OFF-AR-10004078"/>
    <x v="1"/>
    <s v="Art"/>
    <s v="Newell 312"/>
    <n v="42.047999999999995"/>
    <n v="9"/>
    <n v="0.2"/>
    <n v="5.2559999999999985"/>
    <s v="Cassandra Brandow"/>
    <x v="0"/>
    <n v="8.4095999999999993"/>
  </r>
  <r>
    <n v="5109"/>
    <s v="CA-2019-132213"/>
    <d v="2019-04-25T00:00:00"/>
    <x v="732"/>
    <s v="First Class"/>
    <s v="PN-18775"/>
    <s v="Parhena Norris"/>
    <x v="2"/>
    <x v="0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x v="0"/>
    <n v="13.584000000000001"/>
  </r>
  <r>
    <n v="5110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  <n v="10.502400000000002"/>
  </r>
  <r>
    <n v="5111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x v="0"/>
    <n v="37.382400000000004"/>
  </r>
  <r>
    <n v="5112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x v="0"/>
    <n v="2.0096000000000003"/>
  </r>
  <r>
    <n v="5113"/>
    <s v="CA-2017-153073"/>
    <d v="2017-11-13T00:00:00"/>
    <x v="681"/>
    <s v="Same Day"/>
    <s v="HA-14905"/>
    <s v="Helen Abelman"/>
    <x v="0"/>
    <x v="0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x v="0"/>
    <n v="10.4976"/>
  </r>
  <r>
    <n v="5114"/>
    <s v="CA-2018-147970"/>
    <d v="2018-01-31T00:00:00"/>
    <x v="1118"/>
    <s v="Second Class"/>
    <s v="AB-10150"/>
    <s v="Aimee Bixby"/>
    <x v="0"/>
    <x v="0"/>
    <s v="Dallas"/>
    <s v="Texas"/>
    <n v="75220"/>
    <x v="2"/>
    <s v="OFF-PA-10003936"/>
    <x v="1"/>
    <s v="Paper"/>
    <s v="Xerox 1994"/>
    <n v="15.552000000000003"/>
    <n v="3"/>
    <n v="0.2"/>
    <n v="5.4432"/>
    <s v="Kelly Williams"/>
    <x v="0"/>
    <n v="3.1104000000000007"/>
  </r>
  <r>
    <n v="5115"/>
    <s v="CA-2018-150658"/>
    <d v="2018-11-17T00:00:00"/>
    <x v="407"/>
    <s v="Standard Class"/>
    <s v="MS-17365"/>
    <s v="Maribeth Schnelling"/>
    <x v="0"/>
    <x v="0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s v="Anna Andreadi"/>
    <x v="0"/>
    <n v="2.1552000000000002"/>
  </r>
  <r>
    <n v="5116"/>
    <s v="CA-2019-125640"/>
    <d v="2019-07-25T00:00:00"/>
    <x v="1119"/>
    <s v="Standard Class"/>
    <s v="DD-13570"/>
    <s v="Dorothy Dickinson"/>
    <x v="0"/>
    <x v="0"/>
    <s v="Philadelphia"/>
    <s v="Pennsylvania"/>
    <n v="19134"/>
    <x v="3"/>
    <s v="OFF-LA-10004178"/>
    <x v="1"/>
    <s v="Labels"/>
    <s v="Avery 491"/>
    <n v="3.3040000000000003"/>
    <n v="1"/>
    <n v="0.2"/>
    <n v="1.0737999999999999"/>
    <s v="Chuck Magee"/>
    <x v="0"/>
    <n v="0.66080000000000005"/>
  </r>
  <r>
    <n v="5117"/>
    <s v="CA-2019-154137"/>
    <d v="2019-11-11T00:00:00"/>
    <x v="251"/>
    <s v="Standard Class"/>
    <s v="MT-17815"/>
    <s v="Meg Tillman"/>
    <x v="0"/>
    <x v="0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s v="Chuck Magee"/>
    <x v="0"/>
    <n v="0"/>
  </r>
  <r>
    <n v="5118"/>
    <s v="CA-2017-127173"/>
    <d v="2017-09-26T00:00:00"/>
    <x v="1120"/>
    <s v="Standard Class"/>
    <s v="GM-14500"/>
    <s v="Gene McClure"/>
    <x v="0"/>
    <x v="0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x v="0"/>
    <n v="0"/>
  </r>
  <r>
    <n v="5119"/>
    <s v="CA-2017-127173"/>
    <d v="2017-09-26T00:00:00"/>
    <x v="1120"/>
    <s v="Standard Class"/>
    <s v="GM-14500"/>
    <s v="Gene McClure"/>
    <x v="0"/>
    <x v="0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x v="0"/>
    <n v="0"/>
  </r>
  <r>
    <n v="5120"/>
    <s v="CA-2017-127173"/>
    <d v="2017-09-26T00:00:00"/>
    <x v="1120"/>
    <s v="Standard Class"/>
    <s v="GM-14500"/>
    <s v="Gene McClure"/>
    <x v="0"/>
    <x v="0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s v="Chuck Magee"/>
    <x v="0"/>
    <n v="15.811200000000003"/>
  </r>
  <r>
    <n v="5121"/>
    <s v="CA-2016-149538"/>
    <d v="2016-04-04T00:00:00"/>
    <x v="521"/>
    <s v="Standard Class"/>
    <s v="KB-16585"/>
    <s v="Ken Black"/>
    <x v="1"/>
    <x v="0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s v="Cassandra Brandow"/>
    <x v="0"/>
    <n v="0"/>
  </r>
  <r>
    <n v="5122"/>
    <s v="CA-2016-149538"/>
    <d v="2016-04-04T00:00:00"/>
    <x v="521"/>
    <s v="Standard Class"/>
    <s v="KB-16585"/>
    <s v="Ken Black"/>
    <x v="1"/>
    <x v="0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s v="Cassandra Brandow"/>
    <x v="0"/>
    <n v="0"/>
  </r>
  <r>
    <n v="5123"/>
    <s v="CA-2016-149538"/>
    <d v="2016-04-04T00:00:00"/>
    <x v="521"/>
    <s v="Standard Class"/>
    <s v="KB-16585"/>
    <s v="Ken Black"/>
    <x v="1"/>
    <x v="0"/>
    <s v="Lafayette"/>
    <s v="Louisiana"/>
    <n v="70506"/>
    <x v="0"/>
    <s v="OFF-PA-10003797"/>
    <x v="1"/>
    <s v="Paper"/>
    <s v="Xerox 209"/>
    <n v="19.440000000000001"/>
    <n v="3"/>
    <n v="0"/>
    <n v="9.3312000000000008"/>
    <s v="Cassandra Brandow"/>
    <x v="0"/>
    <n v="0"/>
  </r>
  <r>
    <n v="5124"/>
    <s v="CA-2016-149538"/>
    <d v="2016-04-04T00:00:00"/>
    <x v="521"/>
    <s v="Standard Class"/>
    <s v="KB-16585"/>
    <s v="Ken Black"/>
    <x v="1"/>
    <x v="0"/>
    <s v="Lafayette"/>
    <s v="Louisiana"/>
    <n v="70506"/>
    <x v="0"/>
    <s v="OFF-PA-10002195"/>
    <x v="1"/>
    <s v="Paper"/>
    <s v="Xerox 1966"/>
    <n v="12.96"/>
    <n v="2"/>
    <n v="0"/>
    <n v="6.3504000000000005"/>
    <s v="Cassandra Brandow"/>
    <x v="0"/>
    <n v="0"/>
  </r>
  <r>
    <n v="5125"/>
    <s v="CA-2016-160766"/>
    <d v="2016-09-14T00:00:00"/>
    <x v="931"/>
    <s v="Same Day"/>
    <s v="DM-13015"/>
    <s v="Darrin Martin"/>
    <x v="0"/>
    <x v="0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s v="Chuck Magee"/>
    <x v="1"/>
    <n v="185.71680000000003"/>
  </r>
  <r>
    <n v="5126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s v="Chuck Magee"/>
    <x v="1"/>
    <n v="0"/>
  </r>
  <r>
    <n v="5127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s v="Chuck Magee"/>
    <x v="1"/>
    <n v="0"/>
  </r>
  <r>
    <n v="5128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  <n v="0"/>
  </r>
  <r>
    <n v="5129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s v="Chuck Magee"/>
    <x v="1"/>
    <n v="0"/>
  </r>
  <r>
    <n v="5130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PH-10000526"/>
    <x v="2"/>
    <s v="Phones"/>
    <s v="Vtech CS6719"/>
    <n v="287.96999999999997"/>
    <n v="3"/>
    <n v="0"/>
    <n v="80.631600000000006"/>
    <s v="Chuck Magee"/>
    <x v="1"/>
    <n v="0"/>
  </r>
  <r>
    <n v="5131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PA-10000213"/>
    <x v="1"/>
    <s v="Paper"/>
    <s v="Xerox 198"/>
    <n v="44.820000000000007"/>
    <n v="9"/>
    <n v="0"/>
    <n v="21.065400000000004"/>
    <s v="Chuck Magee"/>
    <x v="1"/>
    <n v="0"/>
  </r>
  <r>
    <n v="5132"/>
    <s v="CA-2019-146626"/>
    <d v="2019-12-29T00:00:00"/>
    <x v="263"/>
    <s v="Standard Class"/>
    <s v="BP-11185"/>
    <s v="Ben Peterman"/>
    <x v="1"/>
    <x v="0"/>
    <s v="Anaheim"/>
    <s v="California"/>
    <n v="92804"/>
    <x v="1"/>
    <s v="FUR-FU-10002501"/>
    <x v="0"/>
    <s v="Furnishings"/>
    <s v="Nu-Dell Executive Frame"/>
    <n v="101.12"/>
    <n v="8"/>
    <n v="0"/>
    <n v="37.414400000000001"/>
    <s v="Anna Andreadi"/>
    <x v="0"/>
    <n v="0"/>
  </r>
  <r>
    <n v="5133"/>
    <s v="CA-2017-123330"/>
    <d v="2017-06-21T00:00:00"/>
    <x v="1121"/>
    <s v="Standard Class"/>
    <s v="EP-13915"/>
    <s v="Emily Phan"/>
    <x v="0"/>
    <x v="0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x v="0"/>
    <n v="21.595200000000006"/>
  </r>
  <r>
    <n v="5134"/>
    <s v="CA-2019-155607"/>
    <d v="2019-11-26T00:00:00"/>
    <x v="524"/>
    <s v="Standard Class"/>
    <s v="FG-14260"/>
    <s v="Frank Gastineau"/>
    <x v="2"/>
    <x v="0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  <n v="0"/>
  </r>
  <r>
    <n v="5135"/>
    <s v="CA-2019-155607"/>
    <d v="2019-11-26T00:00:00"/>
    <x v="524"/>
    <s v="Standard Class"/>
    <s v="FG-14260"/>
    <s v="Frank Gastineau"/>
    <x v="2"/>
    <x v="0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s v="Chuck Magee"/>
    <x v="0"/>
    <n v="18.668800000000001"/>
  </r>
  <r>
    <n v="5136"/>
    <s v="CA-2018-151323"/>
    <d v="2018-10-23T00:00:00"/>
    <x v="464"/>
    <s v="Standard Class"/>
    <s v="AB-10255"/>
    <s v="Alejandro Ballentine"/>
    <x v="2"/>
    <x v="0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s v="Anna Andreadi"/>
    <x v="1"/>
    <n v="0"/>
  </r>
  <r>
    <n v="5137"/>
    <s v="CA-2017-146696"/>
    <d v="2017-12-14T00:00:00"/>
    <x v="79"/>
    <s v="Standard Class"/>
    <s v="RD-19480"/>
    <s v="Rick Duston"/>
    <x v="0"/>
    <x v="0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x v="0"/>
    <n v="1.6192000000000002"/>
  </r>
  <r>
    <n v="5138"/>
    <s v="CA-2018-128972"/>
    <d v="2018-11-13T00:00:00"/>
    <x v="398"/>
    <s v="Standard Class"/>
    <s v="TS-21430"/>
    <s v="Tom Stivers"/>
    <x v="1"/>
    <x v="0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s v="Kelly Williams"/>
    <x v="0"/>
    <n v="0"/>
  </r>
  <r>
    <n v="5139"/>
    <s v="CA-2019-128335"/>
    <d v="2019-09-29T00:00:00"/>
    <x v="391"/>
    <s v="Standard Class"/>
    <s v="JA-15970"/>
    <s v="Joseph Airdo"/>
    <x v="0"/>
    <x v="0"/>
    <s v="Mount Vernon"/>
    <s v="New York"/>
    <n v="10550"/>
    <x v="3"/>
    <s v="OFF-EN-10001539"/>
    <x v="1"/>
    <s v="Envelopes"/>
    <s v="Staple envelope"/>
    <n v="23.34"/>
    <n v="3"/>
    <n v="0"/>
    <n v="10.969799999999999"/>
    <s v="Chuck Magee"/>
    <x v="0"/>
    <n v="0"/>
  </r>
  <r>
    <n v="5140"/>
    <s v="CA-2019-128335"/>
    <d v="2019-09-29T00:00:00"/>
    <x v="391"/>
    <s v="Standard Class"/>
    <s v="JA-15970"/>
    <s v="Joseph Airdo"/>
    <x v="0"/>
    <x v="0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x v="0"/>
    <n v="0"/>
  </r>
  <r>
    <n v="5141"/>
    <s v="CA-2017-154886"/>
    <d v="2017-11-08T00:00:00"/>
    <x v="1122"/>
    <s v="Standard Class"/>
    <s v="SW-20455"/>
    <s v="Shaun Weien"/>
    <x v="0"/>
    <x v="0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s v="Anna Andreadi"/>
    <x v="0"/>
    <n v="0"/>
  </r>
  <r>
    <n v="5142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x v="0"/>
    <n v="131.7492"/>
  </r>
  <r>
    <n v="5143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OFF-SU-10000946"/>
    <x v="1"/>
    <s v="Supplies"/>
    <s v="Staple remover"/>
    <n v="63.84"/>
    <n v="8"/>
    <n v="0"/>
    <n v="18.513599999999997"/>
    <s v="Chuck Magee"/>
    <x v="0"/>
    <n v="0"/>
  </r>
  <r>
    <n v="5144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s v="Chuck Magee"/>
    <x v="0"/>
    <n v="0.71840000000000015"/>
  </r>
  <r>
    <n v="5145"/>
    <s v="CA-2019-161333"/>
    <d v="2019-02-02T00:00:00"/>
    <x v="1123"/>
    <s v="Standard Class"/>
    <s v="JL-15835"/>
    <s v="John Lee"/>
    <x v="0"/>
    <x v="0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x v="0"/>
    <n v="0"/>
  </r>
  <r>
    <n v="5146"/>
    <s v="CA-2019-161333"/>
    <d v="2019-02-02T00:00:00"/>
    <x v="1123"/>
    <s v="Standard Class"/>
    <s v="JL-15835"/>
    <s v="John Lee"/>
    <x v="0"/>
    <x v="0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x v="0"/>
    <n v="0"/>
  </r>
  <r>
    <n v="5147"/>
    <s v="CA-2019-161333"/>
    <d v="2019-02-02T00:00:00"/>
    <x v="1123"/>
    <s v="Standard Class"/>
    <s v="JL-15835"/>
    <s v="John Lee"/>
    <x v="0"/>
    <x v="0"/>
    <s v="Los Angeles"/>
    <s v="California"/>
    <n v="90045"/>
    <x v="1"/>
    <s v="OFF-AP-10000252"/>
    <x v="1"/>
    <s v="Appliances"/>
    <s v="Harmony HEPA Quiet Air Purifiers"/>
    <n v="46.8"/>
    <n v="4"/>
    <n v="0"/>
    <n v="16.38"/>
    <s v="Anna Andreadi"/>
    <x v="0"/>
    <n v="0"/>
  </r>
  <r>
    <n v="5148"/>
    <s v="CA-2019-128734"/>
    <d v="2019-12-24T00:00:00"/>
    <x v="786"/>
    <s v="Standard Class"/>
    <s v="JL-15175"/>
    <s v="James Lanier"/>
    <x v="2"/>
    <x v="0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x v="0"/>
    <n v="1.7088000000000001"/>
  </r>
  <r>
    <n v="5149"/>
    <s v="CA-2019-128734"/>
    <d v="2019-12-24T00:00:00"/>
    <x v="786"/>
    <s v="Standard Class"/>
    <s v="JL-15175"/>
    <s v="James Lanier"/>
    <x v="2"/>
    <x v="0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s v="Anna Andreadi"/>
    <x v="0"/>
    <n v="168.47520000000003"/>
  </r>
  <r>
    <n v="5150"/>
    <s v="CA-2016-141796"/>
    <d v="2016-06-21T00:00:00"/>
    <x v="365"/>
    <s v="Same Day"/>
    <s v="JG-15160"/>
    <s v="James Galang"/>
    <x v="0"/>
    <x v="0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x v="0"/>
    <n v="0"/>
  </r>
  <r>
    <n v="5151"/>
    <s v="CA-2019-125101"/>
    <d v="2019-03-06T00:00:00"/>
    <x v="935"/>
    <s v="Second Class"/>
    <s v="SH-19975"/>
    <s v="Sally Hughsby"/>
    <x v="1"/>
    <x v="0"/>
    <s v="San Francisco"/>
    <s v="California"/>
    <n v="94109"/>
    <x v="1"/>
    <s v="OFF-ST-10000675"/>
    <x v="1"/>
    <s v="Storage"/>
    <s v="File Shuttle II and Handi-File, Black"/>
    <n v="67.78"/>
    <n v="2"/>
    <n v="0"/>
    <n v="16.945"/>
    <s v="Anna Andreadi"/>
    <x v="0"/>
    <n v="0"/>
  </r>
  <r>
    <n v="5152"/>
    <s v="CA-2019-169929"/>
    <d v="2019-09-25T00:00:00"/>
    <x v="938"/>
    <s v="First Class"/>
    <s v="LS-17200"/>
    <s v="Luke Schmidt"/>
    <x v="1"/>
    <x v="0"/>
    <s v="Helena"/>
    <s v="Montana"/>
    <n v="59601"/>
    <x v="1"/>
    <s v="OFF-ST-10002352"/>
    <x v="1"/>
    <s v="Storage"/>
    <s v="Iris Project Case"/>
    <n v="39.900000000000006"/>
    <n v="5"/>
    <n v="0"/>
    <n v="10.373999999999999"/>
    <s v="Anna Andreadi"/>
    <x v="0"/>
    <n v="0"/>
  </r>
  <r>
    <n v="5153"/>
    <s v="US-2016-121566"/>
    <d v="2016-06-30T00:00:00"/>
    <x v="287"/>
    <s v="Standard Class"/>
    <s v="CS-11860"/>
    <s v="Cari Schnelling"/>
    <x v="0"/>
    <x v="0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x v="0"/>
    <n v="0.53760000000000008"/>
  </r>
  <r>
    <n v="5154"/>
    <s v="US-2016-121566"/>
    <d v="2016-06-30T00:00:00"/>
    <x v="287"/>
    <s v="Standard Class"/>
    <s v="CS-11860"/>
    <s v="Cari Schnelling"/>
    <x v="0"/>
    <x v="0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x v="0"/>
    <n v="0"/>
  </r>
  <r>
    <n v="5155"/>
    <s v="US-2017-124219"/>
    <d v="2017-08-07T00:00:00"/>
    <x v="747"/>
    <s v="First Class"/>
    <s v="KW-16570"/>
    <s v="Kelly Williams"/>
    <x v="0"/>
    <x v="0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s v="Kelly Williams"/>
    <x v="0"/>
    <n v="0"/>
  </r>
  <r>
    <n v="5156"/>
    <s v="US-2017-124219"/>
    <d v="2017-08-07T00:00:00"/>
    <x v="747"/>
    <s v="First Class"/>
    <s v="KW-16570"/>
    <s v="Kelly Williams"/>
    <x v="0"/>
    <x v="0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x v="0"/>
    <n v="0"/>
  </r>
  <r>
    <n v="5157"/>
    <s v="CA-2019-163006"/>
    <d v="2019-06-30T00:00:00"/>
    <x v="446"/>
    <s v="Second Class"/>
    <s v="GH-14410"/>
    <s v="Gary Hansen"/>
    <x v="2"/>
    <x v="0"/>
    <s v="Chicago"/>
    <s v="Illinois"/>
    <n v="60653"/>
    <x v="2"/>
    <s v="TEC-PH-10002584"/>
    <x v="2"/>
    <s v="Phones"/>
    <s v="Samsung Galaxy S4"/>
    <n v="1001.5840000000001"/>
    <n v="2"/>
    <n v="0.2"/>
    <n v="125.19799999999992"/>
    <s v="Kelly Williams"/>
    <x v="0"/>
    <n v="200.31680000000003"/>
  </r>
  <r>
    <n v="5158"/>
    <s v="CA-2019-163006"/>
    <d v="2019-06-30T00:00:00"/>
    <x v="446"/>
    <s v="Second Class"/>
    <s v="GH-14410"/>
    <s v="Gary Hansen"/>
    <x v="2"/>
    <x v="0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x v="0"/>
    <n v="170.7174"/>
  </r>
  <r>
    <n v="5159"/>
    <s v="CA-2019-163006"/>
    <d v="2019-06-30T00:00:00"/>
    <x v="446"/>
    <s v="Second Class"/>
    <s v="GH-14410"/>
    <s v="Gary Hansen"/>
    <x v="2"/>
    <x v="0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x v="0"/>
    <n v="8.5344000000000015"/>
  </r>
  <r>
    <n v="5160"/>
    <s v="CA-2017-156146"/>
    <d v="2017-10-26T00:00:00"/>
    <x v="697"/>
    <s v="Second Class"/>
    <s v="AG-10495"/>
    <s v="Andrew Gjertsen"/>
    <x v="1"/>
    <x v="0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x v="0"/>
    <n v="21.116800000000001"/>
  </r>
  <r>
    <n v="5161"/>
    <s v="CA-2017-156146"/>
    <d v="2017-10-26T00:00:00"/>
    <x v="697"/>
    <s v="Second Class"/>
    <s v="AG-10495"/>
    <s v="Andrew Gjertsen"/>
    <x v="1"/>
    <x v="0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s v="Anna Andreadi"/>
    <x v="0"/>
    <n v="13.744000000000003"/>
  </r>
  <r>
    <n v="5162"/>
    <s v="CA-2016-111192"/>
    <d v="2016-07-30T00:00:00"/>
    <x v="90"/>
    <s v="Standard Class"/>
    <s v="TS-21430"/>
    <s v="Tom Stivers"/>
    <x v="1"/>
    <x v="0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x v="0"/>
    <n v="0"/>
  </r>
  <r>
    <n v="5163"/>
    <s v="CA-2018-115378"/>
    <d v="2018-11-18T00:00:00"/>
    <x v="791"/>
    <s v="Second Class"/>
    <s v="AJ-10945"/>
    <s v="Ashley Jarboe"/>
    <x v="0"/>
    <x v="0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s v="Kelly Williams"/>
    <x v="0"/>
    <n v="0"/>
  </r>
  <r>
    <n v="5164"/>
    <s v="CA-2017-161627"/>
    <d v="2017-07-06T00:00:00"/>
    <x v="772"/>
    <s v="Standard Class"/>
    <s v="SJ-20215"/>
    <s v="Sarah Jordon"/>
    <x v="0"/>
    <x v="0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s v="Anna Andreadi"/>
    <x v="1"/>
    <n v="34.070400000000006"/>
  </r>
  <r>
    <n v="5165"/>
    <s v="CA-2016-121006"/>
    <d v="2016-11-10T00:00:00"/>
    <x v="723"/>
    <s v="Standard Class"/>
    <s v="SC-20020"/>
    <s v="Sam Craven"/>
    <x v="0"/>
    <x v="0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  <n v="0"/>
  </r>
  <r>
    <n v="5166"/>
    <s v="CA-2016-121006"/>
    <d v="2016-11-10T00:00:00"/>
    <x v="723"/>
    <s v="Standard Class"/>
    <s v="SC-20020"/>
    <s v="Sam Craven"/>
    <x v="0"/>
    <x v="0"/>
    <s v="Midland"/>
    <s v="Michigan"/>
    <n v="48640"/>
    <x v="2"/>
    <s v="OFF-PA-10000130"/>
    <x v="1"/>
    <s v="Paper"/>
    <s v="Xerox 199"/>
    <n v="12.84"/>
    <n v="3"/>
    <n v="0"/>
    <n v="5.7779999999999987"/>
    <s v="Kelly Williams"/>
    <x v="0"/>
    <n v="0"/>
  </r>
  <r>
    <n v="5167"/>
    <s v="CA-2016-121006"/>
    <d v="2016-11-10T00:00:00"/>
    <x v="723"/>
    <s v="Standard Class"/>
    <s v="SC-20020"/>
    <s v="Sam Craven"/>
    <x v="0"/>
    <x v="0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x v="0"/>
    <n v="0"/>
  </r>
  <r>
    <n v="5168"/>
    <s v="CA-2016-121006"/>
    <d v="2016-11-10T00:00:00"/>
    <x v="723"/>
    <s v="Standard Class"/>
    <s v="SC-20020"/>
    <s v="Sam Craven"/>
    <x v="0"/>
    <x v="0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x v="0"/>
    <n v="0"/>
  </r>
  <r>
    <n v="5169"/>
    <s v="CA-2016-121006"/>
    <d v="2016-11-10T00:00:00"/>
    <x v="723"/>
    <s v="Standard Class"/>
    <s v="SC-20020"/>
    <s v="Sam Craven"/>
    <x v="0"/>
    <x v="0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s v="Kelly Williams"/>
    <x v="0"/>
    <n v="0"/>
  </r>
  <r>
    <n v="5170"/>
    <s v="CA-2016-121006"/>
    <d v="2016-11-10T00:00:00"/>
    <x v="723"/>
    <s v="Standard Class"/>
    <s v="SC-20020"/>
    <s v="Sam Craven"/>
    <x v="0"/>
    <x v="0"/>
    <s v="Midland"/>
    <s v="Michigan"/>
    <n v="48640"/>
    <x v="2"/>
    <s v="OFF-ST-10001490"/>
    <x v="1"/>
    <s v="Storage"/>
    <s v="Hot File 7-Pocket, Floor Stand"/>
    <n v="535.41"/>
    <n v="3"/>
    <n v="0"/>
    <n v="160.62299999999993"/>
    <s v="Kelly Williams"/>
    <x v="0"/>
    <n v="0"/>
  </r>
  <r>
    <n v="5171"/>
    <s v="CA-2018-122903"/>
    <d v="2018-05-27T00:00:00"/>
    <x v="1124"/>
    <s v="Second Class"/>
    <s v="LA-16780"/>
    <s v="Laura Armstrong"/>
    <x v="1"/>
    <x v="0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s v="Kelly Williams"/>
    <x v="0"/>
    <n v="0"/>
  </r>
  <r>
    <n v="5172"/>
    <s v="CA-2018-122903"/>
    <d v="2018-05-27T00:00:00"/>
    <x v="1124"/>
    <s v="Second Class"/>
    <s v="LA-16780"/>
    <s v="Laura Armstrong"/>
    <x v="1"/>
    <x v="0"/>
    <s v="Detroit"/>
    <s v="Michigan"/>
    <n v="48205"/>
    <x v="2"/>
    <s v="OFF-PA-10001790"/>
    <x v="1"/>
    <s v="Paper"/>
    <s v="Xerox 1910"/>
    <n v="144.12"/>
    <n v="3"/>
    <n v="0"/>
    <n v="69.177599999999984"/>
    <s v="Kelly Williams"/>
    <x v="0"/>
    <n v="0"/>
  </r>
  <r>
    <n v="5173"/>
    <s v="CA-2018-122903"/>
    <d v="2018-05-27T00:00:00"/>
    <x v="1124"/>
    <s v="Second Class"/>
    <s v="LA-16780"/>
    <s v="Laura Armstrong"/>
    <x v="1"/>
    <x v="0"/>
    <s v="Detroit"/>
    <s v="Michigan"/>
    <n v="48205"/>
    <x v="2"/>
    <s v="OFF-PA-10000994"/>
    <x v="1"/>
    <s v="Paper"/>
    <s v="Xerox 1915"/>
    <n v="314.54999999999995"/>
    <n v="3"/>
    <n v="0"/>
    <n v="150.98399999999998"/>
    <s v="Kelly Williams"/>
    <x v="0"/>
    <n v="0"/>
  </r>
  <r>
    <n v="5174"/>
    <s v="CA-2017-107741"/>
    <d v="2017-03-08T00:00:00"/>
    <x v="392"/>
    <s v="First Class"/>
    <s v="FC-14335"/>
    <s v="Fred Chung"/>
    <x v="1"/>
    <x v="0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x v="0"/>
    <n v="0.68159999999999998"/>
  </r>
  <r>
    <n v="5175"/>
    <s v="CA-2019-106432"/>
    <d v="2019-10-19T00:00:00"/>
    <x v="188"/>
    <s v="Standard Class"/>
    <s v="CA-12265"/>
    <s v="Christina Anderson"/>
    <x v="0"/>
    <x v="0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s v="Kelly Williams"/>
    <x v="0"/>
    <n v="1.6575999999999997"/>
  </r>
  <r>
    <n v="5176"/>
    <s v="CA-2019-106432"/>
    <d v="2019-10-19T00:00:00"/>
    <x v="188"/>
    <s v="Standard Class"/>
    <s v="CA-12265"/>
    <s v="Christina Anderson"/>
    <x v="0"/>
    <x v="0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x v="0"/>
    <n v="105.08774399999999"/>
  </r>
  <r>
    <n v="5177"/>
    <s v="CA-2018-148908"/>
    <d v="2018-11-05T00:00:00"/>
    <x v="281"/>
    <s v="First Class"/>
    <s v="JH-15985"/>
    <s v="Joseph Holt"/>
    <x v="0"/>
    <x v="0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s v="Anna Andreadi"/>
    <x v="0"/>
    <n v="10.649600000000001"/>
  </r>
  <r>
    <n v="5178"/>
    <s v="CA-2018-123015"/>
    <d v="2018-12-26T00:00:00"/>
    <x v="525"/>
    <s v="Standard Class"/>
    <s v="AJ-10795"/>
    <s v="Anthony Johnson"/>
    <x v="1"/>
    <x v="0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s v="Chuck Magee"/>
    <x v="0"/>
    <n v="0.99840000000000018"/>
  </r>
  <r>
    <n v="5179"/>
    <s v="US-2017-120502"/>
    <d v="2017-04-13T00:00:00"/>
    <x v="691"/>
    <s v="Standard Class"/>
    <s v="BT-11395"/>
    <s v="Bill Tyler"/>
    <x v="1"/>
    <x v="0"/>
    <s v="Los Angeles"/>
    <s v="California"/>
    <n v="90036"/>
    <x v="1"/>
    <s v="FUR-FU-10004973"/>
    <x v="0"/>
    <s v="Furnishings"/>
    <s v="Flat Face Poster Frame"/>
    <n v="37.68"/>
    <n v="2"/>
    <n v="0"/>
    <n v="15.825600000000001"/>
    <s v="Anna Andreadi"/>
    <x v="0"/>
    <n v="0"/>
  </r>
  <r>
    <n v="5180"/>
    <s v="US-2017-120502"/>
    <d v="2017-04-13T00:00:00"/>
    <x v="691"/>
    <s v="Standard Class"/>
    <s v="BT-11395"/>
    <s v="Bill Tyler"/>
    <x v="1"/>
    <x v="0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s v="Anna Andreadi"/>
    <x v="0"/>
    <n v="51.71520000000001"/>
  </r>
  <r>
    <n v="5181"/>
    <s v="US-2017-120502"/>
    <d v="2017-04-13T00:00:00"/>
    <x v="691"/>
    <s v="Standard Class"/>
    <s v="BT-11395"/>
    <s v="Bill Tyler"/>
    <x v="1"/>
    <x v="0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x v="0"/>
    <n v="0"/>
  </r>
  <r>
    <n v="5182"/>
    <s v="CA-2019-108749"/>
    <d v="2019-09-12T00:00:00"/>
    <x v="17"/>
    <s v="First Class"/>
    <s v="DJ-13510"/>
    <s v="Don Jones"/>
    <x v="1"/>
    <x v="0"/>
    <s v="Woonsocket"/>
    <s v="Rhode Island"/>
    <n v="2895"/>
    <x v="3"/>
    <s v="OFF-PA-10003797"/>
    <x v="1"/>
    <s v="Paper"/>
    <s v="Xerox 209"/>
    <n v="45.36"/>
    <n v="7"/>
    <n v="0"/>
    <n v="21.772800000000004"/>
    <s v="Chuck Magee"/>
    <x v="0"/>
    <n v="0"/>
  </r>
  <r>
    <n v="5183"/>
    <s v="CA-2019-108749"/>
    <d v="2019-09-12T00:00:00"/>
    <x v="17"/>
    <s v="First Class"/>
    <s v="DJ-13510"/>
    <s v="Don Jones"/>
    <x v="1"/>
    <x v="0"/>
    <s v="Woonsocket"/>
    <s v="Rhode Island"/>
    <n v="2895"/>
    <x v="3"/>
    <s v="OFF-BI-10003707"/>
    <x v="1"/>
    <s v="Binders"/>
    <s v="Aluminum Screw Posts"/>
    <n v="45.78"/>
    <n v="3"/>
    <n v="0"/>
    <n v="22.89"/>
    <s v="Chuck Magee"/>
    <x v="0"/>
    <n v="0"/>
  </r>
  <r>
    <n v="5184"/>
    <s v="CA-2019-163335"/>
    <d v="2019-09-24T00:00:00"/>
    <x v="474"/>
    <s v="First Class"/>
    <s v="AG-10675"/>
    <s v="Anna Gayman"/>
    <x v="0"/>
    <x v="0"/>
    <s v="Columbus"/>
    <s v="Georgia"/>
    <n v="31907"/>
    <x v="0"/>
    <s v="OFF-ST-10000885"/>
    <x v="1"/>
    <s v="Storage"/>
    <s v="Fellowes Desktop Hanging File Manager"/>
    <n v="40.29"/>
    <n v="3"/>
    <n v="0"/>
    <n v="10.0725"/>
    <s v="Cassandra Brandow"/>
    <x v="0"/>
    <n v="0"/>
  </r>
  <r>
    <n v="5185"/>
    <s v="CA-2019-163335"/>
    <d v="2019-09-24T00:00:00"/>
    <x v="474"/>
    <s v="First Class"/>
    <s v="AG-10675"/>
    <s v="Anna Gayman"/>
    <x v="0"/>
    <x v="0"/>
    <s v="Columbus"/>
    <s v="Georgia"/>
    <n v="31907"/>
    <x v="0"/>
    <s v="OFF-BI-10002827"/>
    <x v="1"/>
    <s v="Binders"/>
    <s v="Avery Durable Poly Binders"/>
    <n v="38.71"/>
    <n v="7"/>
    <n v="0"/>
    <n v="17.8066"/>
    <s v="Cassandra Brandow"/>
    <x v="0"/>
    <n v="0"/>
  </r>
  <r>
    <n v="5186"/>
    <s v="CA-2017-134719"/>
    <d v="2017-10-10T00:00:00"/>
    <x v="526"/>
    <s v="Standard Class"/>
    <s v="JD-15790"/>
    <s v="John Dryer"/>
    <x v="0"/>
    <x v="0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s v="Cassandra Brandow"/>
    <x v="0"/>
    <n v="360.32640000000004"/>
  </r>
  <r>
    <n v="5187"/>
    <s v="US-2017-154389"/>
    <d v="2017-11-27T00:00:00"/>
    <x v="253"/>
    <s v="Standard Class"/>
    <s v="EH-14125"/>
    <s v="Eugene Hildebrand"/>
    <x v="2"/>
    <x v="0"/>
    <s v="Philadelphia"/>
    <s v="Pennsylvania"/>
    <n v="19140"/>
    <x v="3"/>
    <s v="TEC-PH-10002789"/>
    <x v="2"/>
    <s v="Phones"/>
    <s v="LG Exalt"/>
    <n v="748.75200000000007"/>
    <n v="8"/>
    <n v="0.4"/>
    <n v="-162.22960000000006"/>
    <s v="Chuck Magee"/>
    <x v="0"/>
    <n v="299.50080000000003"/>
  </r>
  <r>
    <n v="5188"/>
    <s v="CA-2017-115567"/>
    <d v="2017-09-13T00:00:00"/>
    <x v="629"/>
    <s v="Standard Class"/>
    <s v="ZC-21910"/>
    <s v="Zuschuss Carroll"/>
    <x v="0"/>
    <x v="0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s v="Kelly Williams"/>
    <x v="0"/>
    <n v="0"/>
  </r>
  <r>
    <n v="5189"/>
    <s v="CA-2017-115567"/>
    <d v="2017-09-13T00:00:00"/>
    <x v="629"/>
    <s v="Standard Class"/>
    <s v="ZC-21910"/>
    <s v="Zuschuss Carroll"/>
    <x v="0"/>
    <x v="0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s v="Kelly Williams"/>
    <x v="0"/>
    <n v="0"/>
  </r>
  <r>
    <n v="5190"/>
    <s v="US-2019-136679"/>
    <d v="2019-11-14T00:00:00"/>
    <x v="551"/>
    <s v="Standard Class"/>
    <s v="XP-21865"/>
    <s v="Xylona Preis"/>
    <x v="0"/>
    <x v="0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s v="Kelly Williams"/>
    <x v="1"/>
    <n v="33.59040000000001"/>
  </r>
  <r>
    <n v="5191"/>
    <s v="US-2019-136679"/>
    <d v="2019-11-14T00:00:00"/>
    <x v="551"/>
    <s v="Standard Class"/>
    <s v="XP-21865"/>
    <s v="Xylona Preis"/>
    <x v="0"/>
    <x v="0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x v="1"/>
    <n v="9.0080000000000009"/>
  </r>
  <r>
    <n v="5192"/>
    <s v="US-2019-141943"/>
    <d v="2019-05-05T00:00:00"/>
    <x v="510"/>
    <s v="Standard Class"/>
    <s v="DK-12985"/>
    <s v="Darren Koutras"/>
    <x v="0"/>
    <x v="0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s v="Anna Andreadi"/>
    <x v="0"/>
    <n v="0"/>
  </r>
  <r>
    <n v="5193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  <n v="0"/>
  </r>
  <r>
    <n v="5194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PA-10001363"/>
    <x v="1"/>
    <s v="Paper"/>
    <s v="Xerox 1933"/>
    <n v="85.96"/>
    <n v="7"/>
    <n v="0"/>
    <n v="40.401199999999996"/>
    <s v="Cassandra Brandow"/>
    <x v="0"/>
    <n v="0"/>
  </r>
  <r>
    <n v="5195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AR-10004757"/>
    <x v="1"/>
    <s v="Art"/>
    <s v="Crayola Colored Pencils"/>
    <n v="13.12"/>
    <n v="4"/>
    <n v="0"/>
    <n v="4.3295999999999992"/>
    <s v="Cassandra Brandow"/>
    <x v="0"/>
    <n v="0"/>
  </r>
  <r>
    <n v="5196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x v="0"/>
    <n v="0"/>
  </r>
  <r>
    <n v="5197"/>
    <s v="CA-2016-159709"/>
    <d v="2016-05-10T00:00:00"/>
    <x v="8"/>
    <s v="Standard Class"/>
    <s v="AI-10855"/>
    <s v="Arianne Irving"/>
    <x v="0"/>
    <x v="0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s v="Anna Andreadi"/>
    <x v="0"/>
    <n v="0"/>
  </r>
  <r>
    <n v="5198"/>
    <s v="CA-2016-159709"/>
    <d v="2016-05-10T00:00:00"/>
    <x v="8"/>
    <s v="Standard Class"/>
    <s v="AI-10855"/>
    <s v="Arianne Irving"/>
    <x v="0"/>
    <x v="0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x v="0"/>
    <n v="8.7200000000000006"/>
  </r>
  <r>
    <n v="5199"/>
    <s v="CA-2018-103982"/>
    <d v="2018-03-03T00:00:00"/>
    <x v="599"/>
    <s v="Standard Class"/>
    <s v="AA-10315"/>
    <s v="Alex Avila"/>
    <x v="0"/>
    <x v="0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x v="0"/>
    <n v="786.01440000000002"/>
  </r>
  <r>
    <n v="5200"/>
    <s v="CA-2018-103982"/>
    <d v="2018-03-03T00:00:00"/>
    <x v="599"/>
    <s v="Standard Class"/>
    <s v="AA-10315"/>
    <s v="Alex Avila"/>
    <x v="0"/>
    <x v="0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x v="0"/>
    <n v="0.46079999999999999"/>
  </r>
  <r>
    <n v="5201"/>
    <s v="CA-2018-103982"/>
    <d v="2018-03-03T00:00:00"/>
    <x v="599"/>
    <s v="Standard Class"/>
    <s v="AA-10315"/>
    <s v="Alex Avila"/>
    <x v="0"/>
    <x v="0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s v="Kelly Williams"/>
    <x v="0"/>
    <n v="86.395200000000017"/>
  </r>
  <r>
    <n v="5202"/>
    <s v="CA-2018-103982"/>
    <d v="2018-03-03T00:00:00"/>
    <x v="599"/>
    <s v="Standard Class"/>
    <s v="AA-10315"/>
    <s v="Alex Avila"/>
    <x v="0"/>
    <x v="0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x v="0"/>
    <n v="8.3440000000000012"/>
  </r>
  <r>
    <n v="5203"/>
    <s v="CA-2017-142454"/>
    <d v="2017-08-15T00:00:00"/>
    <x v="811"/>
    <s v="Standard Class"/>
    <s v="RE-19450"/>
    <s v="Richard Eichhorn"/>
    <x v="0"/>
    <x v="0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s v="Anna Andreadi"/>
    <x v="0"/>
    <n v="0"/>
  </r>
  <r>
    <n v="5204"/>
    <s v="CA-2017-142454"/>
    <d v="2017-08-15T00:00:00"/>
    <x v="811"/>
    <s v="Standard Class"/>
    <s v="RE-19450"/>
    <s v="Richard Eichhorn"/>
    <x v="0"/>
    <x v="0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s v="Anna Andreadi"/>
    <x v="0"/>
    <n v="0"/>
  </r>
  <r>
    <n v="5205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x v="0"/>
    <n v="0"/>
  </r>
  <r>
    <n v="5206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x v="0"/>
    <n v="0"/>
  </r>
  <r>
    <n v="5207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s v="Chuck Magee"/>
    <x v="0"/>
    <n v="0"/>
  </r>
  <r>
    <n v="5208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LA-10002043"/>
    <x v="1"/>
    <s v="Labels"/>
    <s v="Avery 489"/>
    <n v="20.7"/>
    <n v="2"/>
    <n v="0"/>
    <n v="9.9359999999999999"/>
    <s v="Chuck Magee"/>
    <x v="0"/>
    <n v="0"/>
  </r>
  <r>
    <n v="5209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x v="0"/>
    <n v="0"/>
  </r>
  <r>
    <n v="5210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s v="Chuck Magee"/>
    <x v="0"/>
    <n v="0"/>
  </r>
  <r>
    <n v="5211"/>
    <s v="CA-2017-156755"/>
    <d v="2017-01-12T00:00:00"/>
    <x v="1125"/>
    <s v="Standard Class"/>
    <s v="YS-21880"/>
    <s v="Yana Sorensen"/>
    <x v="1"/>
    <x v="0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s v="Chuck Magee"/>
    <x v="0"/>
    <n v="0"/>
  </r>
  <r>
    <n v="5212"/>
    <s v="CA-2017-130876"/>
    <d v="2017-05-12T00:00:00"/>
    <x v="537"/>
    <s v="Second Class"/>
    <s v="AZ-10750"/>
    <s v="Annie Zypern"/>
    <x v="0"/>
    <x v="0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s v="Chuck Magee"/>
    <x v="0"/>
    <n v="0"/>
  </r>
  <r>
    <n v="5213"/>
    <s v="CA-2018-145898"/>
    <d v="2018-09-26T00:00:00"/>
    <x v="750"/>
    <s v="Same Day"/>
    <s v="CM-12445"/>
    <s v="Chuck Magee"/>
    <x v="0"/>
    <x v="0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s v="Anna Andreadi"/>
    <x v="0"/>
    <n v="0"/>
  </r>
  <r>
    <n v="5214"/>
    <s v="CA-2018-145898"/>
    <d v="2018-09-26T00:00:00"/>
    <x v="750"/>
    <s v="Same Day"/>
    <s v="CM-12445"/>
    <s v="Chuck Magee"/>
    <x v="0"/>
    <x v="0"/>
    <s v="Redlands"/>
    <s v="California"/>
    <n v="92374"/>
    <x v="1"/>
    <s v="OFF-LA-10000262"/>
    <x v="1"/>
    <s v="Labels"/>
    <s v="Avery 494"/>
    <n v="7.83"/>
    <n v="3"/>
    <n v="0"/>
    <n v="3.6017999999999999"/>
    <s v="Anna Andreadi"/>
    <x v="0"/>
    <n v="0"/>
  </r>
  <r>
    <n v="5215"/>
    <s v="CA-2018-145898"/>
    <d v="2018-09-26T00:00:00"/>
    <x v="750"/>
    <s v="Same Day"/>
    <s v="CM-12445"/>
    <s v="Chuck Magee"/>
    <x v="0"/>
    <x v="0"/>
    <s v="Redlands"/>
    <s v="California"/>
    <n v="92374"/>
    <x v="1"/>
    <s v="OFF-AR-10002445"/>
    <x v="1"/>
    <s v="Art"/>
    <s v="SANFORD Major Accent Highlighters"/>
    <n v="35.4"/>
    <n v="5"/>
    <n v="0"/>
    <n v="13.452000000000002"/>
    <s v="Anna Andreadi"/>
    <x v="0"/>
    <n v="0"/>
  </r>
  <r>
    <n v="5216"/>
    <s v="CA-2018-145898"/>
    <d v="2018-09-26T00:00:00"/>
    <x v="750"/>
    <s v="Same Day"/>
    <s v="CM-12445"/>
    <s v="Chuck Magee"/>
    <x v="0"/>
    <x v="0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x v="0"/>
    <n v="0"/>
  </r>
  <r>
    <n v="5217"/>
    <s v="US-2019-159562"/>
    <d v="2019-09-09T00:00:00"/>
    <x v="17"/>
    <s v="Standard Class"/>
    <s v="JB-16000"/>
    <s v="Joy Bell-"/>
    <x v="0"/>
    <x v="0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x v="0"/>
    <n v="0"/>
  </r>
  <r>
    <n v="5218"/>
    <s v="CA-2019-134635"/>
    <d v="2019-04-15T00:00:00"/>
    <x v="125"/>
    <s v="Second Class"/>
    <s v="NS-18640"/>
    <s v="Noel Staavos"/>
    <x v="1"/>
    <x v="0"/>
    <s v="Los Angeles"/>
    <s v="California"/>
    <n v="90049"/>
    <x v="1"/>
    <s v="OFF-PA-10002254"/>
    <x v="1"/>
    <s v="Paper"/>
    <s v="Xerox 1883"/>
    <n v="79.14"/>
    <n v="3"/>
    <n v="0"/>
    <n v="36.404399999999995"/>
    <s v="Anna Andreadi"/>
    <x v="0"/>
    <n v="0"/>
  </r>
  <r>
    <n v="5219"/>
    <s v="CA-2019-167080"/>
    <d v="2019-06-10T00:00:00"/>
    <x v="1055"/>
    <s v="Standard Class"/>
    <s v="LC-16930"/>
    <s v="Linda Cazamias"/>
    <x v="1"/>
    <x v="0"/>
    <s v="New York City"/>
    <s v="New York"/>
    <n v="10011"/>
    <x v="3"/>
    <s v="OFF-AR-10001868"/>
    <x v="1"/>
    <s v="Art"/>
    <s v="Prang Dustless Chalk Sticks"/>
    <n v="8.4"/>
    <n v="5"/>
    <n v="0"/>
    <n v="4.2"/>
    <s v="Chuck Magee"/>
    <x v="0"/>
    <n v="0"/>
  </r>
  <r>
    <n v="5220"/>
    <s v="CA-2019-145653"/>
    <d v="2019-09-01T00:00:00"/>
    <x v="153"/>
    <s v="Same Day"/>
    <s v="CA-12775"/>
    <s v="Cynthia Arntzen"/>
    <x v="0"/>
    <x v="0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x v="0"/>
    <n v="0"/>
  </r>
  <r>
    <n v="5221"/>
    <s v="CA-2016-140487"/>
    <d v="2016-06-14T00:00:00"/>
    <x v="1126"/>
    <s v="Standard Class"/>
    <s v="SR-20425"/>
    <s v="Sharelle Roach"/>
    <x v="2"/>
    <x v="0"/>
    <s v="Detroit"/>
    <s v="Michigan"/>
    <n v="48234"/>
    <x v="2"/>
    <s v="FUR-BO-10000711"/>
    <x v="0"/>
    <s v="Bookcases"/>
    <s v="Hon Metal Bookcases, Gray"/>
    <n v="212.94"/>
    <n v="3"/>
    <n v="0"/>
    <n v="57.4938"/>
    <s v="Kelly Williams"/>
    <x v="0"/>
    <n v="0"/>
  </r>
  <r>
    <n v="5222"/>
    <s v="CA-2019-117401"/>
    <d v="2019-05-18T00:00:00"/>
    <x v="843"/>
    <s v="Second Class"/>
    <s v="PP-18955"/>
    <s v="Paul Prost"/>
    <x v="2"/>
    <x v="0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s v="Kelly Williams"/>
    <x v="0"/>
    <n v="0"/>
  </r>
  <r>
    <n v="5223"/>
    <s v="CA-2019-117401"/>
    <d v="2019-05-18T00:00:00"/>
    <x v="843"/>
    <s v="Second Class"/>
    <s v="PP-18955"/>
    <s v="Paul Prost"/>
    <x v="2"/>
    <x v="0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x v="0"/>
    <n v="0"/>
  </r>
  <r>
    <n v="5224"/>
    <s v="CA-2019-117401"/>
    <d v="2019-05-18T00:00:00"/>
    <x v="843"/>
    <s v="Second Class"/>
    <s v="PP-18955"/>
    <s v="Paul Prost"/>
    <x v="2"/>
    <x v="0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x v="0"/>
    <n v="0"/>
  </r>
  <r>
    <n v="5225"/>
    <s v="US-2019-109582"/>
    <d v="2019-09-12T00:00:00"/>
    <x v="31"/>
    <s v="Second Class"/>
    <s v="JM-15865"/>
    <s v="John Murray"/>
    <x v="0"/>
    <x v="0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x v="0"/>
    <n v="0"/>
  </r>
  <r>
    <n v="5226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s v="Chuck Magee"/>
    <x v="0"/>
    <n v="7.3120000000000012"/>
  </r>
  <r>
    <n v="5227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  <n v="37.2288"/>
  </r>
  <r>
    <n v="5228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  <n v="70.7136"/>
  </r>
  <r>
    <n v="5229"/>
    <s v="US-2016-147648"/>
    <d v="2016-11-26T00:00:00"/>
    <x v="34"/>
    <s v="Standard Class"/>
    <s v="LS-16975"/>
    <s v="Lindsay Shagiari"/>
    <x v="2"/>
    <x v="0"/>
    <s v="San Francisco"/>
    <s v="California"/>
    <n v="94109"/>
    <x v="1"/>
    <s v="OFF-PA-10001033"/>
    <x v="1"/>
    <s v="Paper"/>
    <s v="Xerox 1893"/>
    <n v="81.98"/>
    <n v="2"/>
    <n v="0"/>
    <n v="40.170200000000001"/>
    <s v="Anna Andreadi"/>
    <x v="0"/>
    <n v="0"/>
  </r>
  <r>
    <n v="5230"/>
    <s v="CA-2019-124436"/>
    <d v="2019-03-19T00:00:00"/>
    <x v="782"/>
    <s v="Second Class"/>
    <s v="SA-20830"/>
    <s v="Sue Ann Reed"/>
    <x v="0"/>
    <x v="0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x v="0"/>
    <n v="2.9248000000000007"/>
  </r>
  <r>
    <n v="5231"/>
    <s v="CA-2019-124436"/>
    <d v="2019-03-19T00:00:00"/>
    <x v="782"/>
    <s v="Second Class"/>
    <s v="SA-20830"/>
    <s v="Sue Ann Reed"/>
    <x v="0"/>
    <x v="0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s v="Anna Andreadi"/>
    <x v="0"/>
    <n v="139.43199999999999"/>
  </r>
  <r>
    <n v="5232"/>
    <s v="CA-2019-124436"/>
    <d v="2019-03-19T00:00:00"/>
    <x v="782"/>
    <s v="Second Class"/>
    <s v="SA-20830"/>
    <s v="Sue Ann Reed"/>
    <x v="0"/>
    <x v="0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x v="0"/>
    <n v="0"/>
  </r>
  <r>
    <n v="5233"/>
    <s v="CA-2019-124436"/>
    <d v="2019-03-19T00:00:00"/>
    <x v="782"/>
    <s v="Second Class"/>
    <s v="SA-20830"/>
    <s v="Sue Ann Reed"/>
    <x v="0"/>
    <x v="0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x v="0"/>
    <n v="5.499200000000001"/>
  </r>
  <r>
    <n v="5234"/>
    <s v="CA-2016-115084"/>
    <d v="2016-10-18T00:00:00"/>
    <x v="657"/>
    <s v="Standard Class"/>
    <s v="LS-17200"/>
    <s v="Luke Schmidt"/>
    <x v="1"/>
    <x v="0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x v="0"/>
    <n v="0"/>
  </r>
  <r>
    <n v="5235"/>
    <s v="CA-2019-131037"/>
    <d v="2019-08-22T00:00:00"/>
    <x v="176"/>
    <s v="First Class"/>
    <s v="TM-21490"/>
    <s v="Tony Molinari"/>
    <x v="0"/>
    <x v="0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s v="Anna Andreadi"/>
    <x v="0"/>
    <n v="42.001600000000003"/>
  </r>
  <r>
    <n v="5236"/>
    <s v="CA-2018-111143"/>
    <d v="2018-11-19T00:00:00"/>
    <x v="407"/>
    <s v="First Class"/>
    <s v="TT-21265"/>
    <s v="Tim Taslimi"/>
    <x v="1"/>
    <x v="0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x v="0"/>
    <n v="0"/>
  </r>
  <r>
    <n v="5237"/>
    <s v="CA-2016-166744"/>
    <d v="2016-09-20T00:00:00"/>
    <x v="131"/>
    <s v="Standard Class"/>
    <s v="DN-13690"/>
    <s v="Duane Noonan"/>
    <x v="0"/>
    <x v="0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  <n v="0"/>
  </r>
  <r>
    <n v="5238"/>
    <s v="CA-2016-166744"/>
    <d v="2016-09-20T00:00:00"/>
    <x v="131"/>
    <s v="Standard Class"/>
    <s v="DN-13690"/>
    <s v="Duane Noonan"/>
    <x v="0"/>
    <x v="0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s v="Chuck Magee"/>
    <x v="1"/>
    <n v="0"/>
  </r>
  <r>
    <n v="5239"/>
    <s v="CA-2016-166744"/>
    <d v="2016-09-20T00:00:00"/>
    <x v="131"/>
    <s v="Standard Class"/>
    <s v="DN-13690"/>
    <s v="Duane Noonan"/>
    <x v="0"/>
    <x v="0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x v="1"/>
    <n v="0"/>
  </r>
  <r>
    <n v="5240"/>
    <s v="CA-2018-116561"/>
    <d v="2018-09-11T00:00:00"/>
    <x v="106"/>
    <s v="Standard Class"/>
    <s v="EB-14110"/>
    <s v="Eugene Barchas"/>
    <x v="0"/>
    <x v="0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x v="0"/>
    <n v="0"/>
  </r>
  <r>
    <n v="5241"/>
    <s v="CA-2018-116561"/>
    <d v="2018-09-11T00:00:00"/>
    <x v="106"/>
    <s v="Standard Class"/>
    <s v="EB-14110"/>
    <s v="Eugene Barchas"/>
    <x v="0"/>
    <x v="0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s v="Anna Andreadi"/>
    <x v="0"/>
    <n v="7.9744000000000019"/>
  </r>
  <r>
    <n v="5242"/>
    <s v="CA-2018-110730"/>
    <d v="2018-09-23T00:00:00"/>
    <x v="750"/>
    <s v="Second Class"/>
    <s v="CM-11815"/>
    <s v="Candace McMahon"/>
    <x v="1"/>
    <x v="0"/>
    <s v="Seattle"/>
    <s v="Washington"/>
    <n v="98115"/>
    <x v="1"/>
    <s v="OFF-SU-10004737"/>
    <x v="1"/>
    <s v="Supplies"/>
    <s v="Acme Design Stainless Steel Bent Scissors"/>
    <n v="13.68"/>
    <n v="2"/>
    <n v="0"/>
    <n v="3.6936"/>
    <s v="Anna Andreadi"/>
    <x v="0"/>
    <n v="0"/>
  </r>
  <r>
    <n v="5243"/>
    <s v="CA-2019-146367"/>
    <d v="2019-08-04T00:00:00"/>
    <x v="527"/>
    <s v="Standard Class"/>
    <s v="HM-14860"/>
    <s v="Harry Marie"/>
    <x v="1"/>
    <x v="0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s v="Kelly Williams"/>
    <x v="0"/>
    <n v="2.6543999999999999"/>
  </r>
  <r>
    <n v="5244"/>
    <s v="CA-2018-149454"/>
    <d v="2018-07-25T00:00:00"/>
    <x v="1050"/>
    <s v="First Class"/>
    <s v="KM-16375"/>
    <s v="Katherine Murray"/>
    <x v="2"/>
    <x v="0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x v="0"/>
    <n v="0"/>
  </r>
  <r>
    <n v="5245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x v="0"/>
    <n v="27.292800000000007"/>
  </r>
  <r>
    <n v="5246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x v="0"/>
    <n v="66.71520000000001"/>
  </r>
  <r>
    <n v="5247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x v="0"/>
    <n v="2.5088000000000004"/>
  </r>
  <r>
    <n v="5248"/>
    <s v="US-2017-168914"/>
    <d v="2017-05-21T00:00:00"/>
    <x v="673"/>
    <s v="Standard Class"/>
    <s v="JE-15745"/>
    <s v="Joel Eaton"/>
    <x v="0"/>
    <x v="0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x v="0"/>
    <n v="16.6144"/>
  </r>
  <r>
    <n v="5249"/>
    <s v="US-2019-110989"/>
    <d v="2019-11-03T00:00:00"/>
    <x v="133"/>
    <s v="Second Class"/>
    <s v="EJ-14155"/>
    <s v="Eva Jacobs"/>
    <x v="0"/>
    <x v="0"/>
    <s v="Seattle"/>
    <s v="Washington"/>
    <n v="98105"/>
    <x v="1"/>
    <s v="TEC-AC-10002345"/>
    <x v="2"/>
    <s v="Accessories"/>
    <s v="HP Standard 104 key PS/2 Keyboard"/>
    <n v="43.5"/>
    <n v="3"/>
    <n v="0"/>
    <n v="10.875"/>
    <s v="Anna Andreadi"/>
    <x v="0"/>
    <n v="0"/>
  </r>
  <r>
    <n v="5250"/>
    <s v="CA-2017-106215"/>
    <d v="2017-04-16T00:00:00"/>
    <x v="419"/>
    <s v="Standard Class"/>
    <s v="BN-11470"/>
    <s v="Brad Norvell"/>
    <x v="1"/>
    <x v="0"/>
    <s v="Philadelphia"/>
    <s v="Pennsylvania"/>
    <n v="19143"/>
    <x v="3"/>
    <s v="OFF-FA-10001229"/>
    <x v="1"/>
    <s v="Fasteners"/>
    <s v="Staples"/>
    <n v="12.576000000000001"/>
    <n v="4"/>
    <n v="0.2"/>
    <n v="4.0871999999999993"/>
    <s v="Chuck Magee"/>
    <x v="0"/>
    <n v="2.5152000000000001"/>
  </r>
  <r>
    <n v="5251"/>
    <s v="US-2018-169369"/>
    <d v="2018-12-12T00:00:00"/>
    <x v="1063"/>
    <s v="Standard Class"/>
    <s v="EC-14050"/>
    <s v="Erin Creighton"/>
    <x v="0"/>
    <x v="0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x v="0"/>
    <n v="0"/>
  </r>
  <r>
    <n v="5252"/>
    <s v="US-2018-169369"/>
    <d v="2018-12-12T00:00:00"/>
    <x v="1063"/>
    <s v="Standard Class"/>
    <s v="EC-14050"/>
    <s v="Erin Creighton"/>
    <x v="0"/>
    <x v="0"/>
    <s v="Columbus"/>
    <s v="Georgia"/>
    <n v="31907"/>
    <x v="0"/>
    <s v="OFF-PA-10004438"/>
    <x v="1"/>
    <s v="Paper"/>
    <s v="Xerox 1907"/>
    <n v="49.12"/>
    <n v="4"/>
    <n v="0"/>
    <n v="23.086399999999998"/>
    <s v="Cassandra Brandow"/>
    <x v="0"/>
    <n v="0"/>
  </r>
  <r>
    <n v="5253"/>
    <s v="CA-2017-132318"/>
    <d v="2017-10-30T00:00:00"/>
    <x v="450"/>
    <s v="First Class"/>
    <s v="TT-21220"/>
    <s v="Thomas Thornton"/>
    <x v="0"/>
    <x v="0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  <n v="0"/>
  </r>
  <r>
    <n v="5254"/>
    <s v="US-2016-131982"/>
    <d v="2016-03-07T00:00:00"/>
    <x v="1127"/>
    <s v="Second Class"/>
    <s v="NP-18685"/>
    <s v="Nora Pelletier"/>
    <x v="2"/>
    <x v="0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x v="0"/>
    <n v="21.529600000000002"/>
  </r>
  <r>
    <n v="5255"/>
    <s v="CA-2017-125185"/>
    <d v="2017-03-05T00:00:00"/>
    <x v="437"/>
    <s v="Second Class"/>
    <s v="AH-10195"/>
    <s v="Alan Haines"/>
    <x v="1"/>
    <x v="0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s v="Chuck Magee"/>
    <x v="0"/>
    <n v="29.811599999999999"/>
  </r>
  <r>
    <n v="5256"/>
    <s v="CA-2017-125185"/>
    <d v="2017-03-05T00:00:00"/>
    <x v="437"/>
    <s v="Second Class"/>
    <s v="AH-10195"/>
    <s v="Alan Haines"/>
    <x v="1"/>
    <x v="0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s v="Chuck Magee"/>
    <x v="0"/>
    <n v="6.7136000000000013"/>
  </r>
  <r>
    <n v="5257"/>
    <s v="CA-2018-130078"/>
    <d v="2018-08-08T00:00:00"/>
    <x v="1128"/>
    <s v="Standard Class"/>
    <s v="CC-12145"/>
    <s v="Charles Crestani"/>
    <x v="0"/>
    <x v="0"/>
    <s v="Oklahoma City"/>
    <s v="Oklahoma"/>
    <n v="73120"/>
    <x v="2"/>
    <s v="OFF-PA-10003270"/>
    <x v="1"/>
    <s v="Paper"/>
    <s v="Xerox 1954"/>
    <n v="10.56"/>
    <n v="2"/>
    <n v="0"/>
    <n v="4.7519999999999998"/>
    <s v="Kelly Williams"/>
    <x v="0"/>
    <n v="0"/>
  </r>
  <r>
    <n v="5258"/>
    <s v="US-2019-114034"/>
    <d v="2019-01-03T00:00:00"/>
    <x v="1129"/>
    <s v="Standard Class"/>
    <s v="DL-13315"/>
    <s v="Delfina Latchford"/>
    <x v="0"/>
    <x v="0"/>
    <s v="Rancho Cucamonga"/>
    <s v="California"/>
    <n v="91730"/>
    <x v="1"/>
    <s v="OFF-PA-10004735"/>
    <x v="1"/>
    <s v="Paper"/>
    <s v="Xerox 1905"/>
    <n v="38.880000000000003"/>
    <n v="6"/>
    <n v="0"/>
    <n v="18.662400000000002"/>
    <s v="Anna Andreadi"/>
    <x v="0"/>
    <n v="0"/>
  </r>
  <r>
    <n v="5259"/>
    <s v="US-2019-115595"/>
    <d v="2019-10-09T00:00:00"/>
    <x v="768"/>
    <s v="First Class"/>
    <s v="XP-21865"/>
    <s v="Xylona Preis"/>
    <x v="0"/>
    <x v="0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x v="0"/>
    <n v="0"/>
  </r>
  <r>
    <n v="5260"/>
    <s v="CA-2019-158722"/>
    <d v="2019-10-20T00:00:00"/>
    <x v="215"/>
    <s v="Standard Class"/>
    <s v="MA-17560"/>
    <s v="Matt Abelman"/>
    <x v="2"/>
    <x v="0"/>
    <s v="Philadelphia"/>
    <s v="Pennsylvania"/>
    <n v="19120"/>
    <x v="3"/>
    <s v="OFF-PA-10000176"/>
    <x v="1"/>
    <s v="Paper"/>
    <s v="Xerox 1887"/>
    <n v="45.527999999999999"/>
    <n v="3"/>
    <n v="0.2"/>
    <n v="15.934799999999997"/>
    <s v="Chuck Magee"/>
    <x v="0"/>
    <n v="9.1056000000000008"/>
  </r>
  <r>
    <n v="5261"/>
    <s v="CA-2016-105165"/>
    <d v="2016-09-07T00:00:00"/>
    <x v="793"/>
    <s v="First Class"/>
    <s v="SZ-20035"/>
    <s v="Sam Zeldin"/>
    <x v="2"/>
    <x v="0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s v="Kelly Williams"/>
    <x v="0"/>
    <n v="39.355200000000004"/>
  </r>
  <r>
    <n v="5262"/>
    <s v="CA-2016-105165"/>
    <d v="2016-09-07T00:00:00"/>
    <x v="793"/>
    <s v="First Class"/>
    <s v="SZ-20035"/>
    <s v="Sam Zeldin"/>
    <x v="2"/>
    <x v="0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x v="0"/>
    <n v="2.3359999999999999"/>
  </r>
  <r>
    <n v="5263"/>
    <s v="CA-2016-105165"/>
    <d v="2016-09-07T00:00:00"/>
    <x v="793"/>
    <s v="First Class"/>
    <s v="SZ-20035"/>
    <s v="Sam Zeldin"/>
    <x v="2"/>
    <x v="0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x v="0"/>
    <n v="60.238500000000002"/>
  </r>
  <r>
    <n v="5264"/>
    <s v="CA-2016-105165"/>
    <d v="2016-09-07T00:00:00"/>
    <x v="793"/>
    <s v="First Class"/>
    <s v="SZ-20035"/>
    <s v="Sam Zeldin"/>
    <x v="2"/>
    <x v="0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x v="0"/>
    <n v="9.3376000000000001"/>
  </r>
  <r>
    <n v="5265"/>
    <s v="CA-2016-105165"/>
    <d v="2016-09-07T00:00:00"/>
    <x v="793"/>
    <s v="First Class"/>
    <s v="SZ-20035"/>
    <s v="Sam Zeldin"/>
    <x v="2"/>
    <x v="0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x v="0"/>
    <n v="4.3728000000000007"/>
  </r>
  <r>
    <n v="5266"/>
    <s v="CA-2019-147452"/>
    <d v="2019-09-30T00:00:00"/>
    <x v="914"/>
    <s v="First Class"/>
    <s v="CS-11845"/>
    <s v="Cari Sayre"/>
    <x v="1"/>
    <x v="0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1"/>
    <n v="0"/>
  </r>
  <r>
    <n v="5267"/>
    <s v="CA-2019-147452"/>
    <d v="2019-09-30T00:00:00"/>
    <x v="914"/>
    <s v="First Class"/>
    <s v="CS-11845"/>
    <s v="Cari Sayre"/>
    <x v="1"/>
    <x v="0"/>
    <s v="Seattle"/>
    <s v="Washington"/>
    <n v="98103"/>
    <x v="1"/>
    <s v="OFF-PA-10004039"/>
    <x v="1"/>
    <s v="Paper"/>
    <s v="Xerox 1882"/>
    <n v="167.94"/>
    <n v="3"/>
    <n v="0"/>
    <n v="82.290599999999998"/>
    <s v="Anna Andreadi"/>
    <x v="1"/>
    <n v="0"/>
  </r>
  <r>
    <n v="5268"/>
    <s v="CA-2019-147452"/>
    <d v="2019-09-30T00:00:00"/>
    <x v="914"/>
    <s v="First Class"/>
    <s v="CS-11845"/>
    <s v="Cari Sayre"/>
    <x v="1"/>
    <x v="0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x v="1"/>
    <n v="0"/>
  </r>
  <r>
    <n v="5269"/>
    <s v="US-2019-114657"/>
    <d v="2019-11-16T00:00:00"/>
    <x v="410"/>
    <s v="Standard Class"/>
    <s v="MH-18115"/>
    <s v="Mick Hernandez"/>
    <x v="2"/>
    <x v="0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s v="Chuck Magee"/>
    <x v="0"/>
    <n v="0"/>
  </r>
  <r>
    <n v="5270"/>
    <s v="CA-2019-144484"/>
    <d v="2019-09-11T00:00:00"/>
    <x v="218"/>
    <s v="Same Day"/>
    <s v="CB-12025"/>
    <s v="Cassandra Brandow"/>
    <x v="0"/>
    <x v="0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s v="Anna Andreadi"/>
    <x v="0"/>
    <n v="0"/>
  </r>
  <r>
    <n v="5271"/>
    <s v="CA-2019-144484"/>
    <d v="2019-09-11T00:00:00"/>
    <x v="218"/>
    <s v="Same Day"/>
    <s v="CB-12025"/>
    <s v="Cassandra Brandow"/>
    <x v="0"/>
    <x v="0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x v="0"/>
    <n v="0"/>
  </r>
  <r>
    <n v="5272"/>
    <s v="CA-2019-125913"/>
    <d v="2019-01-16T00:00:00"/>
    <x v="1019"/>
    <s v="Same Day"/>
    <s v="JO-15145"/>
    <s v="Jack O'Briant"/>
    <x v="1"/>
    <x v="0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x v="0"/>
    <n v="0"/>
  </r>
  <r>
    <n v="5273"/>
    <s v="CA-2019-125913"/>
    <d v="2019-01-16T00:00:00"/>
    <x v="1019"/>
    <s v="Same Day"/>
    <s v="JO-15145"/>
    <s v="Jack O'Briant"/>
    <x v="1"/>
    <x v="0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0"/>
    <n v="79.934400000000011"/>
  </r>
  <r>
    <n v="5274"/>
    <s v="US-2018-158309"/>
    <d v="2018-11-26T00:00:00"/>
    <x v="533"/>
    <s v="First Class"/>
    <s v="PA-19060"/>
    <s v="Pete Armstrong"/>
    <x v="2"/>
    <x v="0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s v="Cassandra Brandow"/>
    <x v="0"/>
    <n v="2.6208000000000005"/>
  </r>
  <r>
    <n v="5275"/>
    <s v="CA-2017-162887"/>
    <d v="2017-11-07T00:00:00"/>
    <x v="217"/>
    <s v="Second Class"/>
    <s v="SV-20785"/>
    <s v="Stewart Visinsky"/>
    <x v="0"/>
    <x v="0"/>
    <s v="Burlington"/>
    <s v="Vermont"/>
    <m/>
    <x v="3"/>
    <s v="FUR-CH-10000595"/>
    <x v="0"/>
    <s v="Chairs"/>
    <s v="Safco Contoured Stacking Chairs"/>
    <n v="715.2"/>
    <n v="3"/>
    <n v="0"/>
    <n v="178.79999999999998"/>
    <s v="Chuck Magee"/>
    <x v="0"/>
    <n v="0"/>
  </r>
  <r>
    <n v="5276"/>
    <s v="CA-2019-147333"/>
    <d v="2019-12-14T00:00:00"/>
    <x v="404"/>
    <s v="Standard Class"/>
    <s v="KL-16555"/>
    <s v="Kelly Lampkin"/>
    <x v="1"/>
    <x v="0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x v="0"/>
    <n v="0"/>
  </r>
  <r>
    <n v="5277"/>
    <s v="CA-2019-147333"/>
    <d v="2019-12-14T00:00:00"/>
    <x v="404"/>
    <s v="Standard Class"/>
    <s v="KL-16555"/>
    <s v="Kelly Lampkin"/>
    <x v="1"/>
    <x v="0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x v="0"/>
    <n v="0"/>
  </r>
  <r>
    <n v="5278"/>
    <s v="CA-2016-113859"/>
    <d v="2016-09-13T00:00:00"/>
    <x v="101"/>
    <s v="Standard Class"/>
    <s v="BC-11125"/>
    <s v="Becky Castell"/>
    <x v="2"/>
    <x v="0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x v="0"/>
    <n v="102.03479999999999"/>
  </r>
  <r>
    <n v="5279"/>
    <s v="CA-2016-159681"/>
    <d v="2016-12-07T00:00:00"/>
    <x v="623"/>
    <s v="Standard Class"/>
    <s v="PO-18850"/>
    <s v="Patrick O'Brill"/>
    <x v="0"/>
    <x v="0"/>
    <s v="Virginia Beach"/>
    <s v="Virginia"/>
    <n v="23464"/>
    <x v="0"/>
    <s v="OFF-PA-10003641"/>
    <x v="1"/>
    <s v="Paper"/>
    <s v="Xerox 1909"/>
    <n v="105.52"/>
    <n v="4"/>
    <n v="0"/>
    <n v="48.539199999999994"/>
    <s v="Cassandra Brandow"/>
    <x v="0"/>
    <n v="0"/>
  </r>
  <r>
    <n v="5280"/>
    <s v="US-2019-104094"/>
    <d v="2019-09-07T00:00:00"/>
    <x v="218"/>
    <s v="Standard Class"/>
    <s v="AG-10675"/>
    <s v="Anna Gayman"/>
    <x v="0"/>
    <x v="0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s v="Kelly Williams"/>
    <x v="0"/>
    <n v="0"/>
  </r>
  <r>
    <n v="5281"/>
    <s v="CA-2019-152709"/>
    <d v="2019-10-07T00:00:00"/>
    <x v="737"/>
    <s v="Standard Class"/>
    <s v="DB-13210"/>
    <s v="Dean Braden"/>
    <x v="0"/>
    <x v="0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s v="Kelly Williams"/>
    <x v="0"/>
    <n v="0"/>
  </r>
  <r>
    <n v="5282"/>
    <s v="CA-2017-105158"/>
    <d v="2017-09-05T00:00:00"/>
    <x v="1104"/>
    <s v="Standard Class"/>
    <s v="SP-20860"/>
    <s v="Sung Pak"/>
    <x v="1"/>
    <x v="0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s v="Kelly Williams"/>
    <x v="1"/>
    <n v="0"/>
  </r>
  <r>
    <n v="5283"/>
    <s v="CA-2017-105158"/>
    <d v="2017-09-05T00:00:00"/>
    <x v="1104"/>
    <s v="Standard Class"/>
    <s v="SP-20860"/>
    <s v="Sung Pak"/>
    <x v="1"/>
    <x v="0"/>
    <s v="Rochester"/>
    <s v="Minnesota"/>
    <n v="55901"/>
    <x v="2"/>
    <s v="OFF-PA-10001970"/>
    <x v="1"/>
    <s v="Paper"/>
    <s v="Xerox 1881"/>
    <n v="36.839999999999996"/>
    <n v="3"/>
    <n v="0"/>
    <n v="17.314799999999998"/>
    <s v="Kelly Williams"/>
    <x v="1"/>
    <n v="0"/>
  </r>
  <r>
    <n v="5284"/>
    <s v="CA-2016-133424"/>
    <d v="2016-03-30T00:00:00"/>
    <x v="1114"/>
    <s v="Standard Class"/>
    <s v="Dl-13600"/>
    <s v="Dorris liebe"/>
    <x v="1"/>
    <x v="0"/>
    <s v="Seattle"/>
    <s v="Washington"/>
    <n v="98105"/>
    <x v="1"/>
    <s v="OFF-ST-10002957"/>
    <x v="1"/>
    <s v="Storage"/>
    <s v="Sterilite Show Offs Storage Containers"/>
    <n v="15.84"/>
    <n v="3"/>
    <n v="0"/>
    <n v="0"/>
    <s v="Anna Andreadi"/>
    <x v="0"/>
    <n v="0"/>
  </r>
  <r>
    <n v="5285"/>
    <s v="CA-2016-133424"/>
    <d v="2016-03-30T00:00:00"/>
    <x v="1114"/>
    <s v="Standard Class"/>
    <s v="Dl-13600"/>
    <s v="Dorris liebe"/>
    <x v="1"/>
    <x v="0"/>
    <s v="Seattle"/>
    <s v="Washington"/>
    <n v="98105"/>
    <x v="1"/>
    <s v="OFF-LA-10002312"/>
    <x v="1"/>
    <s v="Labels"/>
    <s v="Avery 490"/>
    <n v="44.400000000000006"/>
    <n v="3"/>
    <n v="0"/>
    <n v="22.200000000000003"/>
    <s v="Anna Andreadi"/>
    <x v="0"/>
    <n v="0"/>
  </r>
  <r>
    <n v="5286"/>
    <s v="CA-2019-105991"/>
    <d v="2019-05-05T00:00:00"/>
    <x v="593"/>
    <s v="First Class"/>
    <s v="LH-17020"/>
    <s v="Lisa Hazard"/>
    <x v="0"/>
    <x v="0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x v="0"/>
    <n v="4.2480000000000002"/>
  </r>
  <r>
    <n v="5287"/>
    <s v="CA-2019-105991"/>
    <d v="2019-05-05T00:00:00"/>
    <x v="593"/>
    <s v="First Class"/>
    <s v="LH-17020"/>
    <s v="Lisa Hazard"/>
    <x v="0"/>
    <x v="0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x v="0"/>
    <n v="6.6864000000000008"/>
  </r>
  <r>
    <n v="5288"/>
    <s v="CA-2019-105991"/>
    <d v="2019-05-05T00:00:00"/>
    <x v="593"/>
    <s v="First Class"/>
    <s v="LH-17020"/>
    <s v="Lisa Hazard"/>
    <x v="0"/>
    <x v="0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s v="Anna Andreadi"/>
    <x v="0"/>
    <n v="62.993700000000004"/>
  </r>
  <r>
    <n v="5289"/>
    <s v="US-2019-136784"/>
    <d v="2019-04-30T00:00:00"/>
    <x v="547"/>
    <s v="Standard Class"/>
    <s v="AD-10180"/>
    <s v="Alan Dominguez"/>
    <x v="2"/>
    <x v="0"/>
    <s v="San Francisco"/>
    <s v="California"/>
    <n v="94122"/>
    <x v="1"/>
    <s v="OFF-PA-10000675"/>
    <x v="1"/>
    <s v="Paper"/>
    <s v="Xerox 1919"/>
    <n v="163.96"/>
    <n v="4"/>
    <n v="0"/>
    <n v="80.340400000000002"/>
    <s v="Anna Andreadi"/>
    <x v="0"/>
    <n v="0"/>
  </r>
  <r>
    <n v="5290"/>
    <s v="CA-2016-146283"/>
    <d v="2016-09-08T00:00:00"/>
    <x v="359"/>
    <s v="Standard Class"/>
    <s v="KT-16465"/>
    <s v="Kean Takahito"/>
    <x v="0"/>
    <x v="0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x v="0"/>
    <n v="3.5808"/>
  </r>
  <r>
    <n v="5291"/>
    <s v="CA-2016-146283"/>
    <d v="2016-09-08T00:00:00"/>
    <x v="359"/>
    <s v="Standard Class"/>
    <s v="KT-16465"/>
    <s v="Kean Takahito"/>
    <x v="0"/>
    <x v="0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s v="Kelly Williams"/>
    <x v="0"/>
    <n v="290.00999999999993"/>
  </r>
  <r>
    <n v="5292"/>
    <s v="CA-2016-146283"/>
    <d v="2016-09-08T00:00:00"/>
    <x v="359"/>
    <s v="Standard Class"/>
    <s v="KT-16465"/>
    <s v="Kean Takahito"/>
    <x v="0"/>
    <x v="0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x v="0"/>
    <n v="36.422400000000003"/>
  </r>
  <r>
    <n v="5293"/>
    <s v="CA-2019-151218"/>
    <d v="2019-06-20T00:00:00"/>
    <x v="266"/>
    <s v="First Class"/>
    <s v="PJ-19015"/>
    <s v="Pauline Johnson"/>
    <x v="0"/>
    <x v="0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x v="0"/>
    <n v="0.89280000000000015"/>
  </r>
  <r>
    <n v="5294"/>
    <s v="CA-2017-111073"/>
    <d v="2017-12-26T00:00:00"/>
    <x v="1090"/>
    <s v="Standard Class"/>
    <s v="MC-18100"/>
    <s v="Mick Crebagga"/>
    <x v="0"/>
    <x v="0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s v="Chuck Magee"/>
    <x v="0"/>
    <n v="20.635200000000001"/>
  </r>
  <r>
    <n v="5295"/>
    <s v="CA-2019-144883"/>
    <d v="2019-08-15T00:00:00"/>
    <x v="667"/>
    <s v="Standard Class"/>
    <s v="BO-11350"/>
    <s v="Bill Overfelt"/>
    <x v="1"/>
    <x v="0"/>
    <s v="Roseville"/>
    <s v="Minnesota"/>
    <n v="55113"/>
    <x v="2"/>
    <s v="OFF-LA-10000305"/>
    <x v="1"/>
    <s v="Labels"/>
    <s v="Avery 495"/>
    <n v="50.4"/>
    <n v="8"/>
    <n v="0"/>
    <n v="23.183999999999997"/>
    <s v="Kelly Williams"/>
    <x v="0"/>
    <n v="0"/>
  </r>
  <r>
    <n v="5296"/>
    <s v="CA-2019-142174"/>
    <d v="2019-03-04T00:00:00"/>
    <x v="174"/>
    <s v="Standard Class"/>
    <s v="DP-13000"/>
    <s v="Darren Powers"/>
    <x v="0"/>
    <x v="0"/>
    <s v="Houston"/>
    <s v="Texas"/>
    <n v="77041"/>
    <x v="2"/>
    <s v="OFF-PA-10000806"/>
    <x v="1"/>
    <s v="Paper"/>
    <s v="Xerox 1934"/>
    <n v="89.567999999999998"/>
    <n v="2"/>
    <n v="0.2"/>
    <n v="32.468400000000003"/>
    <s v="Kelly Williams"/>
    <x v="0"/>
    <n v="17.913599999999999"/>
  </r>
  <r>
    <n v="5297"/>
    <s v="CA-2019-108791"/>
    <d v="2019-07-27T00:00:00"/>
    <x v="849"/>
    <s v="Standard Class"/>
    <s v="TM-21490"/>
    <s v="Tony Molinari"/>
    <x v="0"/>
    <x v="0"/>
    <s v="Yonkers"/>
    <s v="New York"/>
    <n v="10701"/>
    <x v="3"/>
    <s v="FUR-FU-10004018"/>
    <x v="0"/>
    <s v="Furnishings"/>
    <s v="Tensor Computer Mounted Lamp"/>
    <n v="14.89"/>
    <n v="1"/>
    <n v="0"/>
    <n v="4.0203000000000007"/>
    <s v="Chuck Magee"/>
    <x v="0"/>
    <n v="0"/>
  </r>
  <r>
    <n v="5298"/>
    <s v="CA-2019-108791"/>
    <d v="2019-07-27T00:00:00"/>
    <x v="849"/>
    <s v="Standard Class"/>
    <s v="TM-21490"/>
    <s v="Tony Molinari"/>
    <x v="0"/>
    <x v="0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s v="Chuck Magee"/>
    <x v="0"/>
    <n v="0"/>
  </r>
  <r>
    <n v="5299"/>
    <s v="CA-2018-106656"/>
    <d v="2018-09-23T00:00:00"/>
    <x v="750"/>
    <s v="First Class"/>
    <s v="DV-13045"/>
    <s v="Darrin Van Huff"/>
    <x v="1"/>
    <x v="0"/>
    <s v="San Diego"/>
    <s v="California"/>
    <n v="92037"/>
    <x v="1"/>
    <s v="OFF-EN-10001509"/>
    <x v="1"/>
    <s v="Envelopes"/>
    <s v="Poly String Tie Envelopes"/>
    <n v="4.08"/>
    <n v="2"/>
    <n v="0"/>
    <n v="1.9175999999999997"/>
    <s v="Anna Andreadi"/>
    <x v="0"/>
    <n v="0"/>
  </r>
  <r>
    <n v="5300"/>
    <s v="CA-2018-106656"/>
    <d v="2018-09-23T00:00:00"/>
    <x v="750"/>
    <s v="First Class"/>
    <s v="DV-13045"/>
    <s v="Darrin Van Huff"/>
    <x v="1"/>
    <x v="0"/>
    <s v="San Diego"/>
    <s v="California"/>
    <n v="92037"/>
    <x v="1"/>
    <s v="OFF-LA-10003148"/>
    <x v="1"/>
    <s v="Labels"/>
    <s v="Avery 51"/>
    <n v="18.899999999999999"/>
    <n v="3"/>
    <n v="0"/>
    <n v="8.6939999999999991"/>
    <s v="Anna Andreadi"/>
    <x v="0"/>
    <n v="0"/>
  </r>
  <r>
    <n v="5301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s v="Cassandra Brandow"/>
    <x v="0"/>
    <n v="0"/>
  </r>
  <r>
    <n v="5302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  <n v="0"/>
  </r>
  <r>
    <n v="5303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OFF-LA-10001297"/>
    <x v="1"/>
    <s v="Labels"/>
    <s v="Avery 473"/>
    <n v="62.099999999999994"/>
    <n v="6"/>
    <n v="0"/>
    <n v="29.808"/>
    <s v="Cassandra Brandow"/>
    <x v="0"/>
    <n v="0"/>
  </r>
  <r>
    <n v="5304"/>
    <s v="US-2016-139500"/>
    <d v="2016-11-16T00:00:00"/>
    <x v="779"/>
    <s v="Standard Class"/>
    <s v="AB-10165"/>
    <s v="Alan Barnes"/>
    <x v="0"/>
    <x v="0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x v="0"/>
    <n v="11.188799999999999"/>
  </r>
  <r>
    <n v="5305"/>
    <s v="US-2016-166310"/>
    <d v="2016-09-21T00:00:00"/>
    <x v="160"/>
    <s v="First Class"/>
    <s v="JS-15940"/>
    <s v="Joni Sundaresam"/>
    <x v="2"/>
    <x v="0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s v="Kelly Williams"/>
    <x v="0"/>
    <n v="5.1264000000000003"/>
  </r>
  <r>
    <n v="5306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s v="Chuck Magee"/>
    <x v="0"/>
    <n v="0"/>
  </r>
  <r>
    <n v="5307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  <n v="0"/>
  </r>
  <r>
    <n v="5308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s v="Chuck Magee"/>
    <x v="0"/>
    <n v="0"/>
  </r>
  <r>
    <n v="5309"/>
    <s v="CA-2019-131254"/>
    <d v="2019-11-19T00:00:00"/>
    <x v="410"/>
    <s v="First Class"/>
    <s v="NC-18415"/>
    <s v="Nathan Cano"/>
    <x v="0"/>
    <x v="0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x v="0"/>
    <n v="57.317399999999999"/>
  </r>
  <r>
    <n v="5310"/>
    <s v="CA-2019-131254"/>
    <d v="2019-11-19T00:00:00"/>
    <x v="410"/>
    <s v="First Class"/>
    <s v="NC-18415"/>
    <s v="Nathan Cano"/>
    <x v="0"/>
    <x v="0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x v="0"/>
    <n v="2.6080000000000005"/>
  </r>
  <r>
    <n v="5311"/>
    <s v="CA-2019-131254"/>
    <d v="2019-11-19T00:00:00"/>
    <x v="410"/>
    <s v="First Class"/>
    <s v="NC-18415"/>
    <s v="Nathan Cano"/>
    <x v="0"/>
    <x v="0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x v="0"/>
    <n v="1220.1503999999998"/>
  </r>
  <r>
    <n v="5312"/>
    <s v="CA-2018-123414"/>
    <d v="2018-08-21T00:00:00"/>
    <x v="395"/>
    <s v="Standard Class"/>
    <s v="SU-20665"/>
    <s v="Stephanie Ulpright"/>
    <x v="2"/>
    <x v="0"/>
    <s v="Greenville"/>
    <s v="North Carolina"/>
    <n v="27834"/>
    <x v="0"/>
    <s v="OFF-LA-10004559"/>
    <x v="1"/>
    <s v="Labels"/>
    <s v="Avery 49"/>
    <n v="9.2159999999999993"/>
    <n v="4"/>
    <n v="0.2"/>
    <n v="3.3408000000000002"/>
    <s v="Cassandra Brandow"/>
    <x v="0"/>
    <n v="1.8431999999999999"/>
  </r>
  <r>
    <n v="5313"/>
    <s v="CA-2018-123414"/>
    <d v="2018-08-21T00:00:00"/>
    <x v="395"/>
    <s v="Standard Class"/>
    <s v="SU-20665"/>
    <s v="Stephanie Ulpright"/>
    <x v="2"/>
    <x v="0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x v="0"/>
    <n v="5.6096000000000004"/>
  </r>
  <r>
    <n v="5314"/>
    <s v="CA-2019-137876"/>
    <d v="2019-04-30T00:00:00"/>
    <x v="547"/>
    <s v="Standard Class"/>
    <s v="DJ-13510"/>
    <s v="Don Jones"/>
    <x v="1"/>
    <x v="0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x v="0"/>
    <n v="0"/>
  </r>
  <r>
    <n v="5315"/>
    <s v="CA-2019-137876"/>
    <d v="2019-04-30T00:00:00"/>
    <x v="547"/>
    <s v="Standard Class"/>
    <s v="DJ-13510"/>
    <s v="Don Jones"/>
    <x v="1"/>
    <x v="0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x v="0"/>
    <n v="0"/>
  </r>
  <r>
    <n v="5316"/>
    <s v="CA-2018-154060"/>
    <d v="2018-05-02T00:00:00"/>
    <x v="588"/>
    <s v="Standard Class"/>
    <s v="DL-12865"/>
    <s v="Dan Lawera"/>
    <x v="0"/>
    <x v="0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x v="0"/>
    <n v="37.411200000000001"/>
  </r>
  <r>
    <n v="5317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x v="0"/>
    <n v="2.3616000000000001"/>
  </r>
  <r>
    <n v="5318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x v="0"/>
    <n v="1.9312000000000002"/>
  </r>
  <r>
    <n v="5319"/>
    <s v="US-2019-162558"/>
    <d v="2019-10-02T00:00:00"/>
    <x v="391"/>
    <s v="First Class"/>
    <s v="Dp-13240"/>
    <s v="Dean percer"/>
    <x v="2"/>
    <x v="0"/>
    <s v="Knoxville"/>
    <s v="Tennessee"/>
    <n v="37918"/>
    <x v="0"/>
    <s v="OFF-PA-10003172"/>
    <x v="1"/>
    <s v="Paper"/>
    <s v="Xerox 1996"/>
    <n v="20.736000000000004"/>
    <n v="4"/>
    <n v="0.2"/>
    <n v="7.2576000000000001"/>
    <s v="Cassandra Brandow"/>
    <x v="0"/>
    <n v="4.1472000000000007"/>
  </r>
  <r>
    <n v="5320"/>
    <s v="US-2019-162558"/>
    <d v="2019-10-02T00:00:00"/>
    <x v="391"/>
    <s v="First Class"/>
    <s v="Dp-13240"/>
    <s v="Dean percer"/>
    <x v="2"/>
    <x v="0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x v="0"/>
    <n v="19.152000000000001"/>
  </r>
  <r>
    <n v="5321"/>
    <s v="US-2019-162558"/>
    <d v="2019-10-02T00:00:00"/>
    <x v="391"/>
    <s v="First Class"/>
    <s v="Dp-13240"/>
    <s v="Dean percer"/>
    <x v="2"/>
    <x v="0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x v="0"/>
    <n v="925.64640000000009"/>
  </r>
  <r>
    <n v="5322"/>
    <s v="US-2019-162558"/>
    <d v="2019-10-02T00:00:00"/>
    <x v="391"/>
    <s v="First Class"/>
    <s v="Dp-13240"/>
    <s v="Dean percer"/>
    <x v="2"/>
    <x v="0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s v="Cassandra Brandow"/>
    <x v="0"/>
    <n v="23.965200000000003"/>
  </r>
  <r>
    <n v="5323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x v="0"/>
    <n v="3.9520000000000004"/>
  </r>
  <r>
    <n v="5324"/>
    <s v="CA-2019-134439"/>
    <d v="2019-09-18T00:00:00"/>
    <x v="19"/>
    <s v="Second Class"/>
    <s v="TM-21010"/>
    <s v="Tamara Manning"/>
    <x v="0"/>
    <x v="0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0"/>
    <n v="0"/>
  </r>
  <r>
    <n v="5325"/>
    <s v="CA-2017-119508"/>
    <d v="2017-12-04T00:00:00"/>
    <x v="234"/>
    <s v="Standard Class"/>
    <s v="TZ-21580"/>
    <s v="Tracy Zic"/>
    <x v="0"/>
    <x v="0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x v="0"/>
    <n v="0"/>
  </r>
  <r>
    <n v="5326"/>
    <s v="CA-2017-119508"/>
    <d v="2017-12-04T00:00:00"/>
    <x v="234"/>
    <s v="Standard Class"/>
    <s v="TZ-21580"/>
    <s v="Tracy Zic"/>
    <x v="0"/>
    <x v="0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s v="Anna Andreadi"/>
    <x v="0"/>
    <n v="0"/>
  </r>
  <r>
    <n v="5327"/>
    <s v="CA-2017-152681"/>
    <d v="2017-01-17T00:00:00"/>
    <x v="1130"/>
    <s v="Standard Class"/>
    <s v="SC-20260"/>
    <s v="Scott Cohen"/>
    <x v="1"/>
    <x v="0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s v="Chuck Magee"/>
    <x v="0"/>
    <n v="0"/>
  </r>
  <r>
    <n v="5328"/>
    <s v="CA-2016-130813"/>
    <d v="2016-01-06T00:00:00"/>
    <x v="297"/>
    <s v="Second Class"/>
    <s v="LS-17230"/>
    <s v="Lycoris Saunders"/>
    <x v="0"/>
    <x v="0"/>
    <s v="Los Angeles"/>
    <s v="California"/>
    <n v="90049"/>
    <x v="1"/>
    <s v="OFF-PA-10002005"/>
    <x v="1"/>
    <s v="Paper"/>
    <s v="Xerox 225"/>
    <n v="19.440000000000001"/>
    <n v="3"/>
    <n v="0"/>
    <n v="9.3312000000000008"/>
    <s v="Anna Andreadi"/>
    <x v="0"/>
    <n v="0"/>
  </r>
  <r>
    <n v="5329"/>
    <s v="CA-2017-120320"/>
    <d v="2017-03-05T00:00:00"/>
    <x v="741"/>
    <s v="Standard Class"/>
    <s v="MV-18190"/>
    <s v="Mike Vittorini"/>
    <x v="0"/>
    <x v="0"/>
    <s v="Houston"/>
    <s v="Texas"/>
    <n v="77036"/>
    <x v="2"/>
    <s v="TEC-PH-10000149"/>
    <x v="2"/>
    <s v="Phones"/>
    <s v="Cisco SPA525G2 IP Phone - Wireless"/>
    <n v="31.92"/>
    <n v="2"/>
    <n v="0.2"/>
    <n v="2.3939999999999984"/>
    <s v="Kelly Williams"/>
    <x v="0"/>
    <n v="6.3840000000000003"/>
  </r>
  <r>
    <n v="5330"/>
    <s v="CA-2018-111941"/>
    <d v="2018-12-25T00:00:00"/>
    <x v="470"/>
    <s v="Second Class"/>
    <s v="BD-11620"/>
    <s v="Brian DeCherney"/>
    <x v="0"/>
    <x v="0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x v="0"/>
    <n v="6.7136000000000013"/>
  </r>
  <r>
    <n v="5331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x v="0"/>
    <n v="0"/>
  </r>
  <r>
    <n v="5332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s v="Chuck Magee"/>
    <x v="0"/>
    <n v="12.120000000000003"/>
  </r>
  <r>
    <n v="5333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s v="Chuck Magee"/>
    <x v="0"/>
    <n v="0"/>
  </r>
  <r>
    <n v="5334"/>
    <s v="CA-2016-103331"/>
    <d v="2016-08-26T00:00:00"/>
    <x v="9"/>
    <s v="Standard Class"/>
    <s v="KB-16315"/>
    <s v="Karl Braun"/>
    <x v="0"/>
    <x v="0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s v="Chuck Magee"/>
    <x v="0"/>
    <n v="0"/>
  </r>
  <r>
    <n v="5335"/>
    <s v="CA-2016-103331"/>
    <d v="2016-08-26T00:00:00"/>
    <x v="9"/>
    <s v="Standard Class"/>
    <s v="KB-16315"/>
    <s v="Karl Braun"/>
    <x v="0"/>
    <x v="0"/>
    <s v="Newark"/>
    <s v="Delaware"/>
    <n v="19711"/>
    <x v="3"/>
    <s v="OFF-PA-10002160"/>
    <x v="1"/>
    <s v="Paper"/>
    <s v="Xerox 1978"/>
    <n v="17.34"/>
    <n v="3"/>
    <n v="0"/>
    <n v="8.4966000000000008"/>
    <s v="Chuck Magee"/>
    <x v="0"/>
    <n v="0"/>
  </r>
  <r>
    <n v="5336"/>
    <s v="CA-2016-103331"/>
    <d v="2016-08-26T00:00:00"/>
    <x v="9"/>
    <s v="Standard Class"/>
    <s v="KB-16315"/>
    <s v="Karl Braun"/>
    <x v="0"/>
    <x v="0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s v="Chuck Magee"/>
    <x v="0"/>
    <n v="0"/>
  </r>
  <r>
    <n v="5337"/>
    <s v="CA-2017-169278"/>
    <d v="2017-05-21T00:00:00"/>
    <x v="1131"/>
    <s v="Standard Class"/>
    <s v="ME-18010"/>
    <s v="Michelle Ellison"/>
    <x v="1"/>
    <x v="0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  <n v="5.3952"/>
  </r>
  <r>
    <n v="5338"/>
    <s v="CA-2019-111577"/>
    <d v="2019-10-16T00:00:00"/>
    <x v="565"/>
    <s v="Standard Class"/>
    <s v="AJ-10780"/>
    <s v="Anthony Jacobs"/>
    <x v="1"/>
    <x v="0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s v="Anna Andreadi"/>
    <x v="0"/>
    <n v="61.555200000000006"/>
  </r>
  <r>
    <n v="5339"/>
    <s v="CA-2017-146486"/>
    <d v="2017-11-09T00:00:00"/>
    <x v="665"/>
    <s v="Second Class"/>
    <s v="DV-13465"/>
    <s v="Dianna Vittorini"/>
    <x v="0"/>
    <x v="0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s v="Chuck Magee"/>
    <x v="1"/>
    <n v="0"/>
  </r>
  <r>
    <n v="5340"/>
    <s v="CA-2017-146486"/>
    <d v="2017-11-09T00:00:00"/>
    <x v="665"/>
    <s v="Second Class"/>
    <s v="DV-13465"/>
    <s v="Dianna Vittorini"/>
    <x v="0"/>
    <x v="0"/>
    <s v="Oceanside"/>
    <s v="New York"/>
    <n v="11572"/>
    <x v="3"/>
    <s v="OFF-EN-10001509"/>
    <x v="1"/>
    <s v="Envelopes"/>
    <s v="Poly String Tie Envelopes"/>
    <n v="12.24"/>
    <n v="6"/>
    <n v="0"/>
    <n v="5.7527999999999988"/>
    <s v="Chuck Magee"/>
    <x v="1"/>
    <n v="0"/>
  </r>
  <r>
    <n v="5341"/>
    <s v="CA-2017-146486"/>
    <d v="2017-11-09T00:00:00"/>
    <x v="665"/>
    <s v="Second Class"/>
    <s v="DV-13465"/>
    <s v="Dianna Vittorini"/>
    <x v="0"/>
    <x v="0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s v="Chuck Magee"/>
    <x v="1"/>
    <n v="0"/>
  </r>
  <r>
    <n v="5342"/>
    <s v="CA-2017-146486"/>
    <d v="2017-11-09T00:00:00"/>
    <x v="665"/>
    <s v="Second Class"/>
    <s v="DV-13465"/>
    <s v="Dianna Vittorini"/>
    <x v="0"/>
    <x v="0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x v="1"/>
    <n v="0"/>
  </r>
  <r>
    <n v="5343"/>
    <s v="US-2016-168501"/>
    <d v="2016-11-21T00:00:00"/>
    <x v="680"/>
    <s v="Standard Class"/>
    <s v="JK-15325"/>
    <s v="Jason Klamczynski"/>
    <x v="1"/>
    <x v="0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s v="Kelly Williams"/>
    <x v="0"/>
    <n v="0.32640000000000002"/>
  </r>
  <r>
    <n v="5344"/>
    <s v="US-2016-168501"/>
    <d v="2016-11-21T00:00:00"/>
    <x v="680"/>
    <s v="Standard Class"/>
    <s v="JK-15325"/>
    <s v="Jason Klamczynski"/>
    <x v="1"/>
    <x v="0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x v="0"/>
    <n v="53.591999999999999"/>
  </r>
  <r>
    <n v="5345"/>
    <s v="CA-2017-112053"/>
    <d v="2017-10-11T00:00:00"/>
    <x v="349"/>
    <s v="Second Class"/>
    <s v="SH-20395"/>
    <s v="Shahid Hopkins"/>
    <x v="0"/>
    <x v="0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x v="0"/>
    <n v="0"/>
  </r>
  <r>
    <n v="5346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s v="Anna Andreadi"/>
    <x v="0"/>
    <n v="0"/>
  </r>
  <r>
    <n v="5347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x v="0"/>
    <n v="2.1792000000000002"/>
  </r>
  <r>
    <n v="5348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x v="0"/>
    <n v="1.7088000000000001"/>
  </r>
  <r>
    <n v="5349"/>
    <s v="CA-2017-149811"/>
    <d v="2017-01-04T00:00:00"/>
    <x v="1027"/>
    <s v="Standard Class"/>
    <s v="CS-12250"/>
    <s v="Chris Selesnick"/>
    <x v="1"/>
    <x v="0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x v="0"/>
    <n v="0"/>
  </r>
  <r>
    <n v="5350"/>
    <s v="CA-2017-149811"/>
    <d v="2017-01-04T00:00:00"/>
    <x v="1027"/>
    <s v="Standard Class"/>
    <s v="CS-12250"/>
    <s v="Chris Selesnick"/>
    <x v="1"/>
    <x v="0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x v="0"/>
    <n v="0"/>
  </r>
  <r>
    <n v="5351"/>
    <s v="US-2019-103814"/>
    <d v="2019-12-09T00:00:00"/>
    <x v="1132"/>
    <s v="Standard Class"/>
    <s v="LH-16900"/>
    <s v="Lena Hernandez"/>
    <x v="0"/>
    <x v="0"/>
    <s v="Park Ridge"/>
    <s v="Illinois"/>
    <n v="60068"/>
    <x v="2"/>
    <s v="OFF-PA-10001019"/>
    <x v="1"/>
    <s v="Paper"/>
    <s v="Xerox 1884"/>
    <n v="143.85600000000002"/>
    <n v="9"/>
    <n v="0.2"/>
    <n v="48.551399999999994"/>
    <s v="Kelly Williams"/>
    <x v="0"/>
    <n v="28.771200000000007"/>
  </r>
  <r>
    <n v="5352"/>
    <s v="CA-2018-123932"/>
    <d v="2018-09-06T00:00:00"/>
    <x v="720"/>
    <s v="Standard Class"/>
    <s v="YC-21895"/>
    <s v="Yoseph Carroll"/>
    <x v="1"/>
    <x v="0"/>
    <s v="Dallas"/>
    <s v="Texas"/>
    <n v="75217"/>
    <x v="2"/>
    <s v="OFF-PA-10004665"/>
    <x v="1"/>
    <s v="Paper"/>
    <s v="Advantus Motivational Note Cards"/>
    <n v="41.92"/>
    <n v="4"/>
    <n v="0.2"/>
    <n v="15.195999999999998"/>
    <s v="Kelly Williams"/>
    <x v="0"/>
    <n v="8.3840000000000003"/>
  </r>
  <r>
    <n v="5353"/>
    <s v="CA-2018-123932"/>
    <d v="2018-09-06T00:00:00"/>
    <x v="720"/>
    <s v="Standard Class"/>
    <s v="YC-21895"/>
    <s v="Yoseph Carroll"/>
    <x v="1"/>
    <x v="0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x v="0"/>
    <n v="65.916800000000009"/>
  </r>
  <r>
    <n v="5354"/>
    <s v="US-2018-101616"/>
    <d v="2018-09-03T00:00:00"/>
    <x v="479"/>
    <s v="First Class"/>
    <s v="CY-12745"/>
    <s v="Craig Yedwab"/>
    <x v="1"/>
    <x v="0"/>
    <s v="Monroe"/>
    <s v="Louisiana"/>
    <n v="71203"/>
    <x v="0"/>
    <s v="OFF-BI-10000014"/>
    <x v="1"/>
    <s v="Binders"/>
    <s v="Heavy-Duty E-Z-D Binders"/>
    <n v="87.28"/>
    <n v="8"/>
    <n v="0"/>
    <n v="41.021599999999999"/>
    <s v="Cassandra Brandow"/>
    <x v="0"/>
    <n v="0"/>
  </r>
  <r>
    <n v="5355"/>
    <s v="CA-2016-113768"/>
    <d v="2016-05-13T00:00:00"/>
    <x v="1133"/>
    <s v="Standard Class"/>
    <s v="AH-10030"/>
    <s v="Aaron Hawkins"/>
    <x v="1"/>
    <x v="0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x v="0"/>
    <n v="55.891200000000005"/>
  </r>
  <r>
    <n v="5356"/>
    <s v="CA-2016-113768"/>
    <d v="2016-05-13T00:00:00"/>
    <x v="1133"/>
    <s v="Standard Class"/>
    <s v="AH-10030"/>
    <s v="Aaron Hawkins"/>
    <x v="1"/>
    <x v="0"/>
    <s v="Los Angeles"/>
    <s v="California"/>
    <n v="90004"/>
    <x v="1"/>
    <s v="OFF-PA-10003063"/>
    <x v="1"/>
    <s v="Paper"/>
    <s v="EcoTones Memo Sheets"/>
    <n v="8"/>
    <n v="2"/>
    <n v="0"/>
    <n v="3.84"/>
    <s v="Anna Andreadi"/>
    <x v="0"/>
    <n v="0"/>
  </r>
  <r>
    <n v="5357"/>
    <s v="CA-2018-138037"/>
    <d v="2018-09-29T00:00:00"/>
    <x v="767"/>
    <s v="Standard Class"/>
    <s v="AR-10540"/>
    <s v="Andy Reiter"/>
    <x v="0"/>
    <x v="0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x v="0"/>
    <n v="5.4480000000000004"/>
  </r>
  <r>
    <n v="5358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x v="0"/>
    <n v="0"/>
  </r>
  <r>
    <n v="5359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OFF-ST-10000321"/>
    <x v="1"/>
    <s v="Storage"/>
    <s v="Akro Stacking Bins"/>
    <n v="15.78"/>
    <n v="2"/>
    <n v="0"/>
    <n v="0.63119999999999798"/>
    <s v="Anna Andreadi"/>
    <x v="0"/>
    <n v="0"/>
  </r>
  <r>
    <n v="5360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s v="Anna Andreadi"/>
    <x v="0"/>
    <n v="0"/>
  </r>
  <r>
    <n v="5361"/>
    <s v="US-2019-126060"/>
    <d v="2019-04-14T00:00:00"/>
    <x v="650"/>
    <s v="Standard Class"/>
    <s v="DW-13585"/>
    <s v="Dorothy Wardle"/>
    <x v="1"/>
    <x v="0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x v="0"/>
    <n v="39.65440000000001"/>
  </r>
  <r>
    <n v="5362"/>
    <s v="CA-2019-100951"/>
    <d v="2019-06-09T00:00:00"/>
    <x v="272"/>
    <s v="First Class"/>
    <s v="NC-18625"/>
    <s v="Noah Childs"/>
    <x v="1"/>
    <x v="0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s v="Kelly Williams"/>
    <x v="0"/>
    <n v="144.15200000000002"/>
  </r>
  <r>
    <n v="5363"/>
    <s v="CA-2018-122017"/>
    <d v="2018-12-29T00:00:00"/>
    <x v="771"/>
    <s v="Standard Class"/>
    <s v="CD-11920"/>
    <s v="Carlos Daly"/>
    <x v="0"/>
    <x v="0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x v="0"/>
    <n v="0"/>
  </r>
  <r>
    <n v="5364"/>
    <s v="CA-2018-122017"/>
    <d v="2018-12-29T00:00:00"/>
    <x v="771"/>
    <s v="Standard Class"/>
    <s v="CD-11920"/>
    <s v="Carlos Daly"/>
    <x v="0"/>
    <x v="0"/>
    <s v="Wichita"/>
    <s v="Kansas"/>
    <n v="67212"/>
    <x v="2"/>
    <s v="OFF-AP-10001293"/>
    <x v="1"/>
    <s v="Appliances"/>
    <s v="Belkin 8 Outlet Surge Protector"/>
    <n v="81.96"/>
    <n v="2"/>
    <n v="0"/>
    <n v="22.948799999999999"/>
    <s v="Kelly Williams"/>
    <x v="0"/>
    <n v="0"/>
  </r>
  <r>
    <n v="5365"/>
    <s v="CA-2016-123477"/>
    <d v="2016-01-18T00:00:00"/>
    <x v="1134"/>
    <s v="Second Class"/>
    <s v="DW-13195"/>
    <s v="David Wiener"/>
    <x v="1"/>
    <x v="0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x v="0"/>
    <n v="12.972800000000001"/>
  </r>
  <r>
    <n v="5366"/>
    <s v="CA-2018-107790"/>
    <d v="2018-11-20T00:00:00"/>
    <x v="71"/>
    <s v="Standard Class"/>
    <s v="EH-13990"/>
    <s v="Erica Hackney"/>
    <x v="0"/>
    <x v="0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x v="0"/>
    <n v="30.238400000000002"/>
  </r>
  <r>
    <n v="5367"/>
    <s v="CA-2019-158071"/>
    <d v="2019-06-10T00:00:00"/>
    <x v="261"/>
    <s v="Standard Class"/>
    <s v="BD-11320"/>
    <s v="Bill Donatelli"/>
    <x v="0"/>
    <x v="0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  <n v="17.755200000000002"/>
  </r>
  <r>
    <n v="5368"/>
    <s v="CA-2019-158071"/>
    <d v="2019-06-10T00:00:00"/>
    <x v="261"/>
    <s v="Standard Class"/>
    <s v="BD-11320"/>
    <s v="Bill Donatelli"/>
    <x v="0"/>
    <x v="0"/>
    <s v="Seattle"/>
    <s v="Washington"/>
    <n v="98103"/>
    <x v="1"/>
    <s v="OFF-LA-10004689"/>
    <x v="1"/>
    <s v="Labels"/>
    <s v="Avery 512"/>
    <n v="11.56"/>
    <n v="4"/>
    <n v="0"/>
    <n v="5.4332000000000003"/>
    <s v="Anna Andreadi"/>
    <x v="0"/>
    <n v="0"/>
  </r>
  <r>
    <n v="5369"/>
    <s v="CA-2019-158071"/>
    <d v="2019-06-10T00:00:00"/>
    <x v="261"/>
    <s v="Standard Class"/>
    <s v="BD-11320"/>
    <s v="Bill Donatelli"/>
    <x v="0"/>
    <x v="0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s v="Anna Andreadi"/>
    <x v="0"/>
    <n v="0"/>
  </r>
  <r>
    <n v="5370"/>
    <s v="CA-2019-147403"/>
    <d v="2019-09-10T00:00:00"/>
    <x v="462"/>
    <s v="First Class"/>
    <s v="KH-16630"/>
    <s v="Ken Heidel"/>
    <x v="1"/>
    <x v="0"/>
    <s v="Akron"/>
    <s v="Ohio"/>
    <n v="44312"/>
    <x v="3"/>
    <s v="OFF-PA-10003302"/>
    <x v="1"/>
    <s v="Paper"/>
    <s v="Xerox 1906"/>
    <n v="85.055999999999997"/>
    <n v="3"/>
    <n v="0.2"/>
    <n v="28.706399999999991"/>
    <s v="Chuck Magee"/>
    <x v="0"/>
    <n v="17.011199999999999"/>
  </r>
  <r>
    <n v="5371"/>
    <s v="US-2019-136721"/>
    <d v="2019-04-08T00:00:00"/>
    <x v="102"/>
    <s v="Standard Class"/>
    <s v="NH-18610"/>
    <s v="Nicole Hansen"/>
    <x v="1"/>
    <x v="0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x v="0"/>
    <n v="0"/>
  </r>
  <r>
    <n v="5372"/>
    <s v="US-2019-136721"/>
    <d v="2019-04-08T00:00:00"/>
    <x v="102"/>
    <s v="Standard Class"/>
    <s v="NH-18610"/>
    <s v="Nicole Hansen"/>
    <x v="1"/>
    <x v="0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x v="0"/>
    <n v="0"/>
  </r>
  <r>
    <n v="5373"/>
    <s v="CA-2017-118738"/>
    <d v="2017-10-24T00:00:00"/>
    <x v="697"/>
    <s v="Standard Class"/>
    <s v="AG-10495"/>
    <s v="Andrew Gjertsen"/>
    <x v="1"/>
    <x v="0"/>
    <s v="Houston"/>
    <s v="Texas"/>
    <n v="77041"/>
    <x v="2"/>
    <s v="OFF-PA-10003177"/>
    <x v="1"/>
    <s v="Paper"/>
    <s v="Xerox 1999"/>
    <n v="15.552000000000003"/>
    <n v="3"/>
    <n v="0.2"/>
    <n v="5.4432"/>
    <s v="Kelly Williams"/>
    <x v="0"/>
    <n v="3.1104000000000007"/>
  </r>
  <r>
    <n v="5374"/>
    <s v="CA-2017-118738"/>
    <d v="2017-10-24T00:00:00"/>
    <x v="697"/>
    <s v="Standard Class"/>
    <s v="AG-10495"/>
    <s v="Andrew Gjertsen"/>
    <x v="1"/>
    <x v="0"/>
    <s v="Houston"/>
    <s v="Texas"/>
    <n v="77041"/>
    <x v="2"/>
    <s v="FUR-TA-10002607"/>
    <x v="0"/>
    <s v="Tables"/>
    <s v="KI Conference Tables"/>
    <n v="347.36099999999999"/>
    <n v="7"/>
    <n v="0.3"/>
    <n v="-69.472199999999958"/>
    <s v="Kelly Williams"/>
    <x v="0"/>
    <n v="104.20829999999999"/>
  </r>
  <r>
    <n v="5375"/>
    <s v="CA-2017-118738"/>
    <d v="2017-10-24T00:00:00"/>
    <x v="697"/>
    <s v="Standard Class"/>
    <s v="AG-10495"/>
    <s v="Andrew Gjertsen"/>
    <x v="1"/>
    <x v="0"/>
    <s v="Houston"/>
    <s v="Texas"/>
    <n v="77041"/>
    <x v="2"/>
    <s v="OFF-PA-10001166"/>
    <x v="1"/>
    <s v="Paper"/>
    <s v="Xerox 2"/>
    <n v="10.368000000000002"/>
    <n v="2"/>
    <n v="0.2"/>
    <n v="3.6288"/>
    <s v="Kelly Williams"/>
    <x v="0"/>
    <n v="2.0736000000000003"/>
  </r>
  <r>
    <n v="5376"/>
    <s v="CA-2019-134152"/>
    <d v="2019-05-27T00:00:00"/>
    <x v="1135"/>
    <s v="Standard Class"/>
    <s v="RP-19855"/>
    <s v="Roy Phan"/>
    <x v="1"/>
    <x v="0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x v="0"/>
    <n v="0"/>
  </r>
  <r>
    <n v="5377"/>
    <s v="CA-2019-134152"/>
    <d v="2019-05-27T00:00:00"/>
    <x v="1135"/>
    <s v="Standard Class"/>
    <s v="RP-19855"/>
    <s v="Roy Phan"/>
    <x v="1"/>
    <x v="0"/>
    <s v="Seattle"/>
    <s v="Washington"/>
    <n v="98103"/>
    <x v="1"/>
    <s v="OFF-AR-10004062"/>
    <x v="1"/>
    <s v="Art"/>
    <s v="Staples in misc. colors"/>
    <n v="31.44"/>
    <n v="3"/>
    <n v="0"/>
    <n v="7.86"/>
    <s v="Anna Andreadi"/>
    <x v="0"/>
    <n v="0"/>
  </r>
  <r>
    <n v="5378"/>
    <s v="CA-2016-125542"/>
    <d v="2016-12-05T00:00:00"/>
    <x v="899"/>
    <s v="First Class"/>
    <s v="NB-18655"/>
    <s v="Nona Balk"/>
    <x v="1"/>
    <x v="0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s v="Chuck Magee"/>
    <x v="0"/>
    <n v="69.697600000000008"/>
  </r>
  <r>
    <n v="5379"/>
    <s v="CA-2016-125542"/>
    <d v="2016-12-05T00:00:00"/>
    <x v="899"/>
    <s v="First Class"/>
    <s v="NB-18655"/>
    <s v="Nona Balk"/>
    <x v="1"/>
    <x v="0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x v="0"/>
    <n v="34.547199999999997"/>
  </r>
  <r>
    <n v="5380"/>
    <s v="CA-2018-136021"/>
    <d v="2018-08-14T00:00:00"/>
    <x v="964"/>
    <s v="Standard Class"/>
    <s v="JM-15580"/>
    <s v="Jill Matthias"/>
    <x v="0"/>
    <x v="0"/>
    <s v="Los Angeles"/>
    <s v="California"/>
    <n v="90045"/>
    <x v="1"/>
    <s v="OFF-PA-10000551"/>
    <x v="1"/>
    <s v="Paper"/>
    <s v="Array Memo Cubes"/>
    <n v="15.54"/>
    <n v="3"/>
    <n v="0"/>
    <n v="7.6145999999999994"/>
    <s v="Anna Andreadi"/>
    <x v="0"/>
    <n v="0"/>
  </r>
  <r>
    <n v="5381"/>
    <s v="CA-2018-136021"/>
    <d v="2018-08-14T00:00:00"/>
    <x v="964"/>
    <s v="Standard Class"/>
    <s v="JM-15580"/>
    <s v="Jill Matthias"/>
    <x v="0"/>
    <x v="0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x v="0"/>
    <n v="21.110399999999998"/>
  </r>
  <r>
    <n v="5382"/>
    <s v="CA-2018-149195"/>
    <d v="2018-09-05T00:00:00"/>
    <x v="62"/>
    <s v="Second Class"/>
    <s v="DM-13525"/>
    <s v="Don Miller"/>
    <x v="1"/>
    <x v="0"/>
    <s v="Houston"/>
    <s v="Texas"/>
    <n v="77070"/>
    <x v="2"/>
    <s v="OFF-PA-10001870"/>
    <x v="1"/>
    <s v="Paper"/>
    <s v="Xerox 202"/>
    <n v="25.920000000000005"/>
    <n v="5"/>
    <n v="0.2"/>
    <n v="9.0719999999999992"/>
    <s v="Kelly Williams"/>
    <x v="0"/>
    <n v="5.1840000000000011"/>
  </r>
  <r>
    <n v="5383"/>
    <s v="CA-2018-149195"/>
    <d v="2018-09-05T00:00:00"/>
    <x v="62"/>
    <s v="Second Class"/>
    <s v="DM-13525"/>
    <s v="Don Miller"/>
    <x v="1"/>
    <x v="0"/>
    <s v="Houston"/>
    <s v="Texas"/>
    <n v="77070"/>
    <x v="2"/>
    <s v="OFF-FA-10001843"/>
    <x v="1"/>
    <s v="Fasteners"/>
    <s v="Staples"/>
    <n v="15.808000000000002"/>
    <n v="8"/>
    <n v="0.2"/>
    <n v="5.3352000000000004"/>
    <s v="Kelly Williams"/>
    <x v="0"/>
    <n v="3.1616000000000004"/>
  </r>
  <r>
    <n v="5384"/>
    <s v="CA-2018-149195"/>
    <d v="2018-09-05T00:00:00"/>
    <x v="62"/>
    <s v="Second Class"/>
    <s v="DM-13525"/>
    <s v="Don Miller"/>
    <x v="1"/>
    <x v="0"/>
    <s v="Houston"/>
    <s v="Texas"/>
    <n v="77070"/>
    <x v="2"/>
    <s v="OFF-PA-10002036"/>
    <x v="1"/>
    <s v="Paper"/>
    <s v="Xerox 1930"/>
    <n v="10.368000000000002"/>
    <n v="2"/>
    <n v="0.2"/>
    <n v="3.7584"/>
    <s v="Kelly Williams"/>
    <x v="0"/>
    <n v="2.0736000000000003"/>
  </r>
  <r>
    <n v="5385"/>
    <s v="CA-2019-161410"/>
    <d v="2019-06-26T00:00:00"/>
    <x v="231"/>
    <s v="Standard Class"/>
    <s v="CC-12220"/>
    <s v="Chris Cortes"/>
    <x v="0"/>
    <x v="0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s v="Chuck Magee"/>
    <x v="0"/>
    <n v="143.28"/>
  </r>
  <r>
    <n v="5386"/>
    <s v="CA-2019-161410"/>
    <d v="2019-06-26T00:00:00"/>
    <x v="231"/>
    <s v="Standard Class"/>
    <s v="CC-12220"/>
    <s v="Chris Cortes"/>
    <x v="0"/>
    <x v="0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x v="0"/>
    <n v="218.3664"/>
  </r>
  <r>
    <n v="5387"/>
    <s v="CA-2019-152786"/>
    <d v="2019-03-12T00:00:00"/>
    <x v="875"/>
    <s v="Standard Class"/>
    <s v="GA-14725"/>
    <s v="Guy Armstrong"/>
    <x v="0"/>
    <x v="0"/>
    <s v="Rogers"/>
    <s v="Arkansas"/>
    <n v="72756"/>
    <x v="0"/>
    <s v="OFF-BI-10000829"/>
    <x v="1"/>
    <s v="Binders"/>
    <s v="Avery Non-Stick Binders"/>
    <n v="40.410000000000004"/>
    <n v="9"/>
    <n v="0"/>
    <n v="18.5886"/>
    <s v="Cassandra Brandow"/>
    <x v="0"/>
    <n v="0"/>
  </r>
  <r>
    <n v="5388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s v="Anna Andreadi"/>
    <x v="0"/>
    <n v="33.595199999999998"/>
  </r>
  <r>
    <n v="5389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s v="Anna Andreadi"/>
    <x v="0"/>
    <n v="0"/>
  </r>
  <r>
    <n v="5390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OFF-LA-10004345"/>
    <x v="1"/>
    <s v="Labels"/>
    <s v="Avery 493"/>
    <n v="9.82"/>
    <n v="2"/>
    <n v="0"/>
    <n v="4.8117999999999999"/>
    <s v="Anna Andreadi"/>
    <x v="0"/>
    <n v="0"/>
  </r>
  <r>
    <n v="5391"/>
    <s v="CA-2019-163874"/>
    <d v="2019-11-10T00:00:00"/>
    <x v="44"/>
    <s v="Second Class"/>
    <s v="NC-18535"/>
    <s v="Nick Crebassa"/>
    <x v="1"/>
    <x v="0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s v="Anna Andreadi"/>
    <x v="0"/>
    <n v="5.2704000000000013"/>
  </r>
  <r>
    <n v="5392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LA-10002787"/>
    <x v="1"/>
    <s v="Labels"/>
    <s v="Avery 480"/>
    <n v="22.5"/>
    <n v="6"/>
    <n v="0"/>
    <n v="10.799999999999999"/>
    <s v="Chuck Magee"/>
    <x v="0"/>
    <n v="0"/>
  </r>
  <r>
    <n v="5393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LA-10001569"/>
    <x v="1"/>
    <s v="Labels"/>
    <s v="Avery 499"/>
    <n v="9.9600000000000009"/>
    <n v="2"/>
    <n v="0"/>
    <n v="4.5815999999999999"/>
    <s v="Chuck Magee"/>
    <x v="0"/>
    <n v="0"/>
  </r>
  <r>
    <n v="5394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BI-10002429"/>
    <x v="1"/>
    <s v="Binders"/>
    <s v="Premier Elliptical Ring Binder, Black"/>
    <n v="213.08"/>
    <n v="7"/>
    <n v="0"/>
    <n v="102.2784"/>
    <s v="Chuck Magee"/>
    <x v="0"/>
    <n v="0"/>
  </r>
  <r>
    <n v="5395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s v="Chuck Magee"/>
    <x v="0"/>
    <n v="0"/>
  </r>
  <r>
    <n v="5396"/>
    <s v="CA-2016-104829"/>
    <d v="2016-11-18T00:00:00"/>
    <x v="683"/>
    <s v="Second Class"/>
    <s v="JG-15805"/>
    <s v="John Grady"/>
    <x v="1"/>
    <x v="0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s v="Anna Andreadi"/>
    <x v="1"/>
    <n v="0"/>
  </r>
  <r>
    <n v="5397"/>
    <s v="US-2018-147340"/>
    <d v="2018-09-24T00:00:00"/>
    <x v="926"/>
    <s v="Same Day"/>
    <s v="EB-13750"/>
    <s v="Edward Becker"/>
    <x v="1"/>
    <x v="0"/>
    <s v="San Francisco"/>
    <s v="California"/>
    <n v="94110"/>
    <x v="1"/>
    <s v="FUR-FU-10002501"/>
    <x v="0"/>
    <s v="Furnishings"/>
    <s v="Nu-Dell Executive Frame"/>
    <n v="63.2"/>
    <n v="5"/>
    <n v="0"/>
    <n v="23.384"/>
    <s v="Anna Andreadi"/>
    <x v="0"/>
    <n v="0"/>
  </r>
  <r>
    <n v="5398"/>
    <s v="CA-2018-145492"/>
    <d v="2018-11-20T00:00:00"/>
    <x v="902"/>
    <s v="Standard Class"/>
    <s v="MC-17605"/>
    <s v="Matt Connell"/>
    <x v="1"/>
    <x v="0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x v="1"/>
    <n v="0"/>
  </r>
  <r>
    <n v="5399"/>
    <s v="CA-2018-163202"/>
    <d v="2018-09-27T00:00:00"/>
    <x v="342"/>
    <s v="Standard Class"/>
    <s v="BM-11650"/>
    <s v="Brian Moss"/>
    <x v="1"/>
    <x v="0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x v="0"/>
    <n v="2.0348999999999999"/>
  </r>
  <r>
    <n v="5400"/>
    <s v="CA-2018-117681"/>
    <d v="2018-04-09T00:00:00"/>
    <x v="679"/>
    <s v="Standard Class"/>
    <s v="HF-14995"/>
    <s v="Herbert Flentye"/>
    <x v="0"/>
    <x v="0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x v="0"/>
    <n v="83.499749999999992"/>
  </r>
  <r>
    <n v="5401"/>
    <s v="CA-2019-132262"/>
    <d v="2019-09-21T00:00:00"/>
    <x v="19"/>
    <s v="First Class"/>
    <s v="ML-18265"/>
    <s v="Muhammed Lee"/>
    <x v="0"/>
    <x v="0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s v="Anna Andreadi"/>
    <x v="0"/>
    <n v="0"/>
  </r>
  <r>
    <n v="5402"/>
    <s v="CA-2019-132262"/>
    <d v="2019-09-21T00:00:00"/>
    <x v="19"/>
    <s v="First Class"/>
    <s v="ML-18265"/>
    <s v="Muhammed Lee"/>
    <x v="0"/>
    <x v="0"/>
    <s v="Seattle"/>
    <s v="Washington"/>
    <n v="98103"/>
    <x v="1"/>
    <s v="TEC-AC-10000303"/>
    <x v="2"/>
    <s v="Accessories"/>
    <s v="Logitech M510 Wireless Mouse"/>
    <n v="79.98"/>
    <n v="2"/>
    <n v="0"/>
    <n v="26.3934"/>
    <s v="Anna Andreadi"/>
    <x v="0"/>
    <n v="0"/>
  </r>
  <r>
    <n v="5403"/>
    <s v="CA-2019-123043"/>
    <d v="2019-08-24T00:00:00"/>
    <x v="346"/>
    <s v="Standard Class"/>
    <s v="AH-10195"/>
    <s v="Alan Haines"/>
    <x v="1"/>
    <x v="0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x v="0"/>
    <n v="4.9344000000000001"/>
  </r>
  <r>
    <n v="5404"/>
    <s v="CA-2019-123043"/>
    <d v="2019-08-24T00:00:00"/>
    <x v="346"/>
    <s v="Standard Class"/>
    <s v="AH-10195"/>
    <s v="Alan Haines"/>
    <x v="1"/>
    <x v="0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s v="Chuck Magee"/>
    <x v="0"/>
    <n v="0.74880000000000002"/>
  </r>
  <r>
    <n v="5405"/>
    <s v="US-2018-143280"/>
    <d v="2018-02-22T00:00:00"/>
    <x v="874"/>
    <s v="Standard Class"/>
    <s v="TZ-21580"/>
    <s v="Tracy Zic"/>
    <x v="0"/>
    <x v="0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s v="Anna Andreadi"/>
    <x v="0"/>
    <n v="89.192000000000007"/>
  </r>
  <r>
    <n v="5406"/>
    <s v="US-2018-143280"/>
    <d v="2018-02-22T00:00:00"/>
    <x v="874"/>
    <s v="Standard Class"/>
    <s v="TZ-21580"/>
    <s v="Tracy Zic"/>
    <x v="0"/>
    <x v="0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x v="0"/>
    <n v="0"/>
  </r>
  <r>
    <n v="5407"/>
    <s v="US-2018-143280"/>
    <d v="2018-02-22T00:00:00"/>
    <x v="874"/>
    <s v="Standard Class"/>
    <s v="TZ-21580"/>
    <s v="Tracy Zic"/>
    <x v="0"/>
    <x v="0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x v="0"/>
    <n v="0"/>
  </r>
  <r>
    <n v="5408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x v="0"/>
    <n v="0"/>
  </r>
  <r>
    <n v="5409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x v="0"/>
    <n v="4.4848000000000008"/>
  </r>
  <r>
    <n v="5410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s v="Anna Andreadi"/>
    <x v="0"/>
    <n v="18.096000000000004"/>
  </r>
  <r>
    <n v="5411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s v="Anna Andreadi"/>
    <x v="0"/>
    <n v="0"/>
  </r>
  <r>
    <n v="5412"/>
    <s v="CA-2019-166856"/>
    <d v="2019-09-18T00:00:00"/>
    <x v="304"/>
    <s v="Standard Class"/>
    <s v="TS-21505"/>
    <s v="Tony Sayre"/>
    <x v="0"/>
    <x v="0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x v="0"/>
    <n v="2.0160000000000005"/>
  </r>
  <r>
    <n v="5413"/>
    <s v="CA-2019-166856"/>
    <d v="2019-09-18T00:00:00"/>
    <x v="304"/>
    <s v="Standard Class"/>
    <s v="TS-21505"/>
    <s v="Tony Sayre"/>
    <x v="0"/>
    <x v="0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s v="Anna Andreadi"/>
    <x v="0"/>
    <n v="0"/>
  </r>
  <r>
    <n v="5414"/>
    <s v="CA-2018-153157"/>
    <d v="2018-09-11T00:00:00"/>
    <x v="126"/>
    <s v="First Class"/>
    <s v="TB-21625"/>
    <s v="Trudy Brown"/>
    <x v="0"/>
    <x v="0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s v="Kelly Williams"/>
    <x v="0"/>
    <n v="0"/>
  </r>
  <r>
    <n v="5415"/>
    <s v="US-2019-125647"/>
    <d v="2019-09-23T00:00:00"/>
    <x v="938"/>
    <s v="Standard Class"/>
    <s v="LC-16870"/>
    <s v="Lena Cacioppo"/>
    <x v="0"/>
    <x v="0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x v="0"/>
    <n v="58.540799999999983"/>
  </r>
  <r>
    <n v="5416"/>
    <s v="US-2019-125647"/>
    <d v="2019-09-23T00:00:00"/>
    <x v="938"/>
    <s v="Standard Class"/>
    <s v="LC-16870"/>
    <s v="Lena Cacioppo"/>
    <x v="0"/>
    <x v="0"/>
    <s v="Chicago"/>
    <s v="Illinois"/>
    <n v="60653"/>
    <x v="2"/>
    <s v="OFF-PA-10004888"/>
    <x v="1"/>
    <s v="Paper"/>
    <s v="Xerox 217"/>
    <n v="20.736000000000004"/>
    <n v="4"/>
    <n v="0.2"/>
    <n v="7.2576000000000001"/>
    <s v="Kelly Williams"/>
    <x v="0"/>
    <n v="4.1472000000000007"/>
  </r>
  <r>
    <n v="5417"/>
    <s v="US-2019-125647"/>
    <d v="2019-09-23T00:00:00"/>
    <x v="938"/>
    <s v="Standard Class"/>
    <s v="LC-16870"/>
    <s v="Lena Cacioppo"/>
    <x v="0"/>
    <x v="0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x v="0"/>
    <n v="7.9968000000000004"/>
  </r>
  <r>
    <n v="5418"/>
    <s v="CA-2016-132542"/>
    <d v="2016-10-06T00:00:00"/>
    <x v="508"/>
    <s v="Second Class"/>
    <s v="AM-10360"/>
    <s v="Alice McCarthy"/>
    <x v="1"/>
    <x v="0"/>
    <s v="Omaha"/>
    <s v="Nebraska"/>
    <n v="68104"/>
    <x v="2"/>
    <s v="OFF-BI-10004099"/>
    <x v="1"/>
    <s v="Binders"/>
    <s v="GBC VeloBinder Strips"/>
    <n v="15.36"/>
    <n v="2"/>
    <n v="0"/>
    <n v="7.68"/>
    <s v="Kelly Williams"/>
    <x v="0"/>
    <n v="0"/>
  </r>
  <r>
    <n v="5419"/>
    <s v="CA-2017-110877"/>
    <d v="2017-10-23T00:00:00"/>
    <x v="453"/>
    <s v="First Class"/>
    <s v="JE-15715"/>
    <s v="Joe Elijah"/>
    <x v="0"/>
    <x v="0"/>
    <s v="Houston"/>
    <s v="Texas"/>
    <n v="77041"/>
    <x v="2"/>
    <s v="OFF-PA-10004621"/>
    <x v="1"/>
    <s v="Paper"/>
    <s v="Xerox 212"/>
    <n v="36.288000000000011"/>
    <n v="7"/>
    <n v="0.2"/>
    <n v="12.700800000000001"/>
    <s v="Kelly Williams"/>
    <x v="0"/>
    <n v="7.2576000000000027"/>
  </r>
  <r>
    <n v="5420"/>
    <s v="CA-2017-110877"/>
    <d v="2017-10-23T00:00:00"/>
    <x v="453"/>
    <s v="First Class"/>
    <s v="JE-15715"/>
    <s v="Joe Elijah"/>
    <x v="0"/>
    <x v="0"/>
    <s v="Houston"/>
    <s v="Texas"/>
    <n v="77041"/>
    <x v="2"/>
    <s v="TEC-PH-10002103"/>
    <x v="2"/>
    <s v="Phones"/>
    <s v="Jabra SPEAK 410"/>
    <n v="150.38399999999999"/>
    <n v="2"/>
    <n v="0.2"/>
    <n v="15.038400000000003"/>
    <s v="Kelly Williams"/>
    <x v="0"/>
    <n v="30.076799999999999"/>
  </r>
  <r>
    <n v="5421"/>
    <s v="US-2018-151827"/>
    <d v="2018-03-31T00:00:00"/>
    <x v="944"/>
    <s v="Second Class"/>
    <s v="CS-11950"/>
    <s v="Carlos Soltero"/>
    <x v="0"/>
    <x v="0"/>
    <s v="Philadelphia"/>
    <s v="Pennsylvania"/>
    <n v="19134"/>
    <x v="3"/>
    <s v="TEC-PH-10002789"/>
    <x v="2"/>
    <s v="Phones"/>
    <s v="LG Exalt"/>
    <n v="280.78200000000004"/>
    <n v="3"/>
    <n v="0.4"/>
    <n v="-60.836100000000016"/>
    <s v="Chuck Magee"/>
    <x v="1"/>
    <n v="112.31280000000002"/>
  </r>
  <r>
    <n v="5422"/>
    <s v="US-2018-151827"/>
    <d v="2018-03-31T00:00:00"/>
    <x v="944"/>
    <s v="Second Class"/>
    <s v="CS-11950"/>
    <s v="Carlos Soltero"/>
    <x v="0"/>
    <x v="0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x v="1"/>
    <n v="6.3967999999999998"/>
  </r>
  <r>
    <n v="5423"/>
    <s v="US-2018-163258"/>
    <d v="2018-12-29T00:00:00"/>
    <x v="771"/>
    <s v="Standard Class"/>
    <s v="PF-19225"/>
    <s v="Phillip Flathmann"/>
    <x v="0"/>
    <x v="0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s v="Anna Andreadi"/>
    <x v="0"/>
    <n v="2.2464"/>
  </r>
  <r>
    <n v="5424"/>
    <s v="CA-2019-103009"/>
    <d v="2019-11-03T00:00:00"/>
    <x v="133"/>
    <s v="Second Class"/>
    <s v="PJ-18835"/>
    <s v="Patrick Jones"/>
    <x v="1"/>
    <x v="0"/>
    <s v="Richmond"/>
    <s v="Kentucky"/>
    <n v="40475"/>
    <x v="0"/>
    <s v="OFF-PA-10001215"/>
    <x v="1"/>
    <s v="Paper"/>
    <s v="Xerox 1963"/>
    <n v="26.400000000000002"/>
    <n v="5"/>
    <n v="0"/>
    <n v="11.879999999999999"/>
    <s v="Cassandra Brandow"/>
    <x v="0"/>
    <n v="0"/>
  </r>
  <r>
    <n v="5425"/>
    <s v="US-2019-120649"/>
    <d v="2019-01-20T00:00:00"/>
    <x v="430"/>
    <s v="Standard Class"/>
    <s v="JF-15490"/>
    <s v="Jeremy Farry"/>
    <x v="0"/>
    <x v="0"/>
    <s v="Waterbury"/>
    <s v="Connecticut"/>
    <n v="6708"/>
    <x v="3"/>
    <s v="OFF-AR-10001545"/>
    <x v="1"/>
    <s v="Art"/>
    <s v="Newell 326"/>
    <n v="3.52"/>
    <n v="2"/>
    <n v="0"/>
    <n v="1.0207999999999999"/>
    <s v="Chuck Magee"/>
    <x v="0"/>
    <n v="0"/>
  </r>
  <r>
    <n v="5426"/>
    <s v="CA-2018-153598"/>
    <d v="2018-12-03T00:00:00"/>
    <x v="296"/>
    <s v="First Class"/>
    <s v="NM-18520"/>
    <s v="Neoma Murray"/>
    <x v="0"/>
    <x v="0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s v="Anna Andreadi"/>
    <x v="0"/>
    <n v="0"/>
  </r>
  <r>
    <n v="5427"/>
    <s v="CA-2018-153598"/>
    <d v="2018-12-03T00:00:00"/>
    <x v="296"/>
    <s v="First Class"/>
    <s v="NM-18520"/>
    <s v="Neoma Murray"/>
    <x v="0"/>
    <x v="0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x v="0"/>
    <n v="0"/>
  </r>
  <r>
    <n v="5428"/>
    <s v="US-2018-108497"/>
    <d v="2018-06-14T00:00:00"/>
    <x v="183"/>
    <s v="Same Day"/>
    <s v="MH-17290"/>
    <s v="Marc Harrigan"/>
    <x v="2"/>
    <x v="0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x v="0"/>
    <n v="89.874749999999992"/>
  </r>
  <r>
    <n v="5429"/>
    <s v="CA-2018-113096"/>
    <d v="2018-09-02T00:00:00"/>
    <x v="383"/>
    <s v="First Class"/>
    <s v="SZ-20035"/>
    <s v="Sam Zeldin"/>
    <x v="2"/>
    <x v="0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x v="0"/>
    <n v="0"/>
  </r>
  <r>
    <n v="5430"/>
    <s v="CA-2016-136861"/>
    <d v="2016-09-05T00:00:00"/>
    <x v="1110"/>
    <s v="First Class"/>
    <s v="PR-18880"/>
    <s v="Patrick Ryan"/>
    <x v="0"/>
    <x v="0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  <n v="6.3967999999999998"/>
  </r>
  <r>
    <n v="5431"/>
    <s v="CA-2019-117422"/>
    <d v="2019-10-21T00:00:00"/>
    <x v="512"/>
    <s v="Standard Class"/>
    <s v="FC-14245"/>
    <s v="Frank Carlisle"/>
    <x v="2"/>
    <x v="0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s v="Chuck Magee"/>
    <x v="0"/>
    <n v="32.313600000000001"/>
  </r>
  <r>
    <n v="5432"/>
    <s v="CA-2019-117422"/>
    <d v="2019-10-21T00:00:00"/>
    <x v="512"/>
    <s v="Standard Class"/>
    <s v="FC-14245"/>
    <s v="Frank Carlisle"/>
    <x v="2"/>
    <x v="0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  <n v="0.81280000000000008"/>
  </r>
  <r>
    <n v="5433"/>
    <s v="CA-2019-117422"/>
    <d v="2019-10-21T00:00:00"/>
    <x v="512"/>
    <s v="Standard Class"/>
    <s v="FC-14245"/>
    <s v="Frank Carlisle"/>
    <x v="2"/>
    <x v="0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s v="Chuck Magee"/>
    <x v="0"/>
    <n v="4.3511999999999995"/>
  </r>
  <r>
    <n v="5434"/>
    <s v="CA-2019-129707"/>
    <d v="2019-04-25T00:00:00"/>
    <x v="809"/>
    <s v="Standard Class"/>
    <s v="LH-16750"/>
    <s v="Larry Hughes"/>
    <x v="0"/>
    <x v="0"/>
    <s v="Chandler"/>
    <s v="Arizona"/>
    <n v="85224"/>
    <x v="1"/>
    <s v="OFF-AR-10000246"/>
    <x v="1"/>
    <s v="Art"/>
    <s v="Newell 318"/>
    <n v="8.895999999999999"/>
    <n v="4"/>
    <n v="0.2"/>
    <n v="0.66719999999999979"/>
    <s v="Anna Andreadi"/>
    <x v="1"/>
    <n v="1.7791999999999999"/>
  </r>
  <r>
    <n v="5435"/>
    <s v="CA-2017-160171"/>
    <d v="2017-10-19T00:00:00"/>
    <x v="994"/>
    <s v="Standard Class"/>
    <s v="RM-19675"/>
    <s v="Robert Marley"/>
    <x v="2"/>
    <x v="0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  <n v="0"/>
  </r>
  <r>
    <n v="5436"/>
    <s v="CA-2017-160171"/>
    <d v="2017-10-19T00:00:00"/>
    <x v="994"/>
    <s v="Standard Class"/>
    <s v="RM-19675"/>
    <s v="Robert Marley"/>
    <x v="2"/>
    <x v="0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s v="Anna Andreadi"/>
    <x v="0"/>
    <n v="0"/>
  </r>
  <r>
    <n v="5437"/>
    <s v="CA-2016-103317"/>
    <d v="2016-07-05T00:00:00"/>
    <x v="277"/>
    <s v="First Class"/>
    <s v="DM-13525"/>
    <s v="Don Miller"/>
    <x v="1"/>
    <x v="0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  <n v="3.9039999999999999"/>
  </r>
  <r>
    <n v="5438"/>
    <s v="CA-2016-103317"/>
    <d v="2016-07-05T00:00:00"/>
    <x v="277"/>
    <s v="First Class"/>
    <s v="DM-13525"/>
    <s v="Don Miller"/>
    <x v="1"/>
    <x v="0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x v="0"/>
    <n v="6.8670000000000009"/>
  </r>
  <r>
    <n v="5439"/>
    <s v="CA-2016-103317"/>
    <d v="2016-07-05T00:00:00"/>
    <x v="277"/>
    <s v="First Class"/>
    <s v="DM-13525"/>
    <s v="Don Miller"/>
    <x v="1"/>
    <x v="0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x v="0"/>
    <n v="42.643200000000007"/>
  </r>
  <r>
    <n v="5440"/>
    <s v="CA-2018-167115"/>
    <d v="2018-04-04T00:00:00"/>
    <x v="300"/>
    <s v="Standard Class"/>
    <s v="EH-14185"/>
    <s v="Evan Henry"/>
    <x v="0"/>
    <x v="0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x v="0"/>
    <n v="117.7568"/>
  </r>
  <r>
    <n v="5441"/>
    <s v="US-2019-153633"/>
    <d v="2019-11-13T00:00:00"/>
    <x v="551"/>
    <s v="Second Class"/>
    <s v="TC-21295"/>
    <s v="Toby Carlisle"/>
    <x v="0"/>
    <x v="0"/>
    <s v="Jupiter"/>
    <s v="Florida"/>
    <n v="33458"/>
    <x v="0"/>
    <s v="OFF-AR-10002335"/>
    <x v="1"/>
    <s v="Art"/>
    <s v="DIXON Oriole Pencils"/>
    <n v="2.0640000000000001"/>
    <n v="1"/>
    <n v="0.2"/>
    <n v="0.15480000000000005"/>
    <s v="Cassandra Brandow"/>
    <x v="0"/>
    <n v="0.41280000000000006"/>
  </r>
  <r>
    <n v="5442"/>
    <s v="CA-2019-155929"/>
    <d v="2019-09-09T00:00:00"/>
    <x v="462"/>
    <s v="Standard Class"/>
    <s v="AI-10855"/>
    <s v="Arianne Irving"/>
    <x v="0"/>
    <x v="0"/>
    <s v="Glendale"/>
    <s v="Arizona"/>
    <n v="85301"/>
    <x v="1"/>
    <s v="OFF-PA-10000859"/>
    <x v="1"/>
    <s v="Paper"/>
    <s v="Unpadded Memo Slips"/>
    <n v="6.3680000000000003"/>
    <n v="2"/>
    <n v="0.2"/>
    <n v="2.3879999999999999"/>
    <s v="Anna Andreadi"/>
    <x v="0"/>
    <n v="1.2736000000000001"/>
  </r>
  <r>
    <n v="5443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s v="Chuck Magee"/>
    <x v="0"/>
    <n v="0"/>
  </r>
  <r>
    <n v="5444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x v="0"/>
    <n v="12.459200000000003"/>
  </r>
  <r>
    <n v="5445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OFF-AR-10000614"/>
    <x v="1"/>
    <s v="Art"/>
    <s v="Barrel Sharpener"/>
    <n v="10.709999999999999"/>
    <n v="3"/>
    <n v="0"/>
    <n v="2.7845999999999997"/>
    <s v="Chuck Magee"/>
    <x v="0"/>
    <n v="0"/>
  </r>
  <r>
    <n v="5446"/>
    <s v="CA-2018-128307"/>
    <d v="2018-07-25T00:00:00"/>
    <x v="879"/>
    <s v="Standard Class"/>
    <s v="BE-11335"/>
    <s v="Bill Eplett"/>
    <x v="2"/>
    <x v="0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s v="Kelly Williams"/>
    <x v="0"/>
    <n v="4.1872000000000007"/>
  </r>
  <r>
    <n v="5447"/>
    <s v="US-2018-127425"/>
    <d v="2018-08-26T00:00:00"/>
    <x v="1009"/>
    <s v="Standard Class"/>
    <s v="DR-12880"/>
    <s v="Dan Reichenbach"/>
    <x v="1"/>
    <x v="0"/>
    <s v="New York City"/>
    <s v="New York"/>
    <n v="10035"/>
    <x v="3"/>
    <s v="TEC-PH-10003442"/>
    <x v="2"/>
    <s v="Phones"/>
    <s v="Samsung Replacement EH64AVFWE Premium Headset"/>
    <n v="33"/>
    <n v="6"/>
    <n v="0"/>
    <n v="8.25"/>
    <s v="Chuck Magee"/>
    <x v="1"/>
    <n v="0"/>
  </r>
  <r>
    <n v="5448"/>
    <s v="US-2018-127425"/>
    <d v="2018-08-26T00:00:00"/>
    <x v="1009"/>
    <s v="Standard Class"/>
    <s v="DR-12880"/>
    <s v="Dan Reichenbach"/>
    <x v="1"/>
    <x v="0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x v="1"/>
    <n v="0"/>
  </r>
  <r>
    <n v="5449"/>
    <s v="US-2016-119081"/>
    <d v="2016-09-12T00:00:00"/>
    <x v="76"/>
    <s v="Standard Class"/>
    <s v="TA-21385"/>
    <s v="Tom Ashbrook"/>
    <x v="2"/>
    <x v="0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s v="Kelly Williams"/>
    <x v="0"/>
    <n v="0"/>
  </r>
  <r>
    <n v="5450"/>
    <s v="US-2016-119081"/>
    <d v="2016-09-12T00:00:00"/>
    <x v="76"/>
    <s v="Standard Class"/>
    <s v="TA-21385"/>
    <s v="Tom Ashbrook"/>
    <x v="2"/>
    <x v="0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x v="0"/>
    <n v="0"/>
  </r>
  <r>
    <n v="5451"/>
    <s v="US-2016-119081"/>
    <d v="2016-09-12T00:00:00"/>
    <x v="76"/>
    <s v="Standard Class"/>
    <s v="TA-21385"/>
    <s v="Tom Ashbrook"/>
    <x v="2"/>
    <x v="0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s v="Kelly Williams"/>
    <x v="0"/>
    <n v="0"/>
  </r>
  <r>
    <n v="5452"/>
    <s v="US-2016-119081"/>
    <d v="2016-09-12T00:00:00"/>
    <x v="76"/>
    <s v="Standard Class"/>
    <s v="TA-21385"/>
    <s v="Tom Ashbrook"/>
    <x v="2"/>
    <x v="0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s v="Kelly Williams"/>
    <x v="0"/>
    <n v="0"/>
  </r>
  <r>
    <n v="5453"/>
    <s v="CA-2018-140613"/>
    <d v="2018-07-22T00:00:00"/>
    <x v="879"/>
    <s v="Standard Class"/>
    <s v="KN-16705"/>
    <s v="Kristina Nunn"/>
    <x v="2"/>
    <x v="0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s v="Anna Andreadi"/>
    <x v="0"/>
    <n v="0"/>
  </r>
  <r>
    <n v="5454"/>
    <s v="US-2019-108700"/>
    <d v="2019-05-19T00:00:00"/>
    <x v="254"/>
    <s v="Standard Class"/>
    <s v="PJ-18835"/>
    <s v="Patrick Jones"/>
    <x v="1"/>
    <x v="0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s v="Kelly Williams"/>
    <x v="0"/>
    <n v="7.6032000000000011"/>
  </r>
  <r>
    <n v="5455"/>
    <s v="CA-2019-160962"/>
    <d v="2019-04-28T00:00:00"/>
    <x v="1060"/>
    <s v="Standard Class"/>
    <s v="MC-17605"/>
    <s v="Matt Connell"/>
    <x v="1"/>
    <x v="0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x v="0"/>
    <n v="1.6768000000000001"/>
  </r>
  <r>
    <n v="5456"/>
    <s v="CA-2019-160962"/>
    <d v="2019-04-28T00:00:00"/>
    <x v="1060"/>
    <s v="Standard Class"/>
    <s v="MC-17605"/>
    <s v="Matt Connell"/>
    <x v="1"/>
    <x v="0"/>
    <s v="Philadelphia"/>
    <s v="Pennsylvania"/>
    <n v="19143"/>
    <x v="3"/>
    <s v="OFF-AR-10003056"/>
    <x v="1"/>
    <s v="Art"/>
    <s v="Newell 341"/>
    <n v="6.8480000000000008"/>
    <n v="2"/>
    <n v="0.2"/>
    <n v="0.77039999999999909"/>
    <s v="Chuck Magee"/>
    <x v="0"/>
    <n v="1.3696000000000002"/>
  </r>
  <r>
    <n v="5457"/>
    <s v="CA-2019-130631"/>
    <d v="2019-12-29T00:00:00"/>
    <x v="115"/>
    <s v="Standard Class"/>
    <s v="BS-11755"/>
    <s v="Bruce Stewart"/>
    <x v="0"/>
    <x v="0"/>
    <s v="Edmonds"/>
    <s v="Washington"/>
    <n v="98026"/>
    <x v="1"/>
    <s v="OFF-FA-10000089"/>
    <x v="1"/>
    <s v="Fasteners"/>
    <s v="Acco Glide Clips"/>
    <n v="19.600000000000001"/>
    <n v="5"/>
    <n v="0"/>
    <n v="9.6039999999999992"/>
    <s v="Anna Andreadi"/>
    <x v="1"/>
    <n v="0"/>
  </r>
  <r>
    <n v="5458"/>
    <s v="CA-2019-130631"/>
    <d v="2019-12-29T00:00:00"/>
    <x v="115"/>
    <s v="Standard Class"/>
    <s v="BS-11755"/>
    <s v="Bruce Stewart"/>
    <x v="0"/>
    <x v="0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x v="1"/>
    <n v="0"/>
  </r>
  <r>
    <n v="5459"/>
    <s v="CA-2019-116680"/>
    <d v="2019-09-04T00:00:00"/>
    <x v="371"/>
    <s v="Second Class"/>
    <s v="PK-19075"/>
    <s v="Pete Kriz"/>
    <x v="0"/>
    <x v="0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x v="0"/>
    <n v="2.6687999999999996"/>
  </r>
  <r>
    <n v="5460"/>
    <s v="CA-2019-116680"/>
    <d v="2019-09-04T00:00:00"/>
    <x v="371"/>
    <s v="Second Class"/>
    <s v="PK-19075"/>
    <s v="Pete Kriz"/>
    <x v="0"/>
    <x v="0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x v="0"/>
    <n v="295.65440000000001"/>
  </r>
  <r>
    <n v="5461"/>
    <s v="US-2016-107405"/>
    <d v="2016-03-21T00:00:00"/>
    <x v="86"/>
    <s v="Standard Class"/>
    <s v="TS-21205"/>
    <s v="Thomas Seio"/>
    <x v="1"/>
    <x v="0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s v="Cassandra Brandow"/>
    <x v="0"/>
    <n v="3.2544000000000004"/>
  </r>
  <r>
    <n v="5462"/>
    <s v="CA-2019-101574"/>
    <d v="2019-09-28T00:00:00"/>
    <x v="1092"/>
    <s v="Standard Class"/>
    <s v="BD-11725"/>
    <s v="Bruce Degenhardt"/>
    <x v="0"/>
    <x v="0"/>
    <s v="Los Angeles"/>
    <s v="California"/>
    <n v="90032"/>
    <x v="1"/>
    <s v="FUR-FU-10001706"/>
    <x v="0"/>
    <s v="Furnishings"/>
    <s v="Longer-Life Soft White Bulbs"/>
    <n v="9.24"/>
    <n v="3"/>
    <n v="0"/>
    <n v="4.4352"/>
    <s v="Anna Andreadi"/>
    <x v="1"/>
    <n v="0"/>
  </r>
  <r>
    <n v="5463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x v="0"/>
    <n v="22.638000000000002"/>
  </r>
  <r>
    <n v="5464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x v="0"/>
    <n v="11.212800000000001"/>
  </r>
  <r>
    <n v="5465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x v="0"/>
    <n v="21.744"/>
  </r>
  <r>
    <n v="5466"/>
    <s v="CA-2016-146591"/>
    <d v="2016-01-19T00:00:00"/>
    <x v="1136"/>
    <s v="First Class"/>
    <s v="TS-21340"/>
    <s v="Toby Swindell"/>
    <x v="0"/>
    <x v="0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x v="0"/>
    <n v="127.02900000000001"/>
  </r>
  <r>
    <n v="5467"/>
    <s v="CA-2016-107706"/>
    <d v="2016-02-14T00:00:00"/>
    <x v="1137"/>
    <s v="Second Class"/>
    <s v="ST-20530"/>
    <s v="Shui Tom"/>
    <x v="0"/>
    <x v="0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x v="0"/>
    <n v="3.2352000000000007"/>
  </r>
  <r>
    <n v="5468"/>
    <s v="CA-2018-122448"/>
    <d v="2018-06-09T00:00:00"/>
    <x v="183"/>
    <s v="Standard Class"/>
    <s v="DB-13210"/>
    <s v="Dean Braden"/>
    <x v="0"/>
    <x v="0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s v="Anna Andreadi"/>
    <x v="0"/>
    <n v="24.470400000000001"/>
  </r>
  <r>
    <n v="5469"/>
    <s v="CA-2016-132451"/>
    <d v="2016-09-26T00:00:00"/>
    <x v="1138"/>
    <s v="First Class"/>
    <s v="KF-16285"/>
    <s v="Karen Ferguson"/>
    <x v="2"/>
    <x v="0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x v="0"/>
    <n v="117.11040000000001"/>
  </r>
  <r>
    <n v="5470"/>
    <s v="CA-2016-132451"/>
    <d v="2016-09-26T00:00:00"/>
    <x v="1138"/>
    <s v="First Class"/>
    <s v="KF-16285"/>
    <s v="Karen Ferguson"/>
    <x v="2"/>
    <x v="0"/>
    <s v="San Diego"/>
    <s v="California"/>
    <n v="92105"/>
    <x v="1"/>
    <s v="OFF-PA-10004888"/>
    <x v="1"/>
    <s v="Paper"/>
    <s v="Xerox 217"/>
    <n v="19.440000000000001"/>
    <n v="3"/>
    <n v="0"/>
    <n v="9.3312000000000008"/>
    <s v="Anna Andreadi"/>
    <x v="0"/>
    <n v="0"/>
  </r>
  <r>
    <n v="5471"/>
    <s v="CA-2018-158547"/>
    <d v="2018-05-30T00:00:00"/>
    <x v="204"/>
    <s v="Standard Class"/>
    <s v="JM-16195"/>
    <s v="Justin MacKendrick"/>
    <x v="0"/>
    <x v="0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s v="Chuck Magee"/>
    <x v="0"/>
    <n v="24.784000000000006"/>
  </r>
  <r>
    <n v="5472"/>
    <s v="CA-2019-116946"/>
    <d v="2019-12-19T00:00:00"/>
    <x v="350"/>
    <s v="Standard Class"/>
    <s v="TS-21505"/>
    <s v="Tony Sayre"/>
    <x v="0"/>
    <x v="0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s v="Anna Andreadi"/>
    <x v="0"/>
    <n v="2.6720000000000006"/>
  </r>
  <r>
    <n v="5473"/>
    <s v="CA-2019-116946"/>
    <d v="2019-12-19T00:00:00"/>
    <x v="350"/>
    <s v="Standard Class"/>
    <s v="TS-21505"/>
    <s v="Tony Sayre"/>
    <x v="0"/>
    <x v="0"/>
    <s v="Parker"/>
    <s v="Colorado"/>
    <n v="80134"/>
    <x v="1"/>
    <s v="OFF-ST-10002554"/>
    <x v="1"/>
    <s v="Storage"/>
    <s v="Tennsco Industrial Shelving"/>
    <n v="78.256"/>
    <n v="2"/>
    <n v="0.2"/>
    <n v="-17.607599999999998"/>
    <s v="Anna Andreadi"/>
    <x v="0"/>
    <n v="15.651200000000001"/>
  </r>
  <r>
    <n v="5474"/>
    <s v="CA-2019-116946"/>
    <d v="2019-12-19T00:00:00"/>
    <x v="350"/>
    <s v="Standard Class"/>
    <s v="TS-21505"/>
    <s v="Tony Sayre"/>
    <x v="0"/>
    <x v="0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x v="0"/>
    <n v="71.412600000000012"/>
  </r>
  <r>
    <n v="5475"/>
    <s v="CA-2019-121741"/>
    <d v="2019-12-26T00:00:00"/>
    <x v="738"/>
    <s v="Same Day"/>
    <s v="YC-21895"/>
    <s v="Yoseph Carroll"/>
    <x v="1"/>
    <x v="0"/>
    <s v="Fremont"/>
    <s v="Nebraska"/>
    <n v="68025"/>
    <x v="2"/>
    <s v="OFF-ST-10004459"/>
    <x v="1"/>
    <s v="Storage"/>
    <s v="Tennsco Single-Tier Lockers"/>
    <n v="750.68"/>
    <n v="2"/>
    <n v="0"/>
    <n v="37.533999999999992"/>
    <s v="Kelly Williams"/>
    <x v="0"/>
    <n v="0"/>
  </r>
  <r>
    <n v="5476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LA-10002312"/>
    <x v="1"/>
    <s v="Labels"/>
    <s v="Avery 490"/>
    <n v="44.400000000000006"/>
    <n v="3"/>
    <n v="0"/>
    <n v="22.200000000000003"/>
    <s v="Kelly Williams"/>
    <x v="0"/>
    <n v="0"/>
  </r>
  <r>
    <n v="5477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x v="0"/>
    <n v="0"/>
  </r>
  <r>
    <n v="5478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PA-10003022"/>
    <x v="1"/>
    <s v="Paper"/>
    <s v="Xerox 1992"/>
    <n v="17.940000000000001"/>
    <n v="3"/>
    <n v="0"/>
    <n v="8.7906000000000013"/>
    <s v="Kelly Williams"/>
    <x v="0"/>
    <n v="0"/>
  </r>
  <r>
    <n v="5479"/>
    <s v="CA-2018-121356"/>
    <d v="2018-11-20T00:00:00"/>
    <x v="71"/>
    <s v="Standard Class"/>
    <s v="SJ-20500"/>
    <s v="Shirley Jackson"/>
    <x v="0"/>
    <x v="0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  <n v="0"/>
  </r>
  <r>
    <n v="5480"/>
    <s v="CA-2016-101770"/>
    <d v="2016-03-31T00:00:00"/>
    <x v="1114"/>
    <s v="Standard Class"/>
    <s v="KB-16240"/>
    <s v="Karen Bern"/>
    <x v="1"/>
    <x v="0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s v="Cassandra Brandow"/>
    <x v="0"/>
    <n v="1.3083000000000002"/>
  </r>
  <r>
    <n v="5481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s v="Anna Andreadi"/>
    <x v="0"/>
    <n v="20.638400000000004"/>
  </r>
  <r>
    <n v="5482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s v="Anna Andreadi"/>
    <x v="0"/>
    <n v="0"/>
  </r>
  <r>
    <n v="5483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AC-10003610"/>
    <x v="2"/>
    <s v="Accessories"/>
    <s v="Logitech Illuminated - Keyboard"/>
    <n v="239.96"/>
    <n v="4"/>
    <n v="0"/>
    <n v="115.1808"/>
    <s v="Anna Andreadi"/>
    <x v="0"/>
    <n v="0"/>
  </r>
  <r>
    <n v="5484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OFF-ST-10002301"/>
    <x v="1"/>
    <s v="Storage"/>
    <s v="Tennsco Commercial Shelving"/>
    <n v="40.68"/>
    <n v="2"/>
    <n v="0"/>
    <n v="0.40679999999999694"/>
    <s v="Anna Andreadi"/>
    <x v="0"/>
    <n v="0"/>
  </r>
  <r>
    <n v="5485"/>
    <s v="CA-2019-148999"/>
    <d v="2019-01-30T00:00:00"/>
    <x v="1139"/>
    <s v="Standard Class"/>
    <s v="EB-13870"/>
    <s v="Emily Burns"/>
    <x v="0"/>
    <x v="0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  <n v="83.827200000000005"/>
  </r>
  <r>
    <n v="5486"/>
    <s v="CA-2016-107573"/>
    <d v="2016-12-12T00:00:00"/>
    <x v="709"/>
    <s v="Standard Class"/>
    <s v="PB-19150"/>
    <s v="Philip Brown"/>
    <x v="0"/>
    <x v="0"/>
    <s v="Miami"/>
    <s v="Florida"/>
    <n v="33178"/>
    <x v="0"/>
    <s v="OFF-EN-10001099"/>
    <x v="1"/>
    <s v="Envelopes"/>
    <s v="Staple envelope"/>
    <n v="23.472000000000001"/>
    <n v="3"/>
    <n v="0.2"/>
    <n v="7.6283999999999974"/>
    <s v="Cassandra Brandow"/>
    <x v="0"/>
    <n v="4.6944000000000008"/>
  </r>
  <r>
    <n v="5487"/>
    <s v="CA-2017-156608"/>
    <d v="2017-10-24T00:00:00"/>
    <x v="1140"/>
    <s v="Standard Class"/>
    <s v="MT-18070"/>
    <s v="Michelle Tran"/>
    <x v="2"/>
    <x v="0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s v="Kelly Williams"/>
    <x v="0"/>
    <n v="2.8735999999999997"/>
  </r>
  <r>
    <n v="5488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x v="0"/>
    <n v="4.7952000000000004"/>
  </r>
  <r>
    <n v="5489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OFF-LA-10000262"/>
    <x v="1"/>
    <s v="Labels"/>
    <s v="Avery 494"/>
    <n v="6.2640000000000002"/>
    <n v="3"/>
    <n v="0.2"/>
    <n v="2.0358000000000001"/>
    <s v="Cassandra Brandow"/>
    <x v="0"/>
    <n v="1.2528000000000001"/>
  </r>
  <r>
    <n v="5490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OFF-AP-10002222"/>
    <x v="1"/>
    <s v="Appliances"/>
    <s v="Staple holder"/>
    <n v="20.808"/>
    <n v="3"/>
    <n v="0.2"/>
    <n v="1.8207000000000013"/>
    <s v="Cassandra Brandow"/>
    <x v="0"/>
    <n v="4.1616"/>
  </r>
  <r>
    <n v="5491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x v="0"/>
    <n v="43.670400000000008"/>
  </r>
  <r>
    <n v="5492"/>
    <s v="CA-2019-164098"/>
    <d v="2019-01-26T00:00:00"/>
    <x v="210"/>
    <s v="First Class"/>
    <s v="CG-12520"/>
    <s v="Claire Gute"/>
    <x v="0"/>
    <x v="0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  <n v="3.6320000000000001"/>
  </r>
  <r>
    <n v="5493"/>
    <s v="CA-2016-105249"/>
    <d v="2016-11-28T00:00:00"/>
    <x v="986"/>
    <s v="Same Day"/>
    <s v="DH-13675"/>
    <s v="Duane Huffman"/>
    <x v="2"/>
    <x v="0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x v="0"/>
    <n v="0"/>
  </r>
  <r>
    <n v="5494"/>
    <s v="CA-2016-105249"/>
    <d v="2016-11-28T00:00:00"/>
    <x v="986"/>
    <s v="Same Day"/>
    <s v="DH-13675"/>
    <s v="Duane Huffman"/>
    <x v="2"/>
    <x v="0"/>
    <s v="San Francisco"/>
    <s v="California"/>
    <n v="94122"/>
    <x v="1"/>
    <s v="OFF-LA-10002043"/>
    <x v="1"/>
    <s v="Labels"/>
    <s v="Avery 489"/>
    <n v="41.4"/>
    <n v="4"/>
    <n v="0"/>
    <n v="19.872"/>
    <s v="Anna Andreadi"/>
    <x v="0"/>
    <n v="0"/>
  </r>
  <r>
    <n v="5495"/>
    <s v="CA-2016-105249"/>
    <d v="2016-11-28T00:00:00"/>
    <x v="986"/>
    <s v="Same Day"/>
    <s v="DH-13675"/>
    <s v="Duane Huffman"/>
    <x v="2"/>
    <x v="0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0"/>
    <n v="61.699799999999996"/>
  </r>
  <r>
    <n v="5496"/>
    <s v="CA-2017-113523"/>
    <d v="2017-09-04T00:00:00"/>
    <x v="37"/>
    <s v="Standard Class"/>
    <s v="SC-20440"/>
    <s v="Shaun Chance"/>
    <x v="1"/>
    <x v="0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x v="0"/>
    <n v="5.3592000000000004"/>
  </r>
  <r>
    <n v="5497"/>
    <s v="CA-2019-117821"/>
    <d v="2019-06-12T00:00:00"/>
    <x v="529"/>
    <s v="Standard Class"/>
    <s v="HG-15025"/>
    <s v="Hunter Glantz"/>
    <x v="0"/>
    <x v="0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s v="Chuck Magee"/>
    <x v="0"/>
    <n v="12.784000000000002"/>
  </r>
  <r>
    <n v="5498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AR-10001177"/>
    <x v="1"/>
    <s v="Art"/>
    <s v="Newell 349"/>
    <n v="6.56"/>
    <n v="2"/>
    <n v="0"/>
    <n v="1.9023999999999992"/>
    <s v="Chuck Magee"/>
    <x v="0"/>
    <n v="0"/>
  </r>
  <r>
    <n v="5499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LA-10000634"/>
    <x v="1"/>
    <s v="Labels"/>
    <s v="Avery 509"/>
    <n v="7.83"/>
    <n v="3"/>
    <n v="0"/>
    <n v="3.6017999999999999"/>
    <s v="Chuck Magee"/>
    <x v="0"/>
    <n v="0"/>
  </r>
  <r>
    <n v="5500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s v="Chuck Magee"/>
    <x v="0"/>
    <n v="0"/>
  </r>
  <r>
    <n v="5501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s v="Chuck Magee"/>
    <x v="0"/>
    <n v="66.414599999999993"/>
  </r>
  <r>
    <n v="5502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x v="0"/>
    <n v="0"/>
  </r>
  <r>
    <n v="5503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x v="0"/>
    <n v="0.66239999999999999"/>
  </r>
  <r>
    <n v="5504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  <n v="4.0272000000000006"/>
  </r>
  <r>
    <n v="5505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s v="Chuck Magee"/>
    <x v="0"/>
    <n v="1.7712000000000001"/>
  </r>
  <r>
    <n v="5506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x v="0"/>
    <n v="343.68"/>
  </r>
  <r>
    <n v="5507"/>
    <s v="US-2018-162026"/>
    <d v="2018-10-08T00:00:00"/>
    <x v="389"/>
    <s v="Same Day"/>
    <s v="JE-15745"/>
    <s v="Joel Eaton"/>
    <x v="0"/>
    <x v="0"/>
    <s v="Los Angeles"/>
    <s v="California"/>
    <n v="90036"/>
    <x v="1"/>
    <s v="OFF-PA-10000167"/>
    <x v="1"/>
    <s v="Paper"/>
    <s v="Xerox 1925"/>
    <n v="61.96"/>
    <n v="2"/>
    <n v="0"/>
    <n v="27.881999999999998"/>
    <s v="Anna Andreadi"/>
    <x v="0"/>
    <n v="0"/>
  </r>
  <r>
    <n v="5508"/>
    <s v="CA-2018-150000"/>
    <d v="2018-04-08T00:00:00"/>
    <x v="679"/>
    <s v="Standard Class"/>
    <s v="PG-18820"/>
    <s v="Patrick Gardner"/>
    <x v="0"/>
    <x v="0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x v="0"/>
    <n v="0"/>
  </r>
  <r>
    <n v="5509"/>
    <s v="CA-2017-168529"/>
    <d v="2017-10-08T00:00:00"/>
    <x v="1141"/>
    <s v="Standard Class"/>
    <s v="MB-17305"/>
    <s v="Maria Bertelson"/>
    <x v="0"/>
    <x v="0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  <n v="0"/>
  </r>
  <r>
    <n v="5510"/>
    <s v="US-2019-152569"/>
    <d v="2019-05-15T00:00:00"/>
    <x v="775"/>
    <s v="Standard Class"/>
    <s v="JD-16015"/>
    <s v="Joy Daniels"/>
    <x v="0"/>
    <x v="0"/>
    <s v="Chicago"/>
    <s v="Illinois"/>
    <n v="60653"/>
    <x v="2"/>
    <s v="OFF-PA-10001736"/>
    <x v="1"/>
    <s v="Paper"/>
    <s v="Xerox 1880"/>
    <n v="56.704000000000001"/>
    <n v="2"/>
    <n v="0.2"/>
    <n v="19.137599999999992"/>
    <s v="Kelly Williams"/>
    <x v="0"/>
    <n v="11.340800000000002"/>
  </r>
  <r>
    <n v="5511"/>
    <s v="US-2019-152569"/>
    <d v="2019-05-15T00:00:00"/>
    <x v="775"/>
    <s v="Standard Class"/>
    <s v="JD-16015"/>
    <s v="Joy Daniels"/>
    <x v="0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  <n v="2.2240000000000002"/>
  </r>
  <r>
    <n v="5512"/>
    <s v="US-2016-137680"/>
    <d v="2016-02-24T00:00:00"/>
    <x v="1142"/>
    <s v="Standard Class"/>
    <s v="JH-15430"/>
    <s v="Jennifer Halladay"/>
    <x v="0"/>
    <x v="0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x v="0"/>
    <n v="6.5792000000000002"/>
  </r>
  <r>
    <n v="5513"/>
    <s v="US-2016-137680"/>
    <d v="2016-02-24T00:00:00"/>
    <x v="1142"/>
    <s v="Standard Class"/>
    <s v="JH-15430"/>
    <s v="Jennifer Halladay"/>
    <x v="0"/>
    <x v="0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x v="0"/>
    <n v="4.555200000000001"/>
  </r>
  <r>
    <n v="5514"/>
    <s v="CA-2017-103177"/>
    <d v="2017-05-30T00:00:00"/>
    <x v="506"/>
    <s v="First Class"/>
    <s v="EN-13780"/>
    <s v="Edward Nazzal"/>
    <x v="0"/>
    <x v="0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  <n v="0"/>
  </r>
  <r>
    <n v="5515"/>
    <s v="CA-2017-103177"/>
    <d v="2017-05-30T00:00:00"/>
    <x v="506"/>
    <s v="First Class"/>
    <s v="EN-13780"/>
    <s v="Edward Nazzal"/>
    <x v="0"/>
    <x v="0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x v="0"/>
    <n v="0"/>
  </r>
  <r>
    <n v="5516"/>
    <s v="CA-2017-103177"/>
    <d v="2017-05-30T00:00:00"/>
    <x v="506"/>
    <s v="First Class"/>
    <s v="EN-13780"/>
    <s v="Edward Nazzal"/>
    <x v="0"/>
    <x v="0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s v="Chuck Magee"/>
    <x v="0"/>
    <n v="0"/>
  </r>
  <r>
    <n v="5517"/>
    <s v="US-2018-138408"/>
    <d v="2018-11-18T00:00:00"/>
    <x v="1143"/>
    <s v="Second Class"/>
    <s v="KC-16255"/>
    <s v="Karen Carlisle"/>
    <x v="1"/>
    <x v="0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x v="0"/>
    <n v="0"/>
  </r>
  <r>
    <n v="5518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s v="Chuck Magee"/>
    <x v="0"/>
    <n v="71.987999999999985"/>
  </r>
  <r>
    <n v="5519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x v="0"/>
    <n v="10.953600000000002"/>
  </r>
  <r>
    <n v="5520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x v="0"/>
    <n v="2.6784000000000003"/>
  </r>
  <r>
    <n v="5521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OFF-PA-10002709"/>
    <x v="1"/>
    <s v="Paper"/>
    <s v="Xerox 1956"/>
    <n v="23.92"/>
    <n v="5"/>
    <n v="0.2"/>
    <n v="8.6709999999999994"/>
    <s v="Chuck Magee"/>
    <x v="0"/>
    <n v="4.7840000000000007"/>
  </r>
  <r>
    <n v="5522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x v="0"/>
    <n v="51.193600000000004"/>
  </r>
  <r>
    <n v="5523"/>
    <s v="CA-2018-110982"/>
    <d v="2018-06-05T00:00:00"/>
    <x v="181"/>
    <s v="First Class"/>
    <s v="CK-12205"/>
    <s v="Chloris Kastensmidt"/>
    <x v="0"/>
    <x v="0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s v="Anna Andreadi"/>
    <x v="0"/>
    <n v="4.3104000000000005"/>
  </r>
  <r>
    <n v="5524"/>
    <s v="CA-2018-110982"/>
    <d v="2018-06-05T00:00:00"/>
    <x v="181"/>
    <s v="First Class"/>
    <s v="CK-12205"/>
    <s v="Chloris Kastensmidt"/>
    <x v="0"/>
    <x v="0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x v="0"/>
    <n v="0"/>
  </r>
  <r>
    <n v="5525"/>
    <s v="CA-2018-147123"/>
    <d v="2018-12-10T00:00:00"/>
    <x v="485"/>
    <s v="First Class"/>
    <s v="SJ-20125"/>
    <s v="Sanjit Jacobs"/>
    <x v="2"/>
    <x v="0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x v="0"/>
    <n v="0"/>
  </r>
  <r>
    <n v="5526"/>
    <s v="CA-2019-154501"/>
    <d v="2019-04-30T00:00:00"/>
    <x v="547"/>
    <s v="Standard Class"/>
    <s v="EA-14035"/>
    <s v="Erin Ashbrook"/>
    <x v="1"/>
    <x v="0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s v="Anna Andreadi"/>
    <x v="0"/>
    <n v="0"/>
  </r>
  <r>
    <n v="5527"/>
    <s v="CA-2019-166933"/>
    <d v="2019-04-24T00:00:00"/>
    <x v="1144"/>
    <s v="Standard Class"/>
    <s v="MG-17890"/>
    <s v="Michael Granlund"/>
    <x v="2"/>
    <x v="0"/>
    <s v="Santa Barbara"/>
    <s v="California"/>
    <n v="93101"/>
    <x v="1"/>
    <s v="OFF-FA-10002676"/>
    <x v="1"/>
    <s v="Fasteners"/>
    <s v="Colored Push Pins"/>
    <n v="1.81"/>
    <n v="1"/>
    <n v="0"/>
    <n v="0.65159999999999996"/>
    <s v="Anna Andreadi"/>
    <x v="0"/>
    <n v="0"/>
  </r>
  <r>
    <n v="5528"/>
    <s v="CA-2017-142055"/>
    <d v="2017-05-08T00:00:00"/>
    <x v="1145"/>
    <s v="First Class"/>
    <s v="AB-10255"/>
    <s v="Alejandro Ballentine"/>
    <x v="2"/>
    <x v="0"/>
    <s v="New York City"/>
    <s v="New York"/>
    <n v="10009"/>
    <x v="3"/>
    <s v="OFF-PA-10003465"/>
    <x v="1"/>
    <s v="Paper"/>
    <s v="Xerox 1912"/>
    <n v="37.94"/>
    <n v="2"/>
    <n v="0"/>
    <n v="18.211199999999998"/>
    <s v="Chuck Magee"/>
    <x v="0"/>
    <n v="0"/>
  </r>
  <r>
    <n v="5529"/>
    <s v="CA-2017-137106"/>
    <d v="2017-03-31T00:00:00"/>
    <x v="442"/>
    <s v="Standard Class"/>
    <s v="SC-20260"/>
    <s v="Scott Cohen"/>
    <x v="1"/>
    <x v="0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x v="0"/>
    <n v="15.991999999999999"/>
  </r>
  <r>
    <n v="5530"/>
    <s v="CA-2019-136609"/>
    <d v="2019-08-06T00:00:00"/>
    <x v="825"/>
    <s v="Standard Class"/>
    <s v="TB-21355"/>
    <s v="Todd Boyes"/>
    <x v="1"/>
    <x v="0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x v="0"/>
    <n v="23.059200000000004"/>
  </r>
  <r>
    <n v="5531"/>
    <s v="CA-2019-160885"/>
    <d v="2019-12-02T00:00:00"/>
    <x v="792"/>
    <s v="Standard Class"/>
    <s v="JK-16090"/>
    <s v="Juliana Krohn"/>
    <x v="0"/>
    <x v="0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s v="Kelly Williams"/>
    <x v="0"/>
    <n v="0"/>
  </r>
  <r>
    <n v="5532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s v="Cassandra Brandow"/>
    <x v="0"/>
    <n v="0"/>
  </r>
  <r>
    <n v="5533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x v="0"/>
    <n v="0"/>
  </r>
  <r>
    <n v="5534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x v="0"/>
    <n v="0"/>
  </r>
  <r>
    <n v="5535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PA-10000157"/>
    <x v="1"/>
    <s v="Paper"/>
    <s v="Xerox 191"/>
    <n v="59.94"/>
    <n v="3"/>
    <n v="0"/>
    <n v="28.171799999999998"/>
    <s v="Cassandra Brandow"/>
    <x v="0"/>
    <n v="0"/>
  </r>
  <r>
    <n v="5536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s v="Cassandra Brandow"/>
    <x v="0"/>
    <n v="0"/>
  </r>
  <r>
    <n v="5537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BI-10000591"/>
    <x v="1"/>
    <s v="Binders"/>
    <s v="Avery Binder Labels"/>
    <n v="11.67"/>
    <n v="3"/>
    <n v="0"/>
    <n v="5.6015999999999995"/>
    <s v="Cassandra Brandow"/>
    <x v="0"/>
    <n v="0"/>
  </r>
  <r>
    <n v="5538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PA-10001534"/>
    <x v="1"/>
    <s v="Paper"/>
    <s v="Xerox 230"/>
    <n v="12.96"/>
    <n v="2"/>
    <n v="0"/>
    <n v="6.2208000000000006"/>
    <s v="Cassandra Brandow"/>
    <x v="0"/>
    <n v="0"/>
  </r>
  <r>
    <n v="5539"/>
    <s v="CA-2017-120551"/>
    <d v="2017-04-13T00:00:00"/>
    <x v="1077"/>
    <s v="Standard Class"/>
    <s v="SS-20590"/>
    <s v="Sonia Sunley"/>
    <x v="0"/>
    <x v="0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s v="Kelly Williams"/>
    <x v="0"/>
    <n v="0"/>
  </r>
  <r>
    <n v="5540"/>
    <s v="US-2019-150595"/>
    <d v="2019-05-22T00:00:00"/>
    <x v="393"/>
    <s v="Standard Class"/>
    <s v="LE-16810"/>
    <s v="Laurel Elliston"/>
    <x v="0"/>
    <x v="0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s v="Kelly Williams"/>
    <x v="0"/>
    <n v="54.595799999999997"/>
  </r>
  <r>
    <n v="5541"/>
    <s v="US-2019-150595"/>
    <d v="2019-05-22T00:00:00"/>
    <x v="393"/>
    <s v="Standard Class"/>
    <s v="LE-16810"/>
    <s v="Laurel Elliston"/>
    <x v="0"/>
    <x v="0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x v="0"/>
    <n v="1.2735999999999998"/>
  </r>
  <r>
    <n v="5542"/>
    <s v="US-2019-150595"/>
    <d v="2019-05-22T00:00:00"/>
    <x v="393"/>
    <s v="Standard Class"/>
    <s v="LE-16810"/>
    <s v="Laurel Elliston"/>
    <x v="0"/>
    <x v="0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x v="0"/>
    <n v="4.4688000000000008"/>
  </r>
  <r>
    <n v="5543"/>
    <s v="CA-2018-134936"/>
    <d v="2018-12-19T00:00:00"/>
    <x v="487"/>
    <s v="Standard Class"/>
    <s v="ES-14080"/>
    <s v="Erin Smith"/>
    <x v="1"/>
    <x v="0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x v="0"/>
    <n v="227.98500000000001"/>
  </r>
  <r>
    <n v="5544"/>
    <s v="CA-2018-134936"/>
    <d v="2018-12-19T00:00:00"/>
    <x v="487"/>
    <s v="Standard Class"/>
    <s v="ES-14080"/>
    <s v="Erin Smith"/>
    <x v="1"/>
    <x v="0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x v="0"/>
    <n v="7.3080000000000007"/>
  </r>
  <r>
    <n v="5545"/>
    <s v="CA-2018-134936"/>
    <d v="2018-12-19T00:00:00"/>
    <x v="487"/>
    <s v="Standard Class"/>
    <s v="ES-14080"/>
    <s v="Erin Smith"/>
    <x v="1"/>
    <x v="0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  <n v="3.6497999999999999"/>
  </r>
  <r>
    <n v="5546"/>
    <s v="CA-2019-102967"/>
    <d v="2019-09-22T00:00:00"/>
    <x v="255"/>
    <s v="Standard Class"/>
    <s v="MG-17890"/>
    <s v="Michael Granlund"/>
    <x v="2"/>
    <x v="0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x v="0"/>
    <n v="0"/>
  </r>
  <r>
    <n v="5547"/>
    <s v="CA-2019-151008"/>
    <d v="2019-09-07T00:00:00"/>
    <x v="221"/>
    <s v="First Class"/>
    <s v="JM-16195"/>
    <s v="Justin MacKendrick"/>
    <x v="0"/>
    <x v="0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s v="Anna Andreadi"/>
    <x v="0"/>
    <n v="0"/>
  </r>
  <r>
    <n v="5548"/>
    <s v="CA-2019-151008"/>
    <d v="2019-09-07T00:00:00"/>
    <x v="221"/>
    <s v="First Class"/>
    <s v="JM-16195"/>
    <s v="Justin MacKendrick"/>
    <x v="0"/>
    <x v="0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s v="Anna Andreadi"/>
    <x v="0"/>
    <n v="25.312000000000001"/>
  </r>
  <r>
    <n v="5549"/>
    <s v="CA-2016-159800"/>
    <d v="2016-11-28T00:00:00"/>
    <x v="34"/>
    <s v="First Class"/>
    <s v="SG-20470"/>
    <s v="Sheri Gordon"/>
    <x v="0"/>
    <x v="0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x v="0"/>
    <n v="0"/>
  </r>
  <r>
    <n v="5550"/>
    <s v="CA-2016-159800"/>
    <d v="2016-11-28T00:00:00"/>
    <x v="34"/>
    <s v="First Class"/>
    <s v="SG-20470"/>
    <s v="Sheri Gordon"/>
    <x v="0"/>
    <x v="0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s v="Anna Andreadi"/>
    <x v="0"/>
    <n v="0"/>
  </r>
  <r>
    <n v="5551"/>
    <s v="US-2016-159618"/>
    <d v="2016-11-12T00:00:00"/>
    <x v="723"/>
    <s v="Standard Class"/>
    <s v="DB-12970"/>
    <s v="Darren Budd"/>
    <x v="1"/>
    <x v="0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x v="0"/>
    <n v="0.5344000000000001"/>
  </r>
  <r>
    <n v="5552"/>
    <s v="US-2016-159618"/>
    <d v="2016-11-12T00:00:00"/>
    <x v="723"/>
    <s v="Standard Class"/>
    <s v="DB-12970"/>
    <s v="Darren Budd"/>
    <x v="1"/>
    <x v="0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x v="0"/>
    <n v="3.3312000000000008"/>
  </r>
  <r>
    <n v="5553"/>
    <s v="US-2016-159618"/>
    <d v="2016-11-12T00:00:00"/>
    <x v="723"/>
    <s v="Standard Class"/>
    <s v="DB-12970"/>
    <s v="Darren Budd"/>
    <x v="1"/>
    <x v="0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  <n v="15.902400000000004"/>
  </r>
  <r>
    <n v="5554"/>
    <s v="US-2016-159618"/>
    <d v="2016-11-12T00:00:00"/>
    <x v="723"/>
    <s v="Standard Class"/>
    <s v="DB-12970"/>
    <s v="Darren Budd"/>
    <x v="1"/>
    <x v="0"/>
    <s v="Houston"/>
    <s v="Texas"/>
    <n v="77036"/>
    <x v="2"/>
    <s v="OFF-PA-10004100"/>
    <x v="1"/>
    <s v="Paper"/>
    <s v="Xerox 216"/>
    <n v="36.288000000000011"/>
    <n v="7"/>
    <n v="0.2"/>
    <n v="12.700800000000001"/>
    <s v="Kelly Williams"/>
    <x v="0"/>
    <n v="7.2576000000000027"/>
  </r>
  <r>
    <n v="5555"/>
    <s v="US-2016-159618"/>
    <d v="2016-11-12T00:00:00"/>
    <x v="723"/>
    <s v="Standard Class"/>
    <s v="DB-12970"/>
    <s v="Darren Budd"/>
    <x v="1"/>
    <x v="0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s v="Kelly Williams"/>
    <x v="0"/>
    <n v="21.757823999999996"/>
  </r>
  <r>
    <n v="5556"/>
    <s v="CA-2019-116113"/>
    <d v="2019-10-02T00:00:00"/>
    <x v="299"/>
    <s v="Second Class"/>
    <s v="JW-15220"/>
    <s v="Jane Waco"/>
    <x v="1"/>
    <x v="0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s v="Cassandra Brandow"/>
    <x v="0"/>
    <n v="0"/>
  </r>
  <r>
    <n v="5557"/>
    <s v="CA-2017-125066"/>
    <d v="2017-12-14T00:00:00"/>
    <x v="735"/>
    <s v="Standard Class"/>
    <s v="KD-16495"/>
    <s v="Keith Dawkins"/>
    <x v="1"/>
    <x v="0"/>
    <s v="Jackson"/>
    <s v="Mississippi"/>
    <n v="39212"/>
    <x v="0"/>
    <s v="FUR-FU-10003829"/>
    <x v="0"/>
    <s v="Furnishings"/>
    <s v="Stackable Trays"/>
    <n v="6.16"/>
    <n v="2"/>
    <n v="0"/>
    <n v="1.9711999999999996"/>
    <s v="Cassandra Brandow"/>
    <x v="0"/>
    <n v="0"/>
  </r>
  <r>
    <n v="5558"/>
    <s v="CA-2017-125066"/>
    <d v="2017-12-14T00:00:00"/>
    <x v="735"/>
    <s v="Standard Class"/>
    <s v="KD-16495"/>
    <s v="Keith Dawkins"/>
    <x v="1"/>
    <x v="0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  <n v="0"/>
  </r>
  <r>
    <n v="5559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PA-10000048"/>
    <x v="1"/>
    <s v="Paper"/>
    <s v="Xerox 20"/>
    <n v="6.48"/>
    <n v="1"/>
    <n v="0"/>
    <n v="3.1104000000000003"/>
    <s v="Anna Andreadi"/>
    <x v="0"/>
    <n v="0"/>
  </r>
  <r>
    <n v="5560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x v="0"/>
    <n v="0"/>
  </r>
  <r>
    <n v="5561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LA-10004853"/>
    <x v="1"/>
    <s v="Labels"/>
    <s v="Avery 483"/>
    <n v="14.940000000000001"/>
    <n v="3"/>
    <n v="0"/>
    <n v="6.8723999999999998"/>
    <s v="Anna Andreadi"/>
    <x v="0"/>
    <n v="0"/>
  </r>
  <r>
    <n v="5562"/>
    <s v="CA-2019-133263"/>
    <d v="2019-03-31T00:00:00"/>
    <x v="504"/>
    <s v="Second Class"/>
    <s v="JE-15610"/>
    <s v="Jim Epp"/>
    <x v="1"/>
    <x v="0"/>
    <s v="Atlanta"/>
    <s v="Georgia"/>
    <n v="30318"/>
    <x v="0"/>
    <s v="OFF-BI-10001153"/>
    <x v="1"/>
    <s v="Binders"/>
    <s v="Ibico Recycled Grain-Textured Covers"/>
    <n v="34.54"/>
    <n v="1"/>
    <n v="0"/>
    <n v="17.27"/>
    <s v="Cassandra Brandow"/>
    <x v="0"/>
    <n v="0"/>
  </r>
  <r>
    <n v="5563"/>
    <s v="CA-2019-133263"/>
    <d v="2019-03-31T00:00:00"/>
    <x v="504"/>
    <s v="Second Class"/>
    <s v="JE-15610"/>
    <s v="Jim Epp"/>
    <x v="1"/>
    <x v="0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s v="Cassandra Brandow"/>
    <x v="0"/>
    <n v="0"/>
  </r>
  <r>
    <n v="5564"/>
    <s v="CA-2019-133263"/>
    <d v="2019-03-31T00:00:00"/>
    <x v="504"/>
    <s v="Second Class"/>
    <s v="JE-15610"/>
    <s v="Jim Epp"/>
    <x v="1"/>
    <x v="0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s v="Cassandra Brandow"/>
    <x v="0"/>
    <n v="0"/>
  </r>
  <r>
    <n v="5565"/>
    <s v="CA-2019-157966"/>
    <d v="2019-03-13T00:00:00"/>
    <x v="669"/>
    <s v="Same Day"/>
    <s v="SU-20665"/>
    <s v="Stephanie Ulpright"/>
    <x v="2"/>
    <x v="0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s v="Kelly Williams"/>
    <x v="0"/>
    <n v="3.8912000000000009"/>
  </r>
  <r>
    <n v="5566"/>
    <s v="CA-2019-157966"/>
    <d v="2019-03-13T00:00:00"/>
    <x v="669"/>
    <s v="Same Day"/>
    <s v="SU-20665"/>
    <s v="Stephanie Ulpright"/>
    <x v="2"/>
    <x v="0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x v="0"/>
    <n v="62.995799999999996"/>
  </r>
  <r>
    <n v="5567"/>
    <s v="CA-2019-157966"/>
    <d v="2019-03-13T00:00:00"/>
    <x v="669"/>
    <s v="Same Day"/>
    <s v="SU-20665"/>
    <s v="Stephanie Ulpright"/>
    <x v="2"/>
    <x v="0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x v="0"/>
    <n v="5.9520000000000017"/>
  </r>
  <r>
    <n v="5568"/>
    <s v="CA-2019-157966"/>
    <d v="2019-03-13T00:00:00"/>
    <x v="669"/>
    <s v="Same Day"/>
    <s v="SU-20665"/>
    <s v="Stephanie Ulpright"/>
    <x v="2"/>
    <x v="0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s v="Kelly Williams"/>
    <x v="0"/>
    <n v="26.930399999999999"/>
  </r>
  <r>
    <n v="5569"/>
    <s v="CA-2019-157966"/>
    <d v="2019-03-13T00:00:00"/>
    <x v="669"/>
    <s v="Same Day"/>
    <s v="SU-20665"/>
    <s v="Stephanie Ulpright"/>
    <x v="2"/>
    <x v="0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x v="0"/>
    <n v="191.99680000000001"/>
  </r>
  <r>
    <n v="5570"/>
    <s v="CA-2019-157966"/>
    <d v="2019-03-13T00:00:00"/>
    <x v="669"/>
    <s v="Same Day"/>
    <s v="SU-20665"/>
    <s v="Stephanie Ulpright"/>
    <x v="2"/>
    <x v="0"/>
    <s v="Chicago"/>
    <s v="Illinois"/>
    <n v="60610"/>
    <x v="2"/>
    <s v="OFF-PA-10001934"/>
    <x v="1"/>
    <s v="Paper"/>
    <s v="Xerox 1993"/>
    <n v="15.552000000000003"/>
    <n v="3"/>
    <n v="0.2"/>
    <n v="5.6375999999999999"/>
    <s v="Kelly Williams"/>
    <x v="0"/>
    <n v="3.1104000000000007"/>
  </r>
  <r>
    <n v="5571"/>
    <s v="CA-2019-157966"/>
    <d v="2019-03-13T00:00:00"/>
    <x v="669"/>
    <s v="Same Day"/>
    <s v="SU-20665"/>
    <s v="Stephanie Ulpright"/>
    <x v="2"/>
    <x v="0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s v="Kelly Williams"/>
    <x v="0"/>
    <n v="6.8720000000000017"/>
  </r>
  <r>
    <n v="5572"/>
    <s v="CA-2016-151162"/>
    <d v="2016-12-05T00:00:00"/>
    <x v="80"/>
    <s v="Standard Class"/>
    <s v="EA-14035"/>
    <s v="Erin Ashbrook"/>
    <x v="1"/>
    <x v="0"/>
    <s v="Columbus"/>
    <s v="Ohio"/>
    <n v="43229"/>
    <x v="3"/>
    <s v="OFF-PA-10001033"/>
    <x v="1"/>
    <s v="Paper"/>
    <s v="Xerox 1893"/>
    <n v="98.376000000000005"/>
    <n v="3"/>
    <n v="0.2"/>
    <n v="35.661300000000004"/>
    <s v="Chuck Magee"/>
    <x v="1"/>
    <n v="19.675200000000004"/>
  </r>
  <r>
    <n v="5573"/>
    <s v="CA-2016-151162"/>
    <d v="2016-12-05T00:00:00"/>
    <x v="80"/>
    <s v="Standard Class"/>
    <s v="EA-14035"/>
    <s v="Erin Ashbrook"/>
    <x v="1"/>
    <x v="0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s v="Chuck Magee"/>
    <x v="1"/>
    <n v="20.958000000000002"/>
  </r>
  <r>
    <n v="5574"/>
    <s v="CA-2016-151162"/>
    <d v="2016-12-05T00:00:00"/>
    <x v="80"/>
    <s v="Standard Class"/>
    <s v="EA-14035"/>
    <s v="Erin Ashbrook"/>
    <x v="1"/>
    <x v="0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  <n v="3.4944000000000006"/>
  </r>
  <r>
    <n v="5575"/>
    <s v="CA-2016-151162"/>
    <d v="2016-12-05T00:00:00"/>
    <x v="80"/>
    <s v="Standard Class"/>
    <s v="EA-14035"/>
    <s v="Erin Ashbrook"/>
    <x v="1"/>
    <x v="0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x v="1"/>
    <n v="14.6952"/>
  </r>
  <r>
    <n v="5576"/>
    <s v="CA-2016-151162"/>
    <d v="2016-12-05T00:00:00"/>
    <x v="80"/>
    <s v="Standard Class"/>
    <s v="EA-14035"/>
    <s v="Erin Ashbrook"/>
    <x v="1"/>
    <x v="0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s v="Chuck Magee"/>
    <x v="1"/>
    <n v="71.975999999999985"/>
  </r>
  <r>
    <n v="5577"/>
    <s v="CA-2018-136686"/>
    <d v="2018-12-12T00:00:00"/>
    <x v="265"/>
    <s v="Standard Class"/>
    <s v="RF-19840"/>
    <s v="Roy Französisch"/>
    <x v="0"/>
    <x v="0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x v="0"/>
    <n v="0"/>
  </r>
  <r>
    <n v="5578"/>
    <s v="CA-2018-136686"/>
    <d v="2018-12-12T00:00:00"/>
    <x v="265"/>
    <s v="Standard Class"/>
    <s v="RF-19840"/>
    <s v="Roy Französisch"/>
    <x v="0"/>
    <x v="0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x v="0"/>
    <n v="0"/>
  </r>
  <r>
    <n v="5579"/>
    <s v="CA-2019-137498"/>
    <d v="2019-09-09T00:00:00"/>
    <x v="947"/>
    <s v="Second Class"/>
    <s v="LC-17050"/>
    <s v="Liz Carlisle"/>
    <x v="0"/>
    <x v="0"/>
    <s v="Los Angeles"/>
    <s v="California"/>
    <n v="90004"/>
    <x v="1"/>
    <s v="OFF-AR-10003829"/>
    <x v="1"/>
    <s v="Art"/>
    <s v="Newell 35"/>
    <n v="6.56"/>
    <n v="2"/>
    <n v="0"/>
    <n v="1.9023999999999992"/>
    <s v="Anna Andreadi"/>
    <x v="0"/>
    <n v="0"/>
  </r>
  <r>
    <n v="5580"/>
    <s v="CA-2019-137498"/>
    <d v="2019-09-09T00:00:00"/>
    <x v="947"/>
    <s v="Second Class"/>
    <s v="LC-17050"/>
    <s v="Liz Carlisle"/>
    <x v="0"/>
    <x v="0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s v="Anna Andreadi"/>
    <x v="0"/>
    <n v="48.783999999999999"/>
  </r>
  <r>
    <n v="5581"/>
    <s v="CA-2019-137498"/>
    <d v="2019-09-09T00:00:00"/>
    <x v="947"/>
    <s v="Second Class"/>
    <s v="LC-17050"/>
    <s v="Liz Carlisle"/>
    <x v="0"/>
    <x v="0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s v="Anna Andreadi"/>
    <x v="0"/>
    <n v="0"/>
  </r>
  <r>
    <n v="5582"/>
    <s v="CA-2019-163818"/>
    <d v="2019-10-04T00:00:00"/>
    <x v="179"/>
    <s v="Standard Class"/>
    <s v="PS-18970"/>
    <s v="Paul Stevenson"/>
    <x v="2"/>
    <x v="0"/>
    <s v="Clinton"/>
    <s v="Maryland"/>
    <n v="20735"/>
    <x v="3"/>
    <s v="FUR-FU-10000076"/>
    <x v="0"/>
    <s v="Furnishings"/>
    <s v="24-Hour Round Wall Clock"/>
    <n v="19.98"/>
    <n v="1"/>
    <n v="0"/>
    <n v="8.5914000000000019"/>
    <s v="Chuck Magee"/>
    <x v="0"/>
    <n v="0"/>
  </r>
  <r>
    <n v="5583"/>
    <s v="CA-2018-161158"/>
    <d v="2018-05-09T00:00:00"/>
    <x v="583"/>
    <s v="Standard Class"/>
    <s v="PS-18970"/>
    <s v="Paul Stevenson"/>
    <x v="2"/>
    <x v="0"/>
    <s v="New York City"/>
    <s v="New York"/>
    <n v="10024"/>
    <x v="3"/>
    <s v="OFF-AR-10000462"/>
    <x v="1"/>
    <s v="Art"/>
    <s v="Sanford Pocket Accent Highlighters"/>
    <n v="8"/>
    <n v="5"/>
    <n v="0"/>
    <n v="3.4400000000000008"/>
    <s v="Chuck Magee"/>
    <x v="0"/>
    <n v="0"/>
  </r>
  <r>
    <n v="5584"/>
    <s v="CA-2016-116673"/>
    <d v="2016-12-15T00:00:00"/>
    <x v="549"/>
    <s v="Second Class"/>
    <s v="JO-15280"/>
    <s v="Jas O'Carroll"/>
    <x v="0"/>
    <x v="0"/>
    <s v="San Diego"/>
    <s v="California"/>
    <n v="92037"/>
    <x v="1"/>
    <s v="FUR-FU-10003829"/>
    <x v="0"/>
    <s v="Furnishings"/>
    <s v="Stackable Trays"/>
    <n v="6.16"/>
    <n v="2"/>
    <n v="0"/>
    <n v="1.9711999999999996"/>
    <s v="Anna Andreadi"/>
    <x v="0"/>
    <n v="0"/>
  </r>
  <r>
    <n v="5585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s v="Chuck Magee"/>
    <x v="0"/>
    <n v="0"/>
  </r>
  <r>
    <n v="5586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x v="0"/>
    <n v="0"/>
  </r>
  <r>
    <n v="5587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s v="Chuck Magee"/>
    <x v="0"/>
    <n v="0"/>
  </r>
  <r>
    <n v="5588"/>
    <s v="CA-2017-149993"/>
    <d v="2017-03-19T00:00:00"/>
    <x v="590"/>
    <s v="First Class"/>
    <s v="GA-14725"/>
    <s v="Guy Armstrong"/>
    <x v="0"/>
    <x v="0"/>
    <s v="Lancaster"/>
    <s v="California"/>
    <n v="93534"/>
    <x v="1"/>
    <s v="OFF-FA-10001561"/>
    <x v="1"/>
    <s v="Fasteners"/>
    <s v="Stockwell Push Pins"/>
    <n v="10.9"/>
    <n v="5"/>
    <n v="0"/>
    <n v="3.5970000000000004"/>
    <s v="Anna Andreadi"/>
    <x v="0"/>
    <n v="0"/>
  </r>
  <r>
    <n v="5589"/>
    <s v="CA-2016-168158"/>
    <d v="2016-07-19T00:00:00"/>
    <x v="885"/>
    <s v="Standard Class"/>
    <s v="EM-14140"/>
    <s v="Eugene Moren"/>
    <x v="2"/>
    <x v="0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  <n v="1.2192000000000001"/>
  </r>
  <r>
    <n v="5590"/>
    <s v="CA-2018-115224"/>
    <d v="2018-12-08T00:00:00"/>
    <x v="440"/>
    <s v="Second Class"/>
    <s v="DB-13615"/>
    <s v="Doug Bickford"/>
    <x v="0"/>
    <x v="0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x v="0"/>
    <n v="0"/>
  </r>
  <r>
    <n v="5591"/>
    <s v="CA-2018-115224"/>
    <d v="2018-12-08T00:00:00"/>
    <x v="440"/>
    <s v="Second Class"/>
    <s v="DB-13615"/>
    <s v="Doug Bickford"/>
    <x v="0"/>
    <x v="0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s v="Anna Andreadi"/>
    <x v="0"/>
    <n v="0"/>
  </r>
  <r>
    <n v="5592"/>
    <s v="CA-2016-164742"/>
    <d v="2016-10-13T00:00:00"/>
    <x v="1146"/>
    <s v="Second Class"/>
    <s v="ML-17395"/>
    <s v="Marina Lichtenstein"/>
    <x v="1"/>
    <x v="0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s v="Chuck Magee"/>
    <x v="0"/>
    <n v="0"/>
  </r>
  <r>
    <n v="5593"/>
    <s v="CA-2016-164742"/>
    <d v="2016-10-13T00:00:00"/>
    <x v="1146"/>
    <s v="Second Class"/>
    <s v="ML-17395"/>
    <s v="Marina Lichtenstein"/>
    <x v="1"/>
    <x v="0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x v="0"/>
    <n v="0"/>
  </r>
  <r>
    <n v="5594"/>
    <s v="US-2019-108014"/>
    <d v="2019-11-19T00:00:00"/>
    <x v="654"/>
    <s v="Standard Class"/>
    <s v="JH-15430"/>
    <s v="Jennifer Halladay"/>
    <x v="0"/>
    <x v="0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s v="Chuck Magee"/>
    <x v="0"/>
    <n v="41.939100000000003"/>
  </r>
  <r>
    <n v="5595"/>
    <s v="CA-2019-160325"/>
    <d v="2019-09-24T00:00:00"/>
    <x v="706"/>
    <s v="Same Day"/>
    <s v="BP-11095"/>
    <s v="Bart Pistole"/>
    <x v="1"/>
    <x v="0"/>
    <s v="Lawrence"/>
    <s v="Massachusetts"/>
    <n v="1841"/>
    <x v="3"/>
    <s v="TEC-PH-10000984"/>
    <x v="2"/>
    <s v="Phones"/>
    <s v="Panasonic KX-TG9471B"/>
    <n v="391.98"/>
    <n v="2"/>
    <n v="0"/>
    <n v="109.75440000000003"/>
    <s v="Chuck Magee"/>
    <x v="0"/>
    <n v="0"/>
  </r>
  <r>
    <n v="5596"/>
    <s v="CA-2019-160325"/>
    <d v="2019-09-24T00:00:00"/>
    <x v="706"/>
    <s v="Same Day"/>
    <s v="BP-11095"/>
    <s v="Bart Pistole"/>
    <x v="1"/>
    <x v="0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  <n v="0"/>
  </r>
  <r>
    <n v="5597"/>
    <s v="CA-2017-159779"/>
    <d v="2017-09-25T00:00:00"/>
    <x v="591"/>
    <s v="Standard Class"/>
    <s v="SB-20185"/>
    <s v="Sarah Brown"/>
    <x v="0"/>
    <x v="0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s v="Chuck Magee"/>
    <x v="0"/>
    <n v="0"/>
  </r>
  <r>
    <n v="5598"/>
    <s v="CA-2019-151176"/>
    <d v="2019-02-13T00:00:00"/>
    <x v="971"/>
    <s v="Standard Class"/>
    <s v="SV-20785"/>
    <s v="Stewart Visinsky"/>
    <x v="0"/>
    <x v="0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s v="Chuck Magee"/>
    <x v="0"/>
    <n v="0"/>
  </r>
  <r>
    <n v="5599"/>
    <s v="CA-2019-151176"/>
    <d v="2019-02-13T00:00:00"/>
    <x v="971"/>
    <s v="Standard Class"/>
    <s v="SV-20785"/>
    <s v="Stewart Visinsky"/>
    <x v="0"/>
    <x v="0"/>
    <s v="Baltimore"/>
    <s v="Maryland"/>
    <n v="21215"/>
    <x v="3"/>
    <s v="OFF-AR-10000614"/>
    <x v="1"/>
    <s v="Art"/>
    <s v="Barrel Sharpener"/>
    <n v="10.709999999999999"/>
    <n v="3"/>
    <n v="0"/>
    <n v="2.7845999999999997"/>
    <s v="Chuck Magee"/>
    <x v="0"/>
    <n v="0"/>
  </r>
  <r>
    <n v="5600"/>
    <s v="CA-2016-108903"/>
    <d v="2016-10-03T00:00:00"/>
    <x v="127"/>
    <s v="Same Day"/>
    <s v="DO-13435"/>
    <s v="Denny Ordway"/>
    <x v="0"/>
    <x v="0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x v="0"/>
    <n v="11.196800000000003"/>
  </r>
  <r>
    <n v="5601"/>
    <s v="CA-2016-108903"/>
    <d v="2016-10-03T00:00:00"/>
    <x v="127"/>
    <s v="Same Day"/>
    <s v="DO-13435"/>
    <s v="Denny Ordway"/>
    <x v="0"/>
    <x v="0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x v="0"/>
    <n v="2.8960000000000008"/>
  </r>
  <r>
    <n v="5602"/>
    <s v="CA-2016-108903"/>
    <d v="2016-10-03T00:00:00"/>
    <x v="127"/>
    <s v="Same Day"/>
    <s v="DO-13435"/>
    <s v="Denny Ordway"/>
    <x v="0"/>
    <x v="0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s v="Chuck Magee"/>
    <x v="0"/>
    <n v="28.497600000000002"/>
  </r>
  <r>
    <n v="5603"/>
    <s v="CA-2018-117919"/>
    <d v="2018-08-27T00:00:00"/>
    <x v="652"/>
    <s v="Second Class"/>
    <s v="TB-21355"/>
    <s v="Todd Boyes"/>
    <x v="1"/>
    <x v="0"/>
    <s v="Houston"/>
    <s v="Texas"/>
    <n v="77041"/>
    <x v="2"/>
    <s v="OFF-ST-10003572"/>
    <x v="1"/>
    <s v="Storage"/>
    <s v="Portfile Personal File Boxes"/>
    <n v="14.16"/>
    <n v="1"/>
    <n v="0.2"/>
    <n v="1.0620000000000003"/>
    <s v="Kelly Williams"/>
    <x v="0"/>
    <n v="2.8320000000000003"/>
  </r>
  <r>
    <n v="5604"/>
    <s v="CA-2018-117919"/>
    <d v="2018-08-27T00:00:00"/>
    <x v="652"/>
    <s v="Second Class"/>
    <s v="TB-21355"/>
    <s v="Todd Boyes"/>
    <x v="1"/>
    <x v="0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x v="0"/>
    <n v="15.984000000000004"/>
  </r>
  <r>
    <n v="5605"/>
    <s v="CA-2017-142475"/>
    <d v="2017-12-03T00:00:00"/>
    <x v="157"/>
    <s v="Standard Class"/>
    <s v="BS-11380"/>
    <s v="Bill Stewart"/>
    <x v="1"/>
    <x v="0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x v="0"/>
    <n v="118.07040000000001"/>
  </r>
  <r>
    <n v="5606"/>
    <s v="CA-2018-134516"/>
    <d v="2018-09-20T00:00:00"/>
    <x v="1043"/>
    <s v="Standard Class"/>
    <s v="FM-14215"/>
    <s v="Filia McAdams"/>
    <x v="1"/>
    <x v="0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s v="Cassandra Brandow"/>
    <x v="0"/>
    <n v="3.4176000000000002"/>
  </r>
  <r>
    <n v="5607"/>
    <s v="CA-2018-134516"/>
    <d v="2018-09-20T00:00:00"/>
    <x v="1043"/>
    <s v="Standard Class"/>
    <s v="FM-14215"/>
    <s v="Filia McAdams"/>
    <x v="1"/>
    <x v="0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x v="0"/>
    <n v="19.6784"/>
  </r>
  <r>
    <n v="5608"/>
    <s v="CA-2019-105193"/>
    <d v="2019-03-25T00:00:00"/>
    <x v="866"/>
    <s v="Standard Class"/>
    <s v="JL-15835"/>
    <s v="John Lee"/>
    <x v="0"/>
    <x v="0"/>
    <s v="New York City"/>
    <s v="New York"/>
    <n v="10024"/>
    <x v="3"/>
    <s v="OFF-AR-10001547"/>
    <x v="1"/>
    <s v="Art"/>
    <s v="Newell 311"/>
    <n v="11.05"/>
    <n v="5"/>
    <n v="0"/>
    <n v="2.9835000000000003"/>
    <s v="Chuck Magee"/>
    <x v="0"/>
    <n v="0"/>
  </r>
  <r>
    <n v="5609"/>
    <s v="CA-2017-168634"/>
    <d v="2017-12-06T00:00:00"/>
    <x v="223"/>
    <s v="Standard Class"/>
    <s v="AF-10870"/>
    <s v="Art Ferguson"/>
    <x v="0"/>
    <x v="0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  <n v="0"/>
  </r>
  <r>
    <n v="5610"/>
    <s v="CA-2019-117198"/>
    <d v="2019-08-31T00:00:00"/>
    <x v="559"/>
    <s v="Standard Class"/>
    <s v="BG-11035"/>
    <s v="Barry Gonzalez"/>
    <x v="0"/>
    <x v="0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  <n v="0"/>
  </r>
  <r>
    <n v="5611"/>
    <s v="CA-2017-145828"/>
    <d v="2017-10-05T00:00:00"/>
    <x v="486"/>
    <s v="First Class"/>
    <s v="MB-17305"/>
    <s v="Maria Bertelson"/>
    <x v="0"/>
    <x v="0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x v="0"/>
    <n v="10.608000000000002"/>
  </r>
  <r>
    <n v="5612"/>
    <s v="CA-2019-121027"/>
    <d v="2019-08-18T00:00:00"/>
    <x v="554"/>
    <s v="Standard Class"/>
    <s v="HW-14935"/>
    <s v="Helen Wasserman"/>
    <x v="1"/>
    <x v="0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x v="0"/>
    <n v="0"/>
  </r>
  <r>
    <n v="5613"/>
    <s v="CA-2019-121027"/>
    <d v="2019-08-18T00:00:00"/>
    <x v="554"/>
    <s v="Standard Class"/>
    <s v="HW-14935"/>
    <s v="Helen Wasserman"/>
    <x v="1"/>
    <x v="0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x v="0"/>
    <n v="0"/>
  </r>
  <r>
    <n v="5614"/>
    <s v="CA-2018-147431"/>
    <d v="2018-02-02T00:00:00"/>
    <x v="606"/>
    <s v="Standard Class"/>
    <s v="AB-10105"/>
    <s v="Adrian Barton"/>
    <x v="0"/>
    <x v="0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s v="Chuck Magee"/>
    <x v="0"/>
    <n v="0"/>
  </r>
  <r>
    <n v="5615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x v="0"/>
    <n v="0"/>
  </r>
  <r>
    <n v="5616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x v="0"/>
    <n v="0"/>
  </r>
  <r>
    <n v="5617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R-10001954"/>
    <x v="1"/>
    <s v="Art"/>
    <s v="Newell 331"/>
    <n v="29.339999999999996"/>
    <n v="6"/>
    <n v="0"/>
    <n v="7.9218000000000002"/>
    <s v="Chuck Magee"/>
    <x v="0"/>
    <n v="0"/>
  </r>
  <r>
    <n v="5618"/>
    <s v="CA-2019-125745"/>
    <d v="2019-06-30T00:00:00"/>
    <x v="446"/>
    <s v="Standard Class"/>
    <s v="DV-13045"/>
    <s v="Darrin Van Huff"/>
    <x v="1"/>
    <x v="0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  <n v="3.9039999999999999"/>
  </r>
  <r>
    <n v="5619"/>
    <s v="CA-2017-101154"/>
    <d v="2017-09-18T00:00:00"/>
    <x v="14"/>
    <s v="First Class"/>
    <s v="CM-12190"/>
    <s v="Charlotte Melton"/>
    <x v="0"/>
    <x v="0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x v="0"/>
    <n v="0"/>
  </r>
  <r>
    <n v="5620"/>
    <s v="US-2018-124163"/>
    <d v="2018-09-25T00:00:00"/>
    <x v="424"/>
    <s v="Standard Class"/>
    <s v="SC-20695"/>
    <s v="Steve Chapman"/>
    <x v="1"/>
    <x v="0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s v="Kelly Williams"/>
    <x v="0"/>
    <n v="0"/>
  </r>
  <r>
    <n v="5621"/>
    <s v="US-2018-124163"/>
    <d v="2018-09-25T00:00:00"/>
    <x v="424"/>
    <s v="Standard Class"/>
    <s v="SC-20695"/>
    <s v="Steve Chapman"/>
    <x v="1"/>
    <x v="0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s v="Kelly Williams"/>
    <x v="0"/>
    <n v="0"/>
  </r>
  <r>
    <n v="5622"/>
    <s v="US-2018-124163"/>
    <d v="2018-09-25T00:00:00"/>
    <x v="424"/>
    <s v="Standard Class"/>
    <s v="SC-20695"/>
    <s v="Steve Chapman"/>
    <x v="1"/>
    <x v="0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s v="Kelly Williams"/>
    <x v="0"/>
    <n v="0"/>
  </r>
  <r>
    <n v="5623"/>
    <s v="US-2018-124163"/>
    <d v="2018-09-25T00:00:00"/>
    <x v="424"/>
    <s v="Standard Class"/>
    <s v="SC-20695"/>
    <s v="Steve Chapman"/>
    <x v="1"/>
    <x v="0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x v="0"/>
    <n v="0"/>
  </r>
  <r>
    <n v="5624"/>
    <s v="CA-2018-121748"/>
    <d v="2018-10-24T00:00:00"/>
    <x v="464"/>
    <s v="Second Class"/>
    <s v="VW-21775"/>
    <s v="Victoria Wilson"/>
    <x v="1"/>
    <x v="0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s v="Anna Andreadi"/>
    <x v="0"/>
    <n v="0"/>
  </r>
  <r>
    <n v="5625"/>
    <s v="CA-2018-121748"/>
    <d v="2018-10-24T00:00:00"/>
    <x v="464"/>
    <s v="Second Class"/>
    <s v="VW-21775"/>
    <s v="Victoria Wilson"/>
    <x v="1"/>
    <x v="0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x v="0"/>
    <n v="0"/>
  </r>
  <r>
    <n v="5626"/>
    <s v="CA-2016-126683"/>
    <d v="2016-09-29T00:00:00"/>
    <x v="511"/>
    <s v="Second Class"/>
    <s v="PP-18955"/>
    <s v="Paul Prost"/>
    <x v="2"/>
    <x v="0"/>
    <s v="Seattle"/>
    <s v="Washington"/>
    <n v="98115"/>
    <x v="1"/>
    <s v="FUR-FU-10001706"/>
    <x v="0"/>
    <s v="Furnishings"/>
    <s v="Longer-Life Soft White Bulbs"/>
    <n v="6.16"/>
    <n v="2"/>
    <n v="0"/>
    <n v="2.9567999999999999"/>
    <s v="Anna Andreadi"/>
    <x v="0"/>
    <n v="0"/>
  </r>
  <r>
    <n v="5627"/>
    <s v="CA-2016-126683"/>
    <d v="2016-09-29T00:00:00"/>
    <x v="511"/>
    <s v="Second Class"/>
    <s v="PP-18955"/>
    <s v="Paul Prost"/>
    <x v="2"/>
    <x v="0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s v="Anna Andreadi"/>
    <x v="0"/>
    <n v="0"/>
  </r>
  <r>
    <n v="5628"/>
    <s v="CA-2019-148810"/>
    <d v="2019-06-26T00:00:00"/>
    <x v="553"/>
    <s v="Standard Class"/>
    <s v="DR-12880"/>
    <s v="Dan Reichenbach"/>
    <x v="1"/>
    <x v="0"/>
    <s v="Miami"/>
    <s v="Florida"/>
    <n v="33180"/>
    <x v="0"/>
    <s v="OFF-LA-10004689"/>
    <x v="1"/>
    <s v="Labels"/>
    <s v="Avery 512"/>
    <n v="13.872000000000002"/>
    <n v="6"/>
    <n v="0.2"/>
    <n v="4.6818000000000008"/>
    <s v="Cassandra Brandow"/>
    <x v="0"/>
    <n v="2.7744000000000004"/>
  </r>
  <r>
    <n v="5629"/>
    <s v="CA-2019-148810"/>
    <d v="2019-06-26T00:00:00"/>
    <x v="553"/>
    <s v="Standard Class"/>
    <s v="DR-12880"/>
    <s v="Dan Reichenbach"/>
    <x v="1"/>
    <x v="0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x v="0"/>
    <n v="54.710400000000007"/>
  </r>
  <r>
    <n v="5630"/>
    <s v="US-2018-146066"/>
    <d v="2018-08-21T00:00:00"/>
    <x v="319"/>
    <s v="Second Class"/>
    <s v="RB-19465"/>
    <s v="Rick Bensley"/>
    <x v="2"/>
    <x v="0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x v="0"/>
    <n v="326.11680000000001"/>
  </r>
  <r>
    <n v="5631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s v="Cassandra Brandow"/>
    <x v="0"/>
    <n v="0"/>
  </r>
  <r>
    <n v="5632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s v="Cassandra Brandow"/>
    <x v="0"/>
    <n v="0"/>
  </r>
  <r>
    <n v="5633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x v="0"/>
    <n v="0"/>
  </r>
  <r>
    <n v="5634"/>
    <s v="CA-2018-101742"/>
    <d v="2018-09-23T00:00:00"/>
    <x v="961"/>
    <s v="Second Class"/>
    <s v="CR-12580"/>
    <s v="Clay Rozendal"/>
    <x v="2"/>
    <x v="0"/>
    <s v="New York City"/>
    <s v="New York"/>
    <n v="10009"/>
    <x v="3"/>
    <s v="OFF-BI-10004187"/>
    <x v="1"/>
    <s v="Binders"/>
    <s v="3-ring staple pack"/>
    <n v="10.528"/>
    <n v="7"/>
    <n v="0.2"/>
    <n v="3.6847999999999987"/>
    <s v="Chuck Magee"/>
    <x v="0"/>
    <n v="2.1056000000000004"/>
  </r>
  <r>
    <n v="5635"/>
    <s v="CA-2017-134943"/>
    <d v="2017-12-05T00:00:00"/>
    <x v="726"/>
    <s v="First Class"/>
    <s v="SU-20665"/>
    <s v="Stephanie Ulpright"/>
    <x v="2"/>
    <x v="0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s v="Kelly Williams"/>
    <x v="0"/>
    <n v="0"/>
  </r>
  <r>
    <n v="5636"/>
    <s v="CA-2019-123022"/>
    <d v="2019-09-03T00:00:00"/>
    <x v="221"/>
    <s v="Standard Class"/>
    <s v="SC-20050"/>
    <s v="Sample Company A"/>
    <x v="2"/>
    <x v="0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x v="0"/>
    <n v="16.512"/>
  </r>
  <r>
    <n v="5637"/>
    <s v="CA-2019-123022"/>
    <d v="2019-09-03T00:00:00"/>
    <x v="221"/>
    <s v="Standard Class"/>
    <s v="SC-20050"/>
    <s v="Sample Company A"/>
    <x v="2"/>
    <x v="0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x v="0"/>
    <n v="0"/>
  </r>
  <r>
    <n v="5638"/>
    <s v="CA-2019-113208"/>
    <d v="2019-03-26T00:00:00"/>
    <x v="504"/>
    <s v="Standard Class"/>
    <s v="ML-18040"/>
    <s v="Michelle Lonsdale"/>
    <x v="1"/>
    <x v="0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s v="Kelly Williams"/>
    <x v="0"/>
    <n v="0"/>
  </r>
  <r>
    <n v="5639"/>
    <s v="CA-2016-154893"/>
    <d v="2016-12-21T00:00:00"/>
    <x v="999"/>
    <s v="Standard Class"/>
    <s v="GM-14440"/>
    <s v="Gary McGarr"/>
    <x v="0"/>
    <x v="0"/>
    <s v="San Diego"/>
    <s v="California"/>
    <n v="92024"/>
    <x v="1"/>
    <s v="FUR-CH-10004287"/>
    <x v="0"/>
    <s v="Chairs"/>
    <s v="SAFCO Arco Folding Chair"/>
    <n v="1325.76"/>
    <n v="6"/>
    <n v="0.2"/>
    <n v="149.14799999999991"/>
    <s v="Anna Andreadi"/>
    <x v="0"/>
    <n v="265.15199999999999"/>
  </r>
  <r>
    <n v="5640"/>
    <s v="CA-2016-154893"/>
    <d v="2016-12-21T00:00:00"/>
    <x v="999"/>
    <s v="Standard Class"/>
    <s v="GM-14440"/>
    <s v="Gary McGarr"/>
    <x v="0"/>
    <x v="0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s v="Anna Andreadi"/>
    <x v="0"/>
    <n v="114.43200000000002"/>
  </r>
  <r>
    <n v="5641"/>
    <s v="CA-2016-147900"/>
    <d v="2016-09-23T00:00:00"/>
    <x v="919"/>
    <s v="Standard Class"/>
    <s v="JK-15640"/>
    <s v="Jim Kriz"/>
    <x v="2"/>
    <x v="0"/>
    <s v="Lakewood"/>
    <s v="Ohio"/>
    <n v="44107"/>
    <x v="3"/>
    <s v="OFF-PA-10003063"/>
    <x v="1"/>
    <s v="Paper"/>
    <s v="EcoTones Memo Sheets"/>
    <n v="28.8"/>
    <n v="9"/>
    <n v="0.2"/>
    <n v="10.080000000000002"/>
    <s v="Chuck Magee"/>
    <x v="0"/>
    <n v="5.7600000000000007"/>
  </r>
  <r>
    <n v="5642"/>
    <s v="CA-2019-106355"/>
    <d v="2019-04-02T00:00:00"/>
    <x v="710"/>
    <s v="First Class"/>
    <s v="AT-10435"/>
    <s v="Alyssa Tate"/>
    <x v="2"/>
    <x v="0"/>
    <s v="Meriden"/>
    <s v="Connecticut"/>
    <n v="6450"/>
    <x v="3"/>
    <s v="OFF-AR-10000246"/>
    <x v="1"/>
    <s v="Art"/>
    <s v="Newell 318"/>
    <n v="11.12"/>
    <n v="4"/>
    <n v="0"/>
    <n v="2.8911999999999995"/>
    <s v="Chuck Magee"/>
    <x v="0"/>
    <n v="0"/>
  </r>
  <r>
    <n v="5643"/>
    <s v="CA-2018-127985"/>
    <d v="2018-04-01T00:00:00"/>
    <x v="1012"/>
    <s v="Second Class"/>
    <s v="DB-12910"/>
    <s v="Daniel Byrd"/>
    <x v="2"/>
    <x v="0"/>
    <s v="Columbus"/>
    <s v="Georgia"/>
    <n v="31907"/>
    <x v="0"/>
    <s v="FUR-FU-10003274"/>
    <x v="0"/>
    <s v="Furnishings"/>
    <s v="Regeneration Desk Collection"/>
    <n v="7.04"/>
    <n v="4"/>
    <n v="0"/>
    <n v="3.0976000000000004"/>
    <s v="Cassandra Brandow"/>
    <x v="0"/>
    <n v="0"/>
  </r>
  <r>
    <n v="5644"/>
    <s v="CA-2017-166604"/>
    <d v="2017-05-15T00:00:00"/>
    <x v="1148"/>
    <s v="Second Class"/>
    <s v="AH-10690"/>
    <s v="Anna Häberlin"/>
    <x v="1"/>
    <x v="0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x v="0"/>
    <n v="0"/>
  </r>
  <r>
    <n v="5645"/>
    <s v="CA-2019-120719"/>
    <d v="2019-03-23T00:00:00"/>
    <x v="762"/>
    <s v="First Class"/>
    <s v="SJ-20125"/>
    <s v="Sanjit Jacobs"/>
    <x v="2"/>
    <x v="0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s v="Anna Andreadi"/>
    <x v="0"/>
    <n v="6.952"/>
  </r>
  <r>
    <n v="5646"/>
    <s v="CA-2019-127117"/>
    <d v="2019-04-14T00:00:00"/>
    <x v="887"/>
    <s v="Standard Class"/>
    <s v="HM-14860"/>
    <s v="Harry Marie"/>
    <x v="1"/>
    <x v="0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s v="Chuck Magee"/>
    <x v="0"/>
    <n v="0"/>
  </r>
  <r>
    <n v="5647"/>
    <s v="CA-2017-104241"/>
    <d v="2017-01-04T00:00:00"/>
    <x v="96"/>
    <s v="Standard Class"/>
    <s v="AG-10495"/>
    <s v="Andrew Gjertsen"/>
    <x v="1"/>
    <x v="0"/>
    <s v="Alexandria"/>
    <s v="Virginia"/>
    <n v="22304"/>
    <x v="0"/>
    <s v="FUR-FU-10001473"/>
    <x v="0"/>
    <s v="Furnishings"/>
    <s v="DAX Wood Document Frame"/>
    <n v="192.22"/>
    <n v="14"/>
    <n v="0"/>
    <n v="69.199200000000005"/>
    <s v="Cassandra Brandow"/>
    <x v="0"/>
    <n v="0"/>
  </r>
  <r>
    <n v="5648"/>
    <s v="CA-2019-168179"/>
    <d v="2019-11-02T00:00:00"/>
    <x v="170"/>
    <s v="Standard Class"/>
    <s v="JB-16000"/>
    <s v="Joy Bell-"/>
    <x v="0"/>
    <x v="0"/>
    <s v="Salt Lake City"/>
    <s v="Utah"/>
    <n v="84106"/>
    <x v="1"/>
    <s v="OFF-PA-10001800"/>
    <x v="1"/>
    <s v="Paper"/>
    <s v="Xerox 220"/>
    <n v="19.440000000000001"/>
    <n v="3"/>
    <n v="0"/>
    <n v="9.3312000000000008"/>
    <s v="Anna Andreadi"/>
    <x v="0"/>
    <n v="0"/>
  </r>
  <r>
    <n v="5649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PA-10004609"/>
    <x v="1"/>
    <s v="Paper"/>
    <s v="Xerox 221"/>
    <n v="32.400000000000006"/>
    <n v="5"/>
    <n v="0"/>
    <n v="15.552000000000001"/>
    <s v="Anna Andreadi"/>
    <x v="1"/>
    <n v="0"/>
  </r>
  <r>
    <n v="5650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s v="Anna Andreadi"/>
    <x v="1"/>
    <n v="0"/>
  </r>
  <r>
    <n v="5651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ST-10002957"/>
    <x v="1"/>
    <s v="Storage"/>
    <s v="Sterilite Show Offs Storage Containers"/>
    <n v="10.56"/>
    <n v="2"/>
    <n v="0"/>
    <n v="0"/>
    <s v="Anna Andreadi"/>
    <x v="1"/>
    <n v="0"/>
  </r>
  <r>
    <n v="5652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x v="1"/>
    <n v="179.12474999999998"/>
  </r>
  <r>
    <n v="5653"/>
    <s v="CA-2019-109099"/>
    <d v="2019-10-06T00:00:00"/>
    <x v="768"/>
    <s v="Standard Class"/>
    <s v="MM-18280"/>
    <s v="Muhammed MacIntyre"/>
    <x v="1"/>
    <x v="0"/>
    <s v="New York City"/>
    <s v="New York"/>
    <n v="10009"/>
    <x v="3"/>
    <s v="OFF-PA-10001033"/>
    <x v="1"/>
    <s v="Paper"/>
    <s v="Xerox 1893"/>
    <n v="40.99"/>
    <n v="1"/>
    <n v="0"/>
    <n v="20.085100000000001"/>
    <s v="Chuck Magee"/>
    <x v="0"/>
    <n v="0"/>
  </r>
  <r>
    <n v="5654"/>
    <s v="US-2016-134187"/>
    <d v="2016-11-04T00:00:00"/>
    <x v="193"/>
    <s v="Standard Class"/>
    <s v="TH-21235"/>
    <s v="Tiffany House"/>
    <x v="1"/>
    <x v="0"/>
    <s v="Long Beach"/>
    <s v="California"/>
    <n v="90805"/>
    <x v="1"/>
    <s v="OFF-AR-10000940"/>
    <x v="1"/>
    <s v="Art"/>
    <s v="Newell 343"/>
    <n v="2.94"/>
    <n v="1"/>
    <n v="0"/>
    <n v="0.79380000000000006"/>
    <s v="Anna Andreadi"/>
    <x v="0"/>
    <n v="0"/>
  </r>
  <r>
    <n v="5655"/>
    <s v="CA-2018-145261"/>
    <d v="2018-12-18T00:00:00"/>
    <x v="967"/>
    <s v="First Class"/>
    <s v="AH-10120"/>
    <s v="Adrian Hane"/>
    <x v="2"/>
    <x v="0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s v="Anna Andreadi"/>
    <x v="1"/>
    <n v="31.668000000000003"/>
  </r>
  <r>
    <n v="5656"/>
    <s v="CA-2018-145261"/>
    <d v="2018-12-18T00:00:00"/>
    <x v="967"/>
    <s v="First Class"/>
    <s v="AH-10120"/>
    <s v="Adrian Hane"/>
    <x v="2"/>
    <x v="0"/>
    <s v="Salem"/>
    <s v="Oregon"/>
    <n v="97301"/>
    <x v="1"/>
    <s v="OFF-AR-10004078"/>
    <x v="1"/>
    <s v="Art"/>
    <s v="Newell 312"/>
    <n v="18.687999999999999"/>
    <n v="4"/>
    <n v="0.2"/>
    <n v="2.3359999999999994"/>
    <s v="Anna Andreadi"/>
    <x v="1"/>
    <n v="3.7376"/>
  </r>
  <r>
    <n v="5657"/>
    <s v="CA-2018-145261"/>
    <d v="2018-12-18T00:00:00"/>
    <x v="967"/>
    <s v="First Class"/>
    <s v="AH-10120"/>
    <s v="Adrian Hane"/>
    <x v="2"/>
    <x v="0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x v="1"/>
    <n v="2.3296000000000006"/>
  </r>
  <r>
    <n v="5658"/>
    <s v="CA-2018-145261"/>
    <d v="2018-12-18T00:00:00"/>
    <x v="967"/>
    <s v="First Class"/>
    <s v="AH-10120"/>
    <s v="Adrian Hane"/>
    <x v="2"/>
    <x v="0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x v="1"/>
    <n v="22.555200000000003"/>
  </r>
  <r>
    <n v="5659"/>
    <s v="CA-2018-145261"/>
    <d v="2018-12-18T00:00:00"/>
    <x v="967"/>
    <s v="First Class"/>
    <s v="AH-10120"/>
    <s v="Adrian Hane"/>
    <x v="2"/>
    <x v="0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s v="Anna Andreadi"/>
    <x v="1"/>
    <n v="188.72499999999999"/>
  </r>
  <r>
    <n v="5660"/>
    <s v="CA-2018-145261"/>
    <d v="2018-12-18T00:00:00"/>
    <x v="967"/>
    <s v="First Class"/>
    <s v="AH-10120"/>
    <s v="Adrian Hane"/>
    <x v="2"/>
    <x v="0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s v="Anna Andreadi"/>
    <x v="1"/>
    <n v="3.1872000000000007"/>
  </r>
  <r>
    <n v="5661"/>
    <s v="CA-2018-145261"/>
    <d v="2018-12-18T00:00:00"/>
    <x v="967"/>
    <s v="First Class"/>
    <s v="AH-10120"/>
    <s v="Adrian Hane"/>
    <x v="2"/>
    <x v="0"/>
    <s v="Salem"/>
    <s v="Oregon"/>
    <n v="97301"/>
    <x v="1"/>
    <s v="TEC-PH-10004833"/>
    <x v="2"/>
    <s v="Phones"/>
    <s v="Macally Suction Cup Mount"/>
    <n v="28.68"/>
    <n v="3"/>
    <n v="0.2"/>
    <n v="-7.17"/>
    <s v="Anna Andreadi"/>
    <x v="1"/>
    <n v="5.7360000000000007"/>
  </r>
  <r>
    <n v="5662"/>
    <s v="CA-2018-108875"/>
    <d v="2018-09-24T00:00:00"/>
    <x v="152"/>
    <s v="Standard Class"/>
    <s v="CL-12700"/>
    <s v="Craig Leslie"/>
    <x v="2"/>
    <x v="0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x v="0"/>
    <n v="4.2880000000000003"/>
  </r>
  <r>
    <n v="5663"/>
    <s v="CA-2018-108875"/>
    <d v="2018-09-24T00:00:00"/>
    <x v="152"/>
    <s v="Standard Class"/>
    <s v="CL-12700"/>
    <s v="Craig Leslie"/>
    <x v="2"/>
    <x v="0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x v="0"/>
    <n v="102.21120000000002"/>
  </r>
  <r>
    <n v="5664"/>
    <s v="CA-2018-141957"/>
    <d v="2018-07-21T00:00:00"/>
    <x v="246"/>
    <s v="Same Day"/>
    <s v="JG-15310"/>
    <s v="Jason Gross"/>
    <x v="1"/>
    <x v="0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x v="0"/>
    <n v="3.7312000000000007"/>
  </r>
  <r>
    <n v="5665"/>
    <s v="CA-2018-141957"/>
    <d v="2018-07-21T00:00:00"/>
    <x v="246"/>
    <s v="Same Day"/>
    <s v="JG-15310"/>
    <s v="Jason Gross"/>
    <x v="1"/>
    <x v="0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  <n v="7.7616000000000014"/>
  </r>
  <r>
    <n v="5666"/>
    <s v="CA-2018-141957"/>
    <d v="2018-07-21T00:00:00"/>
    <x v="246"/>
    <s v="Same Day"/>
    <s v="JG-15310"/>
    <s v="Jason Gross"/>
    <x v="1"/>
    <x v="0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s v="Chuck Magee"/>
    <x v="0"/>
    <n v="13.337600000000002"/>
  </r>
  <r>
    <n v="5667"/>
    <s v="CA-2018-141957"/>
    <d v="2018-07-21T00:00:00"/>
    <x v="246"/>
    <s v="Same Day"/>
    <s v="JG-15310"/>
    <s v="Jason Gross"/>
    <x v="1"/>
    <x v="0"/>
    <s v="Newark"/>
    <s v="Ohio"/>
    <n v="43055"/>
    <x v="3"/>
    <s v="OFF-ST-10004340"/>
    <x v="1"/>
    <s v="Storage"/>
    <s v="Fellowes Mobile File Cart, Black"/>
    <n v="99.488"/>
    <n v="2"/>
    <n v="0.2"/>
    <n v="8.7052000000000049"/>
    <s v="Chuck Magee"/>
    <x v="0"/>
    <n v="19.897600000000001"/>
  </r>
  <r>
    <n v="5668"/>
    <s v="CA-2018-142405"/>
    <d v="2018-06-11T00:00:00"/>
    <x v="35"/>
    <s v="Standard Class"/>
    <s v="SE-20110"/>
    <s v="Sanjit Engle"/>
    <x v="0"/>
    <x v="0"/>
    <s v="Seattle"/>
    <s v="Washington"/>
    <n v="98103"/>
    <x v="1"/>
    <s v="OFF-LA-10004093"/>
    <x v="1"/>
    <s v="Labels"/>
    <s v="Avery 486"/>
    <n v="14.62"/>
    <n v="2"/>
    <n v="0"/>
    <n v="6.8713999999999995"/>
    <s v="Anna Andreadi"/>
    <x v="0"/>
    <n v="0"/>
  </r>
  <r>
    <n v="5669"/>
    <s v="CA-2018-142405"/>
    <d v="2018-06-11T00:00:00"/>
    <x v="35"/>
    <s v="Standard Class"/>
    <s v="SE-20110"/>
    <s v="Sanjit Engle"/>
    <x v="0"/>
    <x v="0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x v="0"/>
    <n v="10.796800000000001"/>
  </r>
  <r>
    <n v="5670"/>
    <s v="CA-2018-142405"/>
    <d v="2018-06-11T00:00:00"/>
    <x v="35"/>
    <s v="Standard Class"/>
    <s v="SE-20110"/>
    <s v="Sanjit Engle"/>
    <x v="0"/>
    <x v="0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x v="0"/>
    <n v="0"/>
  </r>
  <r>
    <n v="5671"/>
    <s v="CA-2017-141012"/>
    <d v="2017-06-09T00:00:00"/>
    <x v="1149"/>
    <s v="Second Class"/>
    <s v="TG-21640"/>
    <s v="Trudy Glocke"/>
    <x v="0"/>
    <x v="0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s v="Anna Andreadi"/>
    <x v="0"/>
    <n v="0"/>
  </r>
  <r>
    <n v="5672"/>
    <s v="CA-2017-141012"/>
    <d v="2017-06-09T00:00:00"/>
    <x v="1149"/>
    <s v="Second Class"/>
    <s v="TG-21640"/>
    <s v="Trudy Glocke"/>
    <x v="0"/>
    <x v="0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x v="0"/>
    <n v="28.075200000000002"/>
  </r>
  <r>
    <n v="5673"/>
    <s v="CA-2019-127922"/>
    <d v="2019-10-27T00:00:00"/>
    <x v="548"/>
    <s v="Standard Class"/>
    <s v="SH-19975"/>
    <s v="Sally Hughsby"/>
    <x v="1"/>
    <x v="0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x v="0"/>
    <n v="3.1680000000000006"/>
  </r>
  <r>
    <n v="5674"/>
    <s v="CA-2019-127922"/>
    <d v="2019-10-27T00:00:00"/>
    <x v="548"/>
    <s v="Standard Class"/>
    <s v="SH-19975"/>
    <s v="Sally Hughsby"/>
    <x v="1"/>
    <x v="0"/>
    <s v="Dallas"/>
    <s v="Texas"/>
    <n v="75081"/>
    <x v="2"/>
    <s v="OFF-PA-10001204"/>
    <x v="1"/>
    <s v="Paper"/>
    <s v="Xerox 1972"/>
    <n v="8.4480000000000004"/>
    <n v="2"/>
    <n v="0.2"/>
    <n v="2.6399999999999997"/>
    <s v="Kelly Williams"/>
    <x v="0"/>
    <n v="1.6896000000000002"/>
  </r>
  <r>
    <n v="5675"/>
    <s v="CA-2018-146318"/>
    <d v="2018-01-22T00:00:00"/>
    <x v="1040"/>
    <s v="Standard Class"/>
    <s v="MC-17275"/>
    <s v="Marc Crier"/>
    <x v="0"/>
    <x v="0"/>
    <s v="Seattle"/>
    <s v="Washington"/>
    <n v="98105"/>
    <x v="1"/>
    <s v="OFF-PA-10003953"/>
    <x v="1"/>
    <s v="Paper"/>
    <s v="Xerox 218"/>
    <n v="12.96"/>
    <n v="2"/>
    <n v="0"/>
    <n v="6.2208000000000006"/>
    <s v="Anna Andreadi"/>
    <x v="0"/>
    <n v="0"/>
  </r>
  <r>
    <n v="5676"/>
    <s v="CA-2016-135993"/>
    <d v="2016-05-28T00:00:00"/>
    <x v="1150"/>
    <s v="Standard Class"/>
    <s v="PJ-18835"/>
    <s v="Patrick Jones"/>
    <x v="1"/>
    <x v="0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  <n v="11.481600000000002"/>
  </r>
  <r>
    <n v="5677"/>
    <s v="CA-2016-135993"/>
    <d v="2016-05-28T00:00:00"/>
    <x v="1150"/>
    <s v="Standard Class"/>
    <s v="PJ-18835"/>
    <s v="Patrick Jones"/>
    <x v="1"/>
    <x v="0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s v="Anna Andreadi"/>
    <x v="0"/>
    <n v="0"/>
  </r>
  <r>
    <n v="5678"/>
    <s v="CA-2016-126802"/>
    <d v="2016-12-29T00:00:00"/>
    <x v="1061"/>
    <s v="Standard Class"/>
    <s v="ZC-21910"/>
    <s v="Zuschuss Carroll"/>
    <x v="0"/>
    <x v="0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x v="0"/>
    <n v="23.3856"/>
  </r>
  <r>
    <n v="5679"/>
    <s v="CA-2018-143924"/>
    <d v="2018-07-28T00:00:00"/>
    <x v="1151"/>
    <s v="Standard Class"/>
    <s v="SC-20680"/>
    <s v="Steve Carroll"/>
    <x v="2"/>
    <x v="0"/>
    <s v="Holland"/>
    <s v="Michigan"/>
    <n v="49423"/>
    <x v="2"/>
    <s v="OFF-FA-10000735"/>
    <x v="1"/>
    <s v="Fasteners"/>
    <s v="Staples"/>
    <n v="20.439999999999998"/>
    <n v="7"/>
    <n v="0"/>
    <n v="9.1979999999999986"/>
    <s v="Kelly Williams"/>
    <x v="0"/>
    <n v="0"/>
  </r>
  <r>
    <n v="5680"/>
    <s v="CA-2018-143924"/>
    <d v="2018-07-28T00:00:00"/>
    <x v="1151"/>
    <s v="Standard Class"/>
    <s v="SC-20680"/>
    <s v="Steve Carroll"/>
    <x v="2"/>
    <x v="0"/>
    <s v="Holland"/>
    <s v="Michigan"/>
    <n v="49423"/>
    <x v="2"/>
    <s v="OFF-PA-10002120"/>
    <x v="1"/>
    <s v="Paper"/>
    <s v="Xerox 1889"/>
    <n v="109.92"/>
    <n v="2"/>
    <n v="0"/>
    <n v="53.860799999999998"/>
    <s v="Kelly Williams"/>
    <x v="0"/>
    <n v="0"/>
  </r>
  <r>
    <n v="5681"/>
    <s v="CA-2018-141551"/>
    <d v="2018-09-24T00:00:00"/>
    <x v="424"/>
    <s v="Standard Class"/>
    <s v="BP-11230"/>
    <s v="Benjamin Patterson"/>
    <x v="0"/>
    <x v="0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x v="0"/>
    <n v="0"/>
  </r>
  <r>
    <n v="5682"/>
    <s v="CA-2018-141551"/>
    <d v="2018-09-24T00:00:00"/>
    <x v="424"/>
    <s v="Standard Class"/>
    <s v="BP-11230"/>
    <s v="Benjamin Patterson"/>
    <x v="0"/>
    <x v="0"/>
    <s v="Broken Arrow"/>
    <s v="Oklahoma"/>
    <n v="74012"/>
    <x v="2"/>
    <s v="OFF-PA-10001569"/>
    <x v="1"/>
    <s v="Paper"/>
    <s v="Xerox 232"/>
    <n v="6.48"/>
    <n v="1"/>
    <n v="0"/>
    <n v="3.1104000000000003"/>
    <s v="Kelly Williams"/>
    <x v="0"/>
    <n v="0"/>
  </r>
  <r>
    <n v="5683"/>
    <s v="CA-2016-164315"/>
    <d v="2016-04-02T00:00:00"/>
    <x v="521"/>
    <s v="Standard Class"/>
    <s v="RD-19585"/>
    <s v="Rob Dowd"/>
    <x v="0"/>
    <x v="0"/>
    <s v="Athens"/>
    <s v="Georgia"/>
    <n v="30605"/>
    <x v="0"/>
    <s v="OFF-PA-10004248"/>
    <x v="1"/>
    <s v="Paper"/>
    <s v="Xerox 1990"/>
    <n v="15.84"/>
    <n v="3"/>
    <n v="0"/>
    <n v="7.1280000000000001"/>
    <s v="Cassandra Brandow"/>
    <x v="0"/>
    <n v="0"/>
  </r>
  <r>
    <n v="5684"/>
    <s v="CA-2016-164315"/>
    <d v="2016-04-02T00:00:00"/>
    <x v="521"/>
    <s v="Standard Class"/>
    <s v="RD-19585"/>
    <s v="Rob Dowd"/>
    <x v="0"/>
    <x v="0"/>
    <s v="Athens"/>
    <s v="Georgia"/>
    <n v="30605"/>
    <x v="0"/>
    <s v="TEC-PH-10001128"/>
    <x v="2"/>
    <s v="Phones"/>
    <s v="Motorola Droid Maxx"/>
    <n v="1049.93"/>
    <n v="7"/>
    <n v="0"/>
    <n v="293.98040000000003"/>
    <s v="Cassandra Brandow"/>
    <x v="0"/>
    <n v="0"/>
  </r>
  <r>
    <n v="5685"/>
    <s v="CA-2016-164315"/>
    <d v="2016-04-02T00:00:00"/>
    <x v="521"/>
    <s v="Standard Class"/>
    <s v="RD-19585"/>
    <s v="Rob Dowd"/>
    <x v="0"/>
    <x v="0"/>
    <s v="Athens"/>
    <s v="Georgia"/>
    <n v="30605"/>
    <x v="0"/>
    <s v="OFF-AP-10003842"/>
    <x v="1"/>
    <s v="Appliances"/>
    <s v="Euro-Pro Shark Turbo Vacuum"/>
    <n v="154.9"/>
    <n v="5"/>
    <n v="0"/>
    <n v="40.274000000000001"/>
    <s v="Cassandra Brandow"/>
    <x v="0"/>
    <n v="0"/>
  </r>
  <r>
    <n v="5686"/>
    <s v="CA-2017-131072"/>
    <d v="2017-11-05T00:00:00"/>
    <x v="745"/>
    <s v="Same Day"/>
    <s v="KL-16645"/>
    <s v="Ken Lonsdale"/>
    <x v="0"/>
    <x v="0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x v="0"/>
    <n v="19.670400000000001"/>
  </r>
  <r>
    <n v="5687"/>
    <s v="CA-2016-131541"/>
    <d v="2016-07-28T00:00:00"/>
    <x v="1152"/>
    <s v="Same Day"/>
    <s v="CK-12205"/>
    <s v="Chloris Kastensmidt"/>
    <x v="0"/>
    <x v="0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x v="0"/>
    <n v="2.8640000000000008"/>
  </r>
  <r>
    <n v="5688"/>
    <s v="CA-2016-131541"/>
    <d v="2016-07-28T00:00:00"/>
    <x v="1152"/>
    <s v="Same Day"/>
    <s v="CK-12205"/>
    <s v="Chloris Kastensmidt"/>
    <x v="0"/>
    <x v="0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x v="0"/>
    <n v="25.977600000000002"/>
  </r>
  <r>
    <n v="5689"/>
    <s v="CA-2016-131541"/>
    <d v="2016-07-28T00:00:00"/>
    <x v="1152"/>
    <s v="Same Day"/>
    <s v="CK-12205"/>
    <s v="Chloris Kastensmidt"/>
    <x v="0"/>
    <x v="0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x v="0"/>
    <n v="9.7888000000000019"/>
  </r>
  <r>
    <n v="5690"/>
    <s v="CA-2017-119550"/>
    <d v="2017-12-26T00:00:00"/>
    <x v="16"/>
    <s v="Standard Class"/>
    <s v="RB-19705"/>
    <s v="Roger Barcio"/>
    <x v="2"/>
    <x v="0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x v="0"/>
    <n v="82.517399999999995"/>
  </r>
  <r>
    <n v="5691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s v="Chuck Magee"/>
    <x v="0"/>
    <n v="0"/>
  </r>
  <r>
    <n v="5692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  <n v="0"/>
  </r>
  <r>
    <n v="5693"/>
    <s v="US-2017-138093"/>
    <d v="2017-12-10T00:00:00"/>
    <x v="313"/>
    <s v="Standard Class"/>
    <s v="KM-16225"/>
    <s v="Kalyca Meade"/>
    <x v="1"/>
    <x v="0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s v="Chuck Magee"/>
    <x v="0"/>
    <n v="0"/>
  </r>
  <r>
    <n v="5694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s v="Chuck Magee"/>
    <x v="0"/>
    <n v="0"/>
  </r>
  <r>
    <n v="5695"/>
    <s v="US-2017-138093"/>
    <d v="2017-12-10T00:00:00"/>
    <x v="313"/>
    <s v="Standard Class"/>
    <s v="KM-16225"/>
    <s v="Kalyca Meade"/>
    <x v="1"/>
    <x v="0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s v="Chuck Magee"/>
    <x v="0"/>
    <n v="0"/>
  </r>
  <r>
    <n v="5696"/>
    <s v="CA-2018-126165"/>
    <d v="2018-05-05T00:00:00"/>
    <x v="477"/>
    <s v="Second Class"/>
    <s v="AH-10465"/>
    <s v="Amy Hunt"/>
    <x v="0"/>
    <x v="0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  <n v="14.217600000000003"/>
  </r>
  <r>
    <n v="5697"/>
    <s v="CA-2019-126123"/>
    <d v="2019-10-14T00:00:00"/>
    <x v="499"/>
    <s v="Standard Class"/>
    <s v="AG-10765"/>
    <s v="Anthony Garverick"/>
    <x v="2"/>
    <x v="0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x v="0"/>
    <n v="21.916799999999999"/>
  </r>
  <r>
    <n v="5698"/>
    <s v="CA-2019-126123"/>
    <d v="2019-10-14T00:00:00"/>
    <x v="499"/>
    <s v="Standard Class"/>
    <s v="AG-10765"/>
    <s v="Anthony Garverick"/>
    <x v="2"/>
    <x v="0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x v="0"/>
    <n v="10.764799999999999"/>
  </r>
  <r>
    <n v="5699"/>
    <s v="CA-2018-143441"/>
    <d v="2018-11-05T00:00:00"/>
    <x v="519"/>
    <s v="Same Day"/>
    <s v="EB-14170"/>
    <s v="Evan Bailliet"/>
    <x v="0"/>
    <x v="0"/>
    <s v="Laredo"/>
    <s v="Texas"/>
    <n v="78041"/>
    <x v="2"/>
    <s v="OFF-LA-10002312"/>
    <x v="1"/>
    <s v="Labels"/>
    <s v="Avery 490"/>
    <n v="11.840000000000002"/>
    <n v="1"/>
    <n v="0.2"/>
    <n v="4.4399999999999995"/>
    <s v="Kelly Williams"/>
    <x v="0"/>
    <n v="2.3680000000000003"/>
  </r>
  <r>
    <n v="5700"/>
    <s v="CA-2019-148320"/>
    <d v="2019-11-03T00:00:00"/>
    <x v="834"/>
    <s v="Standard Class"/>
    <s v="PG-18895"/>
    <s v="Paul Gonzalez"/>
    <x v="0"/>
    <x v="0"/>
    <s v="San Francisco"/>
    <s v="California"/>
    <n v="94109"/>
    <x v="1"/>
    <s v="OFF-PA-10003022"/>
    <x v="1"/>
    <s v="Paper"/>
    <s v="Xerox 1992"/>
    <n v="35.880000000000003"/>
    <n v="6"/>
    <n v="0"/>
    <n v="17.581200000000003"/>
    <s v="Anna Andreadi"/>
    <x v="0"/>
    <n v="0"/>
  </r>
  <r>
    <n v="5701"/>
    <s v="CA-2018-125661"/>
    <d v="2018-11-24T00:00:00"/>
    <x v="482"/>
    <s v="First Class"/>
    <s v="CA-12055"/>
    <s v="Cathy Armstrong"/>
    <x v="2"/>
    <x v="0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s v="Chuck Magee"/>
    <x v="0"/>
    <n v="8.1504000000000012"/>
  </r>
  <r>
    <n v="5702"/>
    <s v="CA-2018-125661"/>
    <d v="2018-11-24T00:00:00"/>
    <x v="482"/>
    <s v="First Class"/>
    <s v="CA-12055"/>
    <s v="Cathy Armstrong"/>
    <x v="2"/>
    <x v="0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s v="Chuck Magee"/>
    <x v="0"/>
    <n v="27.992000000000008"/>
  </r>
  <r>
    <n v="5703"/>
    <s v="US-2016-123519"/>
    <d v="2016-12-14T00:00:00"/>
    <x v="444"/>
    <s v="Standard Class"/>
    <s v="SS-20875"/>
    <s v="Sung Shariari"/>
    <x v="0"/>
    <x v="0"/>
    <s v="Marion"/>
    <s v="Ohio"/>
    <n v="43302"/>
    <x v="3"/>
    <s v="OFF-AR-10003829"/>
    <x v="1"/>
    <s v="Art"/>
    <s v="Newell 35"/>
    <n v="2.6240000000000001"/>
    <n v="1"/>
    <n v="0.2"/>
    <n v="0.29519999999999957"/>
    <s v="Chuck Magee"/>
    <x v="0"/>
    <n v="0.52480000000000004"/>
  </r>
  <r>
    <n v="5704"/>
    <s v="US-2016-123519"/>
    <d v="2016-12-14T00:00:00"/>
    <x v="444"/>
    <s v="Standard Class"/>
    <s v="SS-20875"/>
    <s v="Sung Shariari"/>
    <x v="0"/>
    <x v="0"/>
    <s v="Marion"/>
    <s v="Ohio"/>
    <n v="43302"/>
    <x v="3"/>
    <s v="FUR-TA-10002645"/>
    <x v="0"/>
    <s v="Tables"/>
    <s v="Hon Rectangular Conference Tables"/>
    <n v="136.53"/>
    <n v="1"/>
    <n v="0.4"/>
    <n v="-52.336500000000029"/>
    <s v="Chuck Magee"/>
    <x v="0"/>
    <n v="54.612000000000002"/>
  </r>
  <r>
    <n v="5705"/>
    <s v="US-2016-123519"/>
    <d v="2016-12-14T00:00:00"/>
    <x v="444"/>
    <s v="Standard Class"/>
    <s v="SS-20875"/>
    <s v="Sung Shariari"/>
    <x v="0"/>
    <x v="0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  <n v="52.792000000000002"/>
  </r>
  <r>
    <n v="5706"/>
    <s v="CA-2016-155593"/>
    <d v="2016-11-03T00:00:00"/>
    <x v="821"/>
    <s v="Standard Class"/>
    <s v="RP-19390"/>
    <s v="Resi Pölking"/>
    <x v="0"/>
    <x v="0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s v="Chuck Magee"/>
    <x v="0"/>
    <n v="0"/>
  </r>
  <r>
    <n v="5707"/>
    <s v="CA-2019-136000"/>
    <d v="2019-09-22T00:00:00"/>
    <x v="425"/>
    <s v="Second Class"/>
    <s v="SC-20440"/>
    <s v="Shaun Chance"/>
    <x v="1"/>
    <x v="0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s v="Chuck Magee"/>
    <x v="0"/>
    <n v="8.0352000000000015"/>
  </r>
  <r>
    <n v="5708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s v="Chuck Magee"/>
    <x v="1"/>
    <n v="0"/>
  </r>
  <r>
    <n v="5709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s v="Chuck Magee"/>
    <x v="1"/>
    <n v="0"/>
  </r>
  <r>
    <n v="5710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x v="1"/>
    <n v="12.776400000000002"/>
  </r>
  <r>
    <n v="5711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TEC-CO-10004115"/>
    <x v="2"/>
    <s v="Copiers"/>
    <s v="Sharp AL-1530CS Digital Copier"/>
    <n v="2799.944"/>
    <n v="7"/>
    <n v="0.2"/>
    <n v="1014.9797"/>
    <s v="Chuck Magee"/>
    <x v="1"/>
    <n v="559.98879999999997"/>
  </r>
  <r>
    <n v="5712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OFF-PA-10003363"/>
    <x v="1"/>
    <s v="Paper"/>
    <s v="Xerox 204"/>
    <n v="19.440000000000001"/>
    <n v="3"/>
    <n v="0"/>
    <n v="9.3312000000000008"/>
    <s v="Chuck Magee"/>
    <x v="1"/>
    <n v="0"/>
  </r>
  <r>
    <n v="5713"/>
    <s v="CA-2019-115805"/>
    <d v="2019-07-31T00:00:00"/>
    <x v="849"/>
    <s v="Same Day"/>
    <s v="KW-16435"/>
    <s v="Katrina Willman"/>
    <x v="0"/>
    <x v="0"/>
    <s v="Chicago"/>
    <s v="Illinois"/>
    <n v="60653"/>
    <x v="2"/>
    <s v="TEC-PH-10003092"/>
    <x v="2"/>
    <s v="Phones"/>
    <s v="Motorola L804"/>
    <n v="36.792000000000002"/>
    <n v="1"/>
    <n v="0.2"/>
    <n v="4.1390999999999991"/>
    <s v="Kelly Williams"/>
    <x v="0"/>
    <n v="7.3584000000000005"/>
  </r>
  <r>
    <n v="5714"/>
    <s v="US-2016-143707"/>
    <d v="2016-03-01T00:00:00"/>
    <x v="1154"/>
    <s v="Standard Class"/>
    <s v="HR-14770"/>
    <s v="Hallie Redmond"/>
    <x v="2"/>
    <x v="0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  <n v="0"/>
  </r>
  <r>
    <n v="5715"/>
    <s v="CA-2019-116939"/>
    <d v="2019-09-25T00:00:00"/>
    <x v="289"/>
    <s v="Standard Class"/>
    <s v="AG-10900"/>
    <s v="Arthur Gainer"/>
    <x v="0"/>
    <x v="0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x v="0"/>
    <n v="0"/>
  </r>
  <r>
    <n v="5716"/>
    <s v="CA-2017-124107"/>
    <d v="2017-10-09T00:00:00"/>
    <x v="1141"/>
    <s v="Second Class"/>
    <s v="BM-11650"/>
    <s v="Brian Moss"/>
    <x v="1"/>
    <x v="0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  <n v="0"/>
  </r>
  <r>
    <n v="5717"/>
    <s v="CA-2017-124107"/>
    <d v="2017-10-09T00:00:00"/>
    <x v="1141"/>
    <s v="Second Class"/>
    <s v="BM-11650"/>
    <s v="Brian Moss"/>
    <x v="1"/>
    <x v="0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x v="0"/>
    <n v="0"/>
  </r>
  <r>
    <n v="5718"/>
    <s v="CA-2017-124107"/>
    <d v="2017-10-09T00:00:00"/>
    <x v="1141"/>
    <s v="Second Class"/>
    <s v="BM-11650"/>
    <s v="Brian Moss"/>
    <x v="1"/>
    <x v="0"/>
    <s v="Ann Arbor"/>
    <s v="Michigan"/>
    <n v="48104"/>
    <x v="2"/>
    <s v="OFF-EN-10003286"/>
    <x v="1"/>
    <s v="Envelopes"/>
    <s v="Staple envelope"/>
    <n v="57.959999999999994"/>
    <n v="7"/>
    <n v="0"/>
    <n v="27.241199999999996"/>
    <s v="Kelly Williams"/>
    <x v="0"/>
    <n v="0"/>
  </r>
  <r>
    <n v="5719"/>
    <s v="CA-2017-124107"/>
    <d v="2017-10-09T00:00:00"/>
    <x v="1141"/>
    <s v="Second Class"/>
    <s v="BM-11650"/>
    <s v="Brian Moss"/>
    <x v="1"/>
    <x v="0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x v="0"/>
    <n v="2.9403000000000001"/>
  </r>
  <r>
    <n v="5720"/>
    <s v="CA-2019-126550"/>
    <d v="2019-03-29T00:00:00"/>
    <x v="504"/>
    <s v="Second Class"/>
    <s v="RD-19720"/>
    <s v="Roger Demir"/>
    <x v="0"/>
    <x v="0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s v="Kelly Williams"/>
    <x v="0"/>
    <n v="0"/>
  </r>
  <r>
    <n v="5721"/>
    <s v="CA-2017-138674"/>
    <d v="2017-11-14T00:00:00"/>
    <x v="50"/>
    <s v="First Class"/>
    <s v="KB-16585"/>
    <s v="Ken Black"/>
    <x v="1"/>
    <x v="0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s v="Anna Andreadi"/>
    <x v="1"/>
    <n v="1.7440000000000002"/>
  </r>
  <r>
    <n v="5722"/>
    <s v="CA-2017-138674"/>
    <d v="2017-11-14T00:00:00"/>
    <x v="50"/>
    <s v="First Class"/>
    <s v="KB-16585"/>
    <s v="Ken Black"/>
    <x v="1"/>
    <x v="0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x v="1"/>
    <n v="18.235200000000003"/>
  </r>
  <r>
    <n v="5723"/>
    <s v="CA-2017-138674"/>
    <d v="2017-11-14T00:00:00"/>
    <x v="50"/>
    <s v="First Class"/>
    <s v="KB-16585"/>
    <s v="Ken Black"/>
    <x v="1"/>
    <x v="0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x v="1"/>
    <n v="31.993600000000004"/>
  </r>
  <r>
    <n v="5724"/>
    <s v="CA-2018-165820"/>
    <d v="2018-09-26T00:00:00"/>
    <x v="424"/>
    <s v="Standard Class"/>
    <s v="DW-13585"/>
    <s v="Dorothy Wardle"/>
    <x v="1"/>
    <x v="0"/>
    <s v="San Francisco"/>
    <s v="California"/>
    <n v="94109"/>
    <x v="1"/>
    <s v="OFF-PA-10004735"/>
    <x v="1"/>
    <s v="Paper"/>
    <s v="Xerox 1905"/>
    <n v="12.96"/>
    <n v="2"/>
    <n v="0"/>
    <n v="6.2208000000000006"/>
    <s v="Anna Andreadi"/>
    <x v="0"/>
    <n v="0"/>
  </r>
  <r>
    <n v="5725"/>
    <s v="CA-2016-103191"/>
    <d v="2016-09-22T00:00:00"/>
    <x v="1138"/>
    <s v="Standard Class"/>
    <s v="VG-21805"/>
    <s v="Vivek Grady"/>
    <x v="1"/>
    <x v="0"/>
    <s v="Chicago"/>
    <s v="Illinois"/>
    <n v="60653"/>
    <x v="2"/>
    <s v="OFF-ST-10002574"/>
    <x v="1"/>
    <s v="Storage"/>
    <s v="SAFCO Commercial Wire Shelving, Black"/>
    <n v="331.536"/>
    <n v="3"/>
    <n v="0.2"/>
    <n v="-82.884"/>
    <s v="Kelly Williams"/>
    <x v="0"/>
    <n v="66.307200000000009"/>
  </r>
  <r>
    <n v="5726"/>
    <s v="CA-2017-103933"/>
    <d v="2017-09-25T00:00:00"/>
    <x v="538"/>
    <s v="First Class"/>
    <s v="DR-12880"/>
    <s v="Dan Reichenbach"/>
    <x v="1"/>
    <x v="0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x v="0"/>
    <n v="0"/>
  </r>
  <r>
    <n v="5727"/>
    <s v="CA-2017-110548"/>
    <d v="2017-05-04T00:00:00"/>
    <x v="970"/>
    <s v="Standard Class"/>
    <s v="AH-10690"/>
    <s v="Anna Häberlin"/>
    <x v="1"/>
    <x v="0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x v="0"/>
    <n v="189.26880000000003"/>
  </r>
  <r>
    <n v="5728"/>
    <s v="CA-2019-117324"/>
    <d v="2019-12-08T00:00:00"/>
    <x v="114"/>
    <s v="Standard Class"/>
    <s v="JP-15520"/>
    <s v="Jeremy Pistek"/>
    <x v="0"/>
    <x v="0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s v="Kelly Williams"/>
    <x v="0"/>
    <n v="0"/>
  </r>
  <r>
    <n v="5729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s v="Kelly Williams"/>
    <x v="0"/>
    <n v="0"/>
  </r>
  <r>
    <n v="5730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x v="0"/>
    <n v="0"/>
  </r>
  <r>
    <n v="5731"/>
    <s v="CA-2019-117324"/>
    <d v="2019-12-08T00:00:00"/>
    <x v="114"/>
    <s v="Standard Class"/>
    <s v="JP-15520"/>
    <s v="Jeremy Pistek"/>
    <x v="0"/>
    <x v="0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x v="0"/>
    <n v="0"/>
  </r>
  <r>
    <n v="5732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x v="0"/>
    <n v="0"/>
  </r>
  <r>
    <n v="5733"/>
    <s v="CA-2019-143574"/>
    <d v="2019-06-29T00:00:00"/>
    <x v="354"/>
    <s v="First Class"/>
    <s v="DR-12880"/>
    <s v="Dan Reichenbach"/>
    <x v="1"/>
    <x v="0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s v="Chuck Magee"/>
    <x v="0"/>
    <n v="0"/>
  </r>
  <r>
    <n v="5734"/>
    <s v="CA-2019-143574"/>
    <d v="2019-06-29T00:00:00"/>
    <x v="354"/>
    <s v="First Class"/>
    <s v="DR-12880"/>
    <s v="Dan Reichenbach"/>
    <x v="1"/>
    <x v="0"/>
    <s v="Milford"/>
    <s v="Connecticut"/>
    <n v="6460"/>
    <x v="3"/>
    <s v="OFF-SU-10002537"/>
    <x v="1"/>
    <s v="Supplies"/>
    <s v="Acme Box Cutter Scissors"/>
    <n v="30.69"/>
    <n v="3"/>
    <n v="0"/>
    <n v="7.9794000000000018"/>
    <s v="Chuck Magee"/>
    <x v="0"/>
    <n v="0"/>
  </r>
  <r>
    <n v="5735"/>
    <s v="CA-2019-143574"/>
    <d v="2019-06-29T00:00:00"/>
    <x v="354"/>
    <s v="First Class"/>
    <s v="DR-12880"/>
    <s v="Dan Reichenbach"/>
    <x v="1"/>
    <x v="0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  <n v="0"/>
  </r>
  <r>
    <n v="5736"/>
    <s v="CA-2016-111773"/>
    <d v="2016-06-29T00:00:00"/>
    <x v="890"/>
    <s v="Standard Class"/>
    <s v="JK-15625"/>
    <s v="Jim Karlsson"/>
    <x v="0"/>
    <x v="0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  <n v="2.7839999999999998"/>
  </r>
  <r>
    <n v="5737"/>
    <s v="CA-2016-148614"/>
    <d v="2016-01-20T00:00:00"/>
    <x v="1155"/>
    <s v="Standard Class"/>
    <s v="MV-17485"/>
    <s v="Mark Van Huff"/>
    <x v="0"/>
    <x v="0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s v="Anna Andreadi"/>
    <x v="1"/>
    <n v="0"/>
  </r>
  <r>
    <n v="5738"/>
    <s v="CA-2016-148614"/>
    <d v="2016-01-20T00:00:00"/>
    <x v="1155"/>
    <s v="Standard Class"/>
    <s v="MV-17485"/>
    <s v="Mark Van Huff"/>
    <x v="0"/>
    <x v="0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x v="1"/>
    <n v="0"/>
  </r>
  <r>
    <n v="5739"/>
    <s v="CA-2018-156139"/>
    <d v="2018-12-31T00:00:00"/>
    <x v="335"/>
    <s v="Standard Class"/>
    <s v="BP-11155"/>
    <s v="Becky Pak"/>
    <x v="0"/>
    <x v="0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x v="0"/>
    <n v="7.6752000000000011"/>
  </r>
  <r>
    <n v="5740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0232"/>
    <x v="1"/>
    <s v="Paper"/>
    <s v="Xerox 1975"/>
    <n v="12.96"/>
    <n v="2"/>
    <n v="0"/>
    <n v="6.3504000000000005"/>
    <s v="Anna Andreadi"/>
    <x v="1"/>
    <n v="0"/>
  </r>
  <r>
    <n v="5741"/>
    <s v="US-2019-147886"/>
    <d v="2019-03-28T00:00:00"/>
    <x v="866"/>
    <s v="First Class"/>
    <s v="DH-13075"/>
    <s v="Dave Hallsten"/>
    <x v="1"/>
    <x v="0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s v="Anna Andreadi"/>
    <x v="1"/>
    <n v="0"/>
  </r>
  <r>
    <n v="5742"/>
    <s v="US-2019-147886"/>
    <d v="2019-03-28T00:00:00"/>
    <x v="866"/>
    <s v="First Class"/>
    <s v="DH-13075"/>
    <s v="Dave Hallsten"/>
    <x v="1"/>
    <x v="0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x v="1"/>
    <n v="106.54400000000001"/>
  </r>
  <r>
    <n v="5743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3651"/>
    <x v="1"/>
    <s v="Paper"/>
    <s v="Xerox 1968"/>
    <n v="26.72"/>
    <n v="4"/>
    <n v="0"/>
    <n v="12.8256"/>
    <s v="Anna Andreadi"/>
    <x v="1"/>
    <n v="0"/>
  </r>
  <r>
    <n v="5744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0743"/>
    <x v="1"/>
    <s v="Paper"/>
    <s v="Xerox 1977"/>
    <n v="20.04"/>
    <n v="3"/>
    <n v="0"/>
    <n v="9.6191999999999993"/>
    <s v="Anna Andreadi"/>
    <x v="1"/>
    <n v="0"/>
  </r>
  <r>
    <n v="5745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s v="Anna Andreadi"/>
    <x v="1"/>
    <n v="0"/>
  </r>
  <r>
    <n v="5746"/>
    <s v="US-2019-147886"/>
    <d v="2019-03-28T00:00:00"/>
    <x v="866"/>
    <s v="First Class"/>
    <s v="DH-13075"/>
    <s v="Dave Hallsten"/>
    <x v="1"/>
    <x v="0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s v="Anna Andreadi"/>
    <x v="1"/>
    <n v="0"/>
  </r>
  <r>
    <n v="5747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s v="Cassandra Brandow"/>
    <x v="0"/>
    <n v="49.916800000000009"/>
  </r>
  <r>
    <n v="5748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s v="Cassandra Brandow"/>
    <x v="0"/>
    <n v="13.622399999999999"/>
  </r>
  <r>
    <n v="5749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x v="0"/>
    <n v="3.3120000000000007"/>
  </r>
  <r>
    <n v="5750"/>
    <s v="CA-2019-104913"/>
    <d v="2019-11-18T00:00:00"/>
    <x v="228"/>
    <s v="Standard Class"/>
    <s v="DK-13090"/>
    <s v="Dave Kipp"/>
    <x v="0"/>
    <x v="0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s v="Chuck Magee"/>
    <x v="0"/>
    <n v="0"/>
  </r>
  <r>
    <n v="5751"/>
    <s v="CA-2016-145800"/>
    <d v="2016-05-30T00:00:00"/>
    <x v="1071"/>
    <s v="Standard Class"/>
    <s v="SS-20410"/>
    <s v="Shahid Shariari"/>
    <x v="0"/>
    <x v="0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x v="0"/>
    <n v="177.72749999999999"/>
  </r>
  <r>
    <n v="5752"/>
    <s v="CA-2018-125850"/>
    <d v="2018-01-22T00:00:00"/>
    <x v="113"/>
    <s v="Standard Class"/>
    <s v="FP-14320"/>
    <s v="Frank Preis"/>
    <x v="0"/>
    <x v="0"/>
    <s v="San Diego"/>
    <s v="California"/>
    <n v="92037"/>
    <x v="1"/>
    <s v="OFF-LA-10003498"/>
    <x v="1"/>
    <s v="Labels"/>
    <s v="Avery 475"/>
    <n v="44.400000000000006"/>
    <n v="3"/>
    <n v="0"/>
    <n v="22.200000000000003"/>
    <s v="Anna Andreadi"/>
    <x v="0"/>
    <n v="0"/>
  </r>
  <r>
    <n v="5753"/>
    <s v="CA-2018-125850"/>
    <d v="2018-01-22T00:00:00"/>
    <x v="113"/>
    <s v="Standard Class"/>
    <s v="FP-14320"/>
    <s v="Frank Preis"/>
    <x v="0"/>
    <x v="0"/>
    <s v="San Diego"/>
    <s v="California"/>
    <n v="92037"/>
    <x v="1"/>
    <s v="OFF-LA-10004484"/>
    <x v="1"/>
    <s v="Labels"/>
    <s v="Avery 476"/>
    <n v="20.65"/>
    <n v="5"/>
    <n v="0"/>
    <n v="9.4989999999999988"/>
    <s v="Anna Andreadi"/>
    <x v="0"/>
    <n v="0"/>
  </r>
  <r>
    <n v="5754"/>
    <s v="CA-2018-118514"/>
    <d v="2018-02-03T00:00:00"/>
    <x v="1156"/>
    <s v="Standard Class"/>
    <s v="LC-17050"/>
    <s v="Liz Carlisle"/>
    <x v="0"/>
    <x v="0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s v="Cassandra Brandow"/>
    <x v="0"/>
    <n v="0"/>
  </r>
  <r>
    <n v="5755"/>
    <s v="CA-2017-150749"/>
    <d v="2017-03-29T00:00:00"/>
    <x v="1157"/>
    <s v="Second Class"/>
    <s v="AS-10240"/>
    <s v="Alan Shonely"/>
    <x v="0"/>
    <x v="0"/>
    <s v="Springfield"/>
    <s v="Virginia"/>
    <n v="22153"/>
    <x v="0"/>
    <s v="OFF-AR-10003732"/>
    <x v="1"/>
    <s v="Art"/>
    <s v="Newell 333"/>
    <n v="5.56"/>
    <n v="2"/>
    <n v="0"/>
    <n v="1.4455999999999998"/>
    <s v="Cassandra Brandow"/>
    <x v="0"/>
    <n v="0"/>
  </r>
  <r>
    <n v="5756"/>
    <s v="CA-2016-163748"/>
    <d v="2016-10-14T00:00:00"/>
    <x v="1146"/>
    <s v="Standard Class"/>
    <s v="HG-15025"/>
    <s v="Hunter Glantz"/>
    <x v="0"/>
    <x v="0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x v="0"/>
    <n v="2.5279999999999996"/>
  </r>
  <r>
    <n v="5757"/>
    <s v="CA-2016-163748"/>
    <d v="2016-10-14T00:00:00"/>
    <x v="1146"/>
    <s v="Standard Class"/>
    <s v="HG-15025"/>
    <s v="Hunter Glantz"/>
    <x v="0"/>
    <x v="0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x v="0"/>
    <n v="399.99200000000002"/>
  </r>
  <r>
    <n v="5758"/>
    <s v="CA-2017-119634"/>
    <d v="2017-08-11T00:00:00"/>
    <x v="99"/>
    <s v="Standard Class"/>
    <s v="BW-11065"/>
    <s v="Barry Weirich"/>
    <x v="0"/>
    <x v="0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  <n v="9.2304000000000013"/>
  </r>
  <r>
    <n v="5759"/>
    <s v="CA-2017-149300"/>
    <d v="2017-11-22T00:00:00"/>
    <x v="78"/>
    <s v="First Class"/>
    <s v="BH-11710"/>
    <s v="Brosina Hoffman"/>
    <x v="0"/>
    <x v="0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x v="0"/>
    <n v="16.4925"/>
  </r>
  <r>
    <n v="5760"/>
    <s v="US-2018-111528"/>
    <d v="2018-12-30T00:00:00"/>
    <x v="525"/>
    <s v="Same Day"/>
    <s v="JP-16135"/>
    <s v="Julie Prescott"/>
    <x v="2"/>
    <x v="0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s v="Anna Andreadi"/>
    <x v="1"/>
    <n v="0"/>
  </r>
  <r>
    <n v="5761"/>
    <s v="US-2018-111528"/>
    <d v="2018-12-30T00:00:00"/>
    <x v="525"/>
    <s v="Same Day"/>
    <s v="JP-16135"/>
    <s v="Julie Prescott"/>
    <x v="2"/>
    <x v="0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s v="Anna Andreadi"/>
    <x v="1"/>
    <n v="1.2768000000000002"/>
  </r>
  <r>
    <n v="5762"/>
    <s v="CA-2019-158169"/>
    <d v="2019-08-12T00:00:00"/>
    <x v="719"/>
    <s v="First Class"/>
    <s v="JM-16195"/>
    <s v="Justin MacKendrick"/>
    <x v="0"/>
    <x v="0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s v="Anna Andreadi"/>
    <x v="0"/>
    <n v="0"/>
  </r>
  <r>
    <n v="5763"/>
    <s v="CA-2019-158169"/>
    <d v="2019-08-12T00:00:00"/>
    <x v="719"/>
    <s v="First Class"/>
    <s v="JM-16195"/>
    <s v="Justin MacKendrick"/>
    <x v="0"/>
    <x v="0"/>
    <s v="Lake Forest"/>
    <s v="California"/>
    <n v="92630"/>
    <x v="1"/>
    <s v="FUR-FU-10001473"/>
    <x v="0"/>
    <s v="Furnishings"/>
    <s v="DAX Wood Document Frame"/>
    <n v="54.92"/>
    <n v="4"/>
    <n v="0"/>
    <n v="19.7712"/>
    <s v="Anna Andreadi"/>
    <x v="0"/>
    <n v="0"/>
  </r>
  <r>
    <n v="5764"/>
    <s v="CA-2017-162047"/>
    <d v="2017-11-03T00:00:00"/>
    <x v="745"/>
    <s v="First Class"/>
    <s v="FH-14365"/>
    <s v="Fred Hopkins"/>
    <x v="1"/>
    <x v="0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  <n v="144.88200000000003"/>
  </r>
  <r>
    <n v="5765"/>
    <s v="CA-2017-117772"/>
    <d v="2017-09-10T00:00:00"/>
    <x v="64"/>
    <s v="Second Class"/>
    <s v="MC-17575"/>
    <s v="Matt Collins"/>
    <x v="0"/>
    <x v="0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s v="Anna Andreadi"/>
    <x v="0"/>
    <n v="0"/>
  </r>
  <r>
    <n v="5766"/>
    <s v="US-2016-126340"/>
    <d v="2016-11-08T00:00:00"/>
    <x v="390"/>
    <s v="Standard Class"/>
    <s v="EB-13870"/>
    <s v="Emily Burns"/>
    <x v="0"/>
    <x v="0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s v="Anna Andreadi"/>
    <x v="0"/>
    <n v="66.71520000000001"/>
  </r>
  <r>
    <n v="5767"/>
    <s v="CA-2018-149685"/>
    <d v="2018-10-08T00:00:00"/>
    <x v="831"/>
    <s v="Standard Class"/>
    <s v="PM-19135"/>
    <s v="Peter McVee"/>
    <x v="2"/>
    <x v="0"/>
    <s v="San Antonio"/>
    <s v="Texas"/>
    <n v="78207"/>
    <x v="2"/>
    <s v="OFF-LA-10004545"/>
    <x v="1"/>
    <s v="Labels"/>
    <s v="Avery 50"/>
    <n v="60.144000000000005"/>
    <n v="6"/>
    <n v="0.2"/>
    <n v="20.298599999999993"/>
    <s v="Kelly Williams"/>
    <x v="0"/>
    <n v="12.028800000000002"/>
  </r>
  <r>
    <n v="5768"/>
    <s v="CA-2019-126396"/>
    <d v="2019-09-08T00:00:00"/>
    <x v="230"/>
    <s v="Second Class"/>
    <s v="AR-10345"/>
    <s v="Alex Russell"/>
    <x v="1"/>
    <x v="0"/>
    <s v="Houston"/>
    <s v="Texas"/>
    <n v="77070"/>
    <x v="2"/>
    <s v="TEC-AC-10003116"/>
    <x v="2"/>
    <s v="Accessories"/>
    <s v="Memorex Froggy Flash Drive 8 GB"/>
    <n v="85.2"/>
    <n v="6"/>
    <n v="0.2"/>
    <n v="20.234999999999996"/>
    <s v="Kelly Williams"/>
    <x v="0"/>
    <n v="17.040000000000003"/>
  </r>
  <r>
    <n v="5769"/>
    <s v="CA-2017-154900"/>
    <d v="2017-02-25T00:00:00"/>
    <x v="1158"/>
    <s v="Standard Class"/>
    <s v="SS-20875"/>
    <s v="Sung Shariari"/>
    <x v="0"/>
    <x v="0"/>
    <s v="Leominster"/>
    <s v="Massachusetts"/>
    <n v="1453"/>
    <x v="3"/>
    <s v="OFF-LA-10001641"/>
    <x v="1"/>
    <s v="Labels"/>
    <s v="Avery 518"/>
    <n v="3.15"/>
    <n v="1"/>
    <n v="0"/>
    <n v="1.512"/>
    <s v="Chuck Magee"/>
    <x v="0"/>
    <n v="0"/>
  </r>
  <r>
    <n v="5770"/>
    <s v="CA-2017-154900"/>
    <d v="2017-02-25T00:00:00"/>
    <x v="1158"/>
    <s v="Standard Class"/>
    <s v="SS-20875"/>
    <s v="Sung Shariari"/>
    <x v="0"/>
    <x v="0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  <n v="0"/>
  </r>
  <r>
    <n v="5771"/>
    <s v="CA-2017-103835"/>
    <d v="2017-09-24T00:00:00"/>
    <x v="118"/>
    <s v="Standard Class"/>
    <s v="SC-20440"/>
    <s v="Shaun Chance"/>
    <x v="1"/>
    <x v="0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x v="0"/>
    <n v="0"/>
  </r>
  <r>
    <n v="5772"/>
    <s v="CA-2017-103835"/>
    <d v="2017-09-24T00:00:00"/>
    <x v="118"/>
    <s v="Standard Class"/>
    <s v="SC-20440"/>
    <s v="Shaun Chance"/>
    <x v="1"/>
    <x v="0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x v="0"/>
    <n v="0"/>
  </r>
  <r>
    <n v="5773"/>
    <s v="CA-2017-158939"/>
    <d v="2017-11-26T00:00:00"/>
    <x v="382"/>
    <s v="Standard Class"/>
    <s v="EA-14035"/>
    <s v="Erin Ashbrook"/>
    <x v="1"/>
    <x v="0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s v="Kelly Williams"/>
    <x v="0"/>
    <n v="0"/>
  </r>
  <r>
    <n v="5774"/>
    <s v="CA-2018-117408"/>
    <d v="2018-08-31T00:00:00"/>
    <x v="479"/>
    <s v="Standard Class"/>
    <s v="TP-21130"/>
    <s v="Theone Pippenger"/>
    <x v="0"/>
    <x v="0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x v="0"/>
    <n v="4.7936000000000005"/>
  </r>
  <r>
    <n v="5775"/>
    <s v="CA-2018-142398"/>
    <d v="2018-04-12T00:00:00"/>
    <x v="438"/>
    <s v="Standard Class"/>
    <s v="BP-11290"/>
    <s v="Beth Paige"/>
    <x v="0"/>
    <x v="0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s v="Anna Andreadi"/>
    <x v="1"/>
    <n v="127.65760000000003"/>
  </r>
  <r>
    <n v="5776"/>
    <s v="CA-2018-142398"/>
    <d v="2018-04-12T00:00:00"/>
    <x v="438"/>
    <s v="Standard Class"/>
    <s v="BP-11290"/>
    <s v="Beth Paige"/>
    <x v="0"/>
    <x v="0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s v="Anna Andreadi"/>
    <x v="1"/>
    <n v="2.6416000000000004"/>
  </r>
  <r>
    <n v="5777"/>
    <s v="CA-2018-105277"/>
    <d v="2018-12-04T00:00:00"/>
    <x v="542"/>
    <s v="Standard Class"/>
    <s v="LM-17065"/>
    <s v="Liz MacKendrick"/>
    <x v="0"/>
    <x v="0"/>
    <s v="Auburn"/>
    <s v="New York"/>
    <n v="13021"/>
    <x v="3"/>
    <s v="OFF-BI-10000301"/>
    <x v="1"/>
    <s v="Binders"/>
    <s v="GBC Instant Report Kit"/>
    <n v="15.528"/>
    <n v="3"/>
    <n v="0.2"/>
    <n v="5.8230000000000004"/>
    <s v="Chuck Magee"/>
    <x v="0"/>
    <n v="3.1056000000000004"/>
  </r>
  <r>
    <n v="5778"/>
    <s v="CA-2018-112060"/>
    <d v="2018-12-04T00:00:00"/>
    <x v="66"/>
    <s v="Standard Class"/>
    <s v="KT-16465"/>
    <s v="Kean Takahito"/>
    <x v="0"/>
    <x v="0"/>
    <s v="San Francisco"/>
    <s v="California"/>
    <n v="94109"/>
    <x v="1"/>
    <s v="OFF-PA-10000994"/>
    <x v="1"/>
    <s v="Paper"/>
    <s v="Xerox 1915"/>
    <n v="104.85"/>
    <n v="1"/>
    <n v="0"/>
    <n v="50.327999999999996"/>
    <s v="Anna Andreadi"/>
    <x v="0"/>
    <n v="0"/>
  </r>
  <r>
    <n v="5779"/>
    <s v="CA-2016-105270"/>
    <d v="2016-11-11T00:00:00"/>
    <x v="7"/>
    <s v="Standard Class"/>
    <s v="AP-10915"/>
    <s v="Arthur Prichep"/>
    <x v="0"/>
    <x v="0"/>
    <s v="Los Angeles"/>
    <s v="California"/>
    <n v="90008"/>
    <x v="1"/>
    <s v="OFF-AR-10003156"/>
    <x v="1"/>
    <s v="Art"/>
    <s v="50 Colored Long Pencils"/>
    <n v="30.48"/>
    <n v="3"/>
    <n v="0"/>
    <n v="7.9248000000000012"/>
    <s v="Anna Andreadi"/>
    <x v="1"/>
    <n v="0"/>
  </r>
  <r>
    <n v="5780"/>
    <s v="CA-2016-105270"/>
    <d v="2016-11-11T00:00:00"/>
    <x v="7"/>
    <s v="Standard Class"/>
    <s v="AP-10915"/>
    <s v="Arthur Prichep"/>
    <x v="0"/>
    <x v="0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s v="Anna Andreadi"/>
    <x v="1"/>
    <n v="22.529600000000002"/>
  </r>
  <r>
    <n v="5781"/>
    <s v="US-2017-159513"/>
    <d v="2017-04-02T00:00:00"/>
    <x v="1159"/>
    <s v="Standard Class"/>
    <s v="JD-15790"/>
    <s v="John Dryer"/>
    <x v="0"/>
    <x v="0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x v="0"/>
    <n v="14.395200000000001"/>
  </r>
  <r>
    <n v="5782"/>
    <s v="CA-2017-155586"/>
    <d v="2017-12-12T00:00:00"/>
    <x v="313"/>
    <s v="Second Class"/>
    <s v="XP-21865"/>
    <s v="Xylona Preis"/>
    <x v="0"/>
    <x v="0"/>
    <s v="Chico"/>
    <s v="California"/>
    <n v="95928"/>
    <x v="1"/>
    <s v="OFF-AR-10001547"/>
    <x v="1"/>
    <s v="Art"/>
    <s v="Newell 311"/>
    <n v="2.21"/>
    <n v="1"/>
    <n v="0"/>
    <n v="0.59670000000000001"/>
    <s v="Anna Andreadi"/>
    <x v="0"/>
    <n v="0"/>
  </r>
  <r>
    <n v="5783"/>
    <s v="CA-2017-155586"/>
    <d v="2017-12-12T00:00:00"/>
    <x v="313"/>
    <s v="Second Class"/>
    <s v="XP-21865"/>
    <s v="Xylona Preis"/>
    <x v="0"/>
    <x v="0"/>
    <s v="Chico"/>
    <s v="California"/>
    <n v="95928"/>
    <x v="1"/>
    <s v="OFF-EN-10003072"/>
    <x v="1"/>
    <s v="Envelopes"/>
    <s v="Peel &amp; Seel Envelopes"/>
    <n v="15.52"/>
    <n v="4"/>
    <n v="0"/>
    <n v="7.4496000000000002"/>
    <s v="Anna Andreadi"/>
    <x v="0"/>
    <n v="0"/>
  </r>
  <r>
    <n v="5784"/>
    <s v="CA-2017-155586"/>
    <d v="2017-12-12T00:00:00"/>
    <x v="313"/>
    <s v="Second Class"/>
    <s v="XP-21865"/>
    <s v="Xylona Preis"/>
    <x v="0"/>
    <x v="0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x v="0"/>
    <n v="0"/>
  </r>
  <r>
    <n v="5785"/>
    <s v="CA-2019-141117"/>
    <d v="2019-10-02T00:00:00"/>
    <x v="179"/>
    <s v="Standard Class"/>
    <s v="JK-16090"/>
    <s v="Juliana Krohn"/>
    <x v="0"/>
    <x v="0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x v="0"/>
    <n v="152.4348"/>
  </r>
  <r>
    <n v="5786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s v="Anna Andreadi"/>
    <x v="0"/>
    <n v="7.8144000000000009"/>
  </r>
  <r>
    <n v="5787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x v="0"/>
    <n v="15.8466"/>
  </r>
  <r>
    <n v="5788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s v="Anna Andreadi"/>
    <x v="0"/>
    <n v="19.0288"/>
  </r>
  <r>
    <n v="5789"/>
    <s v="CA-2019-115070"/>
    <d v="2019-04-10T00:00:00"/>
    <x v="1001"/>
    <s v="Second Class"/>
    <s v="MG-18205"/>
    <s v="Mitch Gastineau"/>
    <x v="1"/>
    <x v="0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s v="Cassandra Brandow"/>
    <x v="0"/>
    <n v="2.4640000000000004"/>
  </r>
  <r>
    <n v="5790"/>
    <s v="CA-2019-115070"/>
    <d v="2019-04-10T00:00:00"/>
    <x v="1001"/>
    <s v="Second Class"/>
    <s v="MG-18205"/>
    <s v="Mitch Gastineau"/>
    <x v="1"/>
    <x v="0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  <n v="3.0933000000000002"/>
  </r>
  <r>
    <n v="5791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FA-10002280"/>
    <x v="1"/>
    <s v="Fasteners"/>
    <s v="Advantus Plastic Paper Clips"/>
    <n v="35"/>
    <n v="7"/>
    <n v="0"/>
    <n v="16.8"/>
    <s v="Anna Andreadi"/>
    <x v="1"/>
    <n v="0"/>
  </r>
  <r>
    <n v="5792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FUR-CH-10002961"/>
    <x v="0"/>
    <s v="Chairs"/>
    <s v="Leather Task Chair, Black"/>
    <n v="72.784000000000006"/>
    <n v="1"/>
    <n v="0.2"/>
    <n v="0"/>
    <s v="Anna Andreadi"/>
    <x v="1"/>
    <n v="14.556800000000003"/>
  </r>
  <r>
    <n v="5793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x v="1"/>
    <n v="0"/>
  </r>
  <r>
    <n v="5794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1"/>
    <n v="0"/>
  </r>
  <r>
    <n v="5795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s v="Anna Andreadi"/>
    <x v="1"/>
    <n v="9.3344000000000005"/>
  </r>
  <r>
    <n v="5796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s v="Chuck Magee"/>
    <x v="0"/>
    <n v="0"/>
  </r>
  <r>
    <n v="5797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s v="Chuck Magee"/>
    <x v="0"/>
    <n v="0"/>
  </r>
  <r>
    <n v="5798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LA-10000121"/>
    <x v="1"/>
    <s v="Labels"/>
    <s v="Avery 48"/>
    <n v="18.899999999999999"/>
    <n v="3"/>
    <n v="0"/>
    <n v="8.6939999999999991"/>
    <s v="Chuck Magee"/>
    <x v="0"/>
    <n v="0"/>
  </r>
  <r>
    <n v="5799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s v="Chuck Magee"/>
    <x v="0"/>
    <n v="0"/>
  </r>
  <r>
    <n v="5800"/>
    <s v="CA-2016-166716"/>
    <d v="2016-08-20T00:00:00"/>
    <x v="1036"/>
    <s v="Second Class"/>
    <s v="CR-12730"/>
    <s v="Craig Reiter"/>
    <x v="0"/>
    <x v="0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x v="0"/>
    <n v="126.41159999999999"/>
  </r>
  <r>
    <n v="5801"/>
    <s v="CA-2016-123225"/>
    <d v="2016-07-11T00:00:00"/>
    <x v="1160"/>
    <s v="First Class"/>
    <s v="MN-17935"/>
    <s v="Michael Nguyen"/>
    <x v="0"/>
    <x v="0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s v="Kelly Williams"/>
    <x v="1"/>
    <n v="115.19360000000002"/>
  </r>
  <r>
    <n v="5802"/>
    <s v="CA-2016-123225"/>
    <d v="2016-07-11T00:00:00"/>
    <x v="1160"/>
    <s v="First Class"/>
    <s v="MN-17935"/>
    <s v="Michael Nguyen"/>
    <x v="0"/>
    <x v="0"/>
    <s v="El Paso"/>
    <s v="Texas"/>
    <n v="79907"/>
    <x v="2"/>
    <s v="OFF-PA-10000552"/>
    <x v="1"/>
    <s v="Paper"/>
    <s v="Xerox 200"/>
    <n v="10.368000000000002"/>
    <n v="2"/>
    <n v="0.2"/>
    <n v="3.6288"/>
    <s v="Kelly Williams"/>
    <x v="1"/>
    <n v="2.0736000000000003"/>
  </r>
  <r>
    <n v="5803"/>
    <s v="CA-2017-163440"/>
    <d v="2017-03-22T00:00:00"/>
    <x v="949"/>
    <s v="First Class"/>
    <s v="RD-19900"/>
    <s v="Ruben Dartt"/>
    <x v="0"/>
    <x v="0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s v="Anna Andreadi"/>
    <x v="0"/>
    <n v="3.1968000000000005"/>
  </r>
  <r>
    <n v="5804"/>
    <s v="US-2019-106796"/>
    <d v="2019-05-12T00:00:00"/>
    <x v="1049"/>
    <s v="Standard Class"/>
    <s v="JP-16135"/>
    <s v="Julie Prescott"/>
    <x v="2"/>
    <x v="0"/>
    <s v="Springfield"/>
    <s v="Ohio"/>
    <n v="45503"/>
    <x v="3"/>
    <s v="OFF-AR-10003504"/>
    <x v="1"/>
    <s v="Art"/>
    <s v="Newell 347"/>
    <n v="10.272000000000002"/>
    <n v="3"/>
    <n v="0.2"/>
    <n v="1.1555999999999984"/>
    <s v="Chuck Magee"/>
    <x v="0"/>
    <n v="2.0544000000000007"/>
  </r>
  <r>
    <n v="5805"/>
    <s v="CA-2019-113873"/>
    <d v="2019-11-13T00:00:00"/>
    <x v="381"/>
    <s v="Standard Class"/>
    <s v="KE-16420"/>
    <s v="Katrina Edelman"/>
    <x v="1"/>
    <x v="0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  <n v="12.358400000000001"/>
  </r>
  <r>
    <n v="5806"/>
    <s v="CA-2019-113873"/>
    <d v="2019-11-13T00:00:00"/>
    <x v="381"/>
    <s v="Standard Class"/>
    <s v="KE-16420"/>
    <s v="Katrina Edelman"/>
    <x v="1"/>
    <x v="0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x v="0"/>
    <n v="65.919743999999994"/>
  </r>
  <r>
    <n v="5807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  <n v="2.4384000000000001"/>
  </r>
  <r>
    <n v="5808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x v="0"/>
    <n v="17.433600000000002"/>
  </r>
  <r>
    <n v="5809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AR-10002987"/>
    <x v="1"/>
    <s v="Art"/>
    <s v="Prismacolor Color Pencil Set"/>
    <n v="31.744"/>
    <n v="2"/>
    <n v="0.2"/>
    <n v="8.3328000000000024"/>
    <s v="Cassandra Brandow"/>
    <x v="0"/>
    <n v="6.3488000000000007"/>
  </r>
  <r>
    <n v="5810"/>
    <s v="CA-2018-125017"/>
    <d v="2018-02-06T00:00:00"/>
    <x v="634"/>
    <s v="Standard Class"/>
    <s v="KB-16240"/>
    <s v="Karen Bern"/>
    <x v="1"/>
    <x v="0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  <n v="26.444800000000004"/>
  </r>
  <r>
    <n v="5811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OFF-PA-10003127"/>
    <x v="1"/>
    <s v="Paper"/>
    <s v="Easy-staple paper"/>
    <n v="105.52"/>
    <n v="4"/>
    <n v="0"/>
    <n v="48.539199999999994"/>
    <s v="Anna Andreadi"/>
    <x v="0"/>
    <n v="0"/>
  </r>
  <r>
    <n v="5812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x v="0"/>
    <n v="0"/>
  </r>
  <r>
    <n v="5813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x v="0"/>
    <n v="297.59520000000003"/>
  </r>
  <r>
    <n v="5814"/>
    <s v="CA-2017-150196"/>
    <d v="2017-07-02T00:00:00"/>
    <x v="1161"/>
    <s v="First Class"/>
    <s v="SR-20740"/>
    <s v="Steven Roelle"/>
    <x v="2"/>
    <x v="0"/>
    <s v="New York City"/>
    <s v="New York"/>
    <n v="10024"/>
    <x v="3"/>
    <s v="OFF-PA-10003797"/>
    <x v="1"/>
    <s v="Paper"/>
    <s v="Xerox 209"/>
    <n v="19.440000000000001"/>
    <n v="3"/>
    <n v="0"/>
    <n v="9.3312000000000008"/>
    <s v="Chuck Magee"/>
    <x v="0"/>
    <n v="0"/>
  </r>
  <r>
    <n v="5815"/>
    <s v="US-2017-106495"/>
    <d v="2017-06-15T00:00:00"/>
    <x v="871"/>
    <s v="First Class"/>
    <s v="AC-10450"/>
    <s v="Amy Cox"/>
    <x v="0"/>
    <x v="0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x v="0"/>
    <n v="2.3344"/>
  </r>
  <r>
    <n v="5816"/>
    <s v="CA-2016-124730"/>
    <d v="2016-11-26T00:00:00"/>
    <x v="158"/>
    <s v="Same Day"/>
    <s v="LS-17245"/>
    <s v="Lynn Smith"/>
    <x v="0"/>
    <x v="0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x v="0"/>
    <n v="0"/>
  </r>
  <r>
    <n v="5817"/>
    <s v="CA-2016-124730"/>
    <d v="2016-11-26T00:00:00"/>
    <x v="158"/>
    <s v="Same Day"/>
    <s v="LS-17245"/>
    <s v="Lynn Smith"/>
    <x v="0"/>
    <x v="0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  <n v="2.5824000000000003"/>
  </r>
  <r>
    <n v="5818"/>
    <s v="CA-2016-124730"/>
    <d v="2016-11-26T00:00:00"/>
    <x v="158"/>
    <s v="Same Day"/>
    <s v="LS-17245"/>
    <s v="Lynn Smith"/>
    <x v="0"/>
    <x v="0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x v="0"/>
    <n v="3.4176000000000002"/>
  </r>
  <r>
    <n v="5819"/>
    <s v="CA-2016-124730"/>
    <d v="2016-11-26T00:00:00"/>
    <x v="158"/>
    <s v="Same Day"/>
    <s v="LS-17245"/>
    <s v="Lynn Smith"/>
    <x v="0"/>
    <x v="0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  <n v="0"/>
  </r>
  <r>
    <n v="5820"/>
    <s v="CA-2016-124730"/>
    <d v="2016-11-26T00:00:00"/>
    <x v="158"/>
    <s v="Same Day"/>
    <s v="LS-17245"/>
    <s v="Lynn Smith"/>
    <x v="0"/>
    <x v="0"/>
    <s v="Utica"/>
    <s v="New York"/>
    <n v="13501"/>
    <x v="3"/>
    <s v="OFF-LA-10001613"/>
    <x v="1"/>
    <s v="Labels"/>
    <s v="Avery File Folder Labels"/>
    <n v="11.52"/>
    <n v="4"/>
    <n v="0"/>
    <n v="5.6448"/>
    <s v="Chuck Magee"/>
    <x v="0"/>
    <n v="0"/>
  </r>
  <r>
    <n v="5821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s v="Anna Andreadi"/>
    <x v="0"/>
    <n v="0"/>
  </r>
  <r>
    <n v="5822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x v="0"/>
    <n v="0"/>
  </r>
  <r>
    <n v="5823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x v="0"/>
    <n v="57.096000000000004"/>
  </r>
  <r>
    <n v="5824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x v="0"/>
    <n v="3.8336000000000006"/>
  </r>
  <r>
    <n v="5825"/>
    <s v="CA-2016-115056"/>
    <d v="2016-05-02T00:00:00"/>
    <x v="1108"/>
    <s v="Same Day"/>
    <s v="AR-10510"/>
    <s v="Andrew Roberts"/>
    <x v="0"/>
    <x v="0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x v="0"/>
    <n v="5.2272000000000007"/>
  </r>
  <r>
    <n v="5826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OFF-PA-10000418"/>
    <x v="1"/>
    <s v="Paper"/>
    <s v="Xerox 189"/>
    <n v="419.4"/>
    <n v="4"/>
    <n v="0"/>
    <n v="201.31199999999998"/>
    <s v="Chuck Magee"/>
    <x v="0"/>
    <n v="0"/>
  </r>
  <r>
    <n v="5827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  <n v="9.0800999999999998"/>
  </r>
  <r>
    <n v="5828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s v="Chuck Magee"/>
    <x v="0"/>
    <n v="18.176400000000001"/>
  </r>
  <r>
    <n v="5829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OFF-AR-10003251"/>
    <x v="1"/>
    <s v="Art"/>
    <s v="Prang Drawing Pencil Set"/>
    <n v="5.56"/>
    <n v="2"/>
    <n v="0"/>
    <n v="2.2239999999999998"/>
    <s v="Chuck Magee"/>
    <x v="0"/>
    <n v="0"/>
  </r>
  <r>
    <n v="5830"/>
    <s v="CA-2018-122063"/>
    <d v="2018-12-03T00:00:00"/>
    <x v="439"/>
    <s v="Standard Class"/>
    <s v="MM-17920"/>
    <s v="Michael Moore"/>
    <x v="0"/>
    <x v="0"/>
    <s v="Richmond"/>
    <s v="Indiana"/>
    <n v="47374"/>
    <x v="2"/>
    <s v="FUR-TA-10004575"/>
    <x v="0"/>
    <s v="Tables"/>
    <s v="Hon 5100 Series Wood Tables"/>
    <n v="581.96"/>
    <n v="2"/>
    <n v="0"/>
    <n v="104.75279999999998"/>
    <s v="Kelly Williams"/>
    <x v="0"/>
    <n v="0"/>
  </r>
  <r>
    <n v="5831"/>
    <s v="CA-2018-122063"/>
    <d v="2018-12-03T00:00:00"/>
    <x v="439"/>
    <s v="Standard Class"/>
    <s v="MM-17920"/>
    <s v="Michael Moore"/>
    <x v="0"/>
    <x v="0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s v="Kelly Williams"/>
    <x v="0"/>
    <n v="0"/>
  </r>
  <r>
    <n v="5832"/>
    <s v="CA-2017-111206"/>
    <d v="2017-07-18T00:00:00"/>
    <x v="1162"/>
    <s v="Standard Class"/>
    <s v="RF-19735"/>
    <s v="Roland Fjeld"/>
    <x v="0"/>
    <x v="0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x v="0"/>
    <n v="0"/>
  </r>
  <r>
    <n v="5833"/>
    <s v="CA-2018-142895"/>
    <d v="2018-07-21T00:00:00"/>
    <x v="1050"/>
    <s v="Standard Class"/>
    <s v="BP-11290"/>
    <s v="Beth Paige"/>
    <x v="0"/>
    <x v="0"/>
    <s v="Concord"/>
    <s v="North Carolina"/>
    <n v="28027"/>
    <x v="0"/>
    <s v="OFF-LA-10000262"/>
    <x v="1"/>
    <s v="Labels"/>
    <s v="Avery 494"/>
    <n v="6.2640000000000002"/>
    <n v="3"/>
    <n v="0.2"/>
    <n v="2.0358000000000001"/>
    <s v="Cassandra Brandow"/>
    <x v="0"/>
    <n v="1.2528000000000001"/>
  </r>
  <r>
    <n v="5834"/>
    <s v="CA-2018-142895"/>
    <d v="2018-07-21T00:00:00"/>
    <x v="1050"/>
    <s v="Standard Class"/>
    <s v="BP-11290"/>
    <s v="Beth Paige"/>
    <x v="0"/>
    <x v="0"/>
    <s v="Concord"/>
    <s v="North Carolina"/>
    <n v="28027"/>
    <x v="0"/>
    <s v="FUR-CH-10002961"/>
    <x v="0"/>
    <s v="Chairs"/>
    <s v="Leather Task Chair, Black"/>
    <n v="363.92"/>
    <n v="5"/>
    <n v="0.2"/>
    <n v="0"/>
    <s v="Cassandra Brandow"/>
    <x v="0"/>
    <n v="72.784000000000006"/>
  </r>
  <r>
    <n v="5835"/>
    <s v="CA-2017-101868"/>
    <d v="2017-06-09T00:00:00"/>
    <x v="883"/>
    <s v="Standard Class"/>
    <s v="MJ-17740"/>
    <s v="Max Jones"/>
    <x v="0"/>
    <x v="0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x v="0"/>
    <n v="44.94"/>
  </r>
  <r>
    <n v="5836"/>
    <s v="CA-2017-101868"/>
    <d v="2017-06-09T00:00:00"/>
    <x v="883"/>
    <s v="Standard Class"/>
    <s v="MJ-17740"/>
    <s v="Max Jones"/>
    <x v="0"/>
    <x v="0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  <n v="26.964000000000002"/>
  </r>
  <r>
    <n v="5837"/>
    <s v="CA-2017-101868"/>
    <d v="2017-06-09T00:00:00"/>
    <x v="883"/>
    <s v="Standard Class"/>
    <s v="MJ-17740"/>
    <s v="Max Jones"/>
    <x v="0"/>
    <x v="0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s v="Cassandra Brandow"/>
    <x v="0"/>
    <n v="14.52"/>
  </r>
  <r>
    <n v="5838"/>
    <s v="CA-2019-133207"/>
    <d v="2019-11-27T00:00:00"/>
    <x v="108"/>
    <s v="Standard Class"/>
    <s v="DO-13645"/>
    <s v="Doug O'Connell"/>
    <x v="0"/>
    <x v="0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x v="0"/>
    <n v="11.5136"/>
  </r>
  <r>
    <n v="5839"/>
    <s v="CA-2017-132948"/>
    <d v="2017-03-27T00:00:00"/>
    <x v="1157"/>
    <s v="Standard Class"/>
    <s v="MV-17485"/>
    <s v="Mark Van Huff"/>
    <x v="0"/>
    <x v="0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x v="0"/>
    <n v="0"/>
  </r>
  <r>
    <n v="5840"/>
    <s v="CA-2017-134992"/>
    <d v="2017-09-22T00:00:00"/>
    <x v="1068"/>
    <s v="Second Class"/>
    <s v="MG-17875"/>
    <s v="Michael Grace"/>
    <x v="2"/>
    <x v="0"/>
    <s v="Arlington"/>
    <s v="Virginia"/>
    <n v="22204"/>
    <x v="0"/>
    <s v="OFF-PA-10001972"/>
    <x v="1"/>
    <s v="Paper"/>
    <s v="Xerox 214"/>
    <n v="32.400000000000006"/>
    <n v="5"/>
    <n v="0"/>
    <n v="15.552000000000001"/>
    <s v="Cassandra Brandow"/>
    <x v="0"/>
    <n v="0"/>
  </r>
  <r>
    <n v="5841"/>
    <s v="CA-2017-134992"/>
    <d v="2017-09-22T00:00:00"/>
    <x v="1068"/>
    <s v="Second Class"/>
    <s v="MG-17875"/>
    <s v="Michael Grace"/>
    <x v="2"/>
    <x v="0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x v="0"/>
    <n v="0"/>
  </r>
  <r>
    <n v="5842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x v="0"/>
    <n v="83.193600000000018"/>
  </r>
  <r>
    <n v="5843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x v="0"/>
    <n v="0"/>
  </r>
  <r>
    <n v="5844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  <n v="0"/>
  </r>
  <r>
    <n v="5845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s v="Anna Andreadi"/>
    <x v="0"/>
    <n v="0"/>
  </r>
  <r>
    <n v="5846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PA-10001639"/>
    <x v="1"/>
    <s v="Paper"/>
    <s v="Xerox 203"/>
    <n v="32.400000000000006"/>
    <n v="5"/>
    <n v="0"/>
    <n v="15.552000000000001"/>
    <s v="Anna Andreadi"/>
    <x v="0"/>
    <n v="0"/>
  </r>
  <r>
    <n v="5847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x v="0"/>
    <n v="45.113599999999998"/>
  </r>
  <r>
    <n v="5848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x v="0"/>
    <n v="0"/>
  </r>
  <r>
    <n v="5849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x v="0"/>
    <n v="0"/>
  </r>
  <r>
    <n v="5850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s v="Kelly Williams"/>
    <x v="0"/>
    <n v="0"/>
  </r>
  <r>
    <n v="5851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TEC-CO-10001571"/>
    <x v="2"/>
    <s v="Copiers"/>
    <s v="Sharp 1540cs Digital Laser Copier"/>
    <n v="549.99"/>
    <n v="1"/>
    <n v="0"/>
    <n v="274.995"/>
    <s v="Kelly Williams"/>
    <x v="0"/>
    <n v="0"/>
  </r>
  <r>
    <n v="5852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s v="Kelly Williams"/>
    <x v="0"/>
    <n v="0"/>
  </r>
  <r>
    <n v="5853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FUR-FU-10004351"/>
    <x v="0"/>
    <s v="Furnishings"/>
    <s v="Staple-based wall hangings"/>
    <n v="29.22"/>
    <n v="3"/>
    <n v="0"/>
    <n v="12.856800000000002"/>
    <s v="Kelly Williams"/>
    <x v="0"/>
    <n v="0"/>
  </r>
  <r>
    <n v="5854"/>
    <s v="US-2016-138835"/>
    <d v="2016-09-10T00:00:00"/>
    <x v="931"/>
    <s v="Standard Class"/>
    <s v="DA-13450"/>
    <s v="Dianna Arnett"/>
    <x v="2"/>
    <x v="0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s v="Cassandra Brandow"/>
    <x v="0"/>
    <n v="0"/>
  </r>
  <r>
    <n v="5855"/>
    <s v="CA-2017-112214"/>
    <d v="2017-08-05T00:00:00"/>
    <x v="1052"/>
    <s v="Standard Class"/>
    <s v="AH-10690"/>
    <s v="Anna Häberlin"/>
    <x v="1"/>
    <x v="0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x v="0"/>
    <n v="6.6976000000000013"/>
  </r>
  <r>
    <n v="5856"/>
    <s v="CA-2017-112214"/>
    <d v="2017-08-05T00:00:00"/>
    <x v="1052"/>
    <s v="Standard Class"/>
    <s v="AH-10690"/>
    <s v="Anna Häberlin"/>
    <x v="1"/>
    <x v="0"/>
    <s v="Dallas"/>
    <s v="Texas"/>
    <n v="75220"/>
    <x v="2"/>
    <s v="OFF-SU-10003567"/>
    <x v="1"/>
    <s v="Supplies"/>
    <s v="Stiletto Hand Letter Openers"/>
    <n v="23.04"/>
    <n v="3"/>
    <n v="0.2"/>
    <n v="-4.895999999999999"/>
    <s v="Kelly Williams"/>
    <x v="0"/>
    <n v="4.6079999999999997"/>
  </r>
  <r>
    <n v="5857"/>
    <s v="CA-2017-112214"/>
    <d v="2017-08-05T00:00:00"/>
    <x v="1052"/>
    <s v="Standard Class"/>
    <s v="AH-10690"/>
    <s v="Anna Häberlin"/>
    <x v="1"/>
    <x v="0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x v="0"/>
    <n v="1.0895999999999997"/>
  </r>
  <r>
    <n v="5858"/>
    <s v="CA-2017-112214"/>
    <d v="2017-08-05T00:00:00"/>
    <x v="1052"/>
    <s v="Standard Class"/>
    <s v="AH-10690"/>
    <s v="Anna Häberlin"/>
    <x v="1"/>
    <x v="0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x v="0"/>
    <n v="8.8559999999999999"/>
  </r>
  <r>
    <n v="5859"/>
    <s v="US-2019-153255"/>
    <d v="2019-09-03T00:00:00"/>
    <x v="285"/>
    <s v="Second Class"/>
    <s v="JK-15730"/>
    <s v="Joe Kamberova"/>
    <x v="0"/>
    <x v="0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  <n v="35.949899999999992"/>
  </r>
  <r>
    <n v="5860"/>
    <s v="CA-2017-108119"/>
    <d v="2017-11-01T00:00:00"/>
    <x v="1163"/>
    <s v="Standard Class"/>
    <s v="MS-17530"/>
    <s v="MaryBeth Skach"/>
    <x v="0"/>
    <x v="0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x v="0"/>
    <n v="0"/>
  </r>
  <r>
    <n v="5861"/>
    <s v="CA-2017-157434"/>
    <d v="2017-04-29T00:00:00"/>
    <x v="1164"/>
    <s v="Second Class"/>
    <s v="JK-15640"/>
    <s v="Jim Kriz"/>
    <x v="2"/>
    <x v="0"/>
    <s v="Philadelphia"/>
    <s v="Pennsylvania"/>
    <n v="19120"/>
    <x v="3"/>
    <s v="OFF-PA-10001526"/>
    <x v="1"/>
    <s v="Paper"/>
    <s v="Xerox 1949"/>
    <n v="7.9680000000000009"/>
    <n v="2"/>
    <n v="0.2"/>
    <n v="2.8884000000000007"/>
    <s v="Chuck Magee"/>
    <x v="0"/>
    <n v="1.5936000000000003"/>
  </r>
  <r>
    <n v="5862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PA-10001497"/>
    <x v="1"/>
    <s v="Paper"/>
    <s v="Xerox 1914"/>
    <n v="109.92"/>
    <n v="2"/>
    <n v="0"/>
    <n v="53.860799999999998"/>
    <s v="Cassandra Brandow"/>
    <x v="0"/>
    <n v="0"/>
  </r>
  <r>
    <n v="5863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PA-10003936"/>
    <x v="1"/>
    <s v="Paper"/>
    <s v="Xerox 1994"/>
    <n v="19.440000000000001"/>
    <n v="3"/>
    <n v="0"/>
    <n v="9.3312000000000008"/>
    <s v="Cassandra Brandow"/>
    <x v="0"/>
    <n v="0"/>
  </r>
  <r>
    <n v="5864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s v="Cassandra Brandow"/>
    <x v="0"/>
    <n v="0"/>
  </r>
  <r>
    <n v="5865"/>
    <s v="US-2016-117968"/>
    <d v="2016-08-05T00:00:00"/>
    <x v="1165"/>
    <s v="Second Class"/>
    <s v="RS-19420"/>
    <s v="Ricardo Sperren"/>
    <x v="1"/>
    <x v="0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x v="0"/>
    <n v="0"/>
  </r>
  <r>
    <n v="5866"/>
    <s v="US-2016-117968"/>
    <d v="2016-08-05T00:00:00"/>
    <x v="1165"/>
    <s v="Second Class"/>
    <s v="RS-19420"/>
    <s v="Ricardo Sperren"/>
    <x v="1"/>
    <x v="0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  <n v="0"/>
  </r>
  <r>
    <n v="5867"/>
    <s v="US-2016-117968"/>
    <d v="2016-08-05T00:00:00"/>
    <x v="1165"/>
    <s v="Second Class"/>
    <s v="RS-19420"/>
    <s v="Ricardo Sperren"/>
    <x v="1"/>
    <x v="0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s v="Chuck Magee"/>
    <x v="0"/>
    <n v="0"/>
  </r>
  <r>
    <n v="5868"/>
    <s v="CA-2018-158211"/>
    <d v="2018-01-04T00:00:00"/>
    <x v="1166"/>
    <s v="Standard Class"/>
    <s v="BP-11185"/>
    <s v="Ben Peterman"/>
    <x v="1"/>
    <x v="0"/>
    <s v="Philadelphia"/>
    <s v="Pennsylvania"/>
    <n v="19143"/>
    <x v="3"/>
    <s v="OFF-AR-10004078"/>
    <x v="1"/>
    <s v="Art"/>
    <s v="Newell 312"/>
    <n v="4.6719999999999997"/>
    <n v="1"/>
    <n v="0.2"/>
    <n v="0.58399999999999985"/>
    <s v="Chuck Magee"/>
    <x v="0"/>
    <n v="0.93440000000000001"/>
  </r>
  <r>
    <n v="5869"/>
    <s v="CA-2018-158211"/>
    <d v="2018-01-04T00:00:00"/>
    <x v="1166"/>
    <s v="Standard Class"/>
    <s v="BP-11185"/>
    <s v="Ben Peterman"/>
    <x v="1"/>
    <x v="0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s v="Chuck Magee"/>
    <x v="0"/>
    <n v="73.206000000000003"/>
  </r>
  <r>
    <n v="5870"/>
    <s v="CA-2018-152247"/>
    <d v="2018-11-07T00:00:00"/>
    <x v="357"/>
    <s v="Standard Class"/>
    <s v="MA-17995"/>
    <s v="Michelle Arnett"/>
    <x v="2"/>
    <x v="0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  <n v="320.62720000000007"/>
  </r>
  <r>
    <n v="5871"/>
    <s v="CA-2018-128223"/>
    <d v="2018-06-14T00:00:00"/>
    <x v="183"/>
    <s v="Same Day"/>
    <s v="EB-13705"/>
    <s v="Ed Braxton"/>
    <x v="1"/>
    <x v="0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x v="0"/>
    <n v="258.69759999999997"/>
  </r>
  <r>
    <n v="5872"/>
    <s v="CA-2018-154235"/>
    <d v="2018-09-24T00:00:00"/>
    <x v="961"/>
    <s v="Standard Class"/>
    <s v="RD-19900"/>
    <s v="Ruben Dartt"/>
    <x v="0"/>
    <x v="0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x v="0"/>
    <n v="0"/>
  </r>
  <r>
    <n v="5873"/>
    <s v="CA-2019-129910"/>
    <d v="2019-03-30T00:00:00"/>
    <x v="1026"/>
    <s v="Standard Class"/>
    <s v="ME-17320"/>
    <s v="Maria Etezadi"/>
    <x v="2"/>
    <x v="0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  <n v="0"/>
  </r>
  <r>
    <n v="5874"/>
    <s v="CA-2019-133095"/>
    <d v="2019-06-04T00:00:00"/>
    <x v="150"/>
    <s v="Same Day"/>
    <s v="EH-14005"/>
    <s v="Erica Hernandez"/>
    <x v="2"/>
    <x v="0"/>
    <s v="Jonesboro"/>
    <s v="Arkansas"/>
    <n v="72401"/>
    <x v="0"/>
    <s v="OFF-BI-10002353"/>
    <x v="1"/>
    <s v="Binders"/>
    <s v="GBC VeloBind Cover Sets"/>
    <n v="108.08"/>
    <n v="7"/>
    <n v="0"/>
    <n v="54.04"/>
    <s v="Cassandra Brandow"/>
    <x v="0"/>
    <n v="0"/>
  </r>
  <r>
    <n v="5875"/>
    <s v="CA-2019-133095"/>
    <d v="2019-06-04T00:00:00"/>
    <x v="150"/>
    <s v="Same Day"/>
    <s v="EH-14005"/>
    <s v="Erica Hernandez"/>
    <x v="2"/>
    <x v="0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x v="0"/>
    <n v="0"/>
  </r>
  <r>
    <n v="5876"/>
    <s v="CA-2017-130554"/>
    <d v="2017-04-07T00:00:00"/>
    <x v="1159"/>
    <s v="First Class"/>
    <s v="FM-14290"/>
    <s v="Frank Merwin"/>
    <x v="2"/>
    <x v="0"/>
    <s v="Philadelphia"/>
    <s v="Pennsylvania"/>
    <n v="19140"/>
    <x v="3"/>
    <s v="OFF-AR-10001954"/>
    <x v="1"/>
    <s v="Art"/>
    <s v="Newell 331"/>
    <n v="11.736000000000001"/>
    <n v="3"/>
    <n v="0.2"/>
    <n v="1.0268999999999999"/>
    <s v="Chuck Magee"/>
    <x v="0"/>
    <n v="2.3472000000000004"/>
  </r>
  <r>
    <n v="5877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s v="Chuck Magee"/>
    <x v="0"/>
    <n v="0"/>
  </r>
  <r>
    <n v="5878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PA-10003022"/>
    <x v="1"/>
    <s v="Paper"/>
    <s v="Xerox 1992"/>
    <n v="17.940000000000001"/>
    <n v="3"/>
    <n v="0"/>
    <n v="8.7906000000000013"/>
    <s v="Chuck Magee"/>
    <x v="0"/>
    <n v="0"/>
  </r>
  <r>
    <n v="5879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s v="Chuck Magee"/>
    <x v="0"/>
    <n v="0"/>
  </r>
  <r>
    <n v="5880"/>
    <s v="CA-2018-133319"/>
    <d v="2018-09-05T00:00:00"/>
    <x v="47"/>
    <s v="Standard Class"/>
    <s v="MV-17485"/>
    <s v="Mark Van Huff"/>
    <x v="0"/>
    <x v="0"/>
    <s v="New York City"/>
    <s v="New York"/>
    <n v="10011"/>
    <x v="3"/>
    <s v="OFF-PA-10001815"/>
    <x v="1"/>
    <s v="Paper"/>
    <s v="Xerox 1885"/>
    <n v="192.16"/>
    <n v="4"/>
    <n v="0"/>
    <n v="92.236799999999988"/>
    <s v="Chuck Magee"/>
    <x v="1"/>
    <n v="0"/>
  </r>
  <r>
    <n v="5881"/>
    <s v="CA-2018-133935"/>
    <d v="2018-09-18T00:00:00"/>
    <x v="42"/>
    <s v="Standard Class"/>
    <s v="JW-15220"/>
    <s v="Jane Waco"/>
    <x v="1"/>
    <x v="0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  <n v="160.31360000000004"/>
  </r>
  <r>
    <n v="5882"/>
    <s v="CA-2018-133935"/>
    <d v="2018-09-18T00:00:00"/>
    <x v="42"/>
    <s v="Standard Class"/>
    <s v="JW-15220"/>
    <s v="Jane Waco"/>
    <x v="1"/>
    <x v="0"/>
    <s v="San Diego"/>
    <s v="California"/>
    <n v="92105"/>
    <x v="1"/>
    <s v="OFF-PA-10000100"/>
    <x v="1"/>
    <s v="Paper"/>
    <s v="Xerox 1945"/>
    <n v="368.91"/>
    <n v="9"/>
    <n v="0"/>
    <n v="180.76590000000002"/>
    <s v="Anna Andreadi"/>
    <x v="0"/>
    <n v="0"/>
  </r>
  <r>
    <n v="5883"/>
    <s v="CA-2018-133935"/>
    <d v="2018-09-18T00:00:00"/>
    <x v="42"/>
    <s v="Standard Class"/>
    <s v="JW-15220"/>
    <s v="Jane Waco"/>
    <x v="1"/>
    <x v="0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x v="0"/>
    <n v="177.10560000000001"/>
  </r>
  <r>
    <n v="5884"/>
    <s v="CA-2018-136301"/>
    <d v="2018-03-13T00:00:00"/>
    <x v="535"/>
    <s v="Second Class"/>
    <s v="EH-13765"/>
    <s v="Edward Hooks"/>
    <x v="1"/>
    <x v="0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x v="0"/>
    <n v="0"/>
  </r>
  <r>
    <n v="5885"/>
    <s v="CA-2018-136301"/>
    <d v="2018-03-13T00:00:00"/>
    <x v="535"/>
    <s v="Second Class"/>
    <s v="EH-13765"/>
    <s v="Edward Hooks"/>
    <x v="1"/>
    <x v="0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s v="Anna Andreadi"/>
    <x v="0"/>
    <n v="0"/>
  </r>
  <r>
    <n v="5886"/>
    <s v="US-2016-109456"/>
    <d v="2016-10-16T00:00:00"/>
    <x v="1098"/>
    <s v="Same Day"/>
    <s v="LS-17245"/>
    <s v="Lynn Smith"/>
    <x v="0"/>
    <x v="0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x v="0"/>
    <n v="2.8704000000000005"/>
  </r>
  <r>
    <n v="5887"/>
    <s v="US-2016-109456"/>
    <d v="2016-10-16T00:00:00"/>
    <x v="1098"/>
    <s v="Same Day"/>
    <s v="LS-17245"/>
    <s v="Lynn Smith"/>
    <x v="0"/>
    <x v="0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s v="Anna Andreadi"/>
    <x v="0"/>
    <n v="0"/>
  </r>
  <r>
    <n v="5888"/>
    <s v="CA-2019-151596"/>
    <d v="2019-10-08T00:00:00"/>
    <x v="768"/>
    <s v="First Class"/>
    <s v="BP-11050"/>
    <s v="Barry Pond"/>
    <x v="1"/>
    <x v="0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s v="Chuck Magee"/>
    <x v="0"/>
    <n v="0"/>
  </r>
  <r>
    <n v="5889"/>
    <s v="CA-2017-147879"/>
    <d v="2017-05-07T00:00:00"/>
    <x v="678"/>
    <s v="Standard Class"/>
    <s v="CC-12220"/>
    <s v="Chris Cortes"/>
    <x v="0"/>
    <x v="0"/>
    <s v="Owensboro"/>
    <s v="Kentucky"/>
    <n v="42301"/>
    <x v="0"/>
    <s v="OFF-PA-10001952"/>
    <x v="1"/>
    <s v="Paper"/>
    <s v="Xerox 1902"/>
    <n v="45.68"/>
    <n v="2"/>
    <n v="0"/>
    <n v="21.012799999999999"/>
    <s v="Cassandra Brandow"/>
    <x v="0"/>
    <n v="0"/>
  </r>
  <r>
    <n v="5890"/>
    <s v="CA-2018-166625"/>
    <d v="2018-04-14T00:00:00"/>
    <x v="229"/>
    <s v="First Class"/>
    <s v="JM-15580"/>
    <s v="Jill Matthias"/>
    <x v="0"/>
    <x v="0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s v="Chuck Magee"/>
    <x v="0"/>
    <n v="0"/>
  </r>
  <r>
    <n v="5891"/>
    <s v="CA-2018-146157"/>
    <d v="2018-11-21T00:00:00"/>
    <x v="482"/>
    <s v="Standard Class"/>
    <s v="RD-19720"/>
    <s v="Roger Demir"/>
    <x v="0"/>
    <x v="0"/>
    <s v="Chicago"/>
    <s v="Illinois"/>
    <n v="60610"/>
    <x v="2"/>
    <s v="OFF-PA-10001790"/>
    <x v="1"/>
    <s v="Paper"/>
    <s v="Xerox 1910"/>
    <n v="38.432000000000002"/>
    <n v="1"/>
    <n v="0.2"/>
    <n v="13.451199999999996"/>
    <s v="Kelly Williams"/>
    <x v="0"/>
    <n v="7.6864000000000008"/>
  </r>
  <r>
    <n v="5892"/>
    <s v="CA-2018-146157"/>
    <d v="2018-11-21T00:00:00"/>
    <x v="482"/>
    <s v="Standard Class"/>
    <s v="RD-19720"/>
    <s v="Roger Demir"/>
    <x v="0"/>
    <x v="0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x v="0"/>
    <n v="4.3136000000000001"/>
  </r>
  <r>
    <n v="5893"/>
    <s v="CA-2018-146157"/>
    <d v="2018-11-21T00:00:00"/>
    <x v="482"/>
    <s v="Standard Class"/>
    <s v="RD-19720"/>
    <s v="Roger Demir"/>
    <x v="0"/>
    <x v="0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x v="0"/>
    <n v="16.315200000000001"/>
  </r>
  <r>
    <n v="5894"/>
    <s v="CA-2019-159954"/>
    <d v="2019-09-10T00:00:00"/>
    <x v="947"/>
    <s v="Standard Class"/>
    <s v="SS-20410"/>
    <s v="Shahid Shariari"/>
    <x v="0"/>
    <x v="0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s v="Cassandra Brandow"/>
    <x v="1"/>
    <n v="0"/>
  </r>
  <r>
    <n v="5895"/>
    <s v="CA-2019-100825"/>
    <d v="2019-09-09T00:00:00"/>
    <x v="947"/>
    <s v="Standard Class"/>
    <s v="KD-16495"/>
    <s v="Keith Dawkins"/>
    <x v="1"/>
    <x v="0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  <n v="0"/>
  </r>
  <r>
    <n v="5896"/>
    <s v="CA-2016-168305"/>
    <d v="2016-11-01T00:00:00"/>
    <x v="821"/>
    <s v="Standard Class"/>
    <s v="PL-18925"/>
    <s v="Paul Lucas"/>
    <x v="2"/>
    <x v="0"/>
    <s v="Los Angeles"/>
    <s v="California"/>
    <n v="90049"/>
    <x v="1"/>
    <s v="OFF-LA-10003498"/>
    <x v="1"/>
    <s v="Labels"/>
    <s v="Avery 475"/>
    <n v="44.400000000000006"/>
    <n v="3"/>
    <n v="0"/>
    <n v="22.200000000000003"/>
    <s v="Anna Andreadi"/>
    <x v="0"/>
    <n v="0"/>
  </r>
  <r>
    <n v="5897"/>
    <s v="CA-2016-168305"/>
    <d v="2016-11-01T00:00:00"/>
    <x v="821"/>
    <s v="Standard Class"/>
    <s v="PL-18925"/>
    <s v="Paul Lucas"/>
    <x v="2"/>
    <x v="0"/>
    <s v="Los Angeles"/>
    <s v="California"/>
    <n v="90049"/>
    <x v="1"/>
    <s v="OFF-PA-10004947"/>
    <x v="1"/>
    <s v="Paper"/>
    <s v="Easy-staple paper"/>
    <n v="21.400000000000002"/>
    <n v="5"/>
    <n v="0"/>
    <n v="9.629999999999999"/>
    <s v="Anna Andreadi"/>
    <x v="0"/>
    <n v="0"/>
  </r>
  <r>
    <n v="5898"/>
    <s v="CA-2018-167682"/>
    <d v="2018-04-03T00:00:00"/>
    <x v="300"/>
    <s v="Standard Class"/>
    <s v="ZD-21925"/>
    <s v="Zuschuss Donatelli"/>
    <x v="0"/>
    <x v="0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s v="Kelly Williams"/>
    <x v="0"/>
    <n v="0"/>
  </r>
  <r>
    <n v="5899"/>
    <s v="CA-2018-167682"/>
    <d v="2018-04-03T00:00:00"/>
    <x v="300"/>
    <s v="Standard Class"/>
    <s v="ZD-21925"/>
    <s v="Zuschuss Donatelli"/>
    <x v="0"/>
    <x v="0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s v="Kelly Williams"/>
    <x v="0"/>
    <n v="0"/>
  </r>
  <r>
    <n v="5900"/>
    <s v="CA-2019-108000"/>
    <d v="2019-01-12T00:00:00"/>
    <x v="1019"/>
    <s v="Standard Class"/>
    <s v="LS-16945"/>
    <s v="Linda Southworth"/>
    <x v="1"/>
    <x v="0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s v="Anna Andreadi"/>
    <x v="0"/>
    <n v="0"/>
  </r>
  <r>
    <n v="5901"/>
    <s v="CA-2017-146465"/>
    <d v="2017-11-20T00:00:00"/>
    <x v="1005"/>
    <s v="Standard Class"/>
    <s v="PB-18805"/>
    <s v="Patrick Bzostek"/>
    <x v="2"/>
    <x v="0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x v="0"/>
    <n v="4.8384"/>
  </r>
  <r>
    <n v="5902"/>
    <s v="CA-2018-159639"/>
    <d v="2018-11-27T00:00:00"/>
    <x v="82"/>
    <s v="Standard Class"/>
    <s v="PC-18745"/>
    <s v="Pamela Coakley"/>
    <x v="1"/>
    <x v="0"/>
    <s v="Westfield"/>
    <s v="New Jersey"/>
    <n v="7090"/>
    <x v="3"/>
    <s v="FUR-FU-10001889"/>
    <x v="0"/>
    <s v="Furnishings"/>
    <s v="Ultra Door Pull Handle"/>
    <n v="31.56"/>
    <n v="3"/>
    <n v="0"/>
    <n v="10.4148"/>
    <s v="Chuck Magee"/>
    <x v="0"/>
    <n v="0"/>
  </r>
  <r>
    <n v="5903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0157"/>
    <x v="1"/>
    <s v="Paper"/>
    <s v="Xerox 191"/>
    <n v="59.94"/>
    <n v="3"/>
    <n v="0"/>
    <n v="28.171799999999998"/>
    <s v="Anna Andreadi"/>
    <x v="0"/>
    <n v="0"/>
  </r>
  <r>
    <n v="5904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2764"/>
    <x v="1"/>
    <s v="Paper"/>
    <s v="Easy-staple paper"/>
    <n v="45.36"/>
    <n v="4"/>
    <n v="0"/>
    <n v="22.226399999999998"/>
    <s v="Anna Andreadi"/>
    <x v="0"/>
    <n v="0"/>
  </r>
  <r>
    <n v="5905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s v="Anna Andreadi"/>
    <x v="0"/>
    <n v="0"/>
  </r>
  <r>
    <n v="5906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LA-10000414"/>
    <x v="1"/>
    <s v="Labels"/>
    <s v="Avery 503"/>
    <n v="41.4"/>
    <n v="4"/>
    <n v="0"/>
    <n v="19.872"/>
    <s v="Anna Andreadi"/>
    <x v="0"/>
    <n v="0"/>
  </r>
  <r>
    <n v="5907"/>
    <s v="US-2019-153948"/>
    <d v="2019-11-06T00:00:00"/>
    <x v="373"/>
    <s v="Same Day"/>
    <s v="FM-14290"/>
    <s v="Frank Merwin"/>
    <x v="2"/>
    <x v="0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s v="Anna Andreadi"/>
    <x v="0"/>
    <n v="0"/>
  </r>
  <r>
    <n v="5908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s v="Anna Andreadi"/>
    <x v="0"/>
    <n v="4.9408000000000003"/>
  </r>
  <r>
    <n v="5909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x v="0"/>
    <n v="0"/>
  </r>
  <r>
    <n v="5910"/>
    <s v="US-2018-113985"/>
    <d v="2018-12-02T00:00:00"/>
    <x v="439"/>
    <s v="Standard Class"/>
    <s v="KD-16495"/>
    <s v="Keith Dawkins"/>
    <x v="1"/>
    <x v="0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x v="0"/>
    <n v="0"/>
  </r>
  <r>
    <n v="5911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BI-10000632"/>
    <x v="1"/>
    <s v="Binders"/>
    <s v="Satellite Sectional Post Binders"/>
    <n v="104.184"/>
    <n v="3"/>
    <n v="0.2"/>
    <n v="33.8598"/>
    <s v="Anna Andreadi"/>
    <x v="0"/>
    <n v="20.8368"/>
  </r>
  <r>
    <n v="5912"/>
    <s v="CA-2018-155383"/>
    <d v="2018-12-17T00:00:00"/>
    <x v="259"/>
    <s v="Standard Class"/>
    <s v="SC-20680"/>
    <s v="Steve Carroll"/>
    <x v="2"/>
    <x v="0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s v="Anna Andreadi"/>
    <x v="0"/>
    <n v="0"/>
  </r>
  <r>
    <n v="5913"/>
    <s v="CA-2016-120432"/>
    <d v="2016-08-24T00:00:00"/>
    <x v="889"/>
    <s v="Second Class"/>
    <s v="DW-13585"/>
    <s v="Dorothy Wardle"/>
    <x v="1"/>
    <x v="0"/>
    <s v="Owensboro"/>
    <s v="Kentucky"/>
    <n v="42301"/>
    <x v="0"/>
    <s v="OFF-SU-10004661"/>
    <x v="1"/>
    <s v="Supplies"/>
    <s v="Acme Titanium Bonded Scissors"/>
    <n v="25.5"/>
    <n v="3"/>
    <n v="0"/>
    <n v="6.63"/>
    <s v="Cassandra Brandow"/>
    <x v="0"/>
    <n v="0"/>
  </r>
  <r>
    <n v="5914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s v="Chuck Magee"/>
    <x v="0"/>
    <n v="0"/>
  </r>
  <r>
    <n v="5915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LA-10002762"/>
    <x v="1"/>
    <s v="Labels"/>
    <s v="Avery 485"/>
    <n v="87.71"/>
    <n v="7"/>
    <n v="0"/>
    <n v="41.223699999999994"/>
    <s v="Chuck Magee"/>
    <x v="0"/>
    <n v="0"/>
  </r>
  <r>
    <n v="5916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x v="0"/>
    <n v="19.976400000000002"/>
  </r>
  <r>
    <n v="5917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x v="0"/>
    <n v="0"/>
  </r>
  <r>
    <n v="5918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  <n v="845.74080000000015"/>
  </r>
  <r>
    <n v="5919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x v="0"/>
    <n v="400.78400000000011"/>
  </r>
  <r>
    <n v="5920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x v="0"/>
    <n v="0"/>
  </r>
  <r>
    <n v="5921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x v="0"/>
    <n v="0"/>
  </r>
  <r>
    <n v="5922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  <n v="0"/>
  </r>
  <r>
    <n v="5923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s v="Chuck Magee"/>
    <x v="0"/>
    <n v="0"/>
  </r>
  <r>
    <n v="5924"/>
    <s v="CA-2018-130288"/>
    <d v="2018-11-26T00:00:00"/>
    <x v="724"/>
    <s v="Second Class"/>
    <s v="DK-13225"/>
    <s v="Dean Katz"/>
    <x v="1"/>
    <x v="0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s v="Chuck Magee"/>
    <x v="0"/>
    <n v="125.2704"/>
  </r>
  <r>
    <n v="5925"/>
    <s v="CA-2019-146458"/>
    <d v="2019-11-19T00:00:00"/>
    <x v="228"/>
    <s v="Second Class"/>
    <s v="RB-19435"/>
    <s v="Richard Bierner"/>
    <x v="0"/>
    <x v="0"/>
    <s v="Springfield"/>
    <s v="Virginia"/>
    <n v="22153"/>
    <x v="0"/>
    <s v="OFF-AR-10001177"/>
    <x v="1"/>
    <s v="Art"/>
    <s v="Newell 349"/>
    <n v="22.959999999999997"/>
    <n v="7"/>
    <n v="0"/>
    <n v="6.6583999999999968"/>
    <s v="Cassandra Brandow"/>
    <x v="0"/>
    <n v="0"/>
  </r>
  <r>
    <n v="5926"/>
    <s v="CA-2019-150420"/>
    <d v="2019-06-03T00:00:00"/>
    <x v="475"/>
    <s v="Standard Class"/>
    <s v="GD-14590"/>
    <s v="Giulietta Dortch"/>
    <x v="1"/>
    <x v="0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x v="0"/>
    <n v="0"/>
  </r>
  <r>
    <n v="5927"/>
    <s v="US-2016-118997"/>
    <d v="2016-04-08T00:00:00"/>
    <x v="1021"/>
    <s v="Standard Class"/>
    <s v="RA-19885"/>
    <s v="Ruben Ausman"/>
    <x v="1"/>
    <x v="0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x v="0"/>
    <n v="0"/>
  </r>
  <r>
    <n v="5928"/>
    <s v="CA-2016-114314"/>
    <d v="2016-10-11T00:00:00"/>
    <x v="323"/>
    <s v="Standard Class"/>
    <s v="DB-13555"/>
    <s v="Dorothy Badders"/>
    <x v="1"/>
    <x v="0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x v="0"/>
    <n v="0"/>
  </r>
  <r>
    <n v="5929"/>
    <s v="CA-2016-114314"/>
    <d v="2016-10-11T00:00:00"/>
    <x v="323"/>
    <s v="Standard Class"/>
    <s v="DB-13555"/>
    <s v="Dorothy Badders"/>
    <x v="1"/>
    <x v="0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s v="Cassandra Brandow"/>
    <x v="0"/>
    <n v="0"/>
  </r>
  <r>
    <n v="5930"/>
    <s v="US-2019-169551"/>
    <d v="2019-07-07T00:00:00"/>
    <x v="472"/>
    <s v="First Class"/>
    <s v="RL-19615"/>
    <s v="Rob Lucas"/>
    <x v="0"/>
    <x v="0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x v="0"/>
    <n v="43.605000000000004"/>
  </r>
  <r>
    <n v="5931"/>
    <s v="US-2019-169551"/>
    <d v="2019-07-07T00:00:00"/>
    <x v="472"/>
    <s v="First Class"/>
    <s v="RL-19615"/>
    <s v="Rob Lucas"/>
    <x v="0"/>
    <x v="0"/>
    <s v="Philadelphia"/>
    <s v="Pennsylvania"/>
    <n v="19120"/>
    <x v="3"/>
    <s v="OFF-PA-10004100"/>
    <x v="1"/>
    <s v="Paper"/>
    <s v="Xerox 216"/>
    <n v="15.552000000000003"/>
    <n v="3"/>
    <n v="0.2"/>
    <n v="5.4432"/>
    <s v="Chuck Magee"/>
    <x v="0"/>
    <n v="3.1104000000000007"/>
  </r>
  <r>
    <n v="5932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s v="Chuck Magee"/>
    <x v="0"/>
    <n v="273.59519999999998"/>
  </r>
  <r>
    <n v="5933"/>
    <s v="US-2019-169551"/>
    <d v="2019-07-07T00:00:00"/>
    <x v="472"/>
    <s v="First Class"/>
    <s v="RL-19615"/>
    <s v="Rob Lucas"/>
    <x v="0"/>
    <x v="0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s v="Chuck Magee"/>
    <x v="0"/>
    <n v="2.6784000000000003"/>
  </r>
  <r>
    <n v="5934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x v="0"/>
    <n v="3.3552000000000008"/>
  </r>
  <r>
    <n v="5935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  <n v="105.584"/>
  </r>
  <r>
    <n v="5936"/>
    <s v="CA-2018-103107"/>
    <d v="2018-07-04T00:00:00"/>
    <x v="1168"/>
    <s v="Same Day"/>
    <s v="RB-19465"/>
    <s v="Rick Bensley"/>
    <x v="2"/>
    <x v="0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s v="Anna Andreadi"/>
    <x v="0"/>
    <n v="0"/>
  </r>
  <r>
    <n v="5937"/>
    <s v="CA-2018-103107"/>
    <d v="2018-07-04T00:00:00"/>
    <x v="1168"/>
    <s v="Same Day"/>
    <s v="RB-19465"/>
    <s v="Rick Bensley"/>
    <x v="2"/>
    <x v="0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s v="Anna Andreadi"/>
    <x v="0"/>
    <n v="35.496000000000002"/>
  </r>
  <r>
    <n v="5938"/>
    <s v="CA-2018-103107"/>
    <d v="2018-07-04T00:00:00"/>
    <x v="1168"/>
    <s v="Same Day"/>
    <s v="RB-19465"/>
    <s v="Rick Bensley"/>
    <x v="2"/>
    <x v="0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  <n v="14.395200000000001"/>
  </r>
  <r>
    <n v="5939"/>
    <s v="CA-2019-122077"/>
    <d v="2019-05-19T00:00:00"/>
    <x v="1169"/>
    <s v="Standard Class"/>
    <s v="JF-15295"/>
    <s v="Jason Fortune-"/>
    <x v="0"/>
    <x v="0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x v="0"/>
    <n v="19.198400000000003"/>
  </r>
  <r>
    <n v="5940"/>
    <s v="CA-2019-122077"/>
    <d v="2019-05-19T00:00:00"/>
    <x v="1169"/>
    <s v="Standard Class"/>
    <s v="JF-15295"/>
    <s v="Jason Fortune-"/>
    <x v="0"/>
    <x v="0"/>
    <s v="Plano"/>
    <s v="Texas"/>
    <n v="75023"/>
    <x v="2"/>
    <s v="OFF-LA-10004178"/>
    <x v="1"/>
    <s v="Labels"/>
    <s v="Avery 491"/>
    <n v="13.216000000000001"/>
    <n v="4"/>
    <n v="0.2"/>
    <n v="4.2951999999999995"/>
    <s v="Kelly Williams"/>
    <x v="0"/>
    <n v="2.6432000000000002"/>
  </r>
  <r>
    <n v="5941"/>
    <s v="CA-2019-112431"/>
    <d v="2019-10-12T00:00:00"/>
    <x v="518"/>
    <s v="Second Class"/>
    <s v="RW-19690"/>
    <s v="Robert Waldorf"/>
    <x v="0"/>
    <x v="0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x v="0"/>
    <n v="0"/>
  </r>
  <r>
    <n v="5942"/>
    <s v="CA-2019-112431"/>
    <d v="2019-10-12T00:00:00"/>
    <x v="518"/>
    <s v="Second Class"/>
    <s v="RW-19690"/>
    <s v="Robert Waldorf"/>
    <x v="0"/>
    <x v="0"/>
    <s v="Los Angeles"/>
    <s v="California"/>
    <n v="90049"/>
    <x v="1"/>
    <s v="OFF-AR-10000940"/>
    <x v="1"/>
    <s v="Art"/>
    <s v="Newell 343"/>
    <n v="5.88"/>
    <n v="2"/>
    <n v="0"/>
    <n v="1.5876000000000001"/>
    <s v="Anna Andreadi"/>
    <x v="0"/>
    <n v="0"/>
  </r>
  <r>
    <n v="5943"/>
    <s v="CA-2018-151092"/>
    <d v="2018-08-06T00:00:00"/>
    <x v="898"/>
    <s v="Standard Class"/>
    <s v="VG-21790"/>
    <s v="Vivek Gonzalez"/>
    <x v="0"/>
    <x v="0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x v="0"/>
    <n v="42.233600000000003"/>
  </r>
  <r>
    <n v="5944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s v="Anna Andreadi"/>
    <x v="0"/>
    <n v="0"/>
  </r>
  <r>
    <n v="5945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s v="Anna Andreadi"/>
    <x v="0"/>
    <n v="0"/>
  </r>
  <r>
    <n v="5946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OFF-PA-10004983"/>
    <x v="1"/>
    <s v="Paper"/>
    <s v="Xerox 23"/>
    <n v="25.92"/>
    <n v="4"/>
    <n v="0"/>
    <n v="12.441600000000001"/>
    <s v="Anna Andreadi"/>
    <x v="0"/>
    <n v="0"/>
  </r>
  <r>
    <n v="5947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OFF-ST-10004258"/>
    <x v="1"/>
    <s v="Storage"/>
    <s v="Portable Personal File Box"/>
    <n v="48.84"/>
    <n v="4"/>
    <n v="0"/>
    <n v="13.186800000000005"/>
    <s v="Anna Andreadi"/>
    <x v="0"/>
    <n v="0"/>
  </r>
  <r>
    <n v="5948"/>
    <s v="CA-2017-115924"/>
    <d v="2017-09-14T00:00:00"/>
    <x v="629"/>
    <s v="Second Class"/>
    <s v="BE-11455"/>
    <s v="Brad Eason"/>
    <x v="2"/>
    <x v="0"/>
    <s v="Des Moines"/>
    <s v="Iowa"/>
    <n v="50315"/>
    <x v="2"/>
    <s v="OFF-BI-10004040"/>
    <x v="1"/>
    <s v="Binders"/>
    <s v="Wilson Jones Impact Binders"/>
    <n v="25.9"/>
    <n v="5"/>
    <n v="0"/>
    <n v="12.690999999999999"/>
    <s v="Kelly Williams"/>
    <x v="0"/>
    <n v="0"/>
  </r>
  <r>
    <n v="5949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s v="Cassandra Brandow"/>
    <x v="0"/>
    <n v="0"/>
  </r>
  <r>
    <n v="5950"/>
    <s v="CA-2019-161046"/>
    <d v="2019-03-05T00:00:00"/>
    <x v="974"/>
    <s v="Same Day"/>
    <s v="CB-12535"/>
    <s v="Claudia Bergmann"/>
    <x v="1"/>
    <x v="0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x v="0"/>
    <n v="0"/>
  </r>
  <r>
    <n v="5951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x v="0"/>
    <n v="0"/>
  </r>
  <r>
    <n v="5952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s v="Cassandra Brandow"/>
    <x v="0"/>
    <n v="0"/>
  </r>
  <r>
    <n v="5953"/>
    <s v="US-2019-141698"/>
    <d v="2019-04-15T00:00:00"/>
    <x v="557"/>
    <s v="Standard Class"/>
    <s v="SD-20485"/>
    <s v="Shirley Daniels"/>
    <x v="2"/>
    <x v="0"/>
    <s v="Houston"/>
    <s v="Texas"/>
    <n v="77041"/>
    <x v="2"/>
    <s v="OFF-PA-10001826"/>
    <x v="1"/>
    <s v="Paper"/>
    <s v="Xerox 207"/>
    <n v="20.736000000000004"/>
    <n v="4"/>
    <n v="0.2"/>
    <n v="7.2576000000000001"/>
    <s v="Kelly Williams"/>
    <x v="0"/>
    <n v="4.1472000000000007"/>
  </r>
  <r>
    <n v="5954"/>
    <s v="US-2016-105151"/>
    <d v="2016-03-30T00:00:00"/>
    <x v="1075"/>
    <s v="First Class"/>
    <s v="SG-20890"/>
    <s v="Susan Gilcrest"/>
    <x v="1"/>
    <x v="0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s v="Chuck Magee"/>
    <x v="0"/>
    <n v="0"/>
  </r>
  <r>
    <n v="5955"/>
    <s v="CA-2016-155796"/>
    <d v="2016-11-11T00:00:00"/>
    <x v="907"/>
    <s v="Second Class"/>
    <s v="TS-21430"/>
    <s v="Tom Stivers"/>
    <x v="1"/>
    <x v="0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x v="0"/>
    <n v="4.7936000000000005"/>
  </r>
  <r>
    <n v="5956"/>
    <s v="CA-2016-155796"/>
    <d v="2016-11-11T00:00:00"/>
    <x v="907"/>
    <s v="Second Class"/>
    <s v="TS-21430"/>
    <s v="Tom Stivers"/>
    <x v="1"/>
    <x v="0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x v="0"/>
    <n v="260.98"/>
  </r>
  <r>
    <n v="5957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x v="0"/>
    <n v="0"/>
  </r>
  <r>
    <n v="5958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s v="Anna Andreadi"/>
    <x v="0"/>
    <n v="0"/>
  </r>
  <r>
    <n v="5959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EN-10004459"/>
    <x v="1"/>
    <s v="Envelopes"/>
    <s v="Security-Tint Envelopes"/>
    <n v="30.56"/>
    <n v="4"/>
    <n v="0"/>
    <n v="14.974399999999999"/>
    <s v="Anna Andreadi"/>
    <x v="0"/>
    <n v="0"/>
  </r>
  <r>
    <n v="5960"/>
    <s v="CA-2018-127138"/>
    <d v="2018-03-12T00:00:00"/>
    <x v="535"/>
    <s v="Second Class"/>
    <s v="DK-13225"/>
    <s v="Dean Katz"/>
    <x v="1"/>
    <x v="0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x v="0"/>
    <n v="154.07040000000003"/>
  </r>
  <r>
    <n v="5961"/>
    <s v="CA-2019-150602"/>
    <d v="2019-02-09T00:00:00"/>
    <x v="556"/>
    <s v="Second Class"/>
    <s v="ML-17395"/>
    <s v="Marina Lichtenstein"/>
    <x v="1"/>
    <x v="0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s v="Anna Andreadi"/>
    <x v="0"/>
    <n v="0"/>
  </r>
  <r>
    <n v="5962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s v="Anna Andreadi"/>
    <x v="0"/>
    <n v="115.18560000000001"/>
  </r>
  <r>
    <n v="5963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  <n v="0"/>
  </r>
  <r>
    <n v="5964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OFF-PA-10003625"/>
    <x v="1"/>
    <s v="Paper"/>
    <s v="Xerox 1979"/>
    <n v="123.92"/>
    <n v="4"/>
    <n v="0"/>
    <n v="55.763999999999996"/>
    <s v="Anna Andreadi"/>
    <x v="0"/>
    <n v="0"/>
  </r>
  <r>
    <n v="5965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s v="Anna Andreadi"/>
    <x v="0"/>
    <n v="0"/>
  </r>
  <r>
    <n v="5966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s v="Anna Andreadi"/>
    <x v="0"/>
    <n v="0"/>
  </r>
  <r>
    <n v="5967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s v="Anna Andreadi"/>
    <x v="0"/>
    <n v="21.576000000000001"/>
  </r>
  <r>
    <n v="5968"/>
    <s v="CA-2018-166912"/>
    <d v="2018-01-15T00:00:00"/>
    <x v="1072"/>
    <s v="First Class"/>
    <s v="BE-11335"/>
    <s v="Bill Eplett"/>
    <x v="2"/>
    <x v="0"/>
    <s v="New York City"/>
    <s v="New York"/>
    <n v="10009"/>
    <x v="3"/>
    <s v="OFF-PA-10001033"/>
    <x v="1"/>
    <s v="Paper"/>
    <s v="Xerox 1893"/>
    <n v="81.98"/>
    <n v="2"/>
    <n v="0"/>
    <n v="40.170200000000001"/>
    <s v="Chuck Magee"/>
    <x v="0"/>
    <n v="0"/>
  </r>
  <r>
    <n v="5969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PA-10000418"/>
    <x v="1"/>
    <s v="Paper"/>
    <s v="Xerox 189"/>
    <n v="104.85"/>
    <n v="1"/>
    <n v="0"/>
    <n v="50.327999999999996"/>
    <s v="Anna Andreadi"/>
    <x v="1"/>
    <n v="0"/>
  </r>
  <r>
    <n v="5970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x v="1"/>
    <n v="1.7408000000000001"/>
  </r>
  <r>
    <n v="5971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PA-10002230"/>
    <x v="1"/>
    <s v="Paper"/>
    <s v="Xerox 1897"/>
    <n v="19.920000000000002"/>
    <n v="4"/>
    <n v="0"/>
    <n v="9.7608000000000015"/>
    <s v="Anna Andreadi"/>
    <x v="1"/>
    <n v="0"/>
  </r>
  <r>
    <n v="5972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s v="Anna Andreadi"/>
    <x v="1"/>
    <n v="0"/>
  </r>
  <r>
    <n v="5973"/>
    <s v="CA-2019-115105"/>
    <d v="2019-02-06T00:00:00"/>
    <x v="1173"/>
    <s v="Standard Class"/>
    <s v="BD-11770"/>
    <s v="Bryan Davis"/>
    <x v="0"/>
    <x v="0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x v="0"/>
    <n v="48.156800000000004"/>
  </r>
  <r>
    <n v="5974"/>
    <s v="CA-2017-143980"/>
    <d v="2017-12-25T00:00:00"/>
    <x v="693"/>
    <s v="Standard Class"/>
    <s v="JK-15640"/>
    <s v="Jim Kriz"/>
    <x v="2"/>
    <x v="0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  <n v="0"/>
  </r>
  <r>
    <n v="5975"/>
    <s v="CA-2018-135636"/>
    <d v="2018-10-08T00:00:00"/>
    <x v="930"/>
    <s v="Standard Class"/>
    <s v="DB-13615"/>
    <s v="Doug Bickford"/>
    <x v="0"/>
    <x v="0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s v="Cassandra Brandow"/>
    <x v="0"/>
    <n v="77.544000000000011"/>
  </r>
  <r>
    <n v="5976"/>
    <s v="CA-2019-102155"/>
    <d v="2019-07-13T00:00:00"/>
    <x v="1089"/>
    <s v="Standard Class"/>
    <s v="RR-19525"/>
    <s v="Rick Reed"/>
    <x v="1"/>
    <x v="0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s v="Kelly Williams"/>
    <x v="0"/>
    <n v="0"/>
  </r>
  <r>
    <n v="5977"/>
    <s v="CA-2019-102155"/>
    <d v="2019-07-13T00:00:00"/>
    <x v="1089"/>
    <s v="Standard Class"/>
    <s v="RR-19525"/>
    <s v="Rick Reed"/>
    <x v="1"/>
    <x v="0"/>
    <s v="Overland Park"/>
    <s v="Kansas"/>
    <n v="66212"/>
    <x v="2"/>
    <s v="OFF-PA-10003673"/>
    <x v="1"/>
    <s v="Paper"/>
    <s v="Strathmore Photo Mount Cards"/>
    <n v="13.56"/>
    <n v="2"/>
    <n v="0"/>
    <n v="6.2375999999999996"/>
    <s v="Kelly Williams"/>
    <x v="0"/>
    <n v="0"/>
  </r>
  <r>
    <n v="5978"/>
    <s v="CA-2019-116953"/>
    <d v="2019-04-24T00:00:00"/>
    <x v="77"/>
    <s v="First Class"/>
    <s v="SV-20935"/>
    <s v="Susan Vittorini"/>
    <x v="0"/>
    <x v="0"/>
    <s v="Mesa"/>
    <s v="Arizona"/>
    <n v="85204"/>
    <x v="1"/>
    <s v="TEC-PH-10004614"/>
    <x v="2"/>
    <s v="Phones"/>
    <s v="AT&amp;T 841000 Phone"/>
    <n v="552"/>
    <n v="10"/>
    <n v="0.2"/>
    <n v="34.5"/>
    <s v="Anna Andreadi"/>
    <x v="0"/>
    <n v="110.4"/>
  </r>
  <r>
    <n v="5979"/>
    <s v="CA-2016-117765"/>
    <d v="2016-09-07T00:00:00"/>
    <x v="178"/>
    <s v="Standard Class"/>
    <s v="RB-19465"/>
    <s v="Rick Bensley"/>
    <x v="2"/>
    <x v="0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s v="Kelly Williams"/>
    <x v="0"/>
    <n v="0"/>
  </r>
  <r>
    <n v="5980"/>
    <s v="CA-2016-117765"/>
    <d v="2016-09-07T00:00:00"/>
    <x v="178"/>
    <s v="Standard Class"/>
    <s v="RB-19465"/>
    <s v="Rick Bensley"/>
    <x v="2"/>
    <x v="0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s v="Kelly Williams"/>
    <x v="0"/>
    <n v="0"/>
  </r>
  <r>
    <n v="5981"/>
    <s v="CA-2016-117765"/>
    <d v="2016-09-07T00:00:00"/>
    <x v="178"/>
    <s v="Standard Class"/>
    <s v="RB-19465"/>
    <s v="Rick Bensley"/>
    <x v="2"/>
    <x v="0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s v="Kelly Williams"/>
    <x v="0"/>
    <n v="0"/>
  </r>
  <r>
    <n v="5982"/>
    <s v="CA-2016-117765"/>
    <d v="2016-09-07T00:00:00"/>
    <x v="178"/>
    <s v="Standard Class"/>
    <s v="RB-19465"/>
    <s v="Rick Bensley"/>
    <x v="2"/>
    <x v="0"/>
    <s v="Tulsa"/>
    <s v="Oklahoma"/>
    <n v="74133"/>
    <x v="2"/>
    <s v="OFF-ST-10003327"/>
    <x v="1"/>
    <s v="Storage"/>
    <s v="Akro-Mils 12-Gallon Tote"/>
    <n v="19.86"/>
    <n v="2"/>
    <n v="0"/>
    <n v="5.7593999999999976"/>
    <s v="Kelly Williams"/>
    <x v="0"/>
    <n v="0"/>
  </r>
  <r>
    <n v="5983"/>
    <s v="CA-2018-114895"/>
    <d v="2018-11-21T00:00:00"/>
    <x v="940"/>
    <s v="Standard Class"/>
    <s v="MV-18190"/>
    <s v="Mike Vittorini"/>
    <x v="0"/>
    <x v="0"/>
    <s v="New York City"/>
    <s v="New York"/>
    <n v="10035"/>
    <x v="3"/>
    <s v="OFF-PA-10000232"/>
    <x v="1"/>
    <s v="Paper"/>
    <s v="Xerox 1975"/>
    <n v="12.96"/>
    <n v="2"/>
    <n v="0"/>
    <n v="6.3504000000000005"/>
    <s v="Chuck Magee"/>
    <x v="0"/>
    <n v="0"/>
  </r>
  <r>
    <n v="5984"/>
    <s v="CA-2019-112984"/>
    <d v="2019-09-16T00:00:00"/>
    <x v="934"/>
    <s v="Second Class"/>
    <s v="EH-14185"/>
    <s v="Evan Henry"/>
    <x v="0"/>
    <x v="0"/>
    <s v="Philadelphia"/>
    <s v="Pennsylvania"/>
    <n v="19143"/>
    <x v="3"/>
    <s v="OFF-PA-10003657"/>
    <x v="1"/>
    <s v="Paper"/>
    <s v="Xerox 1927"/>
    <n v="20.544000000000004"/>
    <n v="6"/>
    <n v="0.2"/>
    <n v="6.4199999999999964"/>
    <s v="Chuck Magee"/>
    <x v="0"/>
    <n v="4.1088000000000013"/>
  </r>
  <r>
    <n v="5985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  <n v="0"/>
  </r>
  <r>
    <n v="5986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  <n v="0"/>
  </r>
  <r>
    <n v="5987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ST-10002485"/>
    <x v="1"/>
    <s v="Storage"/>
    <s v="Rogers Deluxe File Chest"/>
    <n v="87.92"/>
    <n v="4"/>
    <n v="0"/>
    <n v="0.87919999999999732"/>
    <s v="Cassandra Brandow"/>
    <x v="0"/>
    <n v="0"/>
  </r>
  <r>
    <n v="5988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PA-10001033"/>
    <x v="1"/>
    <s v="Paper"/>
    <s v="Xerox 1893"/>
    <n v="245.94"/>
    <n v="6"/>
    <n v="0"/>
    <n v="120.51060000000001"/>
    <s v="Cassandra Brandow"/>
    <x v="0"/>
    <n v="0"/>
  </r>
  <r>
    <n v="5989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s v="Cassandra Brandow"/>
    <x v="0"/>
    <n v="0"/>
  </r>
  <r>
    <n v="5990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s v="Cassandra Brandow"/>
    <x v="0"/>
    <n v="0"/>
  </r>
  <r>
    <n v="5991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x v="0"/>
    <n v="471.49760000000009"/>
  </r>
  <r>
    <n v="5992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x v="0"/>
    <n v="73.908799999999999"/>
  </r>
  <r>
    <n v="5993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s v="Anna Andreadi"/>
    <x v="0"/>
    <n v="36.950400000000002"/>
  </r>
  <r>
    <n v="5994"/>
    <s v="CA-2018-162187"/>
    <d v="2018-12-11T00:00:00"/>
    <x v="440"/>
    <s v="Same Day"/>
    <s v="NS-18640"/>
    <s v="Noel Staavos"/>
    <x v="1"/>
    <x v="0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x v="0"/>
    <n v="12.991999999999999"/>
  </r>
  <r>
    <n v="5995"/>
    <s v="CA-2018-162187"/>
    <d v="2018-12-11T00:00:00"/>
    <x v="440"/>
    <s v="Same Day"/>
    <s v="NS-18640"/>
    <s v="Noel Staavos"/>
    <x v="1"/>
    <x v="0"/>
    <s v="Columbus"/>
    <s v="Ohio"/>
    <n v="43229"/>
    <x v="3"/>
    <s v="OFF-SU-10004782"/>
    <x v="1"/>
    <s v="Supplies"/>
    <s v="Elite 5&quot; Scissors"/>
    <n v="13.52"/>
    <n v="2"/>
    <n v="0.2"/>
    <n v="1.6899999999999986"/>
    <s v="Chuck Magee"/>
    <x v="0"/>
    <n v="2.7040000000000002"/>
  </r>
  <r>
    <n v="5996"/>
    <s v="CA-2018-162187"/>
    <d v="2018-12-11T00:00:00"/>
    <x v="440"/>
    <s v="Same Day"/>
    <s v="NS-18640"/>
    <s v="Noel Staavos"/>
    <x v="1"/>
    <x v="0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  <n v="137.52899999999997"/>
  </r>
  <r>
    <n v="5997"/>
    <s v="CA-2018-162187"/>
    <d v="2018-12-11T00:00:00"/>
    <x v="440"/>
    <s v="Same Day"/>
    <s v="NS-18640"/>
    <s v="Noel Staavos"/>
    <x v="1"/>
    <x v="0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x v="0"/>
    <n v="77.427200000000013"/>
  </r>
  <r>
    <n v="5998"/>
    <s v="CA-2018-162187"/>
    <d v="2018-12-11T00:00:00"/>
    <x v="440"/>
    <s v="Same Day"/>
    <s v="NS-18640"/>
    <s v="Noel Staavos"/>
    <x v="1"/>
    <x v="0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x v="0"/>
    <n v="131.43600000000001"/>
  </r>
  <r>
    <n v="5999"/>
    <s v="US-2016-112991"/>
    <d v="2016-12-10T00:00:00"/>
    <x v="467"/>
    <s v="Standard Class"/>
    <s v="SH-19975"/>
    <s v="Sally Hughsby"/>
    <x v="1"/>
    <x v="0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x v="0"/>
    <n v="67.670400000000001"/>
  </r>
  <r>
    <n v="6000"/>
    <s v="US-2016-112991"/>
    <d v="2016-12-10T00:00:00"/>
    <x v="467"/>
    <s v="Standard Class"/>
    <s v="SH-19975"/>
    <s v="Sally Hughsby"/>
    <x v="1"/>
    <x v="0"/>
    <s v="Caldwell"/>
    <s v="Idaho"/>
    <n v="83605"/>
    <x v="1"/>
    <s v="OFF-PA-10000019"/>
    <x v="1"/>
    <s v="Paper"/>
    <s v="Xerox 1931"/>
    <n v="25.92"/>
    <n v="4"/>
    <n v="0"/>
    <n v="12.441600000000001"/>
    <s v="Anna Andreadi"/>
    <x v="0"/>
    <n v="0"/>
  </r>
  <r>
    <n v="6001"/>
    <s v="US-2016-112991"/>
    <d v="2016-12-10T00:00:00"/>
    <x v="467"/>
    <s v="Standard Class"/>
    <s v="SH-19975"/>
    <s v="Sally Hughsby"/>
    <x v="1"/>
    <x v="0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s v="Anna Andreadi"/>
    <x v="0"/>
    <n v="0"/>
  </r>
  <r>
    <n v="6002"/>
    <s v="CA-2016-124079"/>
    <d v="2016-12-13T00:00:00"/>
    <x v="709"/>
    <s v="Standard Class"/>
    <s v="RF-19345"/>
    <s v="Randy Ferguson"/>
    <x v="1"/>
    <x v="0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x v="0"/>
    <n v="17.592000000000002"/>
  </r>
  <r>
    <n v="6003"/>
    <s v="CA-2016-124079"/>
    <d v="2016-12-13T00:00:00"/>
    <x v="709"/>
    <s v="Standard Class"/>
    <s v="RF-19345"/>
    <s v="Randy Ferguson"/>
    <x v="1"/>
    <x v="0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  <n v="3.6497999999999999"/>
  </r>
  <r>
    <n v="6004"/>
    <s v="US-2019-146878"/>
    <d v="2019-09-21T00:00:00"/>
    <x v="474"/>
    <s v="Standard Class"/>
    <s v="DL-12865"/>
    <s v="Dan Lawera"/>
    <x v="0"/>
    <x v="0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  <n v="8.6058000000000003"/>
  </r>
  <r>
    <n v="6005"/>
    <s v="CA-2019-107244"/>
    <d v="2019-09-07T00:00:00"/>
    <x v="218"/>
    <s v="Standard Class"/>
    <s v="AG-10390"/>
    <s v="Allen Goldenen"/>
    <x v="0"/>
    <x v="0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x v="0"/>
    <n v="0"/>
  </r>
  <r>
    <n v="6006"/>
    <s v="CA-2017-100657"/>
    <d v="2017-11-02T00:00:00"/>
    <x v="545"/>
    <s v="Standard Class"/>
    <s v="SW-20245"/>
    <s v="Scot Wooten"/>
    <x v="0"/>
    <x v="0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s v="Chuck Magee"/>
    <x v="0"/>
    <n v="10.9764"/>
  </r>
  <r>
    <n v="6007"/>
    <s v="CA-2019-129581"/>
    <d v="2019-12-11T00:00:00"/>
    <x v="867"/>
    <s v="Standard Class"/>
    <s v="KN-16390"/>
    <s v="Katherine Nockton"/>
    <x v="1"/>
    <x v="0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s v="Chuck Magee"/>
    <x v="0"/>
    <n v="0"/>
  </r>
  <r>
    <n v="6008"/>
    <s v="CA-2019-129028"/>
    <d v="2019-04-01T00:00:00"/>
    <x v="1026"/>
    <s v="First Class"/>
    <s v="GB-14530"/>
    <s v="George Bell"/>
    <x v="1"/>
    <x v="0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  <n v="0"/>
  </r>
  <r>
    <n v="6009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PA-10000595"/>
    <x v="1"/>
    <s v="Paper"/>
    <s v="Xerox 1929"/>
    <n v="68.52"/>
    <n v="3"/>
    <n v="0"/>
    <n v="31.519199999999998"/>
    <s v="Anna Andreadi"/>
    <x v="1"/>
    <n v="0"/>
  </r>
  <r>
    <n v="6010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s v="Anna Andreadi"/>
    <x v="1"/>
    <n v="0"/>
  </r>
  <r>
    <n v="6011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x v="1"/>
    <n v="509.7120000000001"/>
  </r>
  <r>
    <n v="6012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1"/>
    <n v="0"/>
  </r>
  <r>
    <n v="6013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TEC-PH-10004345"/>
    <x v="2"/>
    <s v="Phones"/>
    <s v="Cisco SPA 502G IP Phone"/>
    <n v="287.88"/>
    <n v="3"/>
    <n v="0.2"/>
    <n v="35.984999999999999"/>
    <s v="Anna Andreadi"/>
    <x v="1"/>
    <n v="57.576000000000001"/>
  </r>
  <r>
    <n v="6014"/>
    <s v="CA-2018-159016"/>
    <d v="2018-03-10T00:00:00"/>
    <x v="366"/>
    <s v="First Class"/>
    <s v="KF-16285"/>
    <s v="Karen Ferguson"/>
    <x v="2"/>
    <x v="0"/>
    <s v="Los Angeles"/>
    <s v="California"/>
    <n v="90008"/>
    <x v="1"/>
    <s v="OFF-PA-10004405"/>
    <x v="1"/>
    <s v="Paper"/>
    <s v="Rediform Voice Mail Log Books"/>
    <n v="14.9"/>
    <n v="5"/>
    <n v="0"/>
    <n v="7.1519999999999992"/>
    <s v="Anna Andreadi"/>
    <x v="0"/>
    <n v="0"/>
  </r>
  <r>
    <n v="6015"/>
    <s v="CA-2018-159016"/>
    <d v="2018-03-10T00:00:00"/>
    <x v="366"/>
    <s v="First Class"/>
    <s v="KF-16285"/>
    <s v="Karen Ferguson"/>
    <x v="2"/>
    <x v="0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s v="Anna Andreadi"/>
    <x v="0"/>
    <n v="831.78240000000005"/>
  </r>
  <r>
    <n v="6016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x v="1"/>
    <n v="0"/>
  </r>
  <r>
    <n v="6017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x v="1"/>
    <n v="0"/>
  </r>
  <r>
    <n v="6018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OFF-PA-10003309"/>
    <x v="1"/>
    <s v="Paper"/>
    <s v="Xerox 211"/>
    <n v="19.440000000000001"/>
    <n v="3"/>
    <n v="0"/>
    <n v="9.3312000000000008"/>
    <s v="Anna Andreadi"/>
    <x v="1"/>
    <n v="0"/>
  </r>
  <r>
    <n v="6019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OFF-PA-10001977"/>
    <x v="1"/>
    <s v="Paper"/>
    <s v="Xerox 194"/>
    <n v="55.48"/>
    <n v="1"/>
    <n v="0"/>
    <n v="26.630399999999998"/>
    <s v="Anna Andreadi"/>
    <x v="1"/>
    <n v="0"/>
  </r>
  <r>
    <n v="6020"/>
    <s v="CA-2016-152422"/>
    <d v="2016-10-05T00:00:00"/>
    <x v="197"/>
    <s v="Second Class"/>
    <s v="BD-11635"/>
    <s v="Brian Derr"/>
    <x v="0"/>
    <x v="0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s v="Chuck Magee"/>
    <x v="0"/>
    <n v="18.384"/>
  </r>
  <r>
    <n v="6021"/>
    <s v="US-2018-156692"/>
    <d v="2018-08-13T00:00:00"/>
    <x v="898"/>
    <s v="Same Day"/>
    <s v="HG-15025"/>
    <s v="Hunter Glantz"/>
    <x v="0"/>
    <x v="0"/>
    <s v="Kenner"/>
    <s v="Louisiana"/>
    <n v="70065"/>
    <x v="0"/>
    <s v="OFF-AP-10002222"/>
    <x v="1"/>
    <s v="Appliances"/>
    <s v="Staple holder"/>
    <n v="17.34"/>
    <n v="2"/>
    <n v="0"/>
    <n v="4.6818000000000008"/>
    <s v="Cassandra Brandow"/>
    <x v="0"/>
    <n v="0"/>
  </r>
  <r>
    <n v="6022"/>
    <s v="US-2018-156692"/>
    <d v="2018-08-13T00:00:00"/>
    <x v="898"/>
    <s v="Same Day"/>
    <s v="HG-15025"/>
    <s v="Hunter Glantz"/>
    <x v="0"/>
    <x v="0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s v="Cassandra Brandow"/>
    <x v="0"/>
    <n v="0"/>
  </r>
  <r>
    <n v="6023"/>
    <s v="CA-2016-130869"/>
    <d v="2016-11-17T00:00:00"/>
    <x v="683"/>
    <s v="Standard Class"/>
    <s v="CB-12025"/>
    <s v="Cassandra Brandow"/>
    <x v="0"/>
    <x v="0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x v="0"/>
    <n v="1.4160000000000004"/>
  </r>
  <r>
    <n v="6024"/>
    <s v="US-2019-128832"/>
    <d v="2019-04-24T00:00:00"/>
    <x v="433"/>
    <s v="First Class"/>
    <s v="LS-16945"/>
    <s v="Linda Southworth"/>
    <x v="1"/>
    <x v="0"/>
    <s v="Providence"/>
    <s v="Rhode Island"/>
    <n v="2908"/>
    <x v="3"/>
    <s v="TEC-AC-10004855"/>
    <x v="2"/>
    <s v="Accessories"/>
    <s v="V7 USB Numeric Keypad"/>
    <n v="69.98"/>
    <n v="2"/>
    <n v="0"/>
    <n v="4.8986000000000018"/>
    <s v="Chuck Magee"/>
    <x v="0"/>
    <n v="0"/>
  </r>
  <r>
    <n v="6025"/>
    <s v="CA-2019-139717"/>
    <d v="2019-08-24T00:00:00"/>
    <x v="1035"/>
    <s v="Second Class"/>
    <s v="DM-13015"/>
    <s v="Darrin Martin"/>
    <x v="0"/>
    <x v="0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s v="Chuck Magee"/>
    <x v="0"/>
    <n v="129.2544"/>
  </r>
  <r>
    <n v="6026"/>
    <s v="CA-2019-139717"/>
    <d v="2019-08-24T00:00:00"/>
    <x v="1035"/>
    <s v="Second Class"/>
    <s v="DM-13015"/>
    <s v="Darrin Martin"/>
    <x v="0"/>
    <x v="0"/>
    <s v="Lancaster"/>
    <s v="Ohio"/>
    <n v="43130"/>
    <x v="3"/>
    <s v="OFF-PA-10002195"/>
    <x v="1"/>
    <s v="Paper"/>
    <s v="Xerox 1966"/>
    <n v="10.368000000000002"/>
    <n v="2"/>
    <n v="0.2"/>
    <n v="3.7584"/>
    <s v="Chuck Magee"/>
    <x v="0"/>
    <n v="2.0736000000000003"/>
  </r>
  <r>
    <n v="6027"/>
    <s v="CA-2019-136007"/>
    <d v="2019-02-23T00:00:00"/>
    <x v="965"/>
    <s v="Standard Class"/>
    <s v="AC-10615"/>
    <s v="Ann Chong"/>
    <x v="1"/>
    <x v="0"/>
    <s v="Seattle"/>
    <s v="Washington"/>
    <n v="98115"/>
    <x v="1"/>
    <s v="OFF-FA-10002701"/>
    <x v="1"/>
    <s v="Fasteners"/>
    <s v="Alliance Rubber Bands"/>
    <n v="8.4"/>
    <n v="5"/>
    <n v="0"/>
    <n v="0.33599999999999963"/>
    <s v="Anna Andreadi"/>
    <x v="0"/>
    <n v="0"/>
  </r>
  <r>
    <n v="6028"/>
    <s v="CA-2019-136007"/>
    <d v="2019-02-23T00:00:00"/>
    <x v="965"/>
    <s v="Standard Class"/>
    <s v="AC-10615"/>
    <s v="Ann Chong"/>
    <x v="1"/>
    <x v="0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x v="0"/>
    <n v="14.391999999999999"/>
  </r>
  <r>
    <n v="6029"/>
    <s v="CA-2018-157364"/>
    <d v="2018-11-19T00:00:00"/>
    <x v="1143"/>
    <s v="First Class"/>
    <s v="LT-17110"/>
    <s v="Liz Thompson"/>
    <x v="0"/>
    <x v="0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s v="Cassandra Brandow"/>
    <x v="0"/>
    <n v="3.6960000000000002"/>
  </r>
  <r>
    <n v="6030"/>
    <s v="US-2018-112970"/>
    <d v="2018-11-14T00:00:00"/>
    <x v="441"/>
    <s v="First Class"/>
    <s v="TB-21250"/>
    <s v="Tim Brockman"/>
    <x v="0"/>
    <x v="0"/>
    <s v="Los Angeles"/>
    <s v="California"/>
    <n v="90049"/>
    <x v="1"/>
    <s v="OFF-AR-10003829"/>
    <x v="1"/>
    <s v="Art"/>
    <s v="Newell 35"/>
    <n v="9.84"/>
    <n v="3"/>
    <n v="0"/>
    <n v="2.8535999999999988"/>
    <s v="Anna Andreadi"/>
    <x v="0"/>
    <n v="0"/>
  </r>
  <r>
    <n v="6031"/>
    <s v="US-2019-152492"/>
    <d v="2019-07-06T00:00:00"/>
    <x v="663"/>
    <s v="Same Day"/>
    <s v="AH-10585"/>
    <s v="Angele Hood"/>
    <x v="0"/>
    <x v="0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s v="Cassandra Brandow"/>
    <x v="0"/>
    <n v="47.848000000000006"/>
  </r>
  <r>
    <n v="6032"/>
    <s v="CA-2018-101168"/>
    <d v="2018-12-25T00:00:00"/>
    <x v="1015"/>
    <s v="Standard Class"/>
    <s v="SS-20140"/>
    <s v="Saphhira Shifley"/>
    <x v="1"/>
    <x v="0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s v="Chuck Magee"/>
    <x v="0"/>
    <n v="0"/>
  </r>
  <r>
    <n v="6033"/>
    <s v="CA-2019-104010"/>
    <d v="2019-04-23T00:00:00"/>
    <x v="77"/>
    <s v="First Class"/>
    <s v="TD-20995"/>
    <s v="Tamara Dahlen"/>
    <x v="0"/>
    <x v="0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s v="Chuck Magee"/>
    <x v="0"/>
    <n v="0"/>
  </r>
  <r>
    <n v="6034"/>
    <s v="CA-2017-130253"/>
    <d v="2017-12-14T00:00:00"/>
    <x v="735"/>
    <s v="Standard Class"/>
    <s v="PP-18955"/>
    <s v="Paul Prost"/>
    <x v="2"/>
    <x v="0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s v="Anna Andreadi"/>
    <x v="0"/>
    <n v="0"/>
  </r>
  <r>
    <n v="6035"/>
    <s v="US-2017-155369"/>
    <d v="2017-04-19T00:00:00"/>
    <x v="744"/>
    <s v="Standard Class"/>
    <s v="PG-18820"/>
    <s v="Patrick Gardner"/>
    <x v="0"/>
    <x v="0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x v="0"/>
    <n v="15.654399999999999"/>
  </r>
  <r>
    <n v="6036"/>
    <s v="US-2017-155369"/>
    <d v="2017-04-19T00:00:00"/>
    <x v="744"/>
    <s v="Standard Class"/>
    <s v="PG-18820"/>
    <s v="Patrick Gardner"/>
    <x v="0"/>
    <x v="0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x v="0"/>
    <n v="248.31359999999995"/>
  </r>
  <r>
    <n v="6037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s v="Cassandra Brandow"/>
    <x v="0"/>
    <n v="0"/>
  </r>
  <r>
    <n v="6038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s v="Cassandra Brandow"/>
    <x v="0"/>
    <n v="0"/>
  </r>
  <r>
    <n v="6039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x v="0"/>
    <n v="0"/>
  </r>
  <r>
    <n v="6040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AR-10003469"/>
    <x v="1"/>
    <s v="Art"/>
    <s v="Nontoxic Chalk"/>
    <n v="5.28"/>
    <n v="3"/>
    <n v="0"/>
    <n v="2.5343999999999998"/>
    <s v="Cassandra Brandow"/>
    <x v="0"/>
    <n v="0"/>
  </r>
  <r>
    <n v="6041"/>
    <s v="CA-2019-122364"/>
    <d v="2019-09-24T00:00:00"/>
    <x v="289"/>
    <s v="Standard Class"/>
    <s v="FA-14230"/>
    <s v="Frank Atkinson"/>
    <x v="1"/>
    <x v="0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s v="Anna Andreadi"/>
    <x v="0"/>
    <n v="171.84000000000003"/>
  </r>
  <r>
    <n v="6042"/>
    <s v="CA-2019-122364"/>
    <d v="2019-09-24T00:00:00"/>
    <x v="289"/>
    <s v="Standard Class"/>
    <s v="FA-14230"/>
    <s v="Frank Atkinson"/>
    <x v="1"/>
    <x v="0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s v="Anna Andreadi"/>
    <x v="0"/>
    <n v="101.256"/>
  </r>
  <r>
    <n v="6043"/>
    <s v="CA-2018-117912"/>
    <d v="2018-02-04T00:00:00"/>
    <x v="1175"/>
    <s v="Standard Class"/>
    <s v="TB-21520"/>
    <s v="Tracy Blumstein"/>
    <x v="0"/>
    <x v="0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s v="Anna Andreadi"/>
    <x v="0"/>
    <n v="2.8736000000000006"/>
  </r>
  <r>
    <n v="6044"/>
    <s v="CA-2019-145702"/>
    <d v="2019-05-19T00:00:00"/>
    <x v="286"/>
    <s v="Second Class"/>
    <s v="AH-10075"/>
    <s v="Adam Hart"/>
    <x v="1"/>
    <x v="0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x v="0"/>
    <n v="62.870399999999997"/>
  </r>
  <r>
    <n v="6045"/>
    <s v="CA-2019-145702"/>
    <d v="2019-05-19T00:00:00"/>
    <x v="286"/>
    <s v="Second Class"/>
    <s v="AH-10075"/>
    <s v="Adam Hart"/>
    <x v="1"/>
    <x v="0"/>
    <s v="Knoxville"/>
    <s v="Tennessee"/>
    <n v="37918"/>
    <x v="0"/>
    <s v="OFF-PA-10001526"/>
    <x v="1"/>
    <s v="Paper"/>
    <s v="Xerox 1949"/>
    <n v="27.888000000000002"/>
    <n v="7"/>
    <n v="0.2"/>
    <n v="10.109400000000001"/>
    <s v="Cassandra Brandow"/>
    <x v="0"/>
    <n v="5.5776000000000003"/>
  </r>
  <r>
    <n v="6046"/>
    <s v="CA-2017-113215"/>
    <d v="2017-09-03T00:00:00"/>
    <x v="37"/>
    <s v="Standard Class"/>
    <s v="CP-12085"/>
    <s v="Cathy Prescott"/>
    <x v="1"/>
    <x v="0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x v="0"/>
    <n v="47.630400000000009"/>
  </r>
  <r>
    <n v="6047"/>
    <s v="CA-2018-154662"/>
    <d v="2018-06-09T00:00:00"/>
    <x v="1"/>
    <s v="Standard Class"/>
    <s v="BF-11215"/>
    <s v="Benjamin Farhat"/>
    <x v="2"/>
    <x v="0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x v="0"/>
    <n v="0"/>
  </r>
  <r>
    <n v="6048"/>
    <s v="CA-2017-105571"/>
    <d v="2017-11-07T00:00:00"/>
    <x v="917"/>
    <s v="Standard Class"/>
    <s v="CP-12340"/>
    <s v="Christine Phan"/>
    <x v="1"/>
    <x v="0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s v="Cassandra Brandow"/>
    <x v="0"/>
    <n v="11.302200000000003"/>
  </r>
  <r>
    <n v="6049"/>
    <s v="CA-2017-105571"/>
    <d v="2017-11-07T00:00:00"/>
    <x v="917"/>
    <s v="Standard Class"/>
    <s v="CP-12340"/>
    <s v="Christine Phan"/>
    <x v="1"/>
    <x v="0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x v="0"/>
    <n v="941.83950000000004"/>
  </r>
  <r>
    <n v="6050"/>
    <s v="CA-2018-152765"/>
    <d v="2018-06-15T00:00:00"/>
    <x v="25"/>
    <s v="First Class"/>
    <s v="LS-17245"/>
    <s v="Lynn Smith"/>
    <x v="0"/>
    <x v="0"/>
    <s v="Houston"/>
    <s v="Texas"/>
    <n v="77036"/>
    <x v="2"/>
    <s v="OFF-PA-10000483"/>
    <x v="1"/>
    <s v="Paper"/>
    <s v="Xerox 19"/>
    <n v="173.48800000000003"/>
    <n v="7"/>
    <n v="0.2"/>
    <n v="54.214999999999982"/>
    <s v="Kelly Williams"/>
    <x v="0"/>
    <n v="34.697600000000008"/>
  </r>
  <r>
    <n v="6051"/>
    <s v="CA-2017-153878"/>
    <d v="2017-04-25T00:00:00"/>
    <x v="862"/>
    <s v="Standard Class"/>
    <s v="TS-21655"/>
    <s v="Trudy Schmidt"/>
    <x v="0"/>
    <x v="0"/>
    <s v="Milwaukee"/>
    <s v="Wisconsin"/>
    <n v="53209"/>
    <x v="2"/>
    <s v="OFF-AR-10000658"/>
    <x v="1"/>
    <s v="Art"/>
    <s v="Newell 324"/>
    <n v="57.75"/>
    <n v="5"/>
    <n v="0"/>
    <n v="16.170000000000002"/>
    <s v="Kelly Williams"/>
    <x v="0"/>
    <n v="0"/>
  </r>
  <r>
    <n v="6052"/>
    <s v="CA-2017-153878"/>
    <d v="2017-04-25T00:00:00"/>
    <x v="862"/>
    <s v="Standard Class"/>
    <s v="TS-21655"/>
    <s v="Trudy Schmidt"/>
    <x v="0"/>
    <x v="0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x v="0"/>
    <n v="0"/>
  </r>
  <r>
    <n v="6053"/>
    <s v="CA-2018-124016"/>
    <d v="2018-09-23T00:00:00"/>
    <x v="750"/>
    <s v="Second Class"/>
    <s v="JS-15940"/>
    <s v="Joni Sundaresam"/>
    <x v="2"/>
    <x v="0"/>
    <s v="Lancaster"/>
    <s v="Ohio"/>
    <n v="43130"/>
    <x v="3"/>
    <s v="OFF-PA-10002586"/>
    <x v="1"/>
    <s v="Paper"/>
    <s v="Xerox 1970"/>
    <n v="11.952000000000002"/>
    <n v="3"/>
    <n v="0.2"/>
    <n v="4.0338000000000003"/>
    <s v="Chuck Magee"/>
    <x v="0"/>
    <n v="2.3904000000000005"/>
  </r>
  <r>
    <n v="6054"/>
    <s v="CA-2018-124016"/>
    <d v="2018-09-23T00:00:00"/>
    <x v="750"/>
    <s v="Second Class"/>
    <s v="JS-15940"/>
    <s v="Joni Sundaresam"/>
    <x v="2"/>
    <x v="0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s v="Chuck Magee"/>
    <x v="0"/>
    <n v="5.6000000000000005"/>
  </r>
  <r>
    <n v="6055"/>
    <s v="CA-2018-124016"/>
    <d v="2018-09-23T00:00:00"/>
    <x v="750"/>
    <s v="Second Class"/>
    <s v="JS-15940"/>
    <s v="Joni Sundaresam"/>
    <x v="2"/>
    <x v="0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x v="0"/>
    <n v="8.5406999999999993"/>
  </r>
  <r>
    <n v="6056"/>
    <s v="CA-2018-113551"/>
    <d v="2018-08-18T00:00:00"/>
    <x v="428"/>
    <s v="First Class"/>
    <s v="NF-18385"/>
    <s v="Natalie Fritzler"/>
    <x v="0"/>
    <x v="0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s v="Kelly Williams"/>
    <x v="0"/>
    <n v="1.6543999999999999"/>
  </r>
  <r>
    <n v="6057"/>
    <s v="CA-2018-113551"/>
    <d v="2018-08-18T00:00:00"/>
    <x v="428"/>
    <s v="First Class"/>
    <s v="NF-18385"/>
    <s v="Natalie Fritzler"/>
    <x v="0"/>
    <x v="0"/>
    <s v="Edinburg"/>
    <s v="Texas"/>
    <n v="78539"/>
    <x v="2"/>
    <s v="OFF-PA-10004665"/>
    <x v="1"/>
    <s v="Paper"/>
    <s v="Advantus Motivational Note Cards"/>
    <n v="83.84"/>
    <n v="8"/>
    <n v="0.2"/>
    <n v="30.391999999999996"/>
    <s v="Kelly Williams"/>
    <x v="0"/>
    <n v="16.768000000000001"/>
  </r>
  <r>
    <n v="6058"/>
    <s v="CA-2016-107524"/>
    <d v="2016-03-02T00:00:00"/>
    <x v="448"/>
    <s v="Standard Class"/>
    <s v="KN-16705"/>
    <s v="Kristina Nunn"/>
    <x v="2"/>
    <x v="0"/>
    <s v="New York City"/>
    <s v="New York"/>
    <n v="10009"/>
    <x v="3"/>
    <s v="OFF-EN-10001990"/>
    <x v="1"/>
    <s v="Envelopes"/>
    <s v="Staple envelope"/>
    <n v="11.36"/>
    <n v="2"/>
    <n v="0"/>
    <n v="5.3391999999999991"/>
    <s v="Chuck Magee"/>
    <x v="0"/>
    <n v="0"/>
  </r>
  <r>
    <n v="6059"/>
    <s v="CA-2016-107524"/>
    <d v="2016-03-02T00:00:00"/>
    <x v="448"/>
    <s v="Standard Class"/>
    <s v="KN-16705"/>
    <s v="Kristina Nunn"/>
    <x v="2"/>
    <x v="0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s v="Chuck Magee"/>
    <x v="0"/>
    <n v="0"/>
  </r>
  <r>
    <n v="6060"/>
    <s v="CA-2016-138072"/>
    <d v="2016-12-30T00:00:00"/>
    <x v="752"/>
    <s v="Standard Class"/>
    <s v="GA-14725"/>
    <s v="Guy Armstrong"/>
    <x v="0"/>
    <x v="0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x v="0"/>
    <n v="5.5936000000000012"/>
  </r>
  <r>
    <n v="6061"/>
    <s v="CA-2017-134201"/>
    <d v="2017-04-10T00:00:00"/>
    <x v="1176"/>
    <s v="Standard Class"/>
    <s v="EH-14125"/>
    <s v="Eugene Hildebrand"/>
    <x v="2"/>
    <x v="0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s v="Chuck Magee"/>
    <x v="1"/>
    <n v="0"/>
  </r>
  <r>
    <n v="6062"/>
    <s v="CA-2017-134201"/>
    <d v="2017-04-10T00:00:00"/>
    <x v="1176"/>
    <s v="Standard Class"/>
    <s v="EH-14125"/>
    <s v="Eugene Hildebrand"/>
    <x v="2"/>
    <x v="0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s v="Chuck Magee"/>
    <x v="1"/>
    <n v="0"/>
  </r>
  <r>
    <n v="6063"/>
    <s v="CA-2017-111780"/>
    <d v="2017-12-25T00:00:00"/>
    <x v="1090"/>
    <s v="Second Class"/>
    <s v="RA-19285"/>
    <s v="Ralph Arnett"/>
    <x v="0"/>
    <x v="0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x v="0"/>
    <n v="239.99200000000002"/>
  </r>
  <r>
    <n v="6064"/>
    <s v="CA-2017-111780"/>
    <d v="2017-12-25T00:00:00"/>
    <x v="1090"/>
    <s v="Second Class"/>
    <s v="RA-19285"/>
    <s v="Ralph Arnett"/>
    <x v="0"/>
    <x v="0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x v="0"/>
    <n v="0"/>
  </r>
  <r>
    <n v="6065"/>
    <s v="CA-2017-111780"/>
    <d v="2017-12-25T00:00:00"/>
    <x v="1090"/>
    <s v="Second Class"/>
    <s v="RA-19285"/>
    <s v="Ralph Arnett"/>
    <x v="0"/>
    <x v="0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x v="0"/>
    <n v="0"/>
  </r>
  <r>
    <n v="6066"/>
    <s v="CA-2017-119942"/>
    <d v="2017-04-05T00:00:00"/>
    <x v="828"/>
    <s v="First Class"/>
    <s v="TT-21070"/>
    <s v="Ted Trevino"/>
    <x v="0"/>
    <x v="0"/>
    <s v="Philadelphia"/>
    <s v="Pennsylvania"/>
    <n v="19120"/>
    <x v="3"/>
    <s v="OFF-LA-10001569"/>
    <x v="1"/>
    <s v="Labels"/>
    <s v="Avery 499"/>
    <n v="23.904000000000003"/>
    <n v="6"/>
    <n v="0.2"/>
    <n v="7.7687999999999988"/>
    <s v="Chuck Magee"/>
    <x v="0"/>
    <n v="4.780800000000001"/>
  </r>
  <r>
    <n v="6067"/>
    <s v="CA-2017-151547"/>
    <d v="2017-01-17T00:00:00"/>
    <x v="1177"/>
    <s v="Standard Class"/>
    <s v="AH-10465"/>
    <s v="Amy Hunt"/>
    <x v="0"/>
    <x v="0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  <n v="17.792000000000002"/>
  </r>
  <r>
    <n v="6068"/>
    <s v="CA-2019-166695"/>
    <d v="2019-05-20T00:00:00"/>
    <x v="286"/>
    <s v="Standard Class"/>
    <s v="CC-12430"/>
    <s v="Chuck Clark"/>
    <x v="2"/>
    <x v="0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s v="Anna Andreadi"/>
    <x v="0"/>
    <n v="103.65440000000001"/>
  </r>
  <r>
    <n v="6069"/>
    <s v="CA-2019-166695"/>
    <d v="2019-05-20T00:00:00"/>
    <x v="286"/>
    <s v="Standard Class"/>
    <s v="CC-12430"/>
    <s v="Chuck Clark"/>
    <x v="2"/>
    <x v="0"/>
    <s v="Lakewood"/>
    <s v="California"/>
    <n v="90712"/>
    <x v="1"/>
    <s v="FUR-FU-10002191"/>
    <x v="0"/>
    <s v="Furnishings"/>
    <s v="G.E. Halogen Desk Lamp Bulbs"/>
    <n v="6.98"/>
    <n v="1"/>
    <n v="0"/>
    <n v="3.3504"/>
    <s v="Anna Andreadi"/>
    <x v="0"/>
    <n v="0"/>
  </r>
  <r>
    <n v="6070"/>
    <s v="CA-2019-166695"/>
    <d v="2019-05-20T00:00:00"/>
    <x v="286"/>
    <s v="Standard Class"/>
    <s v="CC-12430"/>
    <s v="Chuck Clark"/>
    <x v="2"/>
    <x v="0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s v="Anna Andreadi"/>
    <x v="0"/>
    <n v="68.640000000000015"/>
  </r>
  <r>
    <n v="6071"/>
    <s v="CA-2019-167542"/>
    <d v="2019-08-13T00:00:00"/>
    <x v="848"/>
    <s v="Standard Class"/>
    <s v="KD-16495"/>
    <s v="Keith Dawkins"/>
    <x v="1"/>
    <x v="0"/>
    <s v="Philadelphia"/>
    <s v="Pennsylvania"/>
    <n v="19120"/>
    <x v="3"/>
    <s v="OFF-LA-10004093"/>
    <x v="1"/>
    <s v="Labels"/>
    <s v="Avery 486"/>
    <n v="17.544"/>
    <n v="3"/>
    <n v="0.2"/>
    <n v="5.9210999999999983"/>
    <s v="Chuck Magee"/>
    <x v="0"/>
    <n v="3.5088000000000004"/>
  </r>
  <r>
    <n v="6072"/>
    <s v="CA-2017-120901"/>
    <d v="2017-12-31T00:00:00"/>
    <x v="659"/>
    <s v="Standard Class"/>
    <s v="BG-11035"/>
    <s v="Barry Gonzalez"/>
    <x v="0"/>
    <x v="0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x v="0"/>
    <n v="30.537600000000005"/>
  </r>
  <r>
    <n v="6073"/>
    <s v="CA-2017-120901"/>
    <d v="2017-12-31T00:00:00"/>
    <x v="659"/>
    <s v="Standard Class"/>
    <s v="BG-11035"/>
    <s v="Barry Gonzalez"/>
    <x v="0"/>
    <x v="0"/>
    <s v="Austin"/>
    <s v="Texas"/>
    <n v="78745"/>
    <x v="2"/>
    <s v="OFF-FA-10001561"/>
    <x v="1"/>
    <s v="Fasteners"/>
    <s v="Stockwell Push Pins"/>
    <n v="3.4880000000000004"/>
    <n v="2"/>
    <n v="0.2"/>
    <n v="0.56679999999999997"/>
    <s v="Kelly Williams"/>
    <x v="0"/>
    <n v="0.69760000000000011"/>
  </r>
  <r>
    <n v="6074"/>
    <s v="CA-2017-120901"/>
    <d v="2017-12-31T00:00:00"/>
    <x v="659"/>
    <s v="Standard Class"/>
    <s v="BG-11035"/>
    <s v="Barry Gonzalez"/>
    <x v="0"/>
    <x v="0"/>
    <s v="Austin"/>
    <s v="Texas"/>
    <n v="78745"/>
    <x v="2"/>
    <s v="OFF-SU-10001225"/>
    <x v="1"/>
    <s v="Supplies"/>
    <s v="Staple remover"/>
    <n v="5.8880000000000008"/>
    <n v="2"/>
    <n v="0.2"/>
    <n v="-1.3248000000000004"/>
    <s v="Kelly Williams"/>
    <x v="0"/>
    <n v="1.1776000000000002"/>
  </r>
  <r>
    <n v="6075"/>
    <s v="CA-2019-121398"/>
    <d v="2019-12-25T00:00:00"/>
    <x v="168"/>
    <s v="Standard Class"/>
    <s v="FH-14365"/>
    <s v="Fred Hopkins"/>
    <x v="1"/>
    <x v="0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x v="0"/>
    <n v="30.7104"/>
  </r>
  <r>
    <n v="6076"/>
    <s v="CA-2019-121398"/>
    <d v="2019-12-25T00:00:00"/>
    <x v="168"/>
    <s v="Standard Class"/>
    <s v="FH-14365"/>
    <s v="Fred Hopkins"/>
    <x v="1"/>
    <x v="0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x v="0"/>
    <n v="0"/>
  </r>
  <r>
    <n v="6077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s v="Chuck Magee"/>
    <x v="0"/>
    <n v="0"/>
  </r>
  <r>
    <n v="6078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x v="0"/>
    <n v="0"/>
  </r>
  <r>
    <n v="6079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OFF-SU-10001574"/>
    <x v="1"/>
    <s v="Supplies"/>
    <s v="Acme Value Line Scissors"/>
    <n v="10.95"/>
    <n v="3"/>
    <n v="0"/>
    <n v="3.2849999999999993"/>
    <s v="Chuck Magee"/>
    <x v="0"/>
    <n v="0"/>
  </r>
  <r>
    <n v="6080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  <n v="0"/>
  </r>
  <r>
    <n v="6081"/>
    <s v="CA-2019-154676"/>
    <d v="2019-08-05T00:00:00"/>
    <x v="527"/>
    <s v="First Class"/>
    <s v="NZ-18565"/>
    <s v="Nick Zandusky"/>
    <x v="2"/>
    <x v="0"/>
    <s v="Houston"/>
    <s v="Texas"/>
    <n v="77070"/>
    <x v="2"/>
    <s v="OFF-ST-10001172"/>
    <x v="1"/>
    <s v="Storage"/>
    <s v="Tennsco Lockers, Sand"/>
    <n v="151.05600000000001"/>
    <n v="9"/>
    <n v="0.2"/>
    <n v="7.5527999999999977"/>
    <s v="Kelly Williams"/>
    <x v="0"/>
    <n v="30.211200000000005"/>
  </r>
  <r>
    <n v="6082"/>
    <s v="US-2016-165589"/>
    <d v="2016-02-18T00:00:00"/>
    <x v="189"/>
    <s v="Same Day"/>
    <s v="TB-21595"/>
    <s v="Troy Blackwell"/>
    <x v="0"/>
    <x v="0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x v="0"/>
    <n v="15.096"/>
  </r>
  <r>
    <n v="6083"/>
    <s v="US-2018-132577"/>
    <d v="2018-11-22T00:00:00"/>
    <x v="902"/>
    <s v="Standard Class"/>
    <s v="JE-15475"/>
    <s v="Jeremy Ellison"/>
    <x v="0"/>
    <x v="0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s v="Kelly Williams"/>
    <x v="0"/>
    <n v="4.9727999999999994"/>
  </r>
  <r>
    <n v="6084"/>
    <s v="US-2018-132577"/>
    <d v="2018-11-22T00:00:00"/>
    <x v="902"/>
    <s v="Standard Class"/>
    <s v="JE-15475"/>
    <s v="Jeremy Ellison"/>
    <x v="0"/>
    <x v="0"/>
    <s v="Houston"/>
    <s v="Texas"/>
    <n v="77095"/>
    <x v="2"/>
    <s v="OFF-AR-10003481"/>
    <x v="1"/>
    <s v="Art"/>
    <s v="Newell 348"/>
    <n v="23.616"/>
    <n v="9"/>
    <n v="0.2"/>
    <n v="2.6567999999999969"/>
    <s v="Kelly Williams"/>
    <x v="0"/>
    <n v="4.7232000000000003"/>
  </r>
  <r>
    <n v="6085"/>
    <s v="US-2018-132577"/>
    <d v="2018-11-22T00:00:00"/>
    <x v="902"/>
    <s v="Standard Class"/>
    <s v="JE-15475"/>
    <s v="Jeremy Ellison"/>
    <x v="0"/>
    <x v="0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s v="Kelly Williams"/>
    <x v="0"/>
    <n v="4.8064"/>
  </r>
  <r>
    <n v="6086"/>
    <s v="US-2018-132577"/>
    <d v="2018-11-22T00:00:00"/>
    <x v="902"/>
    <s v="Standard Class"/>
    <s v="JE-15475"/>
    <s v="Jeremy Ellison"/>
    <x v="0"/>
    <x v="0"/>
    <s v="Houston"/>
    <s v="Texas"/>
    <n v="77095"/>
    <x v="2"/>
    <s v="OFF-LA-10000262"/>
    <x v="1"/>
    <s v="Labels"/>
    <s v="Avery 494"/>
    <n v="2.0880000000000001"/>
    <n v="1"/>
    <n v="0.2"/>
    <n v="0.67859999999999987"/>
    <s v="Kelly Williams"/>
    <x v="0"/>
    <n v="0.41760000000000003"/>
  </r>
  <r>
    <n v="6087"/>
    <s v="US-2018-132577"/>
    <d v="2018-11-22T00:00:00"/>
    <x v="902"/>
    <s v="Standard Class"/>
    <s v="JE-15475"/>
    <s v="Jeremy Ellison"/>
    <x v="0"/>
    <x v="0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x v="0"/>
    <n v="3.5903999999999998"/>
  </r>
  <r>
    <n v="6088"/>
    <s v="CA-2017-114048"/>
    <d v="2017-12-14T00:00:00"/>
    <x v="735"/>
    <s v="Standard Class"/>
    <s v="EH-13945"/>
    <s v="Eric Hoffmann"/>
    <x v="0"/>
    <x v="0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s v="Anna Andreadi"/>
    <x v="1"/>
    <n v="0"/>
  </r>
  <r>
    <n v="6089"/>
    <s v="CA-2017-137281"/>
    <d v="2017-06-13T00:00:00"/>
    <x v="871"/>
    <s v="Standard Class"/>
    <s v="BF-10975"/>
    <s v="Barbara Fisher"/>
    <x v="1"/>
    <x v="0"/>
    <s v="Roswell"/>
    <s v="Georgia"/>
    <n v="30076"/>
    <x v="0"/>
    <s v="OFF-PA-10001870"/>
    <x v="1"/>
    <s v="Paper"/>
    <s v="Xerox 202"/>
    <n v="6.48"/>
    <n v="1"/>
    <n v="0"/>
    <n v="3.1104000000000003"/>
    <s v="Cassandra Brandow"/>
    <x v="0"/>
    <n v="0"/>
  </r>
  <r>
    <n v="6090"/>
    <s v="US-2019-162068"/>
    <d v="2019-12-28T00:00:00"/>
    <x v="786"/>
    <s v="Second Class"/>
    <s v="PC-18745"/>
    <s v="Pamela Coakley"/>
    <x v="1"/>
    <x v="0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x v="0"/>
    <n v="0.83160000000000012"/>
  </r>
  <r>
    <n v="6091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s v="Chuck Magee"/>
    <x v="1"/>
    <n v="27.264600000000002"/>
  </r>
  <r>
    <n v="6092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x v="1"/>
    <n v="0"/>
  </r>
  <r>
    <n v="6093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  <n v="0"/>
  </r>
  <r>
    <n v="6094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s v="Chuck Magee"/>
    <x v="1"/>
    <n v="0"/>
  </r>
  <r>
    <n v="6095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x v="1"/>
    <n v="0"/>
  </r>
  <r>
    <n v="6096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x v="1"/>
    <n v="0"/>
  </r>
  <r>
    <n v="6097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s v="Chuck Magee"/>
    <x v="1"/>
    <n v="8.0991"/>
  </r>
  <r>
    <n v="6098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  <n v="2.3568000000000002"/>
  </r>
  <r>
    <n v="6099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s v="Chuck Magee"/>
    <x v="1"/>
    <n v="0"/>
  </r>
  <r>
    <n v="6100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x v="1"/>
    <n v="288.81270000000006"/>
  </r>
  <r>
    <n v="6101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PH-10002885"/>
    <x v="2"/>
    <s v="Phones"/>
    <s v="Apple iPhone 5"/>
    <n v="1299.6600000000001"/>
    <n v="2"/>
    <n v="0"/>
    <n v="350.90820000000008"/>
    <s v="Chuck Magee"/>
    <x v="1"/>
    <n v="0"/>
  </r>
  <r>
    <n v="6102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s v="Chuck Magee"/>
    <x v="1"/>
    <n v="225.441"/>
  </r>
  <r>
    <n v="6103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  <n v="0"/>
  </r>
  <r>
    <n v="6104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x v="1"/>
    <n v="0"/>
  </r>
  <r>
    <n v="6105"/>
    <s v="US-2019-132381"/>
    <d v="2019-08-22T00:00:00"/>
    <x v="1178"/>
    <s v="First Class"/>
    <s v="Dp-13240"/>
    <s v="Dean percer"/>
    <x v="2"/>
    <x v="0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s v="Chuck Magee"/>
    <x v="0"/>
    <n v="125.8128"/>
  </r>
  <r>
    <n v="6106"/>
    <s v="CA-2017-147011"/>
    <d v="2017-06-18T00:00:00"/>
    <x v="1022"/>
    <s v="Standard Class"/>
    <s v="HR-14830"/>
    <s v="Harold Ryan"/>
    <x v="1"/>
    <x v="0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x v="0"/>
    <n v="2.7263999999999999"/>
  </r>
  <r>
    <n v="6107"/>
    <s v="CA-2016-120852"/>
    <d v="2016-12-20T00:00:00"/>
    <x v="182"/>
    <s v="Standard Class"/>
    <s v="WB-21850"/>
    <s v="William Brown"/>
    <x v="0"/>
    <x v="0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x v="0"/>
    <n v="15.545599999999997"/>
  </r>
  <r>
    <n v="6108"/>
    <s v="CA-2016-120852"/>
    <d v="2016-12-20T00:00:00"/>
    <x v="182"/>
    <s v="Standard Class"/>
    <s v="WB-21850"/>
    <s v="William Brown"/>
    <x v="0"/>
    <x v="0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x v="0"/>
    <n v="13.088000000000001"/>
  </r>
  <r>
    <n v="6109"/>
    <s v="CA-2018-150007"/>
    <d v="2018-09-11T00:00:00"/>
    <x v="1069"/>
    <s v="Standard Class"/>
    <s v="AS-10090"/>
    <s v="Adam Shillingsburg"/>
    <x v="0"/>
    <x v="0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x v="0"/>
    <n v="1.2000000000000002"/>
  </r>
  <r>
    <n v="6110"/>
    <s v="CA-2018-150007"/>
    <d v="2018-09-11T00:00:00"/>
    <x v="1069"/>
    <s v="Standard Class"/>
    <s v="AS-10090"/>
    <s v="Adam Shillingsburg"/>
    <x v="0"/>
    <x v="0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x v="0"/>
    <n v="1.5263999999999998"/>
  </r>
  <r>
    <n v="6111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x v="0"/>
    <n v="442.44060000000002"/>
  </r>
  <r>
    <n v="6112"/>
    <s v="CA-2018-124590"/>
    <d v="2018-11-12T00:00:00"/>
    <x v="619"/>
    <s v="Standard Class"/>
    <s v="SP-20920"/>
    <s v="Susan Pistek"/>
    <x v="0"/>
    <x v="0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  <n v="22.019200000000001"/>
  </r>
  <r>
    <n v="6113"/>
    <s v="CA-2018-124590"/>
    <d v="2018-11-12T00:00:00"/>
    <x v="619"/>
    <s v="Standard Class"/>
    <s v="SP-20920"/>
    <s v="Susan Pistek"/>
    <x v="0"/>
    <x v="0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s v="Chuck Magee"/>
    <x v="0"/>
    <n v="3.3504000000000005"/>
  </r>
  <r>
    <n v="6114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x v="0"/>
    <n v="461.12219999999991"/>
  </r>
  <r>
    <n v="6115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x v="0"/>
    <n v="134.8116"/>
  </r>
  <r>
    <n v="6116"/>
    <s v="CA-2018-133802"/>
    <d v="2018-03-14T00:00:00"/>
    <x v="1179"/>
    <s v="Standard Class"/>
    <s v="SP-20650"/>
    <s v="Stephanie Phelps"/>
    <x v="1"/>
    <x v="0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1"/>
    <n v="8.3808000000000007"/>
  </r>
  <r>
    <n v="6117"/>
    <s v="US-2018-113677"/>
    <d v="2018-11-13T00:00:00"/>
    <x v="423"/>
    <s v="Standard Class"/>
    <s v="CM-12655"/>
    <s v="Corinna Mitchell"/>
    <x v="2"/>
    <x v="0"/>
    <s v="New York City"/>
    <s v="New York"/>
    <n v="10011"/>
    <x v="3"/>
    <s v="TEC-PH-10002114"/>
    <x v="2"/>
    <s v="Phones"/>
    <s v="Xiaomi Mi3"/>
    <n v="2279.96"/>
    <n v="4"/>
    <n v="0"/>
    <n v="592.78960000000006"/>
    <s v="Chuck Magee"/>
    <x v="0"/>
    <n v="0"/>
  </r>
  <r>
    <n v="6118"/>
    <s v="US-2018-113677"/>
    <d v="2018-11-13T00:00:00"/>
    <x v="423"/>
    <s v="Standard Class"/>
    <s v="CM-12655"/>
    <s v="Corinna Mitchell"/>
    <x v="2"/>
    <x v="0"/>
    <s v="New York City"/>
    <s v="New York"/>
    <n v="10011"/>
    <x v="3"/>
    <s v="OFF-LA-10001569"/>
    <x v="1"/>
    <s v="Labels"/>
    <s v="Avery 499"/>
    <n v="14.940000000000001"/>
    <n v="3"/>
    <n v="0"/>
    <n v="6.8723999999999998"/>
    <s v="Chuck Magee"/>
    <x v="0"/>
    <n v="0"/>
  </r>
  <r>
    <n v="6119"/>
    <s v="CA-2019-143378"/>
    <d v="2019-09-19T00:00:00"/>
    <x v="425"/>
    <s v="Standard Class"/>
    <s v="JR-16210"/>
    <s v="Justin Ritter"/>
    <x v="1"/>
    <x v="0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s v="Anna Andreadi"/>
    <x v="0"/>
    <n v="38.395200000000003"/>
  </r>
  <r>
    <n v="6120"/>
    <s v="CA-2019-143378"/>
    <d v="2019-09-19T00:00:00"/>
    <x v="425"/>
    <s v="Standard Class"/>
    <s v="JR-16210"/>
    <s v="Justin Ritter"/>
    <x v="1"/>
    <x v="0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s v="Anna Andreadi"/>
    <x v="0"/>
    <n v="4.7664"/>
  </r>
  <r>
    <n v="6121"/>
    <s v="CA-2019-143378"/>
    <d v="2019-09-19T00:00:00"/>
    <x v="425"/>
    <s v="Standard Class"/>
    <s v="JR-16210"/>
    <s v="Justin Ritter"/>
    <x v="1"/>
    <x v="0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x v="0"/>
    <n v="81.84320000000001"/>
  </r>
  <r>
    <n v="6122"/>
    <s v="CA-2019-143378"/>
    <d v="2019-09-19T00:00:00"/>
    <x v="425"/>
    <s v="Standard Class"/>
    <s v="JR-16210"/>
    <s v="Justin Ritter"/>
    <x v="1"/>
    <x v="0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x v="0"/>
    <n v="50.811600000000006"/>
  </r>
  <r>
    <n v="6123"/>
    <s v="CA-2019-152660"/>
    <d v="2019-12-04T00:00:00"/>
    <x v="784"/>
    <s v="Standard Class"/>
    <s v="CB-12415"/>
    <s v="Christy Brittain"/>
    <x v="0"/>
    <x v="0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x v="1"/>
    <n v="12.313600000000001"/>
  </r>
  <r>
    <n v="6124"/>
    <s v="CA-2017-142139"/>
    <d v="2017-08-31T00:00:00"/>
    <x v="305"/>
    <s v="Standard Class"/>
    <s v="SD-20485"/>
    <s v="Shirley Daniels"/>
    <x v="2"/>
    <x v="0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x v="0"/>
    <n v="4.1920000000000002"/>
  </r>
  <r>
    <n v="6125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s v="Anna Andreadi"/>
    <x v="1"/>
    <n v="0"/>
  </r>
  <r>
    <n v="6126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OFF-PA-10001593"/>
    <x v="1"/>
    <s v="Paper"/>
    <s v="Xerox 1947"/>
    <n v="11.96"/>
    <n v="2"/>
    <n v="0"/>
    <n v="5.3819999999999997"/>
    <s v="Anna Andreadi"/>
    <x v="1"/>
    <n v="0"/>
  </r>
  <r>
    <n v="6127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s v="Anna Andreadi"/>
    <x v="1"/>
    <n v="0.78239999999999998"/>
  </r>
  <r>
    <n v="6128"/>
    <s v="CA-2018-124100"/>
    <d v="2018-03-31T00:00:00"/>
    <x v="996"/>
    <s v="Standard Class"/>
    <s v="EH-13990"/>
    <s v="Erica Hackney"/>
    <x v="0"/>
    <x v="0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s v="Chuck Magee"/>
    <x v="0"/>
    <n v="32.799600000000005"/>
  </r>
  <r>
    <n v="6129"/>
    <s v="US-2016-158400"/>
    <d v="2016-10-25T00:00:00"/>
    <x v="65"/>
    <s v="First Class"/>
    <s v="AH-10030"/>
    <s v="Aaron Hawkins"/>
    <x v="1"/>
    <x v="0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s v="Anna Andreadi"/>
    <x v="0"/>
    <n v="9.8816000000000006"/>
  </r>
  <r>
    <n v="6130"/>
    <s v="CA-2019-162033"/>
    <d v="2019-03-26T00:00:00"/>
    <x v="504"/>
    <s v="Standard Class"/>
    <s v="EM-14200"/>
    <s v="Evan Minnotte"/>
    <x v="2"/>
    <x v="0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s v="Cassandra Brandow"/>
    <x v="0"/>
    <n v="0"/>
  </r>
  <r>
    <n v="6131"/>
    <s v="CA-2019-162033"/>
    <d v="2019-03-26T00:00:00"/>
    <x v="504"/>
    <s v="Standard Class"/>
    <s v="EM-14200"/>
    <s v="Evan Minnotte"/>
    <x v="2"/>
    <x v="0"/>
    <s v="Virginia Beach"/>
    <s v="Virginia"/>
    <n v="23464"/>
    <x v="0"/>
    <s v="OFF-FA-10003021"/>
    <x v="1"/>
    <s v="Fasteners"/>
    <s v="Staples"/>
    <n v="3.76"/>
    <n v="2"/>
    <n v="0"/>
    <n v="1.3159999999999998"/>
    <s v="Cassandra Brandow"/>
    <x v="0"/>
    <n v="0"/>
  </r>
  <r>
    <n v="6132"/>
    <s v="CA-2016-163447"/>
    <d v="2016-12-27T00:00:00"/>
    <x v="252"/>
    <s v="Standard Class"/>
    <s v="TB-21190"/>
    <s v="Thomas Brumley"/>
    <x v="2"/>
    <x v="0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x v="0"/>
    <n v="76.721400000000003"/>
  </r>
  <r>
    <n v="6133"/>
    <s v="CA-2019-145737"/>
    <d v="2019-09-15T00:00:00"/>
    <x v="295"/>
    <s v="Standard Class"/>
    <s v="AB-10165"/>
    <s v="Alan Barnes"/>
    <x v="0"/>
    <x v="0"/>
    <s v="Lebanon"/>
    <s v="Tennessee"/>
    <n v="37087"/>
    <x v="0"/>
    <s v="OFF-PA-10001033"/>
    <x v="1"/>
    <s v="Paper"/>
    <s v="Xerox 1893"/>
    <n v="163.96"/>
    <n v="5"/>
    <n v="0.2"/>
    <n v="59.435499999999998"/>
    <s v="Cassandra Brandow"/>
    <x v="0"/>
    <n v="32.792000000000002"/>
  </r>
  <r>
    <n v="6134"/>
    <s v="CA-2018-148096"/>
    <d v="2018-08-16T00:00:00"/>
    <x v="1180"/>
    <s v="First Class"/>
    <s v="AO-10810"/>
    <s v="Anthony O'Donnell"/>
    <x v="1"/>
    <x v="0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x v="0"/>
    <n v="32.256"/>
  </r>
  <r>
    <n v="6135"/>
    <s v="CA-2018-146766"/>
    <d v="2018-11-04T00:00:00"/>
    <x v="271"/>
    <s v="Same Day"/>
    <s v="TT-21220"/>
    <s v="Thomas Thornton"/>
    <x v="0"/>
    <x v="0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s v="Anna Andreadi"/>
    <x v="0"/>
    <n v="0"/>
  </r>
  <r>
    <n v="6136"/>
    <s v="CA-2017-105613"/>
    <d v="2017-10-18T00:00:00"/>
    <x v="1181"/>
    <s v="Standard Class"/>
    <s v="KN-16705"/>
    <s v="Kristina Nunn"/>
    <x v="2"/>
    <x v="0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x v="0"/>
    <n v="5.5392000000000001"/>
  </r>
  <r>
    <n v="6137"/>
    <s v="CA-2017-105613"/>
    <d v="2017-10-18T00:00:00"/>
    <x v="1181"/>
    <s v="Standard Class"/>
    <s v="KN-16705"/>
    <s v="Kristina Nunn"/>
    <x v="2"/>
    <x v="0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x v="0"/>
    <n v="58.531199999999991"/>
  </r>
  <r>
    <n v="6138"/>
    <s v="US-2018-142251"/>
    <d v="2018-10-31T00:00:00"/>
    <x v="271"/>
    <s v="Second Class"/>
    <s v="FO-14305"/>
    <s v="Frank Olsen"/>
    <x v="0"/>
    <x v="0"/>
    <s v="Hollywood"/>
    <s v="Florida"/>
    <n v="33021"/>
    <x v="0"/>
    <s v="OFF-PA-10002986"/>
    <x v="1"/>
    <s v="Paper"/>
    <s v="Xerox 1898"/>
    <n v="32.064"/>
    <n v="6"/>
    <n v="0.2"/>
    <n v="11.222399999999999"/>
    <s v="Cassandra Brandow"/>
    <x v="0"/>
    <n v="6.4128000000000007"/>
  </r>
  <r>
    <n v="6139"/>
    <s v="CA-2016-131247"/>
    <d v="2016-03-30T00:00:00"/>
    <x v="1114"/>
    <s v="Standard Class"/>
    <s v="GA-14725"/>
    <s v="Guy Armstrong"/>
    <x v="0"/>
    <x v="0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x v="0"/>
    <n v="30.849899999999998"/>
  </r>
  <r>
    <n v="6140"/>
    <s v="US-2017-113593"/>
    <d v="2017-04-18T00:00:00"/>
    <x v="1077"/>
    <s v="First Class"/>
    <s v="NC-18415"/>
    <s v="Nathan Cano"/>
    <x v="0"/>
    <x v="0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s v="Anna Andreadi"/>
    <x v="0"/>
    <n v="0"/>
  </r>
  <r>
    <n v="6141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PA-10001497"/>
    <x v="1"/>
    <s v="Paper"/>
    <s v="Xerox 1914"/>
    <n v="274.8"/>
    <n v="5"/>
    <n v="0"/>
    <n v="134.65199999999999"/>
    <s v="Chuck Magee"/>
    <x v="0"/>
    <n v="0"/>
  </r>
  <r>
    <n v="6142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ST-10002554"/>
    <x v="1"/>
    <s v="Storage"/>
    <s v="Tennsco Industrial Shelving"/>
    <n v="195.64"/>
    <n v="4"/>
    <n v="0"/>
    <n v="3.9128000000000043"/>
    <s v="Chuck Magee"/>
    <x v="0"/>
    <n v="0"/>
  </r>
  <r>
    <n v="6143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TEC-PH-10001336"/>
    <x v="2"/>
    <s v="Phones"/>
    <s v="Digium D40 VoIP phone"/>
    <n v="257.98"/>
    <n v="2"/>
    <n v="0"/>
    <n v="74.8142"/>
    <s v="Chuck Magee"/>
    <x v="0"/>
    <n v="0"/>
  </r>
  <r>
    <n v="6144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s v="Chuck Magee"/>
    <x v="0"/>
    <n v="0"/>
  </r>
  <r>
    <n v="6145"/>
    <s v="CA-2019-151190"/>
    <d v="2019-06-27T00:00:00"/>
    <x v="553"/>
    <s v="Standard Class"/>
    <s v="GT-14710"/>
    <s v="Greg Tran"/>
    <x v="0"/>
    <x v="0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x v="0"/>
    <n v="0"/>
  </r>
  <r>
    <n v="6146"/>
    <s v="CA-2016-133543"/>
    <d v="2016-12-22T00:00:00"/>
    <x v="166"/>
    <s v="Standard Class"/>
    <s v="KM-16660"/>
    <s v="Khloe Miller"/>
    <x v="0"/>
    <x v="0"/>
    <s v="San Jose"/>
    <s v="California"/>
    <n v="95123"/>
    <x v="1"/>
    <s v="OFF-AR-10003394"/>
    <x v="1"/>
    <s v="Art"/>
    <s v="Newell 332"/>
    <n v="11.76"/>
    <n v="4"/>
    <n v="0"/>
    <n v="3.1752000000000002"/>
    <s v="Anna Andreadi"/>
    <x v="0"/>
    <n v="0"/>
  </r>
  <r>
    <n v="6147"/>
    <s v="CA-2019-105130"/>
    <d v="2019-11-21T00:00:00"/>
    <x v="654"/>
    <s v="Standard Class"/>
    <s v="PJ-18835"/>
    <s v="Patrick Jones"/>
    <x v="1"/>
    <x v="0"/>
    <s v="San Francisco"/>
    <s v="California"/>
    <n v="94122"/>
    <x v="1"/>
    <s v="OFF-AR-10003394"/>
    <x v="1"/>
    <s v="Art"/>
    <s v="Newell 332"/>
    <n v="11.76"/>
    <n v="4"/>
    <n v="0"/>
    <n v="3.1752000000000002"/>
    <s v="Anna Andreadi"/>
    <x v="0"/>
    <n v="0"/>
  </r>
  <r>
    <n v="6148"/>
    <s v="CA-2019-105130"/>
    <d v="2019-11-21T00:00:00"/>
    <x v="654"/>
    <s v="Standard Class"/>
    <s v="PJ-18835"/>
    <s v="Patrick Jones"/>
    <x v="1"/>
    <x v="0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s v="Anna Andreadi"/>
    <x v="0"/>
    <n v="8.1472000000000016"/>
  </r>
  <r>
    <n v="6149"/>
    <s v="CA-2018-161928"/>
    <d v="2018-06-27T00:00:00"/>
    <x v="597"/>
    <s v="Second Class"/>
    <s v="AC-10660"/>
    <s v="Anna Chung"/>
    <x v="0"/>
    <x v="0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s v="Anna Andreadi"/>
    <x v="0"/>
    <n v="40.316800000000001"/>
  </r>
  <r>
    <n v="6150"/>
    <s v="CA-2019-101322"/>
    <d v="2019-12-28T00:00:00"/>
    <x v="786"/>
    <s v="First Class"/>
    <s v="JG-15310"/>
    <s v="Jason Gross"/>
    <x v="1"/>
    <x v="0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s v="Anna Andreadi"/>
    <x v="0"/>
    <n v="68.140800000000013"/>
  </r>
  <r>
    <n v="6151"/>
    <s v="US-2018-106600"/>
    <d v="2018-04-08T00:00:00"/>
    <x v="1182"/>
    <s v="First Class"/>
    <s v="RM-19375"/>
    <s v="Raymond Messe"/>
    <x v="0"/>
    <x v="0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s v="Cassandra Brandow"/>
    <x v="0"/>
    <n v="0"/>
  </r>
  <r>
    <n v="6152"/>
    <s v="CA-2016-111871"/>
    <d v="2016-03-18T00:00:00"/>
    <x v="757"/>
    <s v="Second Class"/>
    <s v="EK-13795"/>
    <s v="Eileen Kiefer"/>
    <x v="2"/>
    <x v="0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x v="1"/>
    <n v="179.74949999999998"/>
  </r>
  <r>
    <n v="6153"/>
    <s v="CA-2019-139437"/>
    <d v="2019-07-03T00:00:00"/>
    <x v="924"/>
    <s v="Standard Class"/>
    <s v="RD-19585"/>
    <s v="Rob Dowd"/>
    <x v="0"/>
    <x v="0"/>
    <s v="Los Angeles"/>
    <s v="California"/>
    <n v="90004"/>
    <x v="1"/>
    <s v="OFF-ST-10002485"/>
    <x v="1"/>
    <s v="Storage"/>
    <s v="Rogers Deluxe File Chest"/>
    <n v="87.92"/>
    <n v="4"/>
    <n v="0"/>
    <n v="0.87919999999999732"/>
    <s v="Anna Andreadi"/>
    <x v="0"/>
    <n v="0"/>
  </r>
  <r>
    <n v="6154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s v="Chuck Magee"/>
    <x v="0"/>
    <n v="10.393599999999999"/>
  </r>
  <r>
    <n v="6155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x v="0"/>
    <n v="10.267200000000003"/>
  </r>
  <r>
    <n v="6156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x v="0"/>
    <n v="66.540800000000004"/>
  </r>
  <r>
    <n v="6157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x v="0"/>
    <n v="8.481600000000002"/>
  </r>
  <r>
    <n v="6158"/>
    <s v="CA-2018-104150"/>
    <d v="2018-08-03T00:00:00"/>
    <x v="816"/>
    <s v="Second Class"/>
    <s v="AG-10330"/>
    <s v="Alex Grayson"/>
    <x v="0"/>
    <x v="0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x v="0"/>
    <n v="0"/>
  </r>
  <r>
    <n v="6159"/>
    <s v="CA-2018-104150"/>
    <d v="2018-08-03T00:00:00"/>
    <x v="816"/>
    <s v="Second Class"/>
    <s v="AG-10330"/>
    <s v="Alex Grayson"/>
    <x v="0"/>
    <x v="0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x v="0"/>
    <n v="0"/>
  </r>
  <r>
    <n v="6160"/>
    <s v="CA-2018-161025"/>
    <d v="2018-12-03T00:00:00"/>
    <x v="66"/>
    <s v="Standard Class"/>
    <s v="GM-14440"/>
    <s v="Gary McGarr"/>
    <x v="0"/>
    <x v="0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s v="Anna Andreadi"/>
    <x v="0"/>
    <n v="0"/>
  </r>
  <r>
    <n v="6161"/>
    <s v="CA-2016-103989"/>
    <d v="2016-03-19T00:00:00"/>
    <x v="757"/>
    <s v="First Class"/>
    <s v="MC-17605"/>
    <s v="Matt Connell"/>
    <x v="1"/>
    <x v="0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x v="0"/>
    <n v="64.795200000000008"/>
  </r>
  <r>
    <n v="6162"/>
    <s v="CA-2016-103989"/>
    <d v="2016-03-19T00:00:00"/>
    <x v="757"/>
    <s v="First Class"/>
    <s v="MC-17605"/>
    <s v="Matt Connell"/>
    <x v="1"/>
    <x v="0"/>
    <s v="Lakeland"/>
    <s v="Florida"/>
    <n v="33801"/>
    <x v="0"/>
    <s v="OFF-LA-10000443"/>
    <x v="1"/>
    <s v="Labels"/>
    <s v="Avery 501"/>
    <n v="11.808"/>
    <n v="4"/>
    <n v="0.2"/>
    <n v="3.9851999999999999"/>
    <s v="Cassandra Brandow"/>
    <x v="0"/>
    <n v="2.3616000000000001"/>
  </r>
  <r>
    <n v="6163"/>
    <s v="CA-2016-103989"/>
    <d v="2016-03-19T00:00:00"/>
    <x v="757"/>
    <s v="First Class"/>
    <s v="MC-17605"/>
    <s v="Matt Connell"/>
    <x v="1"/>
    <x v="0"/>
    <s v="Lakeland"/>
    <s v="Florida"/>
    <n v="33801"/>
    <x v="0"/>
    <s v="OFF-ST-10000918"/>
    <x v="1"/>
    <s v="Storage"/>
    <s v="Crate-A-Files"/>
    <n v="26.160000000000004"/>
    <n v="3"/>
    <n v="0.2"/>
    <n v="1.961999999999998"/>
    <s v="Cassandra Brandow"/>
    <x v="0"/>
    <n v="5.2320000000000011"/>
  </r>
  <r>
    <n v="6164"/>
    <s v="CA-2016-103989"/>
    <d v="2016-03-19T00:00:00"/>
    <x v="757"/>
    <s v="First Class"/>
    <s v="MC-17605"/>
    <s v="Matt Connell"/>
    <x v="1"/>
    <x v="0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s v="Cassandra Brandow"/>
    <x v="0"/>
    <n v="23.498999999999999"/>
  </r>
  <r>
    <n v="6165"/>
    <s v="CA-2016-103989"/>
    <d v="2016-03-19T00:00:00"/>
    <x v="757"/>
    <s v="First Class"/>
    <s v="MC-17605"/>
    <s v="Matt Connell"/>
    <x v="1"/>
    <x v="0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x v="0"/>
    <n v="0.99840000000000018"/>
  </r>
  <r>
    <n v="6166"/>
    <s v="CA-2016-103989"/>
    <d v="2016-03-19T00:00:00"/>
    <x v="757"/>
    <s v="First Class"/>
    <s v="MC-17605"/>
    <s v="Matt Connell"/>
    <x v="1"/>
    <x v="0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s v="Cassandra Brandow"/>
    <x v="0"/>
    <n v="4.0032000000000005"/>
  </r>
  <r>
    <n v="6167"/>
    <s v="CA-2016-103989"/>
    <d v="2016-03-19T00:00:00"/>
    <x v="757"/>
    <s v="First Class"/>
    <s v="MC-17605"/>
    <s v="Matt Connell"/>
    <x v="1"/>
    <x v="0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  <n v="34.048000000000002"/>
  </r>
  <r>
    <n v="6168"/>
    <s v="CA-2017-142433"/>
    <d v="2017-04-20T00:00:00"/>
    <x v="744"/>
    <s v="Standard Class"/>
    <s v="ES-14020"/>
    <s v="Erica Smith"/>
    <x v="0"/>
    <x v="0"/>
    <s v="Houston"/>
    <s v="Texas"/>
    <n v="77036"/>
    <x v="2"/>
    <s v="OFF-PA-10002377"/>
    <x v="1"/>
    <s v="Paper"/>
    <s v="Xerox 1916"/>
    <n v="117.456"/>
    <n v="3"/>
    <n v="0.2"/>
    <n v="44.045999999999992"/>
    <s v="Kelly Williams"/>
    <x v="0"/>
    <n v="23.491200000000003"/>
  </r>
  <r>
    <n v="6169"/>
    <s v="CA-2017-132815"/>
    <d v="2017-09-19T00:00:00"/>
    <x v="238"/>
    <s v="Second Class"/>
    <s v="RW-19540"/>
    <s v="Rick Wilson"/>
    <x v="1"/>
    <x v="0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s v="Anna Andreadi"/>
    <x v="0"/>
    <n v="0"/>
  </r>
  <r>
    <n v="6170"/>
    <s v="CA-2016-101266"/>
    <d v="2016-08-27T00:00:00"/>
    <x v="83"/>
    <s v="Second Class"/>
    <s v="MM-17920"/>
    <s v="Michael Moore"/>
    <x v="0"/>
    <x v="0"/>
    <s v="Springfield"/>
    <s v="Virginia"/>
    <n v="22153"/>
    <x v="0"/>
    <s v="OFF-PA-10002986"/>
    <x v="1"/>
    <s v="Paper"/>
    <s v="Xerox 1898"/>
    <n v="13.36"/>
    <n v="2"/>
    <n v="0"/>
    <n v="6.4127999999999998"/>
    <s v="Cassandra Brandow"/>
    <x v="0"/>
    <n v="0"/>
  </r>
  <r>
    <n v="6171"/>
    <s v="CA-2018-141523"/>
    <d v="2018-12-19T00:00:00"/>
    <x v="746"/>
    <s v="Second Class"/>
    <s v="MH-17440"/>
    <s v="Mark Haberlin"/>
    <x v="1"/>
    <x v="0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x v="0"/>
    <n v="6.8496000000000015"/>
  </r>
  <r>
    <n v="6172"/>
    <s v="CA-2018-141523"/>
    <d v="2018-12-19T00:00:00"/>
    <x v="746"/>
    <s v="Second Class"/>
    <s v="MH-17440"/>
    <s v="Mark Haberlin"/>
    <x v="1"/>
    <x v="0"/>
    <s v="New York City"/>
    <s v="New York"/>
    <n v="10035"/>
    <x v="3"/>
    <s v="OFF-AR-10001545"/>
    <x v="1"/>
    <s v="Art"/>
    <s v="Newell 326"/>
    <n v="3.52"/>
    <n v="2"/>
    <n v="0"/>
    <n v="1.0207999999999999"/>
    <s v="Chuck Magee"/>
    <x v="0"/>
    <n v="0"/>
  </r>
  <r>
    <n v="6173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x v="0"/>
    <n v="0"/>
  </r>
  <r>
    <n v="6174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s v="Kelly Williams"/>
    <x v="0"/>
    <n v="0"/>
  </r>
  <r>
    <n v="6175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x v="0"/>
    <n v="0"/>
  </r>
  <r>
    <n v="6176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FUR-CH-10000309"/>
    <x v="0"/>
    <s v="Chairs"/>
    <s v="Global Comet Stacking Arm Chair"/>
    <n v="1690.04"/>
    <n v="4"/>
    <n v="0"/>
    <n v="422.51"/>
    <s v="Cassandra Brandow"/>
    <x v="0"/>
    <n v="0"/>
  </r>
  <r>
    <n v="6177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s v="Cassandra Brandow"/>
    <x v="0"/>
    <n v="0"/>
  </r>
  <r>
    <n v="6178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x v="0"/>
    <n v="0"/>
  </r>
  <r>
    <n v="6179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PA-10001801"/>
    <x v="1"/>
    <s v="Paper"/>
    <s v="Xerox 193"/>
    <n v="23.92"/>
    <n v="4"/>
    <n v="0"/>
    <n v="11.720800000000001"/>
    <s v="Cassandra Brandow"/>
    <x v="0"/>
    <n v="0"/>
  </r>
  <r>
    <n v="6180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s v="Cassandra Brandow"/>
    <x v="0"/>
    <n v="0"/>
  </r>
  <r>
    <n v="6181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TEC-PH-10000369"/>
    <x v="2"/>
    <s v="Phones"/>
    <s v="HTC One Mini"/>
    <n v="629.94999999999993"/>
    <n v="5"/>
    <n v="0"/>
    <n v="176.38600000000002"/>
    <s v="Cassandra Brandow"/>
    <x v="0"/>
    <n v="0"/>
  </r>
  <r>
    <n v="6182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s v="Cassandra Brandow"/>
    <x v="0"/>
    <n v="0"/>
  </r>
  <r>
    <n v="6183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x v="0"/>
    <n v="0"/>
  </r>
  <r>
    <n v="6184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  <n v="0"/>
  </r>
  <r>
    <n v="6185"/>
    <s v="CA-2018-143609"/>
    <d v="2018-12-11T00:00:00"/>
    <x v="10"/>
    <s v="First Class"/>
    <s v="DB-13270"/>
    <s v="Deborah Brumfield"/>
    <x v="2"/>
    <x v="0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s v="Anna Andreadi"/>
    <x v="0"/>
    <n v="80.784000000000006"/>
  </r>
  <r>
    <n v="6186"/>
    <s v="CA-2017-138331"/>
    <d v="2017-08-07T00:00:00"/>
    <x v="576"/>
    <s v="Standard Class"/>
    <s v="JK-15625"/>
    <s v="Jim Karlsson"/>
    <x v="0"/>
    <x v="0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s v="Chuck Magee"/>
    <x v="0"/>
    <n v="21.36"/>
  </r>
  <r>
    <n v="6187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x v="0"/>
    <n v="0"/>
  </r>
  <r>
    <n v="6188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s v="Chuck Magee"/>
    <x v="0"/>
    <n v="6.9888000000000012"/>
  </r>
  <r>
    <n v="6189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AR-10001955"/>
    <x v="1"/>
    <s v="Art"/>
    <s v="Newell 319"/>
    <n v="119.03999999999999"/>
    <n v="6"/>
    <n v="0"/>
    <n v="35.711999999999989"/>
    <s v="Chuck Magee"/>
    <x v="0"/>
    <n v="0"/>
  </r>
  <r>
    <n v="6190"/>
    <s v="CA-2019-157903"/>
    <d v="2019-04-04T00:00:00"/>
    <x v="1183"/>
    <s v="Standard Class"/>
    <s v="AM-10705"/>
    <s v="Anne McFarland"/>
    <x v="0"/>
    <x v="0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s v="Kelly Williams"/>
    <x v="0"/>
    <n v="76.768000000000015"/>
  </r>
  <r>
    <n v="6191"/>
    <s v="CA-2018-157259"/>
    <d v="2018-12-24T00:00:00"/>
    <x v="470"/>
    <s v="Standard Class"/>
    <s v="JM-15535"/>
    <s v="Jessica Myrick"/>
    <x v="0"/>
    <x v="0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s v="Chuck Magee"/>
    <x v="0"/>
    <n v="0"/>
  </r>
  <r>
    <n v="6192"/>
    <s v="CA-2019-107986"/>
    <d v="2019-12-13T00:00:00"/>
    <x v="114"/>
    <s v="Same Day"/>
    <s v="MW-18220"/>
    <s v="Mitch Webber"/>
    <x v="0"/>
    <x v="0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s v="Anna Andreadi"/>
    <x v="0"/>
    <n v="0"/>
  </r>
  <r>
    <n v="6193"/>
    <s v="CA-2019-104927"/>
    <d v="2019-12-22T00:00:00"/>
    <x v="738"/>
    <s v="Standard Class"/>
    <s v="AG-10330"/>
    <s v="Alex Grayson"/>
    <x v="0"/>
    <x v="0"/>
    <s v="Houston"/>
    <s v="Texas"/>
    <n v="77095"/>
    <x v="2"/>
    <s v="OFF-PA-10000019"/>
    <x v="1"/>
    <s v="Paper"/>
    <s v="Xerox 1931"/>
    <n v="25.920000000000005"/>
    <n v="5"/>
    <n v="0.2"/>
    <n v="9.0719999999999992"/>
    <s v="Kelly Williams"/>
    <x v="0"/>
    <n v="5.1840000000000011"/>
  </r>
  <r>
    <n v="6194"/>
    <s v="CA-2019-104927"/>
    <d v="2019-12-22T00:00:00"/>
    <x v="738"/>
    <s v="Standard Class"/>
    <s v="AG-10330"/>
    <s v="Alex Grayson"/>
    <x v="0"/>
    <x v="0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x v="0"/>
    <n v="5.0640000000000001"/>
  </r>
  <r>
    <n v="6195"/>
    <s v="CA-2019-104927"/>
    <d v="2019-12-22T00:00:00"/>
    <x v="738"/>
    <s v="Standard Class"/>
    <s v="AG-10330"/>
    <s v="Alex Grayson"/>
    <x v="0"/>
    <x v="0"/>
    <s v="Houston"/>
    <s v="Texas"/>
    <n v="77095"/>
    <x v="2"/>
    <s v="OFF-PA-10000176"/>
    <x v="1"/>
    <s v="Paper"/>
    <s v="Xerox 1887"/>
    <n v="75.88"/>
    <n v="5"/>
    <n v="0.2"/>
    <n v="26.557999999999993"/>
    <s v="Kelly Williams"/>
    <x v="0"/>
    <n v="15.176"/>
  </r>
  <r>
    <n v="6196"/>
    <s v="CA-2019-113453"/>
    <d v="2019-10-21T00:00:00"/>
    <x v="980"/>
    <s v="Standard Class"/>
    <s v="CM-12160"/>
    <s v="Charles McCrossin"/>
    <x v="0"/>
    <x v="0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s v="Chuck Magee"/>
    <x v="0"/>
    <n v="131.99520000000001"/>
  </r>
  <r>
    <n v="6197"/>
    <s v="CA-2019-113453"/>
    <d v="2019-10-21T00:00:00"/>
    <x v="980"/>
    <s v="Standard Class"/>
    <s v="CM-12160"/>
    <s v="Charles McCrossin"/>
    <x v="0"/>
    <x v="0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x v="0"/>
    <n v="14.275200000000002"/>
  </r>
  <r>
    <n v="6198"/>
    <s v="CA-2017-149909"/>
    <d v="2017-11-13T00:00:00"/>
    <x v="50"/>
    <s v="Standard Class"/>
    <s v="RA-19915"/>
    <s v="Russell Applegate"/>
    <x v="0"/>
    <x v="0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x v="0"/>
    <n v="0"/>
  </r>
  <r>
    <n v="6199"/>
    <s v="CA-2017-149909"/>
    <d v="2017-11-13T00:00:00"/>
    <x v="50"/>
    <s v="Standard Class"/>
    <s v="RA-19915"/>
    <s v="Russell Applegate"/>
    <x v="0"/>
    <x v="0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s v="Kelly Williams"/>
    <x v="0"/>
    <n v="0"/>
  </r>
  <r>
    <n v="6200"/>
    <s v="CA-2017-149909"/>
    <d v="2017-11-13T00:00:00"/>
    <x v="50"/>
    <s v="Standard Class"/>
    <s v="RA-19915"/>
    <s v="Russell Applegate"/>
    <x v="0"/>
    <x v="0"/>
    <s v="Columbus"/>
    <s v="Indiana"/>
    <n v="47201"/>
    <x v="2"/>
    <s v="OFF-PA-10001790"/>
    <x v="1"/>
    <s v="Paper"/>
    <s v="Xerox 1910"/>
    <n v="96.08"/>
    <n v="2"/>
    <n v="0"/>
    <n v="46.118399999999994"/>
    <s v="Kelly Williams"/>
    <x v="0"/>
    <n v="0"/>
  </r>
  <r>
    <n v="6201"/>
    <s v="CA-2017-146675"/>
    <d v="2017-04-16T00:00:00"/>
    <x v="1077"/>
    <s v="Standard Class"/>
    <s v="SB-20185"/>
    <s v="Sarah Brown"/>
    <x v="0"/>
    <x v="0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s v="Kelly Williams"/>
    <x v="0"/>
    <n v="287.99360000000001"/>
  </r>
  <r>
    <n v="6202"/>
    <s v="CA-2017-146675"/>
    <d v="2017-04-16T00:00:00"/>
    <x v="1077"/>
    <s v="Standard Class"/>
    <s v="SB-20185"/>
    <s v="Sarah Brown"/>
    <x v="0"/>
    <x v="0"/>
    <s v="Evanston"/>
    <s v="Illinois"/>
    <n v="60201"/>
    <x v="2"/>
    <s v="TEC-AC-10004396"/>
    <x v="2"/>
    <s v="Accessories"/>
    <s v="Logitech Keyboard K120"/>
    <n v="43.56"/>
    <n v="3"/>
    <n v="0.2"/>
    <n v="-4.9004999999999974"/>
    <s v="Kelly Williams"/>
    <x v="0"/>
    <n v="8.7120000000000015"/>
  </r>
  <r>
    <n v="6203"/>
    <s v="CA-2018-118332"/>
    <d v="2018-12-16T00:00:00"/>
    <x v="491"/>
    <s v="Standard Class"/>
    <s v="PK-19075"/>
    <s v="Pete Kriz"/>
    <x v="0"/>
    <x v="0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x v="0"/>
    <n v="112.78399999999999"/>
  </r>
  <r>
    <n v="6204"/>
    <s v="CA-2018-133669"/>
    <d v="2018-10-21T00:00:00"/>
    <x v="434"/>
    <s v="Standard Class"/>
    <s v="SV-20935"/>
    <s v="Susan Vittorini"/>
    <x v="0"/>
    <x v="0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s v="Chuck Magee"/>
    <x v="0"/>
    <n v="94.0608"/>
  </r>
  <r>
    <n v="6205"/>
    <s v="CA-2019-145660"/>
    <d v="2019-12-01T00:00:00"/>
    <x v="108"/>
    <s v="First Class"/>
    <s v="MG-17650"/>
    <s v="Matthew Grinstein"/>
    <x v="2"/>
    <x v="0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x v="0"/>
    <n v="1.5424000000000002"/>
  </r>
  <r>
    <n v="6206"/>
    <s v="CA-2018-133697"/>
    <d v="2018-10-20T00:00:00"/>
    <x v="351"/>
    <s v="Second Class"/>
    <s v="CM-12445"/>
    <s v="Chuck Magee"/>
    <x v="0"/>
    <x v="0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x v="0"/>
    <n v="10.203200000000002"/>
  </r>
  <r>
    <n v="6207"/>
    <s v="CA-2018-133697"/>
    <d v="2018-10-20T00:00:00"/>
    <x v="351"/>
    <s v="Second Class"/>
    <s v="CM-12445"/>
    <s v="Chuck Magee"/>
    <x v="0"/>
    <x v="0"/>
    <s v="Houston"/>
    <s v="Texas"/>
    <n v="77095"/>
    <x v="2"/>
    <s v="OFF-FA-10003112"/>
    <x v="1"/>
    <s v="Fasteners"/>
    <s v="Staples"/>
    <n v="25.248000000000001"/>
    <n v="4"/>
    <n v="0.2"/>
    <n v="7.8899999999999979"/>
    <s v="Kelly Williams"/>
    <x v="0"/>
    <n v="5.0496000000000008"/>
  </r>
  <r>
    <n v="6208"/>
    <s v="CA-2018-133697"/>
    <d v="2018-10-20T00:00:00"/>
    <x v="351"/>
    <s v="Second Class"/>
    <s v="CM-12445"/>
    <s v="Chuck Magee"/>
    <x v="0"/>
    <x v="0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x v="0"/>
    <n v="17.005800000000001"/>
  </r>
  <r>
    <n v="6209"/>
    <s v="CA-2019-148138"/>
    <d v="2019-09-29T00:00:00"/>
    <x v="914"/>
    <s v="Standard Class"/>
    <s v="ME-18010"/>
    <s v="Michelle Ellison"/>
    <x v="1"/>
    <x v="0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x v="0"/>
    <n v="10.233600000000003"/>
  </r>
  <r>
    <n v="6210"/>
    <s v="CA-2019-119809"/>
    <d v="2019-08-18T00:00:00"/>
    <x v="1171"/>
    <s v="Standard Class"/>
    <s v="YS-21880"/>
    <s v="Yana Sorensen"/>
    <x v="1"/>
    <x v="0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x v="0"/>
    <n v="558.70560000000012"/>
  </r>
  <r>
    <n v="6211"/>
    <s v="CA-2019-119809"/>
    <d v="2019-08-18T00:00:00"/>
    <x v="1171"/>
    <s v="Standard Class"/>
    <s v="YS-21880"/>
    <s v="Yana Sorensen"/>
    <x v="1"/>
    <x v="0"/>
    <s v="Seattle"/>
    <s v="Washington"/>
    <n v="98103"/>
    <x v="1"/>
    <s v="OFF-ST-10003306"/>
    <x v="1"/>
    <s v="Storage"/>
    <s v="Letter Size Cart"/>
    <n v="1000.0200000000001"/>
    <n v="7"/>
    <n v="0"/>
    <n v="290.00579999999991"/>
    <s v="Anna Andreadi"/>
    <x v="0"/>
    <n v="0"/>
  </r>
  <r>
    <n v="6212"/>
    <s v="CA-2019-119809"/>
    <d v="2019-08-18T00:00:00"/>
    <x v="1171"/>
    <s v="Standard Class"/>
    <s v="YS-21880"/>
    <s v="Yana Sorensen"/>
    <x v="1"/>
    <x v="0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s v="Anna Andreadi"/>
    <x v="0"/>
    <n v="0"/>
  </r>
  <r>
    <n v="6213"/>
    <s v="CA-2019-149944"/>
    <d v="2019-11-12T00:00:00"/>
    <x v="38"/>
    <s v="Second Class"/>
    <s v="MB-17305"/>
    <s v="Maria Bertelson"/>
    <x v="0"/>
    <x v="0"/>
    <s v="Longview"/>
    <s v="Washington"/>
    <n v="98632"/>
    <x v="1"/>
    <s v="OFF-FA-10003495"/>
    <x v="1"/>
    <s v="Fasteners"/>
    <s v="Staples"/>
    <n v="18.240000000000002"/>
    <n v="3"/>
    <n v="0"/>
    <n v="9.120000000000001"/>
    <s v="Anna Andreadi"/>
    <x v="0"/>
    <n v="0"/>
  </r>
  <r>
    <n v="6214"/>
    <s v="CA-2019-149944"/>
    <d v="2019-11-12T00:00:00"/>
    <x v="38"/>
    <s v="Second Class"/>
    <s v="MB-17305"/>
    <s v="Maria Bertelson"/>
    <x v="0"/>
    <x v="0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x v="0"/>
    <n v="0"/>
  </r>
  <r>
    <n v="6215"/>
    <s v="CA-2016-128538"/>
    <d v="2016-10-11T00:00:00"/>
    <x v="323"/>
    <s v="Standard Class"/>
    <s v="AS-10240"/>
    <s v="Alan Shonely"/>
    <x v="0"/>
    <x v="0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x v="0"/>
    <n v="0"/>
  </r>
  <r>
    <n v="6216"/>
    <s v="CA-2017-161711"/>
    <d v="2017-11-28T00:00:00"/>
    <x v="253"/>
    <s v="Standard Class"/>
    <s v="MC-17425"/>
    <s v="Mark Cousins"/>
    <x v="1"/>
    <x v="0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x v="0"/>
    <n v="0"/>
  </r>
  <r>
    <n v="6217"/>
    <s v="CA-2017-161711"/>
    <d v="2017-11-28T00:00:00"/>
    <x v="253"/>
    <s v="Standard Class"/>
    <s v="MC-17425"/>
    <s v="Mark Cousins"/>
    <x v="1"/>
    <x v="0"/>
    <s v="New York City"/>
    <s v="New York"/>
    <n v="10035"/>
    <x v="3"/>
    <s v="OFF-EN-10001539"/>
    <x v="1"/>
    <s v="Envelopes"/>
    <s v="Staple envelope"/>
    <n v="62.24"/>
    <n v="8"/>
    <n v="0"/>
    <n v="29.252800000000001"/>
    <s v="Chuck Magee"/>
    <x v="0"/>
    <n v="0"/>
  </r>
  <r>
    <n v="6218"/>
    <s v="US-2017-129553"/>
    <d v="2017-07-27T00:00:00"/>
    <x v="1039"/>
    <s v="Standard Class"/>
    <s v="PG-18820"/>
    <s v="Patrick Gardner"/>
    <x v="0"/>
    <x v="0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s v="Cassandra Brandow"/>
    <x v="0"/>
    <n v="0"/>
  </r>
  <r>
    <n v="6219"/>
    <s v="CA-2018-160220"/>
    <d v="2018-10-20T00:00:00"/>
    <x v="936"/>
    <s v="Standard Class"/>
    <s v="JS-16030"/>
    <s v="Joy Smith"/>
    <x v="0"/>
    <x v="0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x v="0"/>
    <n v="0"/>
  </r>
  <r>
    <n v="6220"/>
    <s v="CA-2018-160220"/>
    <d v="2018-10-20T00:00:00"/>
    <x v="936"/>
    <s v="Standard Class"/>
    <s v="JS-16030"/>
    <s v="Joy Smith"/>
    <x v="0"/>
    <x v="0"/>
    <s v="Trenton"/>
    <s v="Michigan"/>
    <n v="48183"/>
    <x v="2"/>
    <s v="TEC-PH-10001557"/>
    <x v="2"/>
    <s v="Phones"/>
    <s v="Pyle PMP37LED"/>
    <n v="191.98"/>
    <n v="2"/>
    <n v="0"/>
    <n v="51.834599999999995"/>
    <s v="Kelly Williams"/>
    <x v="0"/>
    <n v="0"/>
  </r>
  <r>
    <n v="6221"/>
    <s v="CA-2018-160220"/>
    <d v="2018-10-20T00:00:00"/>
    <x v="936"/>
    <s v="Standard Class"/>
    <s v="JS-16030"/>
    <s v="Joy Smith"/>
    <x v="0"/>
    <x v="0"/>
    <s v="Trenton"/>
    <s v="Michigan"/>
    <n v="48183"/>
    <x v="2"/>
    <s v="OFF-ST-10000617"/>
    <x v="1"/>
    <s v="Storage"/>
    <s v="Woodgrain Magazine Files by Perma"/>
    <n v="20.86"/>
    <n v="7"/>
    <n v="0"/>
    <n v="1.4601999999999977"/>
    <s v="Kelly Williams"/>
    <x v="0"/>
    <n v="0"/>
  </r>
  <r>
    <n v="6222"/>
    <s v="US-2019-157224"/>
    <d v="2019-09-14T00:00:00"/>
    <x v="934"/>
    <s v="Second Class"/>
    <s v="JB-16000"/>
    <s v="Joy Bell-"/>
    <x v="0"/>
    <x v="0"/>
    <s v="Los Angeles"/>
    <s v="California"/>
    <n v="90045"/>
    <x v="1"/>
    <s v="OFF-LA-10000121"/>
    <x v="1"/>
    <s v="Labels"/>
    <s v="Avery 48"/>
    <n v="56.699999999999996"/>
    <n v="9"/>
    <n v="0"/>
    <n v="26.081999999999997"/>
    <s v="Anna Andreadi"/>
    <x v="0"/>
    <n v="0"/>
  </r>
  <r>
    <n v="6223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  <n v="14.540799999999999"/>
  </r>
  <r>
    <n v="6224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s v="Cassandra Brandow"/>
    <x v="0"/>
    <n v="2.4527999999999999"/>
  </r>
  <r>
    <n v="6225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x v="0"/>
    <n v="43.670400000000008"/>
  </r>
  <r>
    <n v="6226"/>
    <s v="CA-2017-133445"/>
    <d v="2017-10-05T00:00:00"/>
    <x v="256"/>
    <s v="Standard Class"/>
    <s v="JF-15490"/>
    <s v="Jeremy Farry"/>
    <x v="0"/>
    <x v="0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x v="0"/>
    <n v="46.405800000000006"/>
  </r>
  <r>
    <n v="6227"/>
    <s v="CA-2017-133445"/>
    <d v="2017-10-05T00:00:00"/>
    <x v="256"/>
    <s v="Standard Class"/>
    <s v="JF-15490"/>
    <s v="Jeremy Farry"/>
    <x v="0"/>
    <x v="0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x v="0"/>
    <n v="58.233600000000003"/>
  </r>
  <r>
    <n v="6228"/>
    <s v="CA-2016-148782"/>
    <d v="2016-11-02T00:00:00"/>
    <x v="322"/>
    <s v="Standard Class"/>
    <s v="PO-18850"/>
    <s v="Patrick O'Brill"/>
    <x v="0"/>
    <x v="0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x v="0"/>
    <n v="17.755200000000002"/>
  </r>
  <r>
    <n v="6229"/>
    <s v="CA-2018-148208"/>
    <d v="2018-01-22T00:00:00"/>
    <x v="1040"/>
    <s v="Standard Class"/>
    <s v="BT-11530"/>
    <s v="Bradley Talbott"/>
    <x v="2"/>
    <x v="0"/>
    <s v="Cleveland"/>
    <s v="Ohio"/>
    <n v="44105"/>
    <x v="3"/>
    <s v="TEC-PH-10004093"/>
    <x v="2"/>
    <s v="Phones"/>
    <s v="Panasonic Kx-TS550"/>
    <n v="110.376"/>
    <n v="4"/>
    <n v="0.4"/>
    <n v="-20.235600000000005"/>
    <s v="Chuck Magee"/>
    <x v="0"/>
    <n v="44.150400000000005"/>
  </r>
  <r>
    <n v="6230"/>
    <s v="CA-2018-148208"/>
    <d v="2018-01-22T00:00:00"/>
    <x v="1040"/>
    <s v="Standard Class"/>
    <s v="BT-11530"/>
    <s v="Bradley Talbott"/>
    <x v="2"/>
    <x v="0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  <n v="11.035200000000001"/>
  </r>
  <r>
    <n v="6231"/>
    <s v="CA-2019-127656"/>
    <d v="2019-07-11T00:00:00"/>
    <x v="1089"/>
    <s v="Standard Class"/>
    <s v="NW-18400"/>
    <s v="Natalie Webber"/>
    <x v="0"/>
    <x v="0"/>
    <s v="Waterloo"/>
    <s v="Iowa"/>
    <n v="50701"/>
    <x v="2"/>
    <s v="OFF-AR-10001166"/>
    <x v="1"/>
    <s v="Art"/>
    <s v="Staples in misc. colors"/>
    <n v="30.32"/>
    <n v="4"/>
    <n v="0"/>
    <n v="11.8248"/>
    <s v="Kelly Williams"/>
    <x v="0"/>
    <n v="0"/>
  </r>
  <r>
    <n v="6232"/>
    <s v="US-2019-142188"/>
    <d v="2019-09-11T00:00:00"/>
    <x v="218"/>
    <s v="Same Day"/>
    <s v="JF-15415"/>
    <s v="Jennifer Ferguson"/>
    <x v="0"/>
    <x v="0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x v="0"/>
    <n v="35.513600000000004"/>
  </r>
  <r>
    <n v="6233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PA-10002005"/>
    <x v="1"/>
    <s v="Paper"/>
    <s v="Xerox 225"/>
    <n v="19.440000000000001"/>
    <n v="3"/>
    <n v="0"/>
    <n v="9.3312000000000008"/>
    <s v="Anna Andreadi"/>
    <x v="0"/>
    <n v="0"/>
  </r>
  <r>
    <n v="6234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PA-10004101"/>
    <x v="1"/>
    <s v="Paper"/>
    <s v="Xerox 1894"/>
    <n v="71.28"/>
    <n v="11"/>
    <n v="0"/>
    <n v="34.214400000000005"/>
    <s v="Anna Andreadi"/>
    <x v="0"/>
    <n v="0"/>
  </r>
  <r>
    <n v="6235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s v="Anna Andreadi"/>
    <x v="0"/>
    <n v="294.392"/>
  </r>
  <r>
    <n v="6236"/>
    <s v="US-2019-142188"/>
    <d v="2019-09-11T00:00:00"/>
    <x v="218"/>
    <s v="Same Day"/>
    <s v="JF-15415"/>
    <s v="Jennifer Ferguson"/>
    <x v="0"/>
    <x v="0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s v="Anna Andreadi"/>
    <x v="0"/>
    <n v="15.991999999999999"/>
  </r>
  <r>
    <n v="6237"/>
    <s v="CA-2018-144400"/>
    <d v="2018-02-23T00:00:00"/>
    <x v="824"/>
    <s v="Standard Class"/>
    <s v="AC-10420"/>
    <s v="Alyssa Crouse"/>
    <x v="1"/>
    <x v="0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  <n v="11.5152"/>
  </r>
  <r>
    <n v="6238"/>
    <s v="US-2018-155180"/>
    <d v="2018-01-22T00:00:00"/>
    <x v="1184"/>
    <s v="Standard Class"/>
    <s v="TB-21280"/>
    <s v="Toby Braunhardt"/>
    <x v="0"/>
    <x v="0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x v="0"/>
    <n v="5.2672000000000008"/>
  </r>
  <r>
    <n v="6239"/>
    <s v="CA-2017-134075"/>
    <d v="2017-12-12T00:00:00"/>
    <x v="313"/>
    <s v="Standard Class"/>
    <s v="HA-14905"/>
    <s v="Helen Abelman"/>
    <x v="0"/>
    <x v="0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x v="1"/>
    <n v="0"/>
  </r>
  <r>
    <n v="6240"/>
    <s v="CA-2017-134075"/>
    <d v="2017-12-12T00:00:00"/>
    <x v="313"/>
    <s v="Standard Class"/>
    <s v="HA-14905"/>
    <s v="Helen Abelman"/>
    <x v="0"/>
    <x v="0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s v="Anna Andreadi"/>
    <x v="1"/>
    <n v="0"/>
  </r>
  <r>
    <n v="6241"/>
    <s v="US-2018-131912"/>
    <d v="2018-10-29T00:00:00"/>
    <x v="97"/>
    <s v="Second Class"/>
    <s v="LH-17155"/>
    <s v="Logan Haushalter"/>
    <x v="0"/>
    <x v="0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x v="0"/>
    <n v="2.3488000000000002"/>
  </r>
  <r>
    <n v="6242"/>
    <s v="CA-2019-141572"/>
    <d v="2019-05-28T00:00:00"/>
    <x v="1135"/>
    <s v="Second Class"/>
    <s v="LO-17170"/>
    <s v="Lori Olson"/>
    <x v="1"/>
    <x v="0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x v="0"/>
    <n v="0"/>
  </r>
  <r>
    <n v="6243"/>
    <s v="CA-2016-134621"/>
    <d v="2016-12-21T00:00:00"/>
    <x v="58"/>
    <s v="Standard Class"/>
    <s v="DP-13390"/>
    <s v="Dennis Pardue"/>
    <x v="2"/>
    <x v="0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x v="0"/>
    <n v="12.768000000000001"/>
  </r>
  <r>
    <n v="6244"/>
    <s v="CA-2018-165561"/>
    <d v="2018-11-24T00:00:00"/>
    <x v="940"/>
    <s v="Standard Class"/>
    <s v="CR-12580"/>
    <s v="Clay Rozendal"/>
    <x v="2"/>
    <x v="0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s v="Anna Andreadi"/>
    <x v="0"/>
    <n v="0"/>
  </r>
  <r>
    <n v="6245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OFF-AR-10002067"/>
    <x v="1"/>
    <s v="Art"/>
    <s v="Newell 334"/>
    <n v="119.03999999999999"/>
    <n v="6"/>
    <n v="0"/>
    <n v="30.950400000000002"/>
    <s v="Anna Andreadi"/>
    <x v="0"/>
    <n v="0"/>
  </r>
  <r>
    <n v="6246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  <n v="0"/>
  </r>
  <r>
    <n v="6247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s v="Anna Andreadi"/>
    <x v="0"/>
    <n v="0"/>
  </r>
  <r>
    <n v="6248"/>
    <s v="CA-2019-121580"/>
    <d v="2019-05-29T00:00:00"/>
    <x v="150"/>
    <s v="Standard Class"/>
    <s v="ML-17410"/>
    <s v="Maris LaWare"/>
    <x v="0"/>
    <x v="0"/>
    <s v="Columbus"/>
    <s v="Indiana"/>
    <n v="47201"/>
    <x v="2"/>
    <s v="OFF-BI-10000632"/>
    <x v="1"/>
    <s v="Binders"/>
    <s v="Satellite Sectional Post Binders"/>
    <n v="43.41"/>
    <n v="1"/>
    <n v="0"/>
    <n v="19.968599999999999"/>
    <s v="Kelly Williams"/>
    <x v="0"/>
    <n v="0"/>
  </r>
  <r>
    <n v="6249"/>
    <s v="CA-2019-121580"/>
    <d v="2019-05-29T00:00:00"/>
    <x v="150"/>
    <s v="Standard Class"/>
    <s v="ML-17410"/>
    <s v="Maris LaWare"/>
    <x v="0"/>
    <x v="0"/>
    <s v="Columbus"/>
    <s v="Indiana"/>
    <n v="47201"/>
    <x v="2"/>
    <s v="FUR-FU-10003981"/>
    <x v="0"/>
    <s v="Furnishings"/>
    <s v="Eldon Wave Desk Accessories"/>
    <n v="6.24"/>
    <n v="3"/>
    <n v="0"/>
    <n v="2.6208000000000005"/>
    <s v="Kelly Williams"/>
    <x v="0"/>
    <n v="0"/>
  </r>
  <r>
    <n v="6250"/>
    <s v="CA-2019-121580"/>
    <d v="2019-05-29T00:00:00"/>
    <x v="150"/>
    <s v="Standard Class"/>
    <s v="ML-17410"/>
    <s v="Maris LaWare"/>
    <x v="0"/>
    <x v="0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x v="0"/>
    <n v="0"/>
  </r>
  <r>
    <n v="6251"/>
    <s v="CA-2019-121580"/>
    <d v="2019-05-29T00:00:00"/>
    <x v="150"/>
    <s v="Standard Class"/>
    <s v="ML-17410"/>
    <s v="Maris LaWare"/>
    <x v="0"/>
    <x v="0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x v="0"/>
    <n v="0"/>
  </r>
  <r>
    <n v="6252"/>
    <s v="CA-2016-101147"/>
    <d v="2016-12-02T00:00:00"/>
    <x v="283"/>
    <s v="First Class"/>
    <s v="MC-17575"/>
    <s v="Matt Collins"/>
    <x v="0"/>
    <x v="0"/>
    <s v="Chicago"/>
    <s v="Illinois"/>
    <n v="60623"/>
    <x v="2"/>
    <s v="OFF-AP-10004249"/>
    <x v="1"/>
    <s v="Appliances"/>
    <s v="Staple holder"/>
    <n v="2.3939999999999997"/>
    <n v="1"/>
    <n v="0.8"/>
    <n v="-6.344100000000001"/>
    <s v="Kelly Williams"/>
    <x v="0"/>
    <n v="1.9151999999999998"/>
  </r>
  <r>
    <n v="6253"/>
    <s v="CA-2016-165806"/>
    <d v="2016-04-07T00:00:00"/>
    <x v="284"/>
    <s v="Same Day"/>
    <s v="VM-21685"/>
    <s v="Valerie Mitchum"/>
    <x v="2"/>
    <x v="0"/>
    <s v="Marietta"/>
    <s v="Georgia"/>
    <n v="30062"/>
    <x v="0"/>
    <s v="OFF-PA-10003441"/>
    <x v="1"/>
    <s v="Paper"/>
    <s v="Xerox 226"/>
    <n v="58.320000000000007"/>
    <n v="9"/>
    <n v="0"/>
    <n v="27.993600000000001"/>
    <s v="Cassandra Brandow"/>
    <x v="0"/>
    <n v="0"/>
  </r>
  <r>
    <n v="6254"/>
    <s v="CA-2016-165806"/>
    <d v="2016-04-07T00:00:00"/>
    <x v="284"/>
    <s v="Same Day"/>
    <s v="VM-21685"/>
    <s v="Valerie Mitchum"/>
    <x v="2"/>
    <x v="0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x v="0"/>
    <n v="0"/>
  </r>
  <r>
    <n v="6255"/>
    <s v="CA-2017-151624"/>
    <d v="2017-09-08T00:00:00"/>
    <x v="240"/>
    <s v="Standard Class"/>
    <s v="VW-21775"/>
    <s v="Victoria Wilson"/>
    <x v="1"/>
    <x v="0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s v="Cassandra Brandow"/>
    <x v="0"/>
    <n v="0"/>
  </r>
  <r>
    <n v="6256"/>
    <s v="CA-2019-139444"/>
    <d v="2019-09-09T00:00:00"/>
    <x v="17"/>
    <s v="Standard Class"/>
    <s v="GK-14620"/>
    <s v="Grace Kelly"/>
    <x v="1"/>
    <x v="0"/>
    <s v="Plano"/>
    <s v="Texas"/>
    <n v="75023"/>
    <x v="2"/>
    <s v="OFF-LA-10000134"/>
    <x v="1"/>
    <s v="Labels"/>
    <s v="Avery 511"/>
    <n v="9.8560000000000016"/>
    <n v="4"/>
    <n v="0.2"/>
    <n v="3.4495999999999993"/>
    <s v="Kelly Williams"/>
    <x v="0"/>
    <n v="1.9712000000000005"/>
  </r>
  <r>
    <n v="6257"/>
    <s v="CA-2017-133977"/>
    <d v="2017-09-06T00:00:00"/>
    <x v="37"/>
    <s v="Second Class"/>
    <s v="AT-10435"/>
    <s v="Alyssa Tate"/>
    <x v="2"/>
    <x v="0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x v="0"/>
    <n v="2.4108000000000005"/>
  </r>
  <r>
    <n v="6258"/>
    <s v="CA-2019-141425"/>
    <d v="2019-11-02T00:00:00"/>
    <x v="373"/>
    <s v="Second Class"/>
    <s v="AR-10825"/>
    <s v="Anthony Rawles"/>
    <x v="1"/>
    <x v="0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s v="Chuck Magee"/>
    <x v="0"/>
    <n v="76.91840000000002"/>
  </r>
  <r>
    <n v="6259"/>
    <s v="CA-2017-133536"/>
    <d v="2017-03-28T00:00:00"/>
    <x v="803"/>
    <s v="Second Class"/>
    <s v="JH-15820"/>
    <s v="John Huston"/>
    <x v="0"/>
    <x v="0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s v="Chuck Magee"/>
    <x v="0"/>
    <n v="0"/>
  </r>
  <r>
    <n v="6260"/>
    <s v="CA-2017-150441"/>
    <d v="2017-08-13T00:00:00"/>
    <x v="1087"/>
    <s v="Second Class"/>
    <s v="RA-19285"/>
    <s v="Ralph Arnett"/>
    <x v="0"/>
    <x v="0"/>
    <s v="Richmond"/>
    <s v="Indiana"/>
    <n v="47374"/>
    <x v="2"/>
    <s v="OFF-BI-10003529"/>
    <x v="1"/>
    <s v="Binders"/>
    <s v="Avery Round Ring Poly Binders"/>
    <n v="11.36"/>
    <n v="4"/>
    <n v="0"/>
    <n v="5.5663999999999998"/>
    <s v="Kelly Williams"/>
    <x v="0"/>
    <n v="0"/>
  </r>
  <r>
    <n v="6261"/>
    <s v="CA-2017-162607"/>
    <d v="2017-05-12T00:00:00"/>
    <x v="1185"/>
    <s v="Standard Class"/>
    <s v="RO-19780"/>
    <s v="Rose O'Brian"/>
    <x v="0"/>
    <x v="0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s v="Anna Andreadi"/>
    <x v="0"/>
    <n v="2.9184000000000005"/>
  </r>
  <r>
    <n v="6262"/>
    <s v="CA-2019-103506"/>
    <d v="2019-07-23T00:00:00"/>
    <x v="1186"/>
    <s v="Standard Class"/>
    <s v="LR-17035"/>
    <s v="Lisa Ryan"/>
    <x v="1"/>
    <x v="0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s v="Chuck Magee"/>
    <x v="0"/>
    <n v="0"/>
  </r>
  <r>
    <n v="6263"/>
    <s v="CA-2018-132479"/>
    <d v="2018-09-24T00:00:00"/>
    <x v="750"/>
    <s v="First Class"/>
    <s v="MK-17905"/>
    <s v="Michael Kennedy"/>
    <x v="1"/>
    <x v="0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x v="0"/>
    <n v="353.89760000000001"/>
  </r>
  <r>
    <n v="6264"/>
    <s v="CA-2019-160724"/>
    <d v="2019-05-05T00:00:00"/>
    <x v="1187"/>
    <s v="Standard Class"/>
    <s v="YS-21880"/>
    <s v="Yana Sorensen"/>
    <x v="1"/>
    <x v="0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x v="0"/>
    <n v="0"/>
  </r>
  <r>
    <n v="6265"/>
    <s v="US-2018-115952"/>
    <d v="2018-10-06T00:00:00"/>
    <x v="358"/>
    <s v="Same Day"/>
    <s v="JH-15910"/>
    <s v="Jonathan Howell"/>
    <x v="0"/>
    <x v="0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x v="1"/>
    <n v="0"/>
  </r>
  <r>
    <n v="6266"/>
    <s v="CA-2016-146731"/>
    <d v="2016-11-03T00:00:00"/>
    <x v="821"/>
    <s v="Standard Class"/>
    <s v="AT-10735"/>
    <s v="Annie Thurman"/>
    <x v="0"/>
    <x v="0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x v="0"/>
    <n v="0.69760000000000011"/>
  </r>
  <r>
    <n v="6267"/>
    <s v="CA-2016-146731"/>
    <d v="2016-11-03T00:00:00"/>
    <x v="821"/>
    <s v="Standard Class"/>
    <s v="AT-10735"/>
    <s v="Annie Thurman"/>
    <x v="0"/>
    <x v="0"/>
    <s v="Nashville"/>
    <s v="Tennessee"/>
    <n v="37211"/>
    <x v="0"/>
    <s v="OFF-PA-10001019"/>
    <x v="1"/>
    <s v="Paper"/>
    <s v="Xerox 1884"/>
    <n v="143.85600000000002"/>
    <n v="9"/>
    <n v="0.2"/>
    <n v="48.551399999999994"/>
    <s v="Cassandra Brandow"/>
    <x v="0"/>
    <n v="28.771200000000007"/>
  </r>
  <r>
    <n v="6268"/>
    <s v="CA-2017-115392"/>
    <d v="2017-10-01T00:00:00"/>
    <x v="1100"/>
    <s v="Second Class"/>
    <s v="RM-19675"/>
    <s v="Robert Marley"/>
    <x v="2"/>
    <x v="0"/>
    <s v="Cambridge"/>
    <s v="Massachusetts"/>
    <n v="2138"/>
    <x v="3"/>
    <s v="TEC-PH-10002496"/>
    <x v="2"/>
    <s v="Phones"/>
    <s v="Cisco SPA301"/>
    <n v="311.98"/>
    <n v="2"/>
    <n v="0"/>
    <n v="93.593999999999994"/>
    <s v="Chuck Magee"/>
    <x v="0"/>
    <n v="0"/>
  </r>
  <r>
    <n v="6269"/>
    <s v="CA-2017-115392"/>
    <d v="2017-10-01T00:00:00"/>
    <x v="1100"/>
    <s v="Second Class"/>
    <s v="RM-19675"/>
    <s v="Robert Marley"/>
    <x v="2"/>
    <x v="0"/>
    <s v="Cambridge"/>
    <s v="Massachusetts"/>
    <n v="2138"/>
    <x v="3"/>
    <s v="OFF-BI-10000829"/>
    <x v="1"/>
    <s v="Binders"/>
    <s v="Avery Non-Stick Binders"/>
    <n v="22.450000000000003"/>
    <n v="5"/>
    <n v="0"/>
    <n v="10.327"/>
    <s v="Chuck Magee"/>
    <x v="0"/>
    <n v="0"/>
  </r>
  <r>
    <n v="6270"/>
    <s v="CA-2019-102379"/>
    <d v="2019-12-02T00:00:00"/>
    <x v="792"/>
    <s v="Standard Class"/>
    <s v="BB-11545"/>
    <s v="Brenda Bowman"/>
    <x v="1"/>
    <x v="0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x v="0"/>
    <n v="7.9984000000000011"/>
  </r>
  <r>
    <n v="6271"/>
    <s v="CA-2019-102379"/>
    <d v="2019-12-02T00:00:00"/>
    <x v="792"/>
    <s v="Standard Class"/>
    <s v="BB-11545"/>
    <s v="Brenda Bowman"/>
    <x v="1"/>
    <x v="0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x v="0"/>
    <n v="231.81120000000001"/>
  </r>
  <r>
    <n v="6272"/>
    <s v="CA-2019-102379"/>
    <d v="2019-12-02T00:00:00"/>
    <x v="792"/>
    <s v="Standard Class"/>
    <s v="BB-11545"/>
    <s v="Brenda Bowman"/>
    <x v="1"/>
    <x v="0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x v="0"/>
    <n v="0"/>
  </r>
  <r>
    <n v="6273"/>
    <s v="CA-2019-149706"/>
    <d v="2019-12-11T00:00:00"/>
    <x v="169"/>
    <s v="First Class"/>
    <s v="AS-10285"/>
    <s v="Alejandro Savely"/>
    <x v="1"/>
    <x v="0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x v="0"/>
    <n v="23.2624"/>
  </r>
  <r>
    <n v="6274"/>
    <s v="US-2018-139087"/>
    <d v="2018-07-17T00:00:00"/>
    <x v="18"/>
    <s v="Second Class"/>
    <s v="DK-13375"/>
    <s v="Dennis Kane"/>
    <x v="0"/>
    <x v="0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  <n v="0"/>
  </r>
  <r>
    <n v="6275"/>
    <s v="US-2018-139087"/>
    <d v="2018-07-17T00:00:00"/>
    <x v="18"/>
    <s v="Second Class"/>
    <s v="DK-13375"/>
    <s v="Dennis Kane"/>
    <x v="0"/>
    <x v="0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s v="Anna Andreadi"/>
    <x v="0"/>
    <n v="0"/>
  </r>
  <r>
    <n v="6276"/>
    <s v="US-2018-139087"/>
    <d v="2018-07-17T00:00:00"/>
    <x v="18"/>
    <s v="Second Class"/>
    <s v="DK-13375"/>
    <s v="Dennis Kane"/>
    <x v="0"/>
    <x v="0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s v="Anna Andreadi"/>
    <x v="0"/>
    <n v="0"/>
  </r>
  <r>
    <n v="6277"/>
    <s v="US-2018-139087"/>
    <d v="2018-07-17T00:00:00"/>
    <x v="18"/>
    <s v="Second Class"/>
    <s v="DK-13375"/>
    <s v="Dennis Kane"/>
    <x v="0"/>
    <x v="0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s v="Anna Andreadi"/>
    <x v="0"/>
    <n v="0"/>
  </r>
  <r>
    <n v="6278"/>
    <s v="US-2018-139087"/>
    <d v="2018-07-17T00:00:00"/>
    <x v="18"/>
    <s v="Second Class"/>
    <s v="DK-13375"/>
    <s v="Dennis Kane"/>
    <x v="0"/>
    <x v="0"/>
    <s v="Seattle"/>
    <s v="Washington"/>
    <n v="98105"/>
    <x v="1"/>
    <s v="OFF-ST-10000604"/>
    <x v="1"/>
    <s v="Storage"/>
    <s v="Home/Office Personal File Carts"/>
    <n v="69.52"/>
    <n v="2"/>
    <n v="0"/>
    <n v="17.379999999999995"/>
    <s v="Anna Andreadi"/>
    <x v="0"/>
    <n v="0"/>
  </r>
  <r>
    <n v="6279"/>
    <s v="US-2018-139087"/>
    <d v="2018-07-17T00:00:00"/>
    <x v="18"/>
    <s v="Second Class"/>
    <s v="DK-13375"/>
    <s v="Dennis Kane"/>
    <x v="0"/>
    <x v="0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x v="0"/>
    <n v="4.1568000000000005"/>
  </r>
  <r>
    <n v="6280"/>
    <s v="US-2018-139087"/>
    <d v="2018-07-17T00:00:00"/>
    <x v="18"/>
    <s v="Second Class"/>
    <s v="DK-13375"/>
    <s v="Dennis Kane"/>
    <x v="0"/>
    <x v="0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x v="0"/>
    <n v="2.5632000000000001"/>
  </r>
  <r>
    <n v="6281"/>
    <s v="CA-2019-152226"/>
    <d v="2019-05-12T00:00:00"/>
    <x v="1188"/>
    <s v="Standard Class"/>
    <s v="JH-15910"/>
    <s v="Jonathan Howell"/>
    <x v="0"/>
    <x v="0"/>
    <s v="Cincinnati"/>
    <s v="Ohio"/>
    <n v="45231"/>
    <x v="3"/>
    <s v="OFF-LA-10000443"/>
    <x v="1"/>
    <s v="Labels"/>
    <s v="Avery 501"/>
    <n v="5.9039999999999999"/>
    <n v="2"/>
    <n v="0.2"/>
    <n v="1.9925999999999999"/>
    <s v="Chuck Magee"/>
    <x v="0"/>
    <n v="1.1808000000000001"/>
  </r>
  <r>
    <n v="6282"/>
    <s v="CA-2017-116484"/>
    <d v="2017-11-20T00:00:00"/>
    <x v="6"/>
    <s v="Standard Class"/>
    <s v="JK-15205"/>
    <s v="Jamie Kunitz"/>
    <x v="0"/>
    <x v="0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x v="0"/>
    <n v="12.764800000000001"/>
  </r>
  <r>
    <n v="6283"/>
    <s v="CA-2017-116484"/>
    <d v="2017-11-20T00:00:00"/>
    <x v="6"/>
    <s v="Standard Class"/>
    <s v="JK-15205"/>
    <s v="Jamie Kunitz"/>
    <x v="0"/>
    <x v="0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x v="0"/>
    <n v="28.310400000000001"/>
  </r>
  <r>
    <n v="6284"/>
    <s v="CA-2018-100944"/>
    <d v="2018-09-24T00:00:00"/>
    <x v="961"/>
    <s v="Standard Class"/>
    <s v="EH-13765"/>
    <s v="Edward Hooks"/>
    <x v="1"/>
    <x v="0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x v="0"/>
    <n v="0"/>
  </r>
  <r>
    <n v="6285"/>
    <s v="CA-2018-100944"/>
    <d v="2018-09-24T00:00:00"/>
    <x v="961"/>
    <s v="Standard Class"/>
    <s v="EH-13765"/>
    <s v="Edward Hooks"/>
    <x v="1"/>
    <x v="0"/>
    <s v="Los Angeles"/>
    <s v="California"/>
    <n v="90049"/>
    <x v="1"/>
    <s v="FUR-CH-10000988"/>
    <x v="0"/>
    <s v="Chairs"/>
    <s v="Hon Olson Stacker Stools"/>
    <n v="563.24"/>
    <n v="5"/>
    <n v="0.2"/>
    <n v="56.324000000000012"/>
    <s v="Anna Andreadi"/>
    <x v="0"/>
    <n v="112.64800000000001"/>
  </r>
  <r>
    <n v="6286"/>
    <s v="CA-2018-125080"/>
    <d v="2018-10-21T00:00:00"/>
    <x v="936"/>
    <s v="Standard Class"/>
    <s v="VW-21775"/>
    <s v="Victoria Wilson"/>
    <x v="1"/>
    <x v="0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  <n v="264.47040000000004"/>
  </r>
  <r>
    <n v="6287"/>
    <s v="CA-2018-121020"/>
    <d v="2018-10-24T00:00:00"/>
    <x v="894"/>
    <s v="Standard Class"/>
    <s v="CG-12040"/>
    <s v="Catherine Glotzbach"/>
    <x v="2"/>
    <x v="0"/>
    <s v="Lebanon"/>
    <s v="Tennessee"/>
    <n v="37087"/>
    <x v="0"/>
    <s v="TEC-PH-10001061"/>
    <x v="2"/>
    <s v="Phones"/>
    <s v="Apple iPhone 5C"/>
    <n v="239.976"/>
    <n v="3"/>
    <n v="0.2"/>
    <n v="17.998199999999997"/>
    <s v="Cassandra Brandow"/>
    <x v="0"/>
    <n v="47.995200000000004"/>
  </r>
  <r>
    <n v="6288"/>
    <s v="CA-2016-100090"/>
    <d v="2016-07-08T00:00:00"/>
    <x v="984"/>
    <s v="Standard Class"/>
    <s v="EB-13705"/>
    <s v="Ed Braxton"/>
    <x v="1"/>
    <x v="0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x v="0"/>
    <n v="100.49760000000002"/>
  </r>
  <r>
    <n v="6289"/>
    <s v="CA-2016-100090"/>
    <d v="2016-07-08T00:00:00"/>
    <x v="984"/>
    <s v="Standard Class"/>
    <s v="EB-13705"/>
    <s v="Ed Braxton"/>
    <x v="1"/>
    <x v="0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x v="0"/>
    <n v="39.340800000000002"/>
  </r>
  <r>
    <n v="6290"/>
    <s v="US-2017-139675"/>
    <d v="2017-03-13T00:00:00"/>
    <x v="567"/>
    <s v="Second Class"/>
    <s v="NF-18595"/>
    <s v="Nicole Fjeld"/>
    <x v="2"/>
    <x v="0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x v="0"/>
    <n v="183.02720000000002"/>
  </r>
  <r>
    <n v="6291"/>
    <s v="US-2017-139675"/>
    <d v="2017-03-13T00:00:00"/>
    <x v="567"/>
    <s v="Second Class"/>
    <s v="NF-18595"/>
    <s v="Nicole Fjeld"/>
    <x v="2"/>
    <x v="0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s v="Anna Andreadi"/>
    <x v="0"/>
    <n v="0"/>
  </r>
  <r>
    <n v="6292"/>
    <s v="CA-2019-143756"/>
    <d v="2019-12-02T00:00:00"/>
    <x v="241"/>
    <s v="First Class"/>
    <s v="ME-17725"/>
    <s v="Max Engle"/>
    <x v="0"/>
    <x v="0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  <n v="0"/>
  </r>
  <r>
    <n v="6293"/>
    <s v="CA-2017-151253"/>
    <d v="2017-04-22T00:00:00"/>
    <x v="1189"/>
    <s v="Standard Class"/>
    <s v="AZ-10750"/>
    <s v="Annie Zypern"/>
    <x v="0"/>
    <x v="0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  <n v="17.755200000000002"/>
  </r>
  <r>
    <n v="6294"/>
    <s v="CA-2017-151253"/>
    <d v="2017-04-22T00:00:00"/>
    <x v="1189"/>
    <s v="Standard Class"/>
    <s v="AZ-10750"/>
    <s v="Annie Zypern"/>
    <x v="0"/>
    <x v="0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s v="Anna Andreadi"/>
    <x v="0"/>
    <n v="0"/>
  </r>
  <r>
    <n v="6295"/>
    <s v="CA-2016-141152"/>
    <d v="2016-09-16T00:00:00"/>
    <x v="76"/>
    <s v="First Class"/>
    <s v="RF-19345"/>
    <s v="Randy Ferguson"/>
    <x v="1"/>
    <x v="0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s v="Chuck Magee"/>
    <x v="0"/>
    <n v="6.7103999999999999"/>
  </r>
  <r>
    <n v="6296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s v="Chuck Magee"/>
    <x v="0"/>
    <n v="0"/>
  </r>
  <r>
    <n v="6297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s v="Chuck Magee"/>
    <x v="0"/>
    <n v="0"/>
  </r>
  <r>
    <n v="6298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PA-10003302"/>
    <x v="1"/>
    <s v="Paper"/>
    <s v="Xerox 1906"/>
    <n v="141.76"/>
    <n v="4"/>
    <n v="0"/>
    <n v="66.627199999999988"/>
    <s v="Chuck Magee"/>
    <x v="0"/>
    <n v="0"/>
  </r>
  <r>
    <n v="6299"/>
    <s v="CA-2016-169852"/>
    <d v="2016-10-21T00:00:00"/>
    <x v="1190"/>
    <s v="Standard Class"/>
    <s v="SF-20965"/>
    <s v="Sylvia Foulston"/>
    <x v="1"/>
    <x v="0"/>
    <s v="San Diego"/>
    <s v="California"/>
    <n v="92024"/>
    <x v="1"/>
    <s v="OFF-BI-10001460"/>
    <x v="1"/>
    <s v="Binders"/>
    <s v="Plastic Binding Combs"/>
    <n v="36.36"/>
    <n v="3"/>
    <n v="0.2"/>
    <n v="12.2715"/>
    <s v="Anna Andreadi"/>
    <x v="0"/>
    <n v="7.2720000000000002"/>
  </r>
  <r>
    <n v="6300"/>
    <s v="CA-2019-107314"/>
    <d v="2019-11-30T00:00:00"/>
    <x v="108"/>
    <s v="First Class"/>
    <s v="MZ-17335"/>
    <s v="Maria Zettner"/>
    <x v="2"/>
    <x v="0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s v="Anna Andreadi"/>
    <x v="0"/>
    <n v="0"/>
  </r>
  <r>
    <n v="6301"/>
    <s v="US-2016-161305"/>
    <d v="2016-06-06T00:00:00"/>
    <x v="979"/>
    <s v="Standard Class"/>
    <s v="SB-20170"/>
    <s v="Sarah Bern"/>
    <x v="0"/>
    <x v="0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x v="0"/>
    <n v="19.670399999999997"/>
  </r>
  <r>
    <n v="6302"/>
    <s v="US-2016-161305"/>
    <d v="2016-06-06T00:00:00"/>
    <x v="979"/>
    <s v="Standard Class"/>
    <s v="SB-20170"/>
    <s v="Sarah Bern"/>
    <x v="0"/>
    <x v="0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x v="0"/>
    <n v="2.7968000000000006"/>
  </r>
  <r>
    <n v="6303"/>
    <s v="CA-2019-166919"/>
    <d v="2019-11-23T00:00:00"/>
    <x v="207"/>
    <s v="Standard Class"/>
    <s v="AH-10210"/>
    <s v="Alan Hwang"/>
    <x v="0"/>
    <x v="0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s v="Kelly Williams"/>
    <x v="0"/>
    <n v="39.192000000000007"/>
  </r>
  <r>
    <n v="6304"/>
    <s v="CA-2019-162712"/>
    <d v="2019-06-18T00:00:00"/>
    <x v="46"/>
    <s v="Second Class"/>
    <s v="NK-18490"/>
    <s v="Neil Knudson"/>
    <x v="2"/>
    <x v="0"/>
    <s v="Corpus Christi"/>
    <s v="Texas"/>
    <n v="78415"/>
    <x v="2"/>
    <s v="OFF-PA-10000167"/>
    <x v="1"/>
    <s v="Paper"/>
    <s v="Xerox 1925"/>
    <n v="74.352000000000004"/>
    <n v="3"/>
    <n v="0.2"/>
    <n v="23.234999999999992"/>
    <s v="Kelly Williams"/>
    <x v="0"/>
    <n v="14.870400000000002"/>
  </r>
  <r>
    <n v="6305"/>
    <s v="CA-2019-107552"/>
    <d v="2019-05-05T00:00:00"/>
    <x v="547"/>
    <s v="Same Day"/>
    <s v="AI-10855"/>
    <s v="Arianne Irving"/>
    <x v="0"/>
    <x v="0"/>
    <s v="New York City"/>
    <s v="New York"/>
    <n v="10035"/>
    <x v="3"/>
    <s v="OFF-PA-10002947"/>
    <x v="1"/>
    <s v="Paper"/>
    <s v="Xerox 1923"/>
    <n v="6.68"/>
    <n v="1"/>
    <n v="0"/>
    <n v="3.2063999999999999"/>
    <s v="Chuck Magee"/>
    <x v="0"/>
    <n v="0"/>
  </r>
  <r>
    <n v="6306"/>
    <s v="CA-2018-163328"/>
    <d v="2018-11-04T00:00:00"/>
    <x v="781"/>
    <s v="Second Class"/>
    <s v="TP-21565"/>
    <s v="Tracy Poddar"/>
    <x v="1"/>
    <x v="0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x v="0"/>
    <n v="3.5168000000000008"/>
  </r>
  <r>
    <n v="6307"/>
    <s v="CA-2018-163328"/>
    <d v="2018-11-04T00:00:00"/>
    <x v="781"/>
    <s v="Second Class"/>
    <s v="TP-21565"/>
    <s v="Tracy Poddar"/>
    <x v="1"/>
    <x v="0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x v="0"/>
    <n v="20.956800000000001"/>
  </r>
  <r>
    <n v="6308"/>
    <s v="CA-2018-163328"/>
    <d v="2018-11-04T00:00:00"/>
    <x v="781"/>
    <s v="Second Class"/>
    <s v="TP-21565"/>
    <s v="Tracy Poddar"/>
    <x v="1"/>
    <x v="0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x v="0"/>
    <n v="9.5904000000000007"/>
  </r>
  <r>
    <n v="6309"/>
    <s v="CA-2018-163328"/>
    <d v="2018-11-04T00:00:00"/>
    <x v="781"/>
    <s v="Second Class"/>
    <s v="TP-21565"/>
    <s v="Tracy Poddar"/>
    <x v="1"/>
    <x v="0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x v="0"/>
    <n v="130.07040000000003"/>
  </r>
  <r>
    <n v="6310"/>
    <s v="CA-2018-163328"/>
    <d v="2018-11-04T00:00:00"/>
    <x v="781"/>
    <s v="Second Class"/>
    <s v="TP-21565"/>
    <s v="Tracy Poddar"/>
    <x v="1"/>
    <x v="0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x v="0"/>
    <n v="125.83680000000003"/>
  </r>
  <r>
    <n v="6311"/>
    <s v="CA-2018-163328"/>
    <d v="2018-11-04T00:00:00"/>
    <x v="781"/>
    <s v="Second Class"/>
    <s v="TP-21565"/>
    <s v="Tracy Poddar"/>
    <x v="1"/>
    <x v="0"/>
    <s v="Eugene"/>
    <s v="Oregon"/>
    <n v="97405"/>
    <x v="1"/>
    <s v="OFF-PA-10000176"/>
    <x v="1"/>
    <s v="Paper"/>
    <s v="Xerox 1887"/>
    <n v="15.176"/>
    <n v="1"/>
    <n v="0.2"/>
    <n v="5.3115999999999985"/>
    <s v="Anna Andreadi"/>
    <x v="0"/>
    <n v="3.0352000000000001"/>
  </r>
  <r>
    <n v="6312"/>
    <s v="CA-2016-112837"/>
    <d v="2016-09-11T00:00:00"/>
    <x v="370"/>
    <s v="Standard Class"/>
    <s v="LW-17125"/>
    <s v="Liz Willingham"/>
    <x v="0"/>
    <x v="0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  <n v="0"/>
  </r>
  <r>
    <n v="6313"/>
    <s v="CA-2019-120019"/>
    <d v="2019-02-16T00:00:00"/>
    <x v="638"/>
    <s v="Standard Class"/>
    <s v="NG-18355"/>
    <s v="Nat Gilpin"/>
    <x v="1"/>
    <x v="0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s v="Chuck Magee"/>
    <x v="0"/>
    <n v="0"/>
  </r>
  <r>
    <n v="6314"/>
    <s v="CA-2019-120019"/>
    <d v="2019-02-16T00:00:00"/>
    <x v="638"/>
    <s v="Standard Class"/>
    <s v="NG-18355"/>
    <s v="Nat Gilpin"/>
    <x v="1"/>
    <x v="0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s v="Chuck Magee"/>
    <x v="0"/>
    <n v="0"/>
  </r>
  <r>
    <n v="6315"/>
    <s v="CA-2016-100762"/>
    <d v="2016-11-24T00:00:00"/>
    <x v="695"/>
    <s v="Standard Class"/>
    <s v="NG-18355"/>
    <s v="Nat Gilpin"/>
    <x v="1"/>
    <x v="0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x v="1"/>
    <n v="0"/>
  </r>
  <r>
    <n v="6316"/>
    <s v="CA-2016-100762"/>
    <d v="2016-11-24T00:00:00"/>
    <x v="695"/>
    <s v="Standard Class"/>
    <s v="NG-18355"/>
    <s v="Nat Gilpin"/>
    <x v="1"/>
    <x v="0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x v="1"/>
    <n v="0"/>
  </r>
  <r>
    <n v="6317"/>
    <s v="CA-2016-100762"/>
    <d v="2016-11-24T00:00:00"/>
    <x v="695"/>
    <s v="Standard Class"/>
    <s v="NG-18355"/>
    <s v="Nat Gilpin"/>
    <x v="1"/>
    <x v="0"/>
    <s v="Jackson"/>
    <s v="Michigan"/>
    <n v="49201"/>
    <x v="2"/>
    <s v="OFF-PA-10001815"/>
    <x v="1"/>
    <s v="Paper"/>
    <s v="Xerox 1885"/>
    <n v="144.12"/>
    <n v="3"/>
    <n v="0"/>
    <n v="69.177599999999984"/>
    <s v="Kelly Williams"/>
    <x v="1"/>
    <n v="0"/>
  </r>
  <r>
    <n v="6318"/>
    <s v="CA-2016-100762"/>
    <d v="2016-11-24T00:00:00"/>
    <x v="695"/>
    <s v="Standard Class"/>
    <s v="NG-18355"/>
    <s v="Nat Gilpin"/>
    <x v="1"/>
    <x v="0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1"/>
    <n v="0"/>
  </r>
  <r>
    <n v="6319"/>
    <s v="CA-2019-161459"/>
    <d v="2019-11-25T00:00:00"/>
    <x v="364"/>
    <s v="Second Class"/>
    <s v="EB-13750"/>
    <s v="Edward Becker"/>
    <x v="1"/>
    <x v="0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s v="Anna Andreadi"/>
    <x v="1"/>
    <n v="7.9920000000000018"/>
  </r>
  <r>
    <n v="6320"/>
    <s v="CA-2019-161459"/>
    <d v="2019-11-25T00:00:00"/>
    <x v="364"/>
    <s v="Second Class"/>
    <s v="EB-13750"/>
    <s v="Edward Becker"/>
    <x v="1"/>
    <x v="0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x v="1"/>
    <n v="0"/>
  </r>
  <r>
    <n v="6321"/>
    <s v="CA-2019-160017"/>
    <d v="2019-09-28T00:00:00"/>
    <x v="725"/>
    <s v="Standard Class"/>
    <s v="SP-20860"/>
    <s v="Sung Pak"/>
    <x v="1"/>
    <x v="0"/>
    <s v="Jacksonville"/>
    <s v="Florida"/>
    <n v="32216"/>
    <x v="0"/>
    <s v="OFF-PA-10001800"/>
    <x v="1"/>
    <s v="Paper"/>
    <s v="Xerox 220"/>
    <n v="10.368000000000002"/>
    <n v="2"/>
    <n v="0.2"/>
    <n v="3.6288"/>
    <s v="Cassandra Brandow"/>
    <x v="0"/>
    <n v="2.0736000000000003"/>
  </r>
  <r>
    <n v="6322"/>
    <s v="CA-2016-123316"/>
    <d v="2016-10-13T00:00:00"/>
    <x v="1098"/>
    <s v="Standard Class"/>
    <s v="SP-20545"/>
    <s v="Sibella Parks"/>
    <x v="1"/>
    <x v="0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x v="0"/>
    <n v="1.5504000000000002"/>
  </r>
  <r>
    <n v="6323"/>
    <s v="CA-2016-141299"/>
    <d v="2016-06-03T00:00:00"/>
    <x v="290"/>
    <s v="Second Class"/>
    <s v="RB-19795"/>
    <s v="Ross Baird"/>
    <x v="2"/>
    <x v="0"/>
    <s v="Midland"/>
    <s v="Michigan"/>
    <n v="48640"/>
    <x v="2"/>
    <s v="OFF-EN-10004459"/>
    <x v="1"/>
    <s v="Envelopes"/>
    <s v="Security-Tint Envelopes"/>
    <n v="15.28"/>
    <n v="2"/>
    <n v="0"/>
    <n v="7.4871999999999996"/>
    <s v="Kelly Williams"/>
    <x v="0"/>
    <n v="0"/>
  </r>
  <r>
    <n v="6324"/>
    <s v="CA-2016-104402"/>
    <d v="2016-06-17T00:00:00"/>
    <x v="278"/>
    <s v="Standard Class"/>
    <s v="DB-13660"/>
    <s v="Duane Benoit"/>
    <x v="0"/>
    <x v="0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s v="Chuck Magee"/>
    <x v="0"/>
    <n v="0"/>
  </r>
  <r>
    <n v="6325"/>
    <s v="CA-2017-110289"/>
    <d v="2017-10-29T00:00:00"/>
    <x v="450"/>
    <s v="Standard Class"/>
    <s v="NB-18655"/>
    <s v="Nona Balk"/>
    <x v="1"/>
    <x v="0"/>
    <s v="San Francisco"/>
    <s v="California"/>
    <n v="94109"/>
    <x v="1"/>
    <s v="OFF-PA-10002986"/>
    <x v="1"/>
    <s v="Paper"/>
    <s v="Xerox 1898"/>
    <n v="33.4"/>
    <n v="5"/>
    <n v="0"/>
    <n v="16.032"/>
    <s v="Anna Andreadi"/>
    <x v="0"/>
    <n v="0"/>
  </r>
  <r>
    <n v="6326"/>
    <s v="CA-2017-110289"/>
    <d v="2017-10-29T00:00:00"/>
    <x v="450"/>
    <s v="Standard Class"/>
    <s v="NB-18655"/>
    <s v="Nona Balk"/>
    <x v="1"/>
    <x v="0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s v="Anna Andreadi"/>
    <x v="0"/>
    <n v="0"/>
  </r>
  <r>
    <n v="6327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ST-10000760"/>
    <x v="1"/>
    <s v="Storage"/>
    <s v="Eldon Fold 'N Roll Cart System"/>
    <n v="13.98"/>
    <n v="1"/>
    <n v="0"/>
    <n v="4.0541999999999998"/>
    <s v="Kelly Williams"/>
    <x v="0"/>
    <n v="0"/>
  </r>
  <r>
    <n v="6328"/>
    <s v="CA-2016-167927"/>
    <d v="2016-01-20T00:00:00"/>
    <x v="436"/>
    <s v="Standard Class"/>
    <s v="XP-21865"/>
    <s v="Xylona Preis"/>
    <x v="0"/>
    <x v="0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  <n v="0"/>
  </r>
  <r>
    <n v="6329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x v="0"/>
    <n v="0"/>
  </r>
  <r>
    <n v="6330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x v="0"/>
    <n v="24.771600000000003"/>
  </r>
  <r>
    <n v="6331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x v="0"/>
    <n v="0"/>
  </r>
  <r>
    <n v="6332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s v="Kelly Williams"/>
    <x v="0"/>
    <n v="0"/>
  </r>
  <r>
    <n v="6333"/>
    <s v="CA-2016-167927"/>
    <d v="2016-01-20T00:00:00"/>
    <x v="436"/>
    <s v="Standard Class"/>
    <s v="XP-21865"/>
    <s v="Xylona Preis"/>
    <x v="0"/>
    <x v="0"/>
    <s v="Westland"/>
    <s v="Michigan"/>
    <n v="48185"/>
    <x v="2"/>
    <s v="FUR-FU-10002268"/>
    <x v="0"/>
    <s v="Furnishings"/>
    <s v="Ultra Door Push Plate"/>
    <n v="14.73"/>
    <n v="3"/>
    <n v="0"/>
    <n v="4.8608999999999991"/>
    <s v="Kelly Williams"/>
    <x v="0"/>
    <n v="0"/>
  </r>
  <r>
    <n v="6334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BI-10004364"/>
    <x v="1"/>
    <s v="Binders"/>
    <s v="Storex Dura Pro Binders"/>
    <n v="29.700000000000003"/>
    <n v="5"/>
    <n v="0"/>
    <n v="13.365"/>
    <s v="Kelly Williams"/>
    <x v="0"/>
    <n v="0"/>
  </r>
  <r>
    <n v="6335"/>
    <s v="CA-2016-133305"/>
    <d v="2016-07-11T00:00:00"/>
    <x v="406"/>
    <s v="Standard Class"/>
    <s v="MH-17455"/>
    <s v="Mark Hamilton"/>
    <x v="0"/>
    <x v="0"/>
    <s v="New York City"/>
    <s v="New York"/>
    <n v="10011"/>
    <x v="3"/>
    <s v="OFF-PA-10001970"/>
    <x v="1"/>
    <s v="Paper"/>
    <s v="Xerox 1881"/>
    <n v="49.12"/>
    <n v="4"/>
    <n v="0"/>
    <n v="23.086399999999998"/>
    <s v="Chuck Magee"/>
    <x v="0"/>
    <n v="0"/>
  </r>
  <r>
    <n v="6336"/>
    <s v="CA-2016-133305"/>
    <d v="2016-07-11T00:00:00"/>
    <x v="406"/>
    <s v="Standard Class"/>
    <s v="MH-17455"/>
    <s v="Mark Hamilton"/>
    <x v="0"/>
    <x v="0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x v="0"/>
    <n v="3.6560000000000006"/>
  </r>
  <r>
    <n v="6337"/>
    <s v="CA-2018-165995"/>
    <d v="2018-08-30T00:00:00"/>
    <x v="479"/>
    <s v="Standard Class"/>
    <s v="BG-11740"/>
    <s v="Bruce Geld"/>
    <x v="0"/>
    <x v="0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x v="0"/>
    <n v="0"/>
  </r>
  <r>
    <n v="6338"/>
    <s v="CA-2018-165995"/>
    <d v="2018-08-30T00:00:00"/>
    <x v="479"/>
    <s v="Standard Class"/>
    <s v="BG-11740"/>
    <s v="Bruce Geld"/>
    <x v="0"/>
    <x v="0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s v="Anna Andreadi"/>
    <x v="0"/>
    <n v="67.992000000000004"/>
  </r>
  <r>
    <n v="6339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TEC-PH-10003095"/>
    <x v="2"/>
    <s v="Phones"/>
    <s v="Samsung HM1900 Bluetooth Headset"/>
    <n v="87.8"/>
    <n v="4"/>
    <n v="0"/>
    <n v="43.9"/>
    <s v="Chuck Magee"/>
    <x v="0"/>
    <n v="0"/>
  </r>
  <r>
    <n v="6340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x v="0"/>
    <n v="22.138200000000001"/>
  </r>
  <r>
    <n v="6341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s v="Chuck Magee"/>
    <x v="0"/>
    <n v="0"/>
  </r>
  <r>
    <n v="6342"/>
    <s v="US-2018-105830"/>
    <d v="2018-12-31T00:00:00"/>
    <x v="771"/>
    <s v="First Class"/>
    <s v="DB-13660"/>
    <s v="Duane Benoit"/>
    <x v="0"/>
    <x v="0"/>
    <s v="Lancaster"/>
    <s v="Ohio"/>
    <n v="43130"/>
    <x v="3"/>
    <s v="OFF-ST-10002554"/>
    <x v="1"/>
    <s v="Storage"/>
    <s v="Tennsco Industrial Shelving"/>
    <n v="156.512"/>
    <n v="4"/>
    <n v="0.2"/>
    <n v="-35.215199999999996"/>
    <s v="Chuck Magee"/>
    <x v="0"/>
    <n v="31.302400000000002"/>
  </r>
  <r>
    <n v="6343"/>
    <s v="CA-2017-146255"/>
    <d v="2017-03-07T00:00:00"/>
    <x v="392"/>
    <s v="First Class"/>
    <s v="EM-14140"/>
    <s v="Eugene Moren"/>
    <x v="2"/>
    <x v="0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s v="Chuck Magee"/>
    <x v="1"/>
    <n v="0"/>
  </r>
  <r>
    <n v="6344"/>
    <s v="CA-2017-146255"/>
    <d v="2017-03-07T00:00:00"/>
    <x v="392"/>
    <s v="First Class"/>
    <s v="EM-14140"/>
    <s v="Eugene Moren"/>
    <x v="2"/>
    <x v="0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s v="Chuck Magee"/>
    <x v="1"/>
    <n v="0"/>
  </r>
  <r>
    <n v="6345"/>
    <s v="CA-2017-146255"/>
    <d v="2017-03-07T00:00:00"/>
    <x v="392"/>
    <s v="First Class"/>
    <s v="EM-14140"/>
    <s v="Eugene Moren"/>
    <x v="2"/>
    <x v="0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x v="1"/>
    <n v="0"/>
  </r>
  <r>
    <n v="6346"/>
    <s v="CA-2017-146255"/>
    <d v="2017-03-07T00:00:00"/>
    <x v="392"/>
    <s v="First Class"/>
    <s v="EM-14140"/>
    <s v="Eugene Moren"/>
    <x v="2"/>
    <x v="0"/>
    <s v="Newark"/>
    <s v="Delaware"/>
    <n v="19711"/>
    <x v="3"/>
    <s v="TEC-PH-10001619"/>
    <x v="2"/>
    <s v="Phones"/>
    <s v="LG G3"/>
    <n v="587.97"/>
    <n v="3"/>
    <n v="0"/>
    <n v="170.51129999999998"/>
    <s v="Chuck Magee"/>
    <x v="1"/>
    <n v="0"/>
  </r>
  <r>
    <n v="6347"/>
    <s v="CA-2019-104822"/>
    <d v="2019-10-20T00:00:00"/>
    <x v="1191"/>
    <s v="Same Day"/>
    <s v="RB-19465"/>
    <s v="Rick Bensley"/>
    <x v="2"/>
    <x v="0"/>
    <s v="New York City"/>
    <s v="New York"/>
    <n v="10024"/>
    <x v="3"/>
    <s v="OFF-LA-10002034"/>
    <x v="1"/>
    <s v="Labels"/>
    <s v="Avery 478"/>
    <n v="24.55"/>
    <n v="5"/>
    <n v="0"/>
    <n v="12.029499999999999"/>
    <s v="Chuck Magee"/>
    <x v="0"/>
    <n v="0"/>
  </r>
  <r>
    <n v="6348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x v="0"/>
    <n v="2.4352000000000005"/>
  </r>
  <r>
    <n v="6349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ST-10000876"/>
    <x v="1"/>
    <s v="Storage"/>
    <s v="Eldon Simplefile Box Office"/>
    <n v="37.32"/>
    <n v="3"/>
    <n v="0"/>
    <n v="10.4496"/>
    <s v="Anna Andreadi"/>
    <x v="0"/>
    <n v="0"/>
  </r>
  <r>
    <n v="6350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s v="Anna Andreadi"/>
    <x v="0"/>
    <n v="0"/>
  </r>
  <r>
    <n v="6351"/>
    <s v="CA-2019-161557"/>
    <d v="2019-09-03T00:00:00"/>
    <x v="221"/>
    <s v="Standard Class"/>
    <s v="AG-10900"/>
    <s v="Arthur Gainer"/>
    <x v="0"/>
    <x v="0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x v="1"/>
    <n v="65.040000000000006"/>
  </r>
  <r>
    <n v="6352"/>
    <s v="CA-2019-161130"/>
    <d v="2019-11-03T00:00:00"/>
    <x v="834"/>
    <s v="Standard Class"/>
    <s v="BF-11275"/>
    <s v="Beth Fritzler"/>
    <x v="1"/>
    <x v="0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x v="0"/>
    <n v="72.275200000000012"/>
  </r>
  <r>
    <n v="6353"/>
    <s v="US-2017-161347"/>
    <d v="2017-09-13T00:00:00"/>
    <x v="400"/>
    <s v="Standard Class"/>
    <s v="HG-14845"/>
    <s v="Harry Greene"/>
    <x v="0"/>
    <x v="0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x v="0"/>
    <n v="1.6883999999999999"/>
  </r>
  <r>
    <n v="6354"/>
    <s v="US-2017-109015"/>
    <d v="2017-09-06T00:00:00"/>
    <x v="64"/>
    <s v="Standard Class"/>
    <s v="BS-11590"/>
    <s v="Brendan Sweed"/>
    <x v="1"/>
    <x v="0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  <n v="0"/>
  </r>
  <r>
    <n v="6355"/>
    <s v="US-2017-109015"/>
    <d v="2017-09-06T00:00:00"/>
    <x v="64"/>
    <s v="Standard Class"/>
    <s v="BS-11590"/>
    <s v="Brendan Sweed"/>
    <x v="1"/>
    <x v="0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s v="Chuck Magee"/>
    <x v="0"/>
    <n v="0"/>
  </r>
  <r>
    <n v="6356"/>
    <s v="CA-2016-110611"/>
    <d v="2016-10-06T00:00:00"/>
    <x v="293"/>
    <s v="Standard Class"/>
    <s v="JD-16015"/>
    <s v="Joy Daniels"/>
    <x v="0"/>
    <x v="0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s v="Chuck Magee"/>
    <x v="0"/>
    <n v="16.784000000000002"/>
  </r>
  <r>
    <n v="6357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x v="0"/>
    <n v="3.9359999999999999"/>
  </r>
  <r>
    <n v="6358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PA-10004621"/>
    <x v="1"/>
    <s v="Paper"/>
    <s v="Xerox 212"/>
    <n v="25.92"/>
    <n v="4"/>
    <n v="0"/>
    <n v="12.441600000000001"/>
    <s v="Anna Andreadi"/>
    <x v="0"/>
    <n v="0"/>
  </r>
  <r>
    <n v="6359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PA-10002262"/>
    <x v="1"/>
    <s v="Paper"/>
    <s v="Xerox 192"/>
    <n v="6.48"/>
    <n v="1"/>
    <n v="0"/>
    <n v="3.1104000000000003"/>
    <s v="Anna Andreadi"/>
    <x v="0"/>
    <n v="0"/>
  </r>
  <r>
    <n v="6360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x v="0"/>
    <n v="17.270400000000002"/>
  </r>
  <r>
    <n v="6361"/>
    <s v="CA-2017-115693"/>
    <d v="2017-12-10T00:00:00"/>
    <x v="631"/>
    <s v="Standard Class"/>
    <s v="FC-14245"/>
    <s v="Frank Carlisle"/>
    <x v="2"/>
    <x v="0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x v="0"/>
    <n v="0"/>
  </r>
  <r>
    <n v="6362"/>
    <s v="US-2016-107993"/>
    <d v="2016-11-25T00:00:00"/>
    <x v="457"/>
    <s v="Standard Class"/>
    <s v="SE-20110"/>
    <s v="Sanjit Engle"/>
    <x v="0"/>
    <x v="0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x v="0"/>
    <n v="10.203200000000002"/>
  </r>
  <r>
    <n v="6363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OFF-BI-10001670"/>
    <x v="1"/>
    <s v="Binders"/>
    <s v="Vinyl Sectional Post Binders"/>
    <n v="150.80000000000001"/>
    <n v="5"/>
    <n v="0.2"/>
    <n v="56.55"/>
    <s v="Anna Andreadi"/>
    <x v="0"/>
    <n v="30.160000000000004"/>
  </r>
  <r>
    <n v="6364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x v="0"/>
    <n v="207.9984"/>
  </r>
  <r>
    <n v="6365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OFF-PA-10003797"/>
    <x v="1"/>
    <s v="Paper"/>
    <s v="Xerox 209"/>
    <n v="51.84"/>
    <n v="8"/>
    <n v="0"/>
    <n v="24.883200000000002"/>
    <s v="Anna Andreadi"/>
    <x v="0"/>
    <n v="0"/>
  </r>
  <r>
    <n v="6366"/>
    <s v="CA-2019-144848"/>
    <d v="2019-04-04T00:00:00"/>
    <x v="710"/>
    <s v="First Class"/>
    <s v="DS-13030"/>
    <s v="Darrin Sayre"/>
    <x v="2"/>
    <x v="0"/>
    <s v="New York City"/>
    <s v="New York"/>
    <n v="10009"/>
    <x v="3"/>
    <s v="TEC-PH-10004006"/>
    <x v="2"/>
    <s v="Phones"/>
    <s v="Panasonic KX - TS880B Telephone"/>
    <n v="41.22"/>
    <n v="1"/>
    <n v="0"/>
    <n v="11.1294"/>
    <s v="Chuck Magee"/>
    <x v="0"/>
    <n v="0"/>
  </r>
  <r>
    <n v="6367"/>
    <s v="CA-2019-144848"/>
    <d v="2019-04-04T00:00:00"/>
    <x v="710"/>
    <s v="First Class"/>
    <s v="DS-13030"/>
    <s v="Darrin Sayre"/>
    <x v="2"/>
    <x v="0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s v="Chuck Magee"/>
    <x v="0"/>
    <n v="0"/>
  </r>
  <r>
    <n v="6368"/>
    <s v="CA-2019-144848"/>
    <d v="2019-04-04T00:00:00"/>
    <x v="710"/>
    <s v="First Class"/>
    <s v="DS-13030"/>
    <s v="Darrin Sayre"/>
    <x v="2"/>
    <x v="0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s v="Chuck Magee"/>
    <x v="0"/>
    <n v="0"/>
  </r>
  <r>
    <n v="6369"/>
    <s v="US-2019-147998"/>
    <d v="2019-05-19T00:00:00"/>
    <x v="286"/>
    <s v="Standard Class"/>
    <s v="SA-20830"/>
    <s v="Sue Ann Reed"/>
    <x v="0"/>
    <x v="0"/>
    <s v="San Jose"/>
    <s v="California"/>
    <n v="95123"/>
    <x v="1"/>
    <s v="OFF-BI-10002082"/>
    <x v="1"/>
    <s v="Binders"/>
    <s v="GBC Twin Loop Wire Binding Elements"/>
    <n v="133.12"/>
    <n v="5"/>
    <n v="0.2"/>
    <n v="49.92"/>
    <s v="Anna Andreadi"/>
    <x v="1"/>
    <n v="26.624000000000002"/>
  </r>
  <r>
    <n v="6370"/>
    <s v="CA-2018-103919"/>
    <d v="2018-10-03T00:00:00"/>
    <x v="1194"/>
    <s v="Standard Class"/>
    <s v="TP-21565"/>
    <s v="Tracy Poddar"/>
    <x v="1"/>
    <x v="0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x v="0"/>
    <n v="22.847999999999999"/>
  </r>
  <r>
    <n v="6371"/>
    <s v="CA-2018-113425"/>
    <d v="2018-11-21T00:00:00"/>
    <x v="1143"/>
    <s v="Same Day"/>
    <s v="JK-16120"/>
    <s v="Julie Kriz"/>
    <x v="2"/>
    <x v="0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s v="Chuck Magee"/>
    <x v="0"/>
    <n v="22.713600000000003"/>
  </r>
  <r>
    <n v="6372"/>
    <s v="CA-2019-143035"/>
    <d v="2019-10-03T00:00:00"/>
    <x v="391"/>
    <s v="Second Class"/>
    <s v="CC-12430"/>
    <s v="Chuck Clark"/>
    <x v="2"/>
    <x v="0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s v="Chuck Magee"/>
    <x v="0"/>
    <n v="0"/>
  </r>
  <r>
    <n v="6373"/>
    <s v="CA-2019-143035"/>
    <d v="2019-10-03T00:00:00"/>
    <x v="391"/>
    <s v="Second Class"/>
    <s v="CC-12430"/>
    <s v="Chuck Clark"/>
    <x v="2"/>
    <x v="0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s v="Chuck Magee"/>
    <x v="0"/>
    <n v="0"/>
  </r>
  <r>
    <n v="6374"/>
    <s v="CA-2019-143035"/>
    <d v="2019-10-03T00:00:00"/>
    <x v="391"/>
    <s v="Second Class"/>
    <s v="CC-12430"/>
    <s v="Chuck Clark"/>
    <x v="2"/>
    <x v="0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x v="0"/>
    <n v="0"/>
  </r>
  <r>
    <n v="6375"/>
    <s v="CA-2016-107811"/>
    <d v="2016-04-29T00:00:00"/>
    <x v="617"/>
    <s v="Standard Class"/>
    <s v="LA-16780"/>
    <s v="Laura Armstrong"/>
    <x v="1"/>
    <x v="0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s v="Cassandra Brandow"/>
    <x v="0"/>
    <n v="112.31680000000001"/>
  </r>
  <r>
    <n v="6376"/>
    <s v="CA-2016-107811"/>
    <d v="2016-04-29T00:00:00"/>
    <x v="617"/>
    <s v="Standard Class"/>
    <s v="LA-16780"/>
    <s v="Laura Armstrong"/>
    <x v="1"/>
    <x v="0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x v="0"/>
    <n v="19.984000000000005"/>
  </r>
  <r>
    <n v="6377"/>
    <s v="CA-2018-163216"/>
    <d v="2018-10-07T00:00:00"/>
    <x v="1195"/>
    <s v="First Class"/>
    <s v="AW-10930"/>
    <s v="Arthur Wiediger"/>
    <x v="2"/>
    <x v="0"/>
    <s v="Philadelphia"/>
    <s v="Pennsylvania"/>
    <n v="19143"/>
    <x v="3"/>
    <s v="OFF-LA-10000134"/>
    <x v="1"/>
    <s v="Labels"/>
    <s v="Avery 511"/>
    <n v="4.9280000000000008"/>
    <n v="2"/>
    <n v="0.2"/>
    <n v="1.7247999999999997"/>
    <s v="Chuck Magee"/>
    <x v="0"/>
    <n v="0.98560000000000025"/>
  </r>
  <r>
    <n v="6378"/>
    <s v="US-2018-116442"/>
    <d v="2018-12-15T00:00:00"/>
    <x v="259"/>
    <s v="Standard Class"/>
    <s v="BP-11230"/>
    <s v="Benjamin Patterson"/>
    <x v="0"/>
    <x v="0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s v="Anna Andreadi"/>
    <x v="0"/>
    <n v="0"/>
  </r>
  <r>
    <n v="6379"/>
    <s v="CA-2019-150623"/>
    <d v="2019-04-10T00:00:00"/>
    <x v="1001"/>
    <s v="Standard Class"/>
    <s v="DB-13360"/>
    <s v="Dennis Bolton"/>
    <x v="2"/>
    <x v="0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s v="Chuck Magee"/>
    <x v="0"/>
    <n v="0"/>
  </r>
  <r>
    <n v="6380"/>
    <s v="CA-2019-150623"/>
    <d v="2019-04-10T00:00:00"/>
    <x v="1001"/>
    <s v="Standard Class"/>
    <s v="DB-13360"/>
    <s v="Dennis Bolton"/>
    <x v="2"/>
    <x v="0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x v="0"/>
    <n v="0"/>
  </r>
  <r>
    <n v="6381"/>
    <s v="US-2016-163797"/>
    <d v="2016-04-08T00:00:00"/>
    <x v="969"/>
    <s v="Standard Class"/>
    <s v="PC-19000"/>
    <s v="Pauline Chand"/>
    <x v="2"/>
    <x v="0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x v="0"/>
    <n v="9.958400000000001"/>
  </r>
  <r>
    <n v="6382"/>
    <s v="CA-2018-127236"/>
    <d v="2018-03-29T00:00:00"/>
    <x v="944"/>
    <s v="Standard Class"/>
    <s v="TB-21595"/>
    <s v="Troy Blackwell"/>
    <x v="0"/>
    <x v="0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x v="0"/>
    <n v="149.98749999999998"/>
  </r>
  <r>
    <n v="6383"/>
    <s v="CA-2018-127236"/>
    <d v="2018-03-29T00:00:00"/>
    <x v="944"/>
    <s v="Standard Class"/>
    <s v="TB-21595"/>
    <s v="Troy Blackwell"/>
    <x v="0"/>
    <x v="0"/>
    <s v="Springfield"/>
    <s v="Ohio"/>
    <n v="45503"/>
    <x v="3"/>
    <s v="TEC-PH-10000141"/>
    <x v="2"/>
    <s v="Phones"/>
    <s v="Clearsounds A400"/>
    <n v="158.37599999999998"/>
    <n v="4"/>
    <n v="0.4"/>
    <n v="-36.954399999999993"/>
    <s v="Chuck Magee"/>
    <x v="0"/>
    <n v="63.350399999999993"/>
  </r>
  <r>
    <n v="6384"/>
    <s v="US-2019-104661"/>
    <d v="2019-01-15T00:00:00"/>
    <x v="827"/>
    <s v="First Class"/>
    <s v="TB-21250"/>
    <s v="Tim Brockman"/>
    <x v="0"/>
    <x v="0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x v="0"/>
    <n v="26.227199999999996"/>
  </r>
  <r>
    <n v="6385"/>
    <s v="US-2019-104661"/>
    <d v="2019-01-15T00:00:00"/>
    <x v="827"/>
    <s v="First Class"/>
    <s v="TB-21250"/>
    <s v="Tim Brockman"/>
    <x v="0"/>
    <x v="0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  <n v="9.5968000000000018"/>
  </r>
  <r>
    <n v="6386"/>
    <s v="US-2019-104661"/>
    <d v="2019-01-15T00:00:00"/>
    <x v="827"/>
    <s v="First Class"/>
    <s v="TB-21250"/>
    <s v="Tim Brockman"/>
    <x v="0"/>
    <x v="0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s v="Kelly Williams"/>
    <x v="0"/>
    <n v="12.5184"/>
  </r>
  <r>
    <n v="6387"/>
    <s v="US-2019-104661"/>
    <d v="2019-01-15T00:00:00"/>
    <x v="827"/>
    <s v="First Class"/>
    <s v="TB-21250"/>
    <s v="Tim Brockman"/>
    <x v="0"/>
    <x v="0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s v="Kelly Williams"/>
    <x v="0"/>
    <n v="3.4207999999999994"/>
  </r>
  <r>
    <n v="6388"/>
    <s v="CA-2016-134103"/>
    <d v="2016-01-30T00:00:00"/>
    <x v="1196"/>
    <s v="Standard Class"/>
    <s v="MV-18190"/>
    <s v="Mike Vittorini"/>
    <x v="0"/>
    <x v="0"/>
    <s v="Detroit"/>
    <s v="Michigan"/>
    <n v="48234"/>
    <x v="2"/>
    <s v="OFF-PA-10001204"/>
    <x v="1"/>
    <s v="Paper"/>
    <s v="Xerox 1972"/>
    <n v="10.56"/>
    <n v="2"/>
    <n v="0"/>
    <n v="4.7519999999999998"/>
    <s v="Kelly Williams"/>
    <x v="0"/>
    <n v="0"/>
  </r>
  <r>
    <n v="6389"/>
    <s v="CA-2016-134103"/>
    <d v="2016-01-30T00:00:00"/>
    <x v="1196"/>
    <s v="Standard Class"/>
    <s v="MV-18190"/>
    <s v="Mike Vittorini"/>
    <x v="0"/>
    <x v="0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s v="Kelly Williams"/>
    <x v="0"/>
    <n v="0"/>
  </r>
  <r>
    <n v="6390"/>
    <s v="CA-2017-147529"/>
    <d v="2017-02-07T00:00:00"/>
    <x v="640"/>
    <s v="Standard Class"/>
    <s v="DK-12835"/>
    <s v="Damala Kotsonis"/>
    <x v="1"/>
    <x v="0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s v="Cassandra Brandow"/>
    <x v="0"/>
    <n v="0"/>
  </r>
  <r>
    <n v="6391"/>
    <s v="CA-2017-147529"/>
    <d v="2017-02-07T00:00:00"/>
    <x v="640"/>
    <s v="Standard Class"/>
    <s v="DK-12835"/>
    <s v="Damala Kotsonis"/>
    <x v="1"/>
    <x v="0"/>
    <s v="Springfield"/>
    <s v="Virginia"/>
    <n v="22153"/>
    <x v="0"/>
    <s v="OFF-PA-10003349"/>
    <x v="1"/>
    <s v="Paper"/>
    <s v="Xerox 1957"/>
    <n v="12.96"/>
    <n v="2"/>
    <n v="0"/>
    <n v="6.3504000000000005"/>
    <s v="Cassandra Brandow"/>
    <x v="0"/>
    <n v="0"/>
  </r>
  <r>
    <n v="6392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PA-10001471"/>
    <x v="1"/>
    <s v="Paper"/>
    <s v="Strathmore Photo Frame Cards"/>
    <n v="14.62"/>
    <n v="2"/>
    <n v="0"/>
    <n v="6.7251999999999992"/>
    <s v="Chuck Magee"/>
    <x v="0"/>
    <n v="0"/>
  </r>
  <r>
    <n v="6393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LA-10003190"/>
    <x v="1"/>
    <s v="Labels"/>
    <s v="Avery 474"/>
    <n v="5.76"/>
    <n v="2"/>
    <n v="0"/>
    <n v="2.8224"/>
    <s v="Chuck Magee"/>
    <x v="0"/>
    <n v="0"/>
  </r>
  <r>
    <n v="6394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s v="Chuck Magee"/>
    <x v="0"/>
    <n v="0"/>
  </r>
  <r>
    <n v="6395"/>
    <s v="CA-2018-129126"/>
    <d v="2018-12-14T00:00:00"/>
    <x v="292"/>
    <s v="Standard Class"/>
    <s v="PK-19075"/>
    <s v="Pete Kriz"/>
    <x v="0"/>
    <x v="0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x v="0"/>
    <n v="0"/>
  </r>
  <r>
    <n v="6396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s v="Chuck Magee"/>
    <x v="0"/>
    <n v="0"/>
  </r>
  <r>
    <n v="6397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x v="0"/>
    <n v="4.6240000000000006"/>
  </r>
  <r>
    <n v="6398"/>
    <s v="CA-2019-131632"/>
    <d v="2019-10-31T00:00:00"/>
    <x v="276"/>
    <s v="Standard Class"/>
    <s v="AH-10120"/>
    <s v="Adrian Hane"/>
    <x v="2"/>
    <x v="0"/>
    <s v="Dallas"/>
    <s v="Texas"/>
    <n v="75217"/>
    <x v="2"/>
    <s v="OFF-AR-10003651"/>
    <x v="1"/>
    <s v="Art"/>
    <s v="Newell 350"/>
    <n v="5.2480000000000002"/>
    <n v="2"/>
    <n v="0.2"/>
    <n v="0.59039999999999915"/>
    <s v="Kelly Williams"/>
    <x v="0"/>
    <n v="1.0496000000000001"/>
  </r>
  <r>
    <n v="6399"/>
    <s v="CA-2019-151981"/>
    <d v="2019-08-06T00:00:00"/>
    <x v="948"/>
    <s v="Standard Class"/>
    <s v="GM-14455"/>
    <s v="Gary Mitchum"/>
    <x v="2"/>
    <x v="0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  <n v="0"/>
  </r>
  <r>
    <n v="6400"/>
    <s v="CA-2019-151981"/>
    <d v="2019-08-06T00:00:00"/>
    <x v="948"/>
    <s v="Standard Class"/>
    <s v="GM-14455"/>
    <s v="Gary Mitchum"/>
    <x v="2"/>
    <x v="0"/>
    <s v="Concord"/>
    <s v="New Hampshire"/>
    <n v="3301"/>
    <x v="3"/>
    <s v="OFF-LA-10002195"/>
    <x v="1"/>
    <s v="Labels"/>
    <s v="Avery 481"/>
    <n v="24.64"/>
    <n v="8"/>
    <n v="0"/>
    <n v="11.827199999999999"/>
    <s v="Chuck Magee"/>
    <x v="0"/>
    <n v="0"/>
  </r>
  <r>
    <n v="6401"/>
    <s v="CA-2019-151981"/>
    <d v="2019-08-06T00:00:00"/>
    <x v="948"/>
    <s v="Standard Class"/>
    <s v="GM-14455"/>
    <s v="Gary Mitchum"/>
    <x v="2"/>
    <x v="0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s v="Chuck Magee"/>
    <x v="0"/>
    <n v="0"/>
  </r>
  <r>
    <n v="6402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x v="0"/>
    <n v="0"/>
  </r>
  <r>
    <n v="6403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OFF-BI-10000591"/>
    <x v="1"/>
    <s v="Binders"/>
    <s v="Avery Binder Labels"/>
    <n v="3.89"/>
    <n v="1"/>
    <n v="0"/>
    <n v="1.8672"/>
    <s v="Cassandra Brandow"/>
    <x v="0"/>
    <n v="0"/>
  </r>
  <r>
    <n v="6404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s v="Cassandra Brandow"/>
    <x v="0"/>
    <n v="0"/>
  </r>
  <r>
    <n v="6405"/>
    <s v="CA-2017-156328"/>
    <d v="2017-11-30T00:00:00"/>
    <x v="1197"/>
    <s v="Standard Class"/>
    <s v="RM-19375"/>
    <s v="Raymond Messe"/>
    <x v="0"/>
    <x v="0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s v="Cassandra Brandow"/>
    <x v="0"/>
    <n v="35.496000000000002"/>
  </r>
  <r>
    <n v="6406"/>
    <s v="CA-2019-154074"/>
    <d v="2019-08-31T00:00:00"/>
    <x v="1198"/>
    <s v="Second Class"/>
    <s v="BW-11110"/>
    <s v="Bart Watters"/>
    <x v="1"/>
    <x v="0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x v="1"/>
    <n v="113.91360000000003"/>
  </r>
  <r>
    <n v="6407"/>
    <s v="CA-2019-154074"/>
    <d v="2019-08-31T00:00:00"/>
    <x v="1198"/>
    <s v="Second Class"/>
    <s v="BW-11110"/>
    <s v="Bart Watters"/>
    <x v="1"/>
    <x v="0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x v="1"/>
    <n v="0"/>
  </r>
  <r>
    <n v="6408"/>
    <s v="CA-2019-161774"/>
    <d v="2019-05-14T00:00:00"/>
    <x v="646"/>
    <s v="First Class"/>
    <s v="GT-14710"/>
    <s v="Greg Tran"/>
    <x v="0"/>
    <x v="0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x v="0"/>
    <n v="269.82899999999995"/>
  </r>
  <r>
    <n v="6409"/>
    <s v="CA-2019-161774"/>
    <d v="2019-05-14T00:00:00"/>
    <x v="646"/>
    <s v="First Class"/>
    <s v="GT-14710"/>
    <s v="Greg Tran"/>
    <x v="0"/>
    <x v="0"/>
    <s v="Houston"/>
    <s v="Texas"/>
    <n v="77041"/>
    <x v="2"/>
    <s v="OFF-AR-10001446"/>
    <x v="1"/>
    <s v="Art"/>
    <s v="Newell 309"/>
    <n v="46.2"/>
    <n v="5"/>
    <n v="0.2"/>
    <n v="5.7749999999999986"/>
    <s v="Kelly Williams"/>
    <x v="0"/>
    <n v="9.24"/>
  </r>
  <r>
    <n v="6410"/>
    <s v="CA-2019-161774"/>
    <d v="2019-05-14T00:00:00"/>
    <x v="646"/>
    <s v="First Class"/>
    <s v="GT-14710"/>
    <s v="Greg Tran"/>
    <x v="0"/>
    <x v="0"/>
    <s v="Houston"/>
    <s v="Texas"/>
    <n v="77041"/>
    <x v="2"/>
    <s v="OFF-PA-10000300"/>
    <x v="1"/>
    <s v="Paper"/>
    <s v="Xerox 1936"/>
    <n v="47.952000000000005"/>
    <n v="3"/>
    <n v="0.2"/>
    <n v="16.183799999999998"/>
    <s v="Kelly Williams"/>
    <x v="0"/>
    <n v="9.5904000000000007"/>
  </r>
  <r>
    <n v="6411"/>
    <s v="CA-2019-161774"/>
    <d v="2019-05-14T00:00:00"/>
    <x v="646"/>
    <s v="First Class"/>
    <s v="GT-14710"/>
    <s v="Greg Tran"/>
    <x v="0"/>
    <x v="0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s v="Kelly Williams"/>
    <x v="0"/>
    <n v="1.5984000000000003"/>
  </r>
  <r>
    <n v="6412"/>
    <s v="CA-2019-161774"/>
    <d v="2019-05-14T00:00:00"/>
    <x v="646"/>
    <s v="First Class"/>
    <s v="GT-14710"/>
    <s v="Greg Tran"/>
    <x v="0"/>
    <x v="0"/>
    <s v="Houston"/>
    <s v="Texas"/>
    <n v="77041"/>
    <x v="2"/>
    <s v="OFF-PA-10003134"/>
    <x v="1"/>
    <s v="Paper"/>
    <s v="Xerox 1937"/>
    <n v="76.864000000000004"/>
    <n v="2"/>
    <n v="0.2"/>
    <n v="26.902399999999993"/>
    <s v="Kelly Williams"/>
    <x v="0"/>
    <n v="15.372800000000002"/>
  </r>
  <r>
    <n v="6413"/>
    <s v="CA-2019-151211"/>
    <d v="2019-08-17T00:00:00"/>
    <x v="176"/>
    <s v="Standard Class"/>
    <s v="AH-10120"/>
    <s v="Adrian Hane"/>
    <x v="2"/>
    <x v="0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s v="Cassandra Brandow"/>
    <x v="0"/>
    <n v="0"/>
  </r>
  <r>
    <n v="6414"/>
    <s v="CA-2019-151211"/>
    <d v="2019-08-17T00:00:00"/>
    <x v="176"/>
    <s v="Standard Class"/>
    <s v="AH-10120"/>
    <s v="Adrian Hane"/>
    <x v="2"/>
    <x v="0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x v="0"/>
    <n v="0"/>
  </r>
  <r>
    <n v="6415"/>
    <s v="CA-2019-142671"/>
    <d v="2019-11-10T00:00:00"/>
    <x v="773"/>
    <s v="Second Class"/>
    <s v="DR-12940"/>
    <s v="Daniel Raglin"/>
    <x v="2"/>
    <x v="0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s v="Cassandra Brandow"/>
    <x v="0"/>
    <n v="8.0640000000000001"/>
  </r>
  <r>
    <n v="6416"/>
    <s v="CA-2019-144750"/>
    <d v="2019-08-21T00:00:00"/>
    <x v="783"/>
    <s v="Same Day"/>
    <s v="DL-13495"/>
    <s v="Dionis Lloyd"/>
    <x v="1"/>
    <x v="0"/>
    <s v="Chandler"/>
    <s v="Arizona"/>
    <n v="85224"/>
    <x v="1"/>
    <s v="OFF-PA-10003395"/>
    <x v="1"/>
    <s v="Paper"/>
    <s v="Xerox 1941"/>
    <n v="83.88"/>
    <n v="1"/>
    <n v="0.2"/>
    <n v="29.357999999999997"/>
    <s v="Anna Andreadi"/>
    <x v="0"/>
    <n v="16.776"/>
  </r>
  <r>
    <n v="6417"/>
    <s v="CA-2018-111976"/>
    <d v="2018-03-08T00:00:00"/>
    <x v="331"/>
    <s v="Standard Class"/>
    <s v="BD-11620"/>
    <s v="Brian DeCherney"/>
    <x v="0"/>
    <x v="0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s v="Chuck Magee"/>
    <x v="0"/>
    <n v="43.430400000000006"/>
  </r>
  <r>
    <n v="6418"/>
    <s v="CA-2018-111976"/>
    <d v="2018-03-08T00:00:00"/>
    <x v="331"/>
    <s v="Standard Class"/>
    <s v="BD-11620"/>
    <s v="Brian DeCherney"/>
    <x v="0"/>
    <x v="0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s v="Chuck Magee"/>
    <x v="0"/>
    <n v="1.1968000000000003"/>
  </r>
  <r>
    <n v="6419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SU-10001218"/>
    <x v="1"/>
    <s v="Supplies"/>
    <s v="Fiskars Softgrip Scissors"/>
    <n v="21.96"/>
    <n v="2"/>
    <n v="0"/>
    <n v="6.1488000000000014"/>
    <s v="Kelly Williams"/>
    <x v="0"/>
    <n v="0"/>
  </r>
  <r>
    <n v="6420"/>
    <s v="CA-2018-140130"/>
    <d v="2018-10-31T00:00:00"/>
    <x v="519"/>
    <s v="Standard Class"/>
    <s v="HW-14935"/>
    <s v="Helen Wasserman"/>
    <x v="1"/>
    <x v="0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s v="Kelly Williams"/>
    <x v="0"/>
    <n v="0"/>
  </r>
  <r>
    <n v="6421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AR-10004269"/>
    <x v="1"/>
    <s v="Art"/>
    <s v="Newell 31"/>
    <n v="12.39"/>
    <n v="3"/>
    <n v="0"/>
    <n v="3.4692000000000003"/>
    <s v="Kelly Williams"/>
    <x v="0"/>
    <n v="0"/>
  </r>
  <r>
    <n v="6422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s v="Kelly Williams"/>
    <x v="0"/>
    <n v="0"/>
  </r>
  <r>
    <n v="6423"/>
    <s v="CA-2016-159121"/>
    <d v="2016-07-26T00:00:00"/>
    <x v="1199"/>
    <s v="Standard Class"/>
    <s v="JO-15145"/>
    <s v="Jack O'Briant"/>
    <x v="1"/>
    <x v="0"/>
    <s v="Draper"/>
    <s v="Utah"/>
    <n v="84020"/>
    <x v="1"/>
    <s v="TEC-AC-10002006"/>
    <x v="2"/>
    <s v="Accessories"/>
    <s v="Memorex Micro Travel Drive 16 GB"/>
    <n v="111.93"/>
    <n v="7"/>
    <n v="0"/>
    <n v="34.698299999999996"/>
    <s v="Anna Andreadi"/>
    <x v="0"/>
    <n v="0"/>
  </r>
  <r>
    <n v="6424"/>
    <s v="CA-2017-149650"/>
    <d v="2017-10-24T00:00:00"/>
    <x v="983"/>
    <s v="First Class"/>
    <s v="RD-19660"/>
    <s v="Robert Dilbeck"/>
    <x v="2"/>
    <x v="0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x v="1"/>
    <n v="90.854400000000012"/>
  </r>
  <r>
    <n v="6425"/>
    <s v="CA-2019-115777"/>
    <d v="2019-08-19T00:00:00"/>
    <x v="1178"/>
    <s v="Standard Class"/>
    <s v="DO-13645"/>
    <s v="Doug O'Connell"/>
    <x v="0"/>
    <x v="0"/>
    <s v="Lawrence"/>
    <s v="Massachusetts"/>
    <n v="1841"/>
    <x v="3"/>
    <s v="OFF-PA-10000552"/>
    <x v="1"/>
    <s v="Paper"/>
    <s v="Xerox 200"/>
    <n v="19.440000000000001"/>
    <n v="3"/>
    <n v="0"/>
    <n v="9.3312000000000008"/>
    <s v="Chuck Magee"/>
    <x v="0"/>
    <n v="0"/>
  </r>
  <r>
    <n v="6426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s v="Chuck Magee"/>
    <x v="0"/>
    <n v="3359.9903999999997"/>
  </r>
  <r>
    <n v="6427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s v="Chuck Magee"/>
    <x v="0"/>
    <n v="4.405800000000001"/>
  </r>
  <r>
    <n v="6428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OFF-PA-10000029"/>
    <x v="1"/>
    <s v="Paper"/>
    <s v="Xerox 224"/>
    <n v="10.368000000000002"/>
    <n v="2"/>
    <n v="0.2"/>
    <n v="3.6288"/>
    <s v="Chuck Magee"/>
    <x v="0"/>
    <n v="2.0736000000000003"/>
  </r>
  <r>
    <n v="6429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s v="Chuck Magee"/>
    <x v="0"/>
    <n v="48.952799999999996"/>
  </r>
  <r>
    <n v="6430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x v="0"/>
    <n v="5.1967999999999996"/>
  </r>
  <r>
    <n v="6431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x v="0"/>
    <n v="378.01440000000002"/>
  </r>
  <r>
    <n v="6432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  <n v="10.0107"/>
  </r>
  <r>
    <n v="6433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x v="0"/>
    <n v="82.070400000000006"/>
  </r>
  <r>
    <n v="6434"/>
    <s v="CA-2017-121405"/>
    <d v="2017-03-30T00:00:00"/>
    <x v="442"/>
    <s v="Standard Class"/>
    <s v="FC-14335"/>
    <s v="Fred Chung"/>
    <x v="1"/>
    <x v="0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x v="0"/>
    <n v="4.7039999999999997"/>
  </r>
  <r>
    <n v="6435"/>
    <s v="CA-2017-121405"/>
    <d v="2017-03-30T00:00:00"/>
    <x v="442"/>
    <s v="Standard Class"/>
    <s v="FC-14335"/>
    <s v="Fred Chung"/>
    <x v="1"/>
    <x v="0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s v="Kelly Williams"/>
    <x v="0"/>
    <n v="36.192"/>
  </r>
  <r>
    <n v="6436"/>
    <s v="US-2019-116897"/>
    <d v="2019-05-27T00:00:00"/>
    <x v="990"/>
    <s v="First Class"/>
    <s v="JG-15160"/>
    <s v="James Galang"/>
    <x v="0"/>
    <x v="0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s v="Anna Andreadi"/>
    <x v="0"/>
    <n v="0"/>
  </r>
  <r>
    <n v="6437"/>
    <s v="US-2019-116897"/>
    <d v="2019-05-27T00:00:00"/>
    <x v="990"/>
    <s v="First Class"/>
    <s v="JG-15160"/>
    <s v="James Galang"/>
    <x v="0"/>
    <x v="0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x v="0"/>
    <n v="0"/>
  </r>
  <r>
    <n v="6438"/>
    <s v="US-2019-116897"/>
    <d v="2019-05-27T00:00:00"/>
    <x v="990"/>
    <s v="First Class"/>
    <s v="JG-15160"/>
    <s v="James Galang"/>
    <x v="0"/>
    <x v="0"/>
    <s v="Pocatello"/>
    <s v="Idaho"/>
    <n v="83201"/>
    <x v="1"/>
    <s v="TEC-PH-10004389"/>
    <x v="2"/>
    <s v="Phones"/>
    <s v="Nokia Lumia 925"/>
    <n v="302.37599999999998"/>
    <n v="3"/>
    <n v="0.2"/>
    <n v="22.678200000000018"/>
    <s v="Anna Andreadi"/>
    <x v="0"/>
    <n v="60.475200000000001"/>
  </r>
  <r>
    <n v="6439"/>
    <s v="US-2019-113992"/>
    <d v="2019-12-14T00:00:00"/>
    <x v="857"/>
    <s v="Standard Class"/>
    <s v="LC-16885"/>
    <s v="Lena Creighton"/>
    <x v="0"/>
    <x v="0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x v="0"/>
    <n v="292.49639999999994"/>
  </r>
  <r>
    <n v="6440"/>
    <s v="CA-2016-166891"/>
    <d v="2016-10-04T00:00:00"/>
    <x v="911"/>
    <s v="First Class"/>
    <s v="CC-12220"/>
    <s v="Chris Cortes"/>
    <x v="0"/>
    <x v="0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  <n v="58.941000000000003"/>
  </r>
  <r>
    <n v="6441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s v="Chuck Magee"/>
    <x v="0"/>
    <n v="0"/>
  </r>
  <r>
    <n v="6442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x v="0"/>
    <n v="0"/>
  </r>
  <r>
    <n v="6443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s v="Chuck Magee"/>
    <x v="0"/>
    <n v="0"/>
  </r>
  <r>
    <n v="6444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s v="Chuck Magee"/>
    <x v="0"/>
    <n v="0"/>
  </r>
  <r>
    <n v="6445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s v="Chuck Magee"/>
    <x v="0"/>
    <n v="0"/>
  </r>
  <r>
    <n v="6446"/>
    <s v="CA-2017-151785"/>
    <d v="2017-03-05T00:00:00"/>
    <x v="392"/>
    <s v="Standard Class"/>
    <s v="JJ-15445"/>
    <s v="Jennifer Jackson"/>
    <x v="0"/>
    <x v="0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s v="Kelly Williams"/>
    <x v="0"/>
    <n v="1.4207999999999998"/>
  </r>
  <r>
    <n v="6447"/>
    <s v="US-2019-119816"/>
    <d v="2019-03-04T00:00:00"/>
    <x v="1200"/>
    <s v="Second Class"/>
    <s v="TT-21460"/>
    <s v="Tonja Turnell"/>
    <x v="2"/>
    <x v="0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x v="0"/>
    <n v="62.100000000000009"/>
  </r>
  <r>
    <n v="6448"/>
    <s v="US-2019-119816"/>
    <d v="2019-03-04T00:00:00"/>
    <x v="1200"/>
    <s v="Second Class"/>
    <s v="TT-21460"/>
    <s v="Tonja Turnell"/>
    <x v="2"/>
    <x v="0"/>
    <s v="Houston"/>
    <s v="Texas"/>
    <n v="77095"/>
    <x v="2"/>
    <s v="OFF-LA-10002381"/>
    <x v="1"/>
    <s v="Labels"/>
    <s v="Avery 497"/>
    <n v="2.4640000000000004"/>
    <n v="1"/>
    <n v="0.2"/>
    <n v="0.86239999999999983"/>
    <s v="Kelly Williams"/>
    <x v="0"/>
    <n v="0.49280000000000013"/>
  </r>
  <r>
    <n v="6449"/>
    <s v="US-2019-119816"/>
    <d v="2019-03-04T00:00:00"/>
    <x v="1200"/>
    <s v="Second Class"/>
    <s v="TT-21460"/>
    <s v="Tonja Turnell"/>
    <x v="2"/>
    <x v="0"/>
    <s v="Houston"/>
    <s v="Texas"/>
    <n v="77095"/>
    <x v="2"/>
    <s v="OFF-ST-10000918"/>
    <x v="1"/>
    <s v="Storage"/>
    <s v="Crate-A-Files"/>
    <n v="8.7200000000000006"/>
    <n v="1"/>
    <n v="0.2"/>
    <n v="0.65399999999999947"/>
    <s v="Kelly Williams"/>
    <x v="0"/>
    <n v="1.7440000000000002"/>
  </r>
  <r>
    <n v="6450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  <n v="0"/>
  </r>
  <r>
    <n v="6451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s v="Chuck Magee"/>
    <x v="0"/>
    <n v="0"/>
  </r>
  <r>
    <n v="6452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s v="Chuck Magee"/>
    <x v="0"/>
    <n v="0"/>
  </r>
  <r>
    <n v="6453"/>
    <s v="US-2017-110261"/>
    <d v="2017-12-19T00:00:00"/>
    <x v="226"/>
    <s v="Second Class"/>
    <s v="PR-18880"/>
    <s v="Patrick Ryan"/>
    <x v="0"/>
    <x v="0"/>
    <s v="Glenview"/>
    <s v="Illinois"/>
    <n v="60025"/>
    <x v="2"/>
    <s v="TEC-PH-10001750"/>
    <x v="2"/>
    <s v="Phones"/>
    <s v="Samsung Rugby III"/>
    <n v="158.376"/>
    <n v="3"/>
    <n v="0.2"/>
    <n v="13.857900000000008"/>
    <s v="Kelly Williams"/>
    <x v="0"/>
    <n v="31.675200000000004"/>
  </r>
  <r>
    <n v="6454"/>
    <s v="CA-2017-125710"/>
    <d v="2017-10-08T00:00:00"/>
    <x v="349"/>
    <s v="Standard Class"/>
    <s v="BT-11680"/>
    <s v="Brian Thompson"/>
    <x v="0"/>
    <x v="0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x v="0"/>
    <n v="0.68800000000000006"/>
  </r>
  <r>
    <n v="6455"/>
    <s v="CA-2019-161102"/>
    <d v="2019-07-31T00:00:00"/>
    <x v="260"/>
    <s v="First Class"/>
    <s v="EC-14050"/>
    <s v="Erin Creighton"/>
    <x v="0"/>
    <x v="0"/>
    <s v="San Francisco"/>
    <s v="California"/>
    <n v="94110"/>
    <x v="1"/>
    <s v="OFF-ST-10003442"/>
    <x v="1"/>
    <s v="Storage"/>
    <s v="Eldon Portable Mobile Manager"/>
    <n v="56.56"/>
    <n v="2"/>
    <n v="0"/>
    <n v="15.2712"/>
    <s v="Anna Andreadi"/>
    <x v="0"/>
    <n v="0"/>
  </r>
  <r>
    <n v="6456"/>
    <s v="CA-2019-161102"/>
    <d v="2019-07-31T00:00:00"/>
    <x v="260"/>
    <s v="First Class"/>
    <s v="EC-14050"/>
    <s v="Erin Creighton"/>
    <x v="0"/>
    <x v="0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s v="Anna Andreadi"/>
    <x v="0"/>
    <n v="0"/>
  </r>
  <r>
    <n v="6457"/>
    <s v="CA-2016-110065"/>
    <d v="2016-08-05T00:00:00"/>
    <x v="826"/>
    <s v="Standard Class"/>
    <s v="SP-20650"/>
    <s v="Stephanie Phelps"/>
    <x v="1"/>
    <x v="0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x v="0"/>
    <n v="0"/>
  </r>
  <r>
    <n v="6458"/>
    <s v="CA-2016-110065"/>
    <d v="2016-08-05T00:00:00"/>
    <x v="826"/>
    <s v="Standard Class"/>
    <s v="SP-20650"/>
    <s v="Stephanie Phelps"/>
    <x v="1"/>
    <x v="0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  <n v="0"/>
  </r>
  <r>
    <n v="6459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1919"/>
    <x v="1"/>
    <s v="Art"/>
    <s v="OIC #2 Pencils, Medium Soft"/>
    <n v="3.76"/>
    <n v="2"/>
    <n v="0"/>
    <n v="1.0903999999999998"/>
    <s v="Chuck Magee"/>
    <x v="0"/>
    <n v="0"/>
  </r>
  <r>
    <n v="6460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3045"/>
    <x v="1"/>
    <s v="Art"/>
    <s v="Prang Colored Pencils"/>
    <n v="14.7"/>
    <n v="5"/>
    <n v="0"/>
    <n v="6.6150000000000002"/>
    <s v="Chuck Magee"/>
    <x v="0"/>
    <n v="0"/>
  </r>
  <r>
    <n v="6461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s v="Chuck Magee"/>
    <x v="0"/>
    <n v="0"/>
  </r>
  <r>
    <n v="6462"/>
    <s v="US-2019-133361"/>
    <d v="2019-05-14T00:00:00"/>
    <x v="808"/>
    <s v="First Class"/>
    <s v="AJ-10780"/>
    <s v="Anthony Jacobs"/>
    <x v="1"/>
    <x v="0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s v="Chuck Magee"/>
    <x v="0"/>
    <n v="0"/>
  </r>
  <r>
    <n v="6463"/>
    <s v="US-2019-133361"/>
    <d v="2019-05-14T00:00:00"/>
    <x v="808"/>
    <s v="First Class"/>
    <s v="AJ-10780"/>
    <s v="Anthony Jacobs"/>
    <x v="1"/>
    <x v="0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  <n v="0"/>
  </r>
  <r>
    <n v="6464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LA-10004544"/>
    <x v="1"/>
    <s v="Labels"/>
    <s v="Avery 505"/>
    <n v="74"/>
    <n v="5"/>
    <n v="0"/>
    <n v="37"/>
    <s v="Chuck Magee"/>
    <x v="0"/>
    <n v="0"/>
  </r>
  <r>
    <n v="6465"/>
    <s v="US-2018-155404"/>
    <d v="2018-09-22T00:00:00"/>
    <x v="961"/>
    <s v="Standard Class"/>
    <s v="AS-10630"/>
    <s v="Ann Steele"/>
    <x v="2"/>
    <x v="0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x v="0"/>
    <n v="0"/>
  </r>
  <r>
    <n v="6466"/>
    <s v="CA-2017-114503"/>
    <d v="2017-11-13T00:00:00"/>
    <x v="50"/>
    <s v="Standard Class"/>
    <s v="AA-10375"/>
    <s v="Allen Armold"/>
    <x v="0"/>
    <x v="0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s v="Cassandra Brandow"/>
    <x v="0"/>
    <n v="16.992000000000001"/>
  </r>
  <r>
    <n v="6467"/>
    <s v="CA-2019-153080"/>
    <d v="2019-05-22T00:00:00"/>
    <x v="1169"/>
    <s v="Second Class"/>
    <s v="EH-13945"/>
    <s v="Eric Hoffmann"/>
    <x v="0"/>
    <x v="0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s v="Anna Andreadi"/>
    <x v="0"/>
    <n v="0"/>
  </r>
  <r>
    <n v="6468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s v="Chuck Magee"/>
    <x v="0"/>
    <n v="0"/>
  </r>
  <r>
    <n v="6469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TEC-PH-10000441"/>
    <x v="2"/>
    <s v="Phones"/>
    <s v="VTech DS6151"/>
    <n v="629.94999999999993"/>
    <n v="5"/>
    <n v="0"/>
    <n v="176.38600000000002"/>
    <s v="Chuck Magee"/>
    <x v="0"/>
    <n v="0"/>
  </r>
  <r>
    <n v="6470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s v="Chuck Magee"/>
    <x v="0"/>
    <n v="0"/>
  </r>
  <r>
    <n v="6471"/>
    <s v="CA-2017-108532"/>
    <d v="2017-08-29T00:00:00"/>
    <x v="756"/>
    <s v="Standard Class"/>
    <s v="CC-12100"/>
    <s v="Chad Cunningham"/>
    <x v="2"/>
    <x v="0"/>
    <s v="Detroit"/>
    <s v="Michigan"/>
    <n v="48234"/>
    <x v="2"/>
    <s v="TEC-PH-10001750"/>
    <x v="2"/>
    <s v="Phones"/>
    <s v="Samsung Rugby III"/>
    <n v="131.97999999999999"/>
    <n v="2"/>
    <n v="0"/>
    <n v="35.634600000000006"/>
    <s v="Kelly Williams"/>
    <x v="0"/>
    <n v="0"/>
  </r>
  <r>
    <n v="6472"/>
    <s v="CA-2017-108532"/>
    <d v="2017-08-29T00:00:00"/>
    <x v="756"/>
    <s v="Standard Class"/>
    <s v="CC-12100"/>
    <s v="Chad Cunningham"/>
    <x v="2"/>
    <x v="0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x v="0"/>
    <n v="0"/>
  </r>
  <r>
    <n v="6473"/>
    <s v="CA-2016-151897"/>
    <d v="2016-06-06T00:00:00"/>
    <x v="161"/>
    <s v="Standard Class"/>
    <s v="VT-21700"/>
    <s v="Valerie Takahito"/>
    <x v="2"/>
    <x v="0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x v="0"/>
    <n v="20.048000000000002"/>
  </r>
  <r>
    <n v="6474"/>
    <s v="CA-2018-113292"/>
    <d v="2018-03-18T00:00:00"/>
    <x v="1179"/>
    <s v="Second Class"/>
    <s v="DB-13060"/>
    <s v="Dave Brooks"/>
    <x v="0"/>
    <x v="0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x v="0"/>
    <n v="174.36"/>
  </r>
  <r>
    <n v="6475"/>
    <s v="CA-2016-149524"/>
    <d v="2016-01-14T00:00:00"/>
    <x v="306"/>
    <s v="First Class"/>
    <s v="BS-11590"/>
    <s v="Brendan Sweed"/>
    <x v="1"/>
    <x v="0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s v="Chuck Magee"/>
    <x v="0"/>
    <n v="30.98"/>
  </r>
  <r>
    <n v="6476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x v="0"/>
    <n v="3.1878000000000002"/>
  </r>
  <r>
    <n v="6477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  <n v="1.04"/>
  </r>
  <r>
    <n v="6478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x v="0"/>
    <n v="41.198400000000007"/>
  </r>
  <r>
    <n v="6479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PA-10000809"/>
    <x v="1"/>
    <s v="Paper"/>
    <s v="Xerox 206"/>
    <n v="15.552000000000003"/>
    <n v="3"/>
    <n v="0.2"/>
    <n v="5.4432"/>
    <s v="Cassandra Brandow"/>
    <x v="0"/>
    <n v="3.1104000000000007"/>
  </r>
  <r>
    <n v="6480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PH-10000441"/>
    <x v="2"/>
    <s v="Phones"/>
    <s v="VTech DS6151"/>
    <n v="503.96000000000004"/>
    <n v="5"/>
    <n v="0.2"/>
    <n v="50.396000000000015"/>
    <s v="Cassandra Brandow"/>
    <x v="0"/>
    <n v="100.79200000000002"/>
  </r>
  <r>
    <n v="6481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  <n v="4.894400000000001"/>
  </r>
  <r>
    <n v="6482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FUR-BO-10002824"/>
    <x v="0"/>
    <s v="Bookcases"/>
    <s v="Bush Mission Pointe Library"/>
    <n v="241.56799999999998"/>
    <n v="2"/>
    <n v="0.2"/>
    <n v="0"/>
    <s v="Cassandra Brandow"/>
    <x v="0"/>
    <n v="48.313600000000001"/>
  </r>
  <r>
    <n v="6483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x v="0"/>
    <n v="22.080000000000002"/>
  </r>
  <r>
    <n v="6484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  <n v="153.90719999999999"/>
  </r>
  <r>
    <n v="6485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s v="Chuck Magee"/>
    <x v="0"/>
    <n v="0"/>
  </r>
  <r>
    <n v="6486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OFF-PA-10004156"/>
    <x v="1"/>
    <s v="Paper"/>
    <s v="Xerox 188"/>
    <n v="45.36"/>
    <n v="4"/>
    <n v="0"/>
    <n v="22.226399999999998"/>
    <s v="Chuck Magee"/>
    <x v="0"/>
    <n v="0"/>
  </r>
  <r>
    <n v="6487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  <n v="192.416"/>
  </r>
  <r>
    <n v="6488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  <n v="8.9901"/>
  </r>
  <r>
    <n v="6489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s v="Cassandra Brandow"/>
    <x v="0"/>
    <n v="59.091200000000008"/>
  </r>
  <r>
    <n v="6490"/>
    <s v="US-2019-148866"/>
    <d v="2019-09-19T00:00:00"/>
    <x v="706"/>
    <s v="Standard Class"/>
    <s v="JM-15535"/>
    <s v="Jessica Myrick"/>
    <x v="0"/>
    <x v="0"/>
    <s v="New York City"/>
    <s v="New York"/>
    <n v="10011"/>
    <x v="3"/>
    <s v="OFF-PA-10004782"/>
    <x v="1"/>
    <s v="Paper"/>
    <s v="Xerox 228"/>
    <n v="32.400000000000006"/>
    <n v="5"/>
    <n v="0"/>
    <n v="15.552000000000001"/>
    <s v="Chuck Magee"/>
    <x v="0"/>
    <n v="0"/>
  </r>
  <r>
    <n v="6491"/>
    <s v="CA-2016-149594"/>
    <d v="2016-09-15T00:00:00"/>
    <x v="76"/>
    <s v="Standard Class"/>
    <s v="MF-18250"/>
    <s v="Monica Federle"/>
    <x v="1"/>
    <x v="0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x v="0"/>
    <n v="20.787199999999999"/>
  </r>
  <r>
    <n v="6492"/>
    <s v="CA-2018-113845"/>
    <d v="2018-11-20T00:00:00"/>
    <x v="539"/>
    <s v="Standard Class"/>
    <s v="FA-14230"/>
    <s v="Frank Atkinson"/>
    <x v="1"/>
    <x v="0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  <n v="57.913600000000002"/>
  </r>
  <r>
    <n v="6493"/>
    <s v="CA-2018-113845"/>
    <d v="2018-11-20T00:00:00"/>
    <x v="539"/>
    <s v="Standard Class"/>
    <s v="FA-14230"/>
    <s v="Frank Atkinson"/>
    <x v="1"/>
    <x v="0"/>
    <s v="Orlando"/>
    <s v="Florida"/>
    <n v="32839"/>
    <x v="0"/>
    <s v="OFF-ST-10003327"/>
    <x v="1"/>
    <s v="Storage"/>
    <s v="Akro-Mils 12-Gallon Tote"/>
    <n v="39.72"/>
    <n v="5"/>
    <n v="0.2"/>
    <n v="4.4684999999999953"/>
    <s v="Cassandra Brandow"/>
    <x v="0"/>
    <n v="7.944"/>
  </r>
  <r>
    <n v="6494"/>
    <s v="CA-2018-113845"/>
    <d v="2018-11-20T00:00:00"/>
    <x v="539"/>
    <s v="Standard Class"/>
    <s v="FA-14230"/>
    <s v="Frank Atkinson"/>
    <x v="1"/>
    <x v="0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x v="0"/>
    <n v="48.953600000000002"/>
  </r>
  <r>
    <n v="6495"/>
    <s v="CA-2019-111262"/>
    <d v="2019-10-28T00:00:00"/>
    <x v="943"/>
    <s v="Second Class"/>
    <s v="KH-16510"/>
    <s v="Keith Herrera"/>
    <x v="0"/>
    <x v="0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x v="0"/>
    <n v="4.8000000000000007"/>
  </r>
  <r>
    <n v="6496"/>
    <s v="CA-2019-111262"/>
    <d v="2019-10-28T00:00:00"/>
    <x v="943"/>
    <s v="Second Class"/>
    <s v="KH-16510"/>
    <s v="Keith Herrera"/>
    <x v="0"/>
    <x v="0"/>
    <s v="Houston"/>
    <s v="Texas"/>
    <n v="77095"/>
    <x v="2"/>
    <s v="OFF-PA-10001937"/>
    <x v="1"/>
    <s v="Paper"/>
    <s v="Xerox 21"/>
    <n v="15.552000000000003"/>
    <n v="3"/>
    <n v="0.2"/>
    <n v="5.4432"/>
    <s v="Kelly Williams"/>
    <x v="0"/>
    <n v="3.1104000000000007"/>
  </r>
  <r>
    <n v="6497"/>
    <s v="CA-2019-111262"/>
    <d v="2019-10-28T00:00:00"/>
    <x v="943"/>
    <s v="Second Class"/>
    <s v="KH-16510"/>
    <s v="Keith Herrera"/>
    <x v="0"/>
    <x v="0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  <n v="5.2352000000000007"/>
  </r>
  <r>
    <n v="6498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  <n v="0"/>
  </r>
  <r>
    <n v="6499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x v="0"/>
    <n v="0"/>
  </r>
  <r>
    <n v="6500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  <n v="0"/>
  </r>
  <r>
    <n v="6501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x v="0"/>
    <n v="0"/>
  </r>
  <r>
    <n v="6502"/>
    <s v="CA-2016-129147"/>
    <d v="2016-11-02T00:00:00"/>
    <x v="1057"/>
    <s v="Standard Class"/>
    <s v="LC-17050"/>
    <s v="Liz Carlisle"/>
    <x v="0"/>
    <x v="0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x v="0"/>
    <n v="215.98559999999998"/>
  </r>
  <r>
    <n v="6503"/>
    <s v="CA-2016-129147"/>
    <d v="2016-11-02T00:00:00"/>
    <x v="1057"/>
    <s v="Standard Class"/>
    <s v="LC-17050"/>
    <s v="Liz Carlisle"/>
    <x v="0"/>
    <x v="0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  <n v="20.0928"/>
  </r>
  <r>
    <n v="6504"/>
    <s v="CA-2016-129147"/>
    <d v="2016-11-02T00:00:00"/>
    <x v="1057"/>
    <s v="Standard Class"/>
    <s v="LC-17050"/>
    <s v="Liz Carlisle"/>
    <x v="0"/>
    <x v="0"/>
    <s v="Medina"/>
    <s v="Ohio"/>
    <n v="44256"/>
    <x v="3"/>
    <s v="OFF-BI-10001098"/>
    <x v="1"/>
    <s v="Binders"/>
    <s v="Acco D-Ring Binder w/DublLock"/>
    <n v="19.242000000000001"/>
    <n v="3"/>
    <n v="0.7"/>
    <n v="-13.4694"/>
    <s v="Chuck Magee"/>
    <x v="0"/>
    <n v="13.4694"/>
  </r>
  <r>
    <n v="6505"/>
    <s v="CA-2019-128265"/>
    <d v="2019-11-17T00:00:00"/>
    <x v="228"/>
    <s v="Second Class"/>
    <s v="VW-21775"/>
    <s v="Victoria Wilson"/>
    <x v="1"/>
    <x v="0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x v="0"/>
    <n v="0"/>
  </r>
  <r>
    <n v="6506"/>
    <s v="CA-2018-152331"/>
    <d v="2018-06-26T00:00:00"/>
    <x v="991"/>
    <s v="Standard Class"/>
    <s v="LD-16855"/>
    <s v="Lela Donovan"/>
    <x v="1"/>
    <x v="0"/>
    <s v="Chicago"/>
    <s v="Illinois"/>
    <n v="60653"/>
    <x v="2"/>
    <s v="OFF-AR-10001547"/>
    <x v="1"/>
    <s v="Art"/>
    <s v="Newell 311"/>
    <n v="5.3040000000000003"/>
    <n v="3"/>
    <n v="0.2"/>
    <n v="0.46409999999999996"/>
    <s v="Kelly Williams"/>
    <x v="0"/>
    <n v="1.0608000000000002"/>
  </r>
  <r>
    <n v="6507"/>
    <s v="US-2018-128909"/>
    <d v="2018-10-09T00:00:00"/>
    <x v="1202"/>
    <s v="Second Class"/>
    <s v="SP-20545"/>
    <s v="Sibella Parks"/>
    <x v="1"/>
    <x v="0"/>
    <s v="Philadelphia"/>
    <s v="Pennsylvania"/>
    <n v="19143"/>
    <x v="3"/>
    <s v="OFF-PA-10001593"/>
    <x v="1"/>
    <s v="Paper"/>
    <s v="Xerox 1947"/>
    <n v="19.136000000000003"/>
    <n v="4"/>
    <n v="0.2"/>
    <n v="5.9799999999999986"/>
    <s v="Chuck Magee"/>
    <x v="0"/>
    <n v="3.8272000000000008"/>
  </r>
  <r>
    <n v="6508"/>
    <s v="US-2018-128909"/>
    <d v="2018-10-09T00:00:00"/>
    <x v="1202"/>
    <s v="Second Class"/>
    <s v="SP-20545"/>
    <s v="Sibella Parks"/>
    <x v="1"/>
    <x v="0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  <n v="66.566400000000016"/>
  </r>
  <r>
    <n v="6509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PA-10001970"/>
    <x v="1"/>
    <s v="Paper"/>
    <s v="Xerox 1908"/>
    <n v="279.89999999999998"/>
    <n v="5"/>
    <n v="0"/>
    <n v="137.15100000000001"/>
    <s v="Chuck Magee"/>
    <x v="0"/>
    <n v="0"/>
  </r>
  <r>
    <n v="6510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x v="0"/>
    <n v="10.070400000000001"/>
  </r>
  <r>
    <n v="6511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PA-10004156"/>
    <x v="1"/>
    <s v="Paper"/>
    <s v="Xerox 188"/>
    <n v="34.019999999999996"/>
    <n v="3"/>
    <n v="0"/>
    <n v="16.669799999999999"/>
    <s v="Chuck Magee"/>
    <x v="0"/>
    <n v="0"/>
  </r>
  <r>
    <n v="6512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s v="Anna Andreadi"/>
    <x v="0"/>
    <n v="0"/>
  </r>
  <r>
    <n v="6513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LA-10004559"/>
    <x v="1"/>
    <s v="Labels"/>
    <s v="Avery 49"/>
    <n v="11.52"/>
    <n v="4"/>
    <n v="0"/>
    <n v="5.6448"/>
    <s v="Anna Andreadi"/>
    <x v="0"/>
    <n v="0"/>
  </r>
  <r>
    <n v="6514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PA-10001033"/>
    <x v="1"/>
    <s v="Paper"/>
    <s v="Xerox 1893"/>
    <n v="286.93"/>
    <n v="7"/>
    <n v="0"/>
    <n v="140.59569999999999"/>
    <s v="Anna Andreadi"/>
    <x v="0"/>
    <n v="0"/>
  </r>
  <r>
    <n v="6515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s v="Anna Andreadi"/>
    <x v="0"/>
    <n v="41.276800000000009"/>
  </r>
  <r>
    <n v="6516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FUR-CH-10002961"/>
    <x v="0"/>
    <s v="Chairs"/>
    <s v="Leather Task Chair, Black"/>
    <n v="218.35200000000003"/>
    <n v="3"/>
    <n v="0.2"/>
    <n v="0"/>
    <s v="Anna Andreadi"/>
    <x v="0"/>
    <n v="43.670400000000008"/>
  </r>
  <r>
    <n v="6517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x v="0"/>
    <n v="0"/>
  </r>
  <r>
    <n v="6518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AR-10001915"/>
    <x v="1"/>
    <s v="Art"/>
    <s v="Peel-Off China Markers"/>
    <n v="99.3"/>
    <n v="10"/>
    <n v="0"/>
    <n v="41.706000000000003"/>
    <s v="Anna Andreadi"/>
    <x v="0"/>
    <n v="0"/>
  </r>
  <r>
    <n v="6519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s v="Anna Andreadi"/>
    <x v="0"/>
    <n v="0"/>
  </r>
  <r>
    <n v="6520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x v="0"/>
    <n v="0.53760000000000008"/>
  </r>
  <r>
    <n v="6521"/>
    <s v="CA-2019-138289"/>
    <d v="2019-01-16T00:00:00"/>
    <x v="827"/>
    <s v="Second Class"/>
    <s v="AR-10540"/>
    <s v="Andy Reiter"/>
    <x v="0"/>
    <x v="0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s v="Kelly Williams"/>
    <x v="0"/>
    <n v="0"/>
  </r>
  <r>
    <n v="6522"/>
    <s v="CA-2019-138289"/>
    <d v="2019-01-16T00:00:00"/>
    <x v="827"/>
    <s v="Second Class"/>
    <s v="AR-10540"/>
    <s v="Andy Reiter"/>
    <x v="0"/>
    <x v="0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  <n v="0"/>
  </r>
  <r>
    <n v="6523"/>
    <s v="CA-2019-138289"/>
    <d v="2019-01-16T00:00:00"/>
    <x v="827"/>
    <s v="Second Class"/>
    <s v="AR-10540"/>
    <s v="Andy Reiter"/>
    <x v="0"/>
    <x v="0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x v="0"/>
    <n v="0"/>
  </r>
  <r>
    <n v="6524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  <n v="2.016"/>
  </r>
  <r>
    <n v="6525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s v="Chuck Magee"/>
    <x v="0"/>
    <n v="23.997599999999998"/>
  </r>
  <r>
    <n v="6526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  <n v="4.0005000000000006"/>
  </r>
  <r>
    <n v="6527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x v="0"/>
    <n v="6.5940000000000012"/>
  </r>
  <r>
    <n v="6528"/>
    <s v="CA-2018-157791"/>
    <d v="2018-12-23T00:00:00"/>
    <x v="470"/>
    <s v="Second Class"/>
    <s v="CA-11965"/>
    <s v="Carol Adams"/>
    <x v="1"/>
    <x v="0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s v="Chuck Magee"/>
    <x v="0"/>
    <n v="0"/>
  </r>
  <r>
    <n v="6529"/>
    <s v="CA-2016-146864"/>
    <d v="2016-12-22T00:00:00"/>
    <x v="166"/>
    <s v="Standard Class"/>
    <s v="BT-11530"/>
    <s v="Bradley Talbott"/>
    <x v="2"/>
    <x v="0"/>
    <s v="New York City"/>
    <s v="New York"/>
    <n v="10024"/>
    <x v="3"/>
    <s v="OFF-ST-10004946"/>
    <x v="1"/>
    <s v="Storage"/>
    <s v="Desktop 3-Pocket Hot File"/>
    <n v="216.4"/>
    <n v="4"/>
    <n v="0"/>
    <n v="56.26400000000001"/>
    <s v="Chuck Magee"/>
    <x v="0"/>
    <n v="0"/>
  </r>
  <r>
    <n v="6530"/>
    <s v="CA-2016-103744"/>
    <d v="2016-02-23T00:00:00"/>
    <x v="1203"/>
    <s v="Standard Class"/>
    <s v="MG-17875"/>
    <s v="Michael Grace"/>
    <x v="2"/>
    <x v="0"/>
    <s v="El Paso"/>
    <s v="Texas"/>
    <n v="79907"/>
    <x v="2"/>
    <s v="OFF-LA-10004425"/>
    <x v="1"/>
    <s v="Labels"/>
    <s v="Staple-on labels"/>
    <n v="6.9360000000000008"/>
    <n v="3"/>
    <n v="0.2"/>
    <n v="2.3409000000000004"/>
    <s v="Kelly Williams"/>
    <x v="1"/>
    <n v="1.3872000000000002"/>
  </r>
  <r>
    <n v="6531"/>
    <s v="CA-2016-103744"/>
    <d v="2016-02-23T00:00:00"/>
    <x v="1203"/>
    <s v="Standard Class"/>
    <s v="MG-17875"/>
    <s v="Michael Grace"/>
    <x v="2"/>
    <x v="0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s v="Kelly Williams"/>
    <x v="1"/>
    <n v="3.5423999999999993"/>
  </r>
  <r>
    <n v="6532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OFF-AR-10001315"/>
    <x v="1"/>
    <s v="Art"/>
    <s v="Newell 310"/>
    <n v="8.8000000000000007"/>
    <n v="5"/>
    <n v="0"/>
    <n v="2.5519999999999996"/>
    <s v="Kelly Williams"/>
    <x v="0"/>
    <n v="0"/>
  </r>
  <r>
    <n v="6533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TEC-AC-10004595"/>
    <x v="2"/>
    <s v="Accessories"/>
    <s v="First Data TMFD35 PIN Pad"/>
    <n v="142.80000000000001"/>
    <n v="1"/>
    <n v="0"/>
    <n v="29.988"/>
    <s v="Kelly Williams"/>
    <x v="0"/>
    <n v="0"/>
  </r>
  <r>
    <n v="6534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x v="0"/>
    <n v="0"/>
  </r>
  <r>
    <n v="6535"/>
    <s v="CA-2016-128209"/>
    <d v="2016-11-17T00:00:00"/>
    <x v="794"/>
    <s v="Standard Class"/>
    <s v="GT-14710"/>
    <s v="Greg Tran"/>
    <x v="0"/>
    <x v="0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x v="0"/>
    <n v="430.55520000000007"/>
  </r>
  <r>
    <n v="6536"/>
    <s v="CA-2016-128209"/>
    <d v="2016-11-17T00:00:00"/>
    <x v="794"/>
    <s v="Standard Class"/>
    <s v="GT-14710"/>
    <s v="Greg Tran"/>
    <x v="0"/>
    <x v="0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x v="0"/>
    <n v="801.56800000000021"/>
  </r>
  <r>
    <n v="6537"/>
    <s v="CA-2016-169684"/>
    <d v="2016-10-20T00:00:00"/>
    <x v="1204"/>
    <s v="First Class"/>
    <s v="FH-14365"/>
    <s v="Fred Hopkins"/>
    <x v="1"/>
    <x v="0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x v="0"/>
    <n v="131.43600000000001"/>
  </r>
  <r>
    <n v="6538"/>
    <s v="CA-2016-169684"/>
    <d v="2016-10-20T00:00:00"/>
    <x v="1204"/>
    <s v="First Class"/>
    <s v="FH-14365"/>
    <s v="Fred Hopkins"/>
    <x v="1"/>
    <x v="0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x v="0"/>
    <n v="19.670400000000001"/>
  </r>
  <r>
    <n v="6539"/>
    <s v="CA-2017-109862"/>
    <d v="2017-10-25T00:00:00"/>
    <x v="697"/>
    <s v="Standard Class"/>
    <s v="HK-14890"/>
    <s v="Heather Kirkland"/>
    <x v="1"/>
    <x v="0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s v="Chuck Magee"/>
    <x v="0"/>
    <n v="0"/>
  </r>
  <r>
    <n v="6540"/>
    <s v="CA-2017-109862"/>
    <d v="2017-10-25T00:00:00"/>
    <x v="697"/>
    <s v="Standard Class"/>
    <s v="HK-14890"/>
    <s v="Heather Kirkland"/>
    <x v="1"/>
    <x v="0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x v="0"/>
    <n v="0"/>
  </r>
  <r>
    <n v="6541"/>
    <s v="US-2019-107888"/>
    <d v="2019-11-16T00:00:00"/>
    <x v="381"/>
    <s v="First Class"/>
    <s v="CC-12220"/>
    <s v="Chris Cortes"/>
    <x v="0"/>
    <x v="0"/>
    <s v="Seattle"/>
    <s v="Washington"/>
    <n v="98103"/>
    <x v="1"/>
    <s v="OFF-PA-10001363"/>
    <x v="1"/>
    <s v="Paper"/>
    <s v="Xerox 1933"/>
    <n v="73.679999999999993"/>
    <n v="6"/>
    <n v="0"/>
    <n v="34.629599999999996"/>
    <s v="Anna Andreadi"/>
    <x v="1"/>
    <n v="0"/>
  </r>
  <r>
    <n v="6542"/>
    <s v="US-2019-107888"/>
    <d v="2019-11-16T00:00:00"/>
    <x v="381"/>
    <s v="First Class"/>
    <s v="CC-12220"/>
    <s v="Chris Cortes"/>
    <x v="0"/>
    <x v="0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x v="1"/>
    <n v="0"/>
  </r>
  <r>
    <n v="6543"/>
    <s v="US-2019-107888"/>
    <d v="2019-11-16T00:00:00"/>
    <x v="381"/>
    <s v="First Class"/>
    <s v="CC-12220"/>
    <s v="Chris Cortes"/>
    <x v="0"/>
    <x v="0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s v="Anna Andreadi"/>
    <x v="1"/>
    <n v="21.576000000000001"/>
  </r>
  <r>
    <n v="6544"/>
    <s v="US-2019-107888"/>
    <d v="2019-11-16T00:00:00"/>
    <x v="381"/>
    <s v="First Class"/>
    <s v="CC-12220"/>
    <s v="Chris Cortes"/>
    <x v="0"/>
    <x v="0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  <n v="0"/>
  </r>
  <r>
    <n v="6545"/>
    <s v="US-2019-154872"/>
    <d v="2019-05-14T00:00:00"/>
    <x v="380"/>
    <s v="Standard Class"/>
    <s v="DP-13000"/>
    <s v="Darren Powers"/>
    <x v="0"/>
    <x v="0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  <n v="40.719000000000001"/>
  </r>
  <r>
    <n v="6546"/>
    <s v="US-2019-154872"/>
    <d v="2019-05-14T00:00:00"/>
    <x v="380"/>
    <s v="Standard Class"/>
    <s v="DP-13000"/>
    <s v="Darren Powers"/>
    <x v="0"/>
    <x v="0"/>
    <s v="Cleveland"/>
    <s v="Ohio"/>
    <n v="44105"/>
    <x v="3"/>
    <s v="OFF-LA-10000973"/>
    <x v="1"/>
    <s v="Labels"/>
    <s v="Avery 502"/>
    <n v="5.04"/>
    <n v="2"/>
    <n v="0.2"/>
    <n v="1.764"/>
    <s v="Chuck Magee"/>
    <x v="0"/>
    <n v="1.008"/>
  </r>
  <r>
    <n v="6547"/>
    <s v="US-2019-154872"/>
    <d v="2019-05-14T00:00:00"/>
    <x v="380"/>
    <s v="Standard Class"/>
    <s v="DP-13000"/>
    <s v="Darren Powers"/>
    <x v="0"/>
    <x v="0"/>
    <s v="Cleveland"/>
    <s v="Ohio"/>
    <n v="44105"/>
    <x v="3"/>
    <s v="OFF-PA-10000483"/>
    <x v="1"/>
    <s v="Paper"/>
    <s v="Xerox 19"/>
    <n v="24.784000000000002"/>
    <n v="1"/>
    <n v="0.2"/>
    <n v="7.7449999999999983"/>
    <s v="Chuck Magee"/>
    <x v="0"/>
    <n v="4.9568000000000012"/>
  </r>
  <r>
    <n v="6548"/>
    <s v="CA-2016-113880"/>
    <d v="2016-03-01T00:00:00"/>
    <x v="1154"/>
    <s v="Standard Class"/>
    <s v="VF-21715"/>
    <s v="Vicky Freymann"/>
    <x v="2"/>
    <x v="0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s v="Kelly Williams"/>
    <x v="0"/>
    <n v="190.23479999999998"/>
  </r>
  <r>
    <n v="6549"/>
    <s v="CA-2016-113880"/>
    <d v="2016-03-01T00:00:00"/>
    <x v="1154"/>
    <s v="Standard Class"/>
    <s v="VF-21715"/>
    <s v="Vicky Freymann"/>
    <x v="2"/>
    <x v="0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  <n v="3.4944000000000006"/>
  </r>
  <r>
    <n v="6550"/>
    <s v="US-2017-164966"/>
    <d v="2017-07-30T00:00:00"/>
    <x v="1205"/>
    <s v="First Class"/>
    <s v="GH-14410"/>
    <s v="Gary Hansen"/>
    <x v="2"/>
    <x v="0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s v="Kelly Williams"/>
    <x v="0"/>
    <n v="0"/>
  </r>
  <r>
    <n v="6551"/>
    <s v="CA-2017-126739"/>
    <d v="2017-11-01T00:00:00"/>
    <x v="397"/>
    <s v="Second Class"/>
    <s v="JH-16180"/>
    <s v="Justin Hirsh"/>
    <x v="0"/>
    <x v="0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x v="0"/>
    <n v="32.756399999999999"/>
  </r>
  <r>
    <n v="6552"/>
    <s v="CA-2019-161578"/>
    <d v="2019-12-16T00:00:00"/>
    <x v="91"/>
    <s v="Second Class"/>
    <s v="RB-19465"/>
    <s v="Rick Bensley"/>
    <x v="2"/>
    <x v="0"/>
    <s v="Los Angeles"/>
    <s v="California"/>
    <n v="90036"/>
    <x v="1"/>
    <s v="OFF-PA-10002986"/>
    <x v="1"/>
    <s v="Paper"/>
    <s v="Xerox 1898"/>
    <n v="13.36"/>
    <n v="2"/>
    <n v="0"/>
    <n v="6.4127999999999998"/>
    <s v="Anna Andreadi"/>
    <x v="0"/>
    <n v="0"/>
  </r>
  <r>
    <n v="6553"/>
    <s v="CA-2019-161578"/>
    <d v="2019-12-16T00:00:00"/>
    <x v="91"/>
    <s v="Second Class"/>
    <s v="RB-19465"/>
    <s v="Rick Bensley"/>
    <x v="2"/>
    <x v="0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0"/>
    <n v="0"/>
  </r>
  <r>
    <n v="6554"/>
    <s v="CA-2016-137092"/>
    <d v="2016-10-20T00:00:00"/>
    <x v="657"/>
    <s v="Second Class"/>
    <s v="LS-16975"/>
    <s v="Lindsay Shagiari"/>
    <x v="2"/>
    <x v="0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x v="0"/>
    <n v="63.993600000000008"/>
  </r>
  <r>
    <n v="6555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x v="0"/>
    <n v="101.06400000000002"/>
  </r>
  <r>
    <n v="6556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s v="Kelly Williams"/>
    <x v="0"/>
    <n v="0.76160000000000005"/>
  </r>
  <r>
    <n v="6557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s v="Kelly Williams"/>
    <x v="0"/>
    <n v="6.945599999999998"/>
  </r>
  <r>
    <n v="6558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x v="0"/>
    <n v="4.8848000000000011"/>
  </r>
  <r>
    <n v="6559"/>
    <s v="CA-2017-166947"/>
    <d v="2017-06-05T00:00:00"/>
    <x v="1206"/>
    <s v="Standard Class"/>
    <s v="EB-13750"/>
    <s v="Edward Becker"/>
    <x v="1"/>
    <x v="0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x v="0"/>
    <n v="152.2638"/>
  </r>
  <r>
    <n v="6560"/>
    <s v="CA-2018-160941"/>
    <d v="2018-07-21T00:00:00"/>
    <x v="1050"/>
    <s v="Standard Class"/>
    <s v="DK-12835"/>
    <s v="Damala Kotsonis"/>
    <x v="1"/>
    <x v="0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x v="0"/>
    <n v="0"/>
  </r>
  <r>
    <n v="6561"/>
    <s v="CA-2018-160941"/>
    <d v="2018-07-21T00:00:00"/>
    <x v="1050"/>
    <s v="Standard Class"/>
    <s v="DK-12835"/>
    <s v="Damala Kotsonis"/>
    <x v="1"/>
    <x v="0"/>
    <s v="Roseville"/>
    <s v="California"/>
    <n v="95661"/>
    <x v="1"/>
    <s v="OFF-LA-10003766"/>
    <x v="1"/>
    <s v="Labels"/>
    <s v="Self-Adhesive Removable Labels"/>
    <n v="3.15"/>
    <n v="1"/>
    <n v="0"/>
    <n v="1.512"/>
    <s v="Anna Andreadi"/>
    <x v="0"/>
    <n v="0"/>
  </r>
  <r>
    <n v="6562"/>
    <s v="CA-2019-144680"/>
    <d v="2019-03-31T00:00:00"/>
    <x v="504"/>
    <s v="First Class"/>
    <s v="SC-20260"/>
    <s v="Scott Cohen"/>
    <x v="1"/>
    <x v="0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x v="0"/>
    <n v="26.895999999999994"/>
  </r>
  <r>
    <n v="6563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  <n v="0"/>
  </r>
  <r>
    <n v="6564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s v="Chuck Magee"/>
    <x v="0"/>
    <n v="58.274999999999999"/>
  </r>
  <r>
    <n v="6565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OFF-AR-10002578"/>
    <x v="1"/>
    <s v="Art"/>
    <s v="Newell 335"/>
    <n v="8.64"/>
    <n v="3"/>
    <n v="0"/>
    <n v="2.5055999999999998"/>
    <s v="Chuck Magee"/>
    <x v="0"/>
    <n v="0"/>
  </r>
  <r>
    <n v="6566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s v="Chuck Magee"/>
    <x v="0"/>
    <n v="0"/>
  </r>
  <r>
    <n v="6567"/>
    <s v="CA-2019-131282"/>
    <d v="2019-02-05T00:00:00"/>
    <x v="493"/>
    <s v="Second Class"/>
    <s v="CB-12025"/>
    <s v="Cassandra Brandow"/>
    <x v="0"/>
    <x v="0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x v="0"/>
    <n v="195.19359999999998"/>
  </r>
  <r>
    <n v="6568"/>
    <s v="CA-2019-131282"/>
    <d v="2019-02-05T00:00:00"/>
    <x v="493"/>
    <s v="Second Class"/>
    <s v="CB-12025"/>
    <s v="Cassandra Brandow"/>
    <x v="0"/>
    <x v="0"/>
    <s v="Waco"/>
    <s v="Texas"/>
    <n v="76706"/>
    <x v="2"/>
    <s v="OFF-AR-10003087"/>
    <x v="1"/>
    <s v="Art"/>
    <s v="Staples in misc. colors"/>
    <n v="7.120000000000001"/>
    <n v="5"/>
    <n v="0.2"/>
    <n v="0.71199999999999974"/>
    <s v="Kelly Williams"/>
    <x v="0"/>
    <n v="1.4240000000000004"/>
  </r>
  <r>
    <n v="6569"/>
    <s v="CA-2016-100678"/>
    <d v="2016-04-18T00:00:00"/>
    <x v="1117"/>
    <s v="Standard Class"/>
    <s v="KM-16720"/>
    <s v="Kunst Miller"/>
    <x v="0"/>
    <x v="0"/>
    <s v="Houston"/>
    <s v="Texas"/>
    <n v="77095"/>
    <x v="2"/>
    <s v="OFF-AR-10001868"/>
    <x v="1"/>
    <s v="Art"/>
    <s v="Prang Dustless Chalk Sticks"/>
    <n v="2.6880000000000002"/>
    <n v="2"/>
    <n v="0.2"/>
    <n v="1.008"/>
    <s v="Kelly Williams"/>
    <x v="0"/>
    <n v="0.53760000000000008"/>
  </r>
  <r>
    <n v="6570"/>
    <s v="CA-2016-100678"/>
    <d v="2016-04-18T00:00:00"/>
    <x v="1117"/>
    <s v="Standard Class"/>
    <s v="KM-16720"/>
    <s v="Kunst Miller"/>
    <x v="0"/>
    <x v="0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  <n v="95.117399999999989"/>
  </r>
  <r>
    <n v="6571"/>
    <s v="CA-2016-100678"/>
    <d v="2016-04-18T00:00:00"/>
    <x v="1117"/>
    <s v="Standard Class"/>
    <s v="KM-16720"/>
    <s v="Kunst Miller"/>
    <x v="0"/>
    <x v="0"/>
    <s v="Houston"/>
    <s v="Texas"/>
    <n v="77095"/>
    <x v="2"/>
    <s v="OFF-EN-10000056"/>
    <x v="1"/>
    <s v="Envelopes"/>
    <s v="Cameo Buff Policy Envelopes"/>
    <n v="149.352"/>
    <n v="3"/>
    <n v="0.2"/>
    <n v="50.40629999999998"/>
    <s v="Kelly Williams"/>
    <x v="0"/>
    <n v="29.870400000000004"/>
  </r>
  <r>
    <n v="6572"/>
    <s v="CA-2016-100678"/>
    <d v="2016-04-18T00:00:00"/>
    <x v="1117"/>
    <s v="Standard Class"/>
    <s v="KM-16720"/>
    <s v="Kunst Miller"/>
    <x v="0"/>
    <x v="0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  <n v="45.595200000000006"/>
  </r>
  <r>
    <n v="6573"/>
    <s v="CA-2018-161543"/>
    <d v="2018-05-10T00:00:00"/>
    <x v="577"/>
    <s v="Standard Class"/>
    <s v="RD-19720"/>
    <s v="Roger Demir"/>
    <x v="0"/>
    <x v="0"/>
    <s v="Seattle"/>
    <s v="Washington"/>
    <n v="98105"/>
    <x v="1"/>
    <s v="OFF-PA-10003971"/>
    <x v="1"/>
    <s v="Paper"/>
    <s v="Xerox 1965"/>
    <n v="11.96"/>
    <n v="2"/>
    <n v="0"/>
    <n v="5.8604000000000003"/>
    <s v="Anna Andreadi"/>
    <x v="0"/>
    <n v="0"/>
  </r>
  <r>
    <n v="6574"/>
    <s v="CA-2018-160535"/>
    <d v="2018-11-25T00:00:00"/>
    <x v="724"/>
    <s v="Standard Class"/>
    <s v="BP-11050"/>
    <s v="Barry Pond"/>
    <x v="1"/>
    <x v="0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x v="0"/>
    <n v="0"/>
  </r>
  <r>
    <n v="6575"/>
    <s v="CA-2018-160535"/>
    <d v="2018-11-25T00:00:00"/>
    <x v="724"/>
    <s v="Standard Class"/>
    <s v="BP-11050"/>
    <s v="Barry Pond"/>
    <x v="1"/>
    <x v="0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x v="0"/>
    <n v="0"/>
  </r>
  <r>
    <n v="6576"/>
    <s v="CA-2019-123085"/>
    <d v="2019-03-03T00:00:00"/>
    <x v="494"/>
    <s v="Standard Class"/>
    <s v="EJ-13720"/>
    <s v="Ed Jacobs"/>
    <x v="0"/>
    <x v="0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x v="1"/>
    <n v="0"/>
  </r>
  <r>
    <n v="6577"/>
    <s v="CA-2019-123085"/>
    <d v="2019-03-03T00:00:00"/>
    <x v="494"/>
    <s v="Standard Class"/>
    <s v="EJ-13720"/>
    <s v="Ed Jacobs"/>
    <x v="0"/>
    <x v="0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s v="Anna Andreadi"/>
    <x v="1"/>
    <n v="34.070400000000006"/>
  </r>
  <r>
    <n v="6578"/>
    <s v="CA-2017-153752"/>
    <d v="2017-12-06T00:00:00"/>
    <x v="223"/>
    <s v="Second Class"/>
    <s v="RO-19780"/>
    <s v="Rose O'Brian"/>
    <x v="0"/>
    <x v="0"/>
    <s v="Arlington"/>
    <s v="Virginia"/>
    <n v="22204"/>
    <x v="0"/>
    <s v="TEC-PH-10001615"/>
    <x v="2"/>
    <s v="Phones"/>
    <s v="AT&amp;T CL82213"/>
    <n v="173.94"/>
    <n v="6"/>
    <n v="0"/>
    <n v="50.442599999999977"/>
    <s v="Cassandra Brandow"/>
    <x v="0"/>
    <n v="0"/>
  </r>
  <r>
    <n v="6579"/>
    <s v="CA-2016-103660"/>
    <d v="2016-08-25T00:00:00"/>
    <x v="83"/>
    <s v="Standard Class"/>
    <s v="MW-18220"/>
    <s v="Mitch Webber"/>
    <x v="0"/>
    <x v="0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s v="Anna Andreadi"/>
    <x v="0"/>
    <n v="201.58880000000005"/>
  </r>
  <r>
    <n v="6580"/>
    <s v="CA-2018-169887"/>
    <d v="2018-10-22T00:00:00"/>
    <x v="856"/>
    <s v="Same Day"/>
    <s v="MS-17530"/>
    <s v="MaryBeth Skach"/>
    <x v="0"/>
    <x v="0"/>
    <s v="Seattle"/>
    <s v="Washington"/>
    <n v="98105"/>
    <x v="1"/>
    <s v="OFF-PA-10003001"/>
    <x v="1"/>
    <s v="Paper"/>
    <s v="Xerox 1986"/>
    <n v="6.68"/>
    <n v="1"/>
    <n v="0"/>
    <n v="3.2063999999999999"/>
    <s v="Anna Andreadi"/>
    <x v="0"/>
    <n v="0"/>
  </r>
  <r>
    <n v="6581"/>
    <s v="CA-2018-169887"/>
    <d v="2018-10-22T00:00:00"/>
    <x v="856"/>
    <s v="Same Day"/>
    <s v="MS-17530"/>
    <s v="MaryBeth Skach"/>
    <x v="0"/>
    <x v="0"/>
    <s v="Seattle"/>
    <s v="Washington"/>
    <n v="98105"/>
    <x v="1"/>
    <s v="OFF-AR-10002766"/>
    <x v="1"/>
    <s v="Art"/>
    <s v="Prang Drawing Pencil Set"/>
    <n v="8.34"/>
    <n v="3"/>
    <n v="0"/>
    <n v="2.2517999999999998"/>
    <s v="Anna Andreadi"/>
    <x v="0"/>
    <n v="0"/>
  </r>
  <r>
    <n v="6582"/>
    <s v="CA-2018-169887"/>
    <d v="2018-10-22T00:00:00"/>
    <x v="856"/>
    <s v="Same Day"/>
    <s v="MS-17530"/>
    <s v="MaryBeth Skach"/>
    <x v="0"/>
    <x v="0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s v="Anna Andreadi"/>
    <x v="0"/>
    <n v="0"/>
  </r>
  <r>
    <n v="6583"/>
    <s v="CA-2018-148516"/>
    <d v="2018-08-07T00:00:00"/>
    <x v="1208"/>
    <s v="Standard Class"/>
    <s v="DW-13585"/>
    <s v="Dorothy Wardle"/>
    <x v="1"/>
    <x v="0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s v="Anna Andreadi"/>
    <x v="0"/>
    <n v="0"/>
  </r>
  <r>
    <n v="6584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AR-10003727"/>
    <x v="1"/>
    <s v="Art"/>
    <s v="Berol Giant Pencil Sharpener"/>
    <n v="101.94"/>
    <n v="6"/>
    <n v="0"/>
    <n v="29.562599999999986"/>
    <s v="Cassandra Brandow"/>
    <x v="0"/>
    <n v="0"/>
  </r>
  <r>
    <n v="6585"/>
    <s v="CA-2019-104731"/>
    <d v="2019-07-21T00:00:00"/>
    <x v="1186"/>
    <s v="Standard Class"/>
    <s v="AM-10705"/>
    <s v="Anne McFarland"/>
    <x v="0"/>
    <x v="0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s v="Cassandra Brandow"/>
    <x v="0"/>
    <n v="0"/>
  </r>
  <r>
    <n v="6586"/>
    <s v="CA-2019-104731"/>
    <d v="2019-07-21T00:00:00"/>
    <x v="1186"/>
    <s v="Standard Class"/>
    <s v="AM-10705"/>
    <s v="Anne McFarland"/>
    <x v="0"/>
    <x v="0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s v="Cassandra Brandow"/>
    <x v="0"/>
    <n v="0"/>
  </r>
  <r>
    <n v="6587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AR-10003829"/>
    <x v="1"/>
    <s v="Art"/>
    <s v="Newell 35"/>
    <n v="19.68"/>
    <n v="6"/>
    <n v="0"/>
    <n v="5.7071999999999976"/>
    <s v="Cassandra Brandow"/>
    <x v="0"/>
    <n v="0"/>
  </r>
  <r>
    <n v="6588"/>
    <s v="CA-2019-104731"/>
    <d v="2019-07-21T00:00:00"/>
    <x v="1186"/>
    <s v="Standard Class"/>
    <s v="AM-10705"/>
    <s v="Anne McFarland"/>
    <x v="0"/>
    <x v="0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x v="0"/>
    <n v="0"/>
  </r>
  <r>
    <n v="6589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x v="0"/>
    <n v="0"/>
  </r>
  <r>
    <n v="6590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SU-10003505"/>
    <x v="1"/>
    <s v="Supplies"/>
    <s v="Premier Electric Letter Opener"/>
    <n v="231.72"/>
    <n v="2"/>
    <n v="0"/>
    <n v="11.585999999999984"/>
    <s v="Cassandra Brandow"/>
    <x v="0"/>
    <n v="0"/>
  </r>
  <r>
    <n v="6591"/>
    <s v="CA-2016-164749"/>
    <d v="2016-03-23T00:00:00"/>
    <x v="616"/>
    <s v="First Class"/>
    <s v="BG-11740"/>
    <s v="Bruce Geld"/>
    <x v="0"/>
    <x v="0"/>
    <s v="Delray Beach"/>
    <s v="Florida"/>
    <n v="33445"/>
    <x v="0"/>
    <s v="OFF-LA-10004484"/>
    <x v="1"/>
    <s v="Labels"/>
    <s v="Avery 476"/>
    <n v="9.9120000000000008"/>
    <n v="3"/>
    <n v="0.2"/>
    <n v="3.2213999999999996"/>
    <s v="Cassandra Brandow"/>
    <x v="0"/>
    <n v="1.9824000000000002"/>
  </r>
  <r>
    <n v="6592"/>
    <s v="CA-2017-103716"/>
    <d v="2017-04-30T00:00:00"/>
    <x v="1192"/>
    <s v="Standard Class"/>
    <s v="KB-16585"/>
    <s v="Ken Black"/>
    <x v="1"/>
    <x v="0"/>
    <s v="San Francisco"/>
    <s v="California"/>
    <n v="94110"/>
    <x v="1"/>
    <s v="OFF-AR-10000658"/>
    <x v="1"/>
    <s v="Art"/>
    <s v="Newell 324"/>
    <n v="34.650000000000006"/>
    <n v="3"/>
    <n v="0"/>
    <n v="9.702"/>
    <s v="Anna Andreadi"/>
    <x v="1"/>
    <n v="0"/>
  </r>
  <r>
    <n v="6593"/>
    <s v="CA-2017-103716"/>
    <d v="2017-04-30T00:00:00"/>
    <x v="1192"/>
    <s v="Standard Class"/>
    <s v="KB-16585"/>
    <s v="Ken Black"/>
    <x v="1"/>
    <x v="0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x v="1"/>
    <n v="3.9600000000000004"/>
  </r>
  <r>
    <n v="6594"/>
    <s v="CA-2018-126795"/>
    <d v="2018-06-13T00:00:00"/>
    <x v="1"/>
    <s v="Second Class"/>
    <s v="GT-14710"/>
    <s v="Greg Tran"/>
    <x v="0"/>
    <x v="0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x v="0"/>
    <n v="6.7136000000000013"/>
  </r>
  <r>
    <n v="6595"/>
    <s v="CA-2017-146290"/>
    <d v="2017-05-04T00:00:00"/>
    <x v="1209"/>
    <s v="Standard Class"/>
    <s v="SV-20815"/>
    <s v="Stuart Van"/>
    <x v="1"/>
    <x v="0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x v="0"/>
    <n v="0"/>
  </r>
  <r>
    <n v="6596"/>
    <s v="CA-2019-157112"/>
    <d v="2019-04-23T00:00:00"/>
    <x v="732"/>
    <s v="First Class"/>
    <s v="GG-14650"/>
    <s v="Greg Guthrie"/>
    <x v="1"/>
    <x v="0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x v="0"/>
    <n v="8.2320000000000011"/>
  </r>
  <r>
    <n v="6597"/>
    <s v="CA-2019-157112"/>
    <d v="2019-04-23T00:00:00"/>
    <x v="732"/>
    <s v="First Class"/>
    <s v="GG-14650"/>
    <s v="Greg Guthrie"/>
    <x v="1"/>
    <x v="0"/>
    <s v="Columbus"/>
    <s v="Ohio"/>
    <n v="43229"/>
    <x v="3"/>
    <s v="OFF-PA-10001804"/>
    <x v="1"/>
    <s v="Paper"/>
    <s v="Xerox 195"/>
    <n v="5.3440000000000003"/>
    <n v="1"/>
    <n v="0.2"/>
    <n v="1.8703999999999998"/>
    <s v="Chuck Magee"/>
    <x v="0"/>
    <n v="1.0688000000000002"/>
  </r>
  <r>
    <n v="6598"/>
    <s v="CA-2016-169257"/>
    <d v="2016-06-06T00:00:00"/>
    <x v="979"/>
    <s v="Standard Class"/>
    <s v="SV-20785"/>
    <s v="Stewart Visinsky"/>
    <x v="0"/>
    <x v="0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x v="0"/>
    <n v="0.95550000000000013"/>
  </r>
  <r>
    <n v="6599"/>
    <s v="CA-2016-169257"/>
    <d v="2016-06-06T00:00:00"/>
    <x v="979"/>
    <s v="Standard Class"/>
    <s v="SV-20785"/>
    <s v="Stewart Visinsky"/>
    <x v="0"/>
    <x v="0"/>
    <s v="Jacksonville"/>
    <s v="Florida"/>
    <n v="32216"/>
    <x v="0"/>
    <s v="OFF-PA-10002319"/>
    <x v="1"/>
    <s v="Paper"/>
    <s v="Xerox 1944"/>
    <n v="62.015999999999998"/>
    <n v="2"/>
    <n v="0.2"/>
    <n v="22.480800000000002"/>
    <s v="Cassandra Brandow"/>
    <x v="0"/>
    <n v="12.4032"/>
  </r>
  <r>
    <n v="6600"/>
    <s v="CA-2016-154095"/>
    <d v="2016-12-02T00:00:00"/>
    <x v="899"/>
    <s v="Standard Class"/>
    <s v="ON-18715"/>
    <s v="Odella Nelson"/>
    <x v="1"/>
    <x v="0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s v="Chuck Magee"/>
    <x v="0"/>
    <n v="0"/>
  </r>
  <r>
    <n v="6601"/>
    <s v="CA-2016-154095"/>
    <d v="2016-12-02T00:00:00"/>
    <x v="899"/>
    <s v="Standard Class"/>
    <s v="ON-18715"/>
    <s v="Odella Nelson"/>
    <x v="1"/>
    <x v="0"/>
    <s v="Clinton"/>
    <s v="Maryland"/>
    <n v="20735"/>
    <x v="3"/>
    <s v="OFF-PA-10002923"/>
    <x v="1"/>
    <s v="Paper"/>
    <s v="Xerox 1942"/>
    <n v="146.82"/>
    <n v="3"/>
    <n v="0"/>
    <n v="73.41"/>
    <s v="Chuck Magee"/>
    <x v="0"/>
    <n v="0"/>
  </r>
  <r>
    <n v="6602"/>
    <s v="CA-2016-154095"/>
    <d v="2016-12-02T00:00:00"/>
    <x v="899"/>
    <s v="Standard Class"/>
    <s v="ON-18715"/>
    <s v="Odella Nelson"/>
    <x v="1"/>
    <x v="0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s v="Chuck Magee"/>
    <x v="0"/>
    <n v="0"/>
  </r>
  <r>
    <n v="6603"/>
    <s v="CA-2016-154095"/>
    <d v="2016-12-02T00:00:00"/>
    <x v="899"/>
    <s v="Standard Class"/>
    <s v="ON-18715"/>
    <s v="Odella Nelson"/>
    <x v="1"/>
    <x v="0"/>
    <s v="Clinton"/>
    <s v="Maryland"/>
    <n v="20735"/>
    <x v="3"/>
    <s v="OFF-LA-10000634"/>
    <x v="1"/>
    <s v="Labels"/>
    <s v="Avery 509"/>
    <n v="15.66"/>
    <n v="6"/>
    <n v="0"/>
    <n v="7.2035999999999998"/>
    <s v="Chuck Magee"/>
    <x v="0"/>
    <n v="0"/>
  </r>
  <r>
    <n v="6604"/>
    <s v="CA-2019-146346"/>
    <d v="2019-06-17T00:00:00"/>
    <x v="46"/>
    <s v="First Class"/>
    <s v="RA-19945"/>
    <s v="Ryan Akin"/>
    <x v="0"/>
    <x v="0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x v="0"/>
    <n v="29.270400000000002"/>
  </r>
  <r>
    <n v="6605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s v="Anna Andreadi"/>
    <x v="0"/>
    <n v="0"/>
  </r>
  <r>
    <n v="6606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OFF-PA-10001293"/>
    <x v="1"/>
    <s v="Paper"/>
    <s v="Xerox 1946"/>
    <n v="45.36"/>
    <n v="7"/>
    <n v="0"/>
    <n v="21.772800000000004"/>
    <s v="Anna Andreadi"/>
    <x v="0"/>
    <n v="0"/>
  </r>
  <r>
    <n v="6607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TEC-PH-10003885"/>
    <x v="2"/>
    <s v="Phones"/>
    <s v="Cisco SPA508G"/>
    <n v="211.16800000000001"/>
    <n v="4"/>
    <n v="0.2"/>
    <n v="23.756399999999985"/>
    <s v="Anna Andreadi"/>
    <x v="0"/>
    <n v="42.233600000000003"/>
  </r>
  <r>
    <n v="6608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s v="Anna Andreadi"/>
    <x v="0"/>
    <n v="96.940800000000024"/>
  </r>
  <r>
    <n v="6609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x v="0"/>
    <n v="74.395200000000017"/>
  </r>
  <r>
    <n v="6610"/>
    <s v="US-2017-118906"/>
    <d v="2017-03-10T00:00:00"/>
    <x v="392"/>
    <s v="Same Day"/>
    <s v="KB-16585"/>
    <s v="Ken Black"/>
    <x v="1"/>
    <x v="0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s v="Chuck Magee"/>
    <x v="0"/>
    <n v="0"/>
  </r>
  <r>
    <n v="6611"/>
    <s v="CA-2018-168921"/>
    <d v="2018-10-20T00:00:00"/>
    <x v="856"/>
    <s v="First Class"/>
    <s v="AG-10495"/>
    <s v="Andrew Gjertsen"/>
    <x v="1"/>
    <x v="0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1"/>
    <n v="3.8592"/>
  </r>
  <r>
    <n v="6612"/>
    <s v="CA-2017-107678"/>
    <d v="2017-04-21T00:00:00"/>
    <x v="353"/>
    <s v="Standard Class"/>
    <s v="JK-16090"/>
    <s v="Juliana Krohn"/>
    <x v="0"/>
    <x v="0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s v="Cassandra Brandow"/>
    <x v="1"/>
    <n v="0"/>
  </r>
  <r>
    <n v="6613"/>
    <s v="CA-2017-107678"/>
    <d v="2017-04-21T00:00:00"/>
    <x v="353"/>
    <s v="Standard Class"/>
    <s v="JK-16090"/>
    <s v="Juliana Krohn"/>
    <x v="0"/>
    <x v="0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x v="1"/>
    <n v="0"/>
  </r>
  <r>
    <n v="6614"/>
    <s v="CA-2017-107678"/>
    <d v="2017-04-21T00:00:00"/>
    <x v="353"/>
    <s v="Standard Class"/>
    <s v="JK-16090"/>
    <s v="Juliana Krohn"/>
    <x v="0"/>
    <x v="0"/>
    <s v="Louisville"/>
    <s v="Kentucky"/>
    <n v="40214"/>
    <x v="0"/>
    <s v="TEC-PH-10002103"/>
    <x v="2"/>
    <s v="Phones"/>
    <s v="Jabra SPEAK 410"/>
    <n v="469.95"/>
    <n v="5"/>
    <n v="0"/>
    <n v="131.58600000000001"/>
    <s v="Cassandra Brandow"/>
    <x v="1"/>
    <n v="0"/>
  </r>
  <r>
    <n v="6615"/>
    <s v="CA-2017-107678"/>
    <d v="2017-04-21T00:00:00"/>
    <x v="353"/>
    <s v="Standard Class"/>
    <s v="JK-16090"/>
    <s v="Juliana Krohn"/>
    <x v="0"/>
    <x v="0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x v="1"/>
    <n v="0"/>
  </r>
  <r>
    <n v="6616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  <n v="35.949899999999992"/>
  </r>
  <r>
    <n v="6617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OFF-LA-10000081"/>
    <x v="1"/>
    <s v="Labels"/>
    <s v="Avery 496"/>
    <n v="22.5"/>
    <n v="6"/>
    <n v="0"/>
    <n v="10.799999999999999"/>
    <s v="Anna Andreadi"/>
    <x v="0"/>
    <n v="0"/>
  </r>
  <r>
    <n v="6618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OFF-PA-10001497"/>
    <x v="1"/>
    <s v="Paper"/>
    <s v="Xerox 1914"/>
    <n v="219.84"/>
    <n v="4"/>
    <n v="0"/>
    <n v="107.7216"/>
    <s v="Anna Andreadi"/>
    <x v="0"/>
    <n v="0"/>
  </r>
  <r>
    <n v="6619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PA-10004983"/>
    <x v="1"/>
    <s v="Paper"/>
    <s v="Xerox 23"/>
    <n v="32.400000000000006"/>
    <n v="5"/>
    <n v="0"/>
    <n v="15.552000000000001"/>
    <s v="Kelly Williams"/>
    <x v="0"/>
    <n v="0"/>
  </r>
  <r>
    <n v="6620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s v="Kelly Williams"/>
    <x v="0"/>
    <n v="0"/>
  </r>
  <r>
    <n v="6621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x v="0"/>
    <n v="0"/>
  </r>
  <r>
    <n v="6622"/>
    <s v="US-2019-167402"/>
    <d v="2019-01-13T00:00:00"/>
    <x v="827"/>
    <s v="Second Class"/>
    <s v="CP-12085"/>
    <s v="Cathy Prescott"/>
    <x v="1"/>
    <x v="0"/>
    <s v="Springfield"/>
    <s v="Missouri"/>
    <n v="65807"/>
    <x v="2"/>
    <s v="FUR-BO-10001608"/>
    <x v="0"/>
    <s v="Bookcases"/>
    <s v="Hon Metal Bookcases, Black"/>
    <n v="212.94"/>
    <n v="3"/>
    <n v="0"/>
    <n v="53.235000000000014"/>
    <s v="Kelly Williams"/>
    <x v="0"/>
    <n v="0"/>
  </r>
  <r>
    <n v="6623"/>
    <s v="CA-2016-130449"/>
    <d v="2016-09-06T00:00:00"/>
    <x v="1211"/>
    <s v="First Class"/>
    <s v="VP-21760"/>
    <s v="Victoria Pisteka"/>
    <x v="1"/>
    <x v="0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x v="0"/>
    <n v="0"/>
  </r>
  <r>
    <n v="6624"/>
    <s v="CA-2016-130449"/>
    <d v="2016-09-06T00:00:00"/>
    <x v="1211"/>
    <s v="First Class"/>
    <s v="VP-21760"/>
    <s v="Victoria Pisteka"/>
    <x v="1"/>
    <x v="0"/>
    <s v="San Francisco"/>
    <s v="California"/>
    <n v="94109"/>
    <x v="1"/>
    <s v="OFF-LA-10001934"/>
    <x v="1"/>
    <s v="Labels"/>
    <s v="Avery 516"/>
    <n v="58.48"/>
    <n v="8"/>
    <n v="0"/>
    <n v="27.485599999999998"/>
    <s v="Anna Andreadi"/>
    <x v="0"/>
    <n v="0"/>
  </r>
  <r>
    <n v="6625"/>
    <s v="CA-2017-141250"/>
    <d v="2017-01-19T00:00:00"/>
    <x v="1177"/>
    <s v="Standard Class"/>
    <s v="PM-18940"/>
    <s v="Paul MacIntyre"/>
    <x v="0"/>
    <x v="0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x v="0"/>
    <n v="30.731400000000001"/>
  </r>
  <r>
    <n v="6626"/>
    <s v="CA-2017-141250"/>
    <d v="2017-01-19T00:00:00"/>
    <x v="1177"/>
    <s v="Standard Class"/>
    <s v="PM-18940"/>
    <s v="Paul MacIntyre"/>
    <x v="0"/>
    <x v="0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x v="0"/>
    <n v="59.791199999999996"/>
  </r>
  <r>
    <n v="6627"/>
    <s v="CA-2016-145541"/>
    <d v="2016-12-14T00:00:00"/>
    <x v="444"/>
    <s v="Standard Class"/>
    <s v="TB-21400"/>
    <s v="Tom Boeckenhauer"/>
    <x v="0"/>
    <x v="0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x v="0"/>
    <n v="0"/>
  </r>
  <r>
    <n v="6628"/>
    <s v="CA-2016-138513"/>
    <d v="2016-05-23T00:00:00"/>
    <x v="248"/>
    <s v="Standard Class"/>
    <s v="EH-13990"/>
    <s v="Erica Hackney"/>
    <x v="0"/>
    <x v="0"/>
    <s v="Bellevue"/>
    <s v="Washington"/>
    <n v="98006"/>
    <x v="1"/>
    <s v="OFF-PA-10003177"/>
    <x v="1"/>
    <s v="Paper"/>
    <s v="Xerox 1999"/>
    <n v="12.96"/>
    <n v="2"/>
    <n v="0"/>
    <n v="6.2208000000000006"/>
    <s v="Anna Andreadi"/>
    <x v="0"/>
    <n v="0"/>
  </r>
  <r>
    <n v="6629"/>
    <s v="CA-2017-135489"/>
    <d v="2017-09-19T00:00:00"/>
    <x v="238"/>
    <s v="Second Class"/>
    <s v="GW-14605"/>
    <s v="Giulietta Weimer"/>
    <x v="0"/>
    <x v="0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s v="Chuck Magee"/>
    <x v="0"/>
    <n v="0"/>
  </r>
  <r>
    <n v="6630"/>
    <s v="CA-2017-125696"/>
    <d v="2017-10-02T00:00:00"/>
    <x v="310"/>
    <s v="Standard Class"/>
    <s v="NP-18685"/>
    <s v="Nora Pelletier"/>
    <x v="2"/>
    <x v="0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x v="0"/>
    <n v="5.1660000000000004"/>
  </r>
  <r>
    <n v="6631"/>
    <s v="CA-2018-105081"/>
    <d v="2018-12-25T00:00:00"/>
    <x v="525"/>
    <s v="Standard Class"/>
    <s v="JE-15715"/>
    <s v="Joe Elijah"/>
    <x v="0"/>
    <x v="0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x v="1"/>
    <n v="139.67040000000003"/>
  </r>
  <r>
    <n v="6632"/>
    <s v="CA-2018-105081"/>
    <d v="2018-12-25T00:00:00"/>
    <x v="525"/>
    <s v="Standard Class"/>
    <s v="JE-15715"/>
    <s v="Joe Elijah"/>
    <x v="0"/>
    <x v="0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x v="1"/>
    <n v="0"/>
  </r>
  <r>
    <n v="6633"/>
    <s v="US-2018-146857"/>
    <d v="2018-05-06T00:00:00"/>
    <x v="588"/>
    <s v="Second Class"/>
    <s v="BE-11455"/>
    <s v="Brad Eason"/>
    <x v="2"/>
    <x v="0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s v="Kelly Williams"/>
    <x v="0"/>
    <n v="0"/>
  </r>
  <r>
    <n v="6634"/>
    <s v="CA-2018-166275"/>
    <d v="2018-10-24T00:00:00"/>
    <x v="351"/>
    <s v="Same Day"/>
    <s v="SS-20590"/>
    <s v="Sonia Sunley"/>
    <x v="0"/>
    <x v="0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x v="1"/>
    <n v="0"/>
  </r>
  <r>
    <n v="6635"/>
    <s v="CA-2019-144498"/>
    <d v="2019-05-06T00:00:00"/>
    <x v="593"/>
    <s v="Same Day"/>
    <s v="MB-18085"/>
    <s v="Mick Brown"/>
    <x v="0"/>
    <x v="0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x v="0"/>
    <n v="47.978700000000003"/>
  </r>
  <r>
    <n v="6636"/>
    <s v="CA-2019-144498"/>
    <d v="2019-05-06T00:00:00"/>
    <x v="593"/>
    <s v="Same Day"/>
    <s v="MB-18085"/>
    <s v="Mick Brown"/>
    <x v="0"/>
    <x v="0"/>
    <s v="Charlotte"/>
    <s v="North Carolina"/>
    <n v="28205"/>
    <x v="0"/>
    <s v="TEC-PH-10004977"/>
    <x v="2"/>
    <s v="Phones"/>
    <s v="GE 30524EE4"/>
    <n v="627.16800000000012"/>
    <n v="4"/>
    <n v="0.2"/>
    <n v="70.55639999999994"/>
    <s v="Cassandra Brandow"/>
    <x v="0"/>
    <n v="125.43360000000003"/>
  </r>
  <r>
    <n v="6637"/>
    <s v="CA-2019-144498"/>
    <d v="2019-05-06T00:00:00"/>
    <x v="593"/>
    <s v="Same Day"/>
    <s v="MB-18085"/>
    <s v="Mick Brown"/>
    <x v="0"/>
    <x v="0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  <n v="24.424000000000007"/>
  </r>
  <r>
    <n v="6638"/>
    <s v="CA-2019-103352"/>
    <d v="2019-11-27T00:00:00"/>
    <x v="524"/>
    <s v="Second Class"/>
    <s v="RP-19390"/>
    <s v="Resi Pölking"/>
    <x v="0"/>
    <x v="0"/>
    <s v="New York City"/>
    <s v="New York"/>
    <n v="10011"/>
    <x v="3"/>
    <s v="OFF-AR-10001573"/>
    <x v="1"/>
    <s v="Art"/>
    <s v="American Pencil"/>
    <n v="6.99"/>
    <n v="3"/>
    <n v="0"/>
    <n v="2.027099999999999"/>
    <s v="Chuck Magee"/>
    <x v="0"/>
    <n v="0"/>
  </r>
  <r>
    <n v="6639"/>
    <s v="CA-2019-103352"/>
    <d v="2019-11-27T00:00:00"/>
    <x v="524"/>
    <s v="Second Class"/>
    <s v="RP-19390"/>
    <s v="Resi Pölking"/>
    <x v="0"/>
    <x v="0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s v="Chuck Magee"/>
    <x v="0"/>
    <n v="21.484800000000003"/>
  </r>
  <r>
    <n v="6640"/>
    <s v="CA-2016-108609"/>
    <d v="2016-10-31T00:00:00"/>
    <x v="1024"/>
    <s v="Second Class"/>
    <s v="AJ-10780"/>
    <s v="Anthony Jacobs"/>
    <x v="1"/>
    <x v="0"/>
    <s v="Lorain"/>
    <s v="Ohio"/>
    <n v="44052"/>
    <x v="3"/>
    <s v="FUR-TA-10003954"/>
    <x v="0"/>
    <s v="Tables"/>
    <s v="Hon 94000 Series Round Tables"/>
    <n v="1421.664"/>
    <n v="8"/>
    <n v="0.4"/>
    <n v="-734.52639999999997"/>
    <s v="Chuck Magee"/>
    <x v="1"/>
    <n v="568.66560000000004"/>
  </r>
  <r>
    <n v="6641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s v="Kelly Williams"/>
    <x v="0"/>
    <n v="0"/>
  </r>
  <r>
    <n v="6642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s v="Kelly Williams"/>
    <x v="0"/>
    <n v="0"/>
  </r>
  <r>
    <n v="6643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OFF-LA-10003498"/>
    <x v="1"/>
    <s v="Labels"/>
    <s v="Avery 475"/>
    <n v="133.20000000000002"/>
    <n v="9"/>
    <n v="0"/>
    <n v="66.600000000000009"/>
    <s v="Kelly Williams"/>
    <x v="0"/>
    <n v="0"/>
  </r>
  <r>
    <n v="6644"/>
    <s v="US-2017-156496"/>
    <d v="2017-08-10T00:00:00"/>
    <x v="99"/>
    <s v="Standard Class"/>
    <s v="WB-21850"/>
    <s v="William Brown"/>
    <x v="0"/>
    <x v="0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s v="Anna Andreadi"/>
    <x v="0"/>
    <n v="87.673600000000022"/>
  </r>
  <r>
    <n v="6645"/>
    <s v="US-2017-156496"/>
    <d v="2017-08-10T00:00:00"/>
    <x v="99"/>
    <s v="Standard Class"/>
    <s v="WB-21850"/>
    <s v="William Brown"/>
    <x v="0"/>
    <x v="0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x v="0"/>
    <n v="27.988800000000005"/>
  </r>
  <r>
    <n v="6646"/>
    <s v="US-2017-156496"/>
    <d v="2017-08-10T00:00:00"/>
    <x v="99"/>
    <s v="Standard Class"/>
    <s v="WB-21850"/>
    <s v="William Brown"/>
    <x v="0"/>
    <x v="0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x v="0"/>
    <n v="26.694400000000002"/>
  </r>
  <r>
    <n v="6647"/>
    <s v="US-2018-127334"/>
    <d v="2018-12-15T00:00:00"/>
    <x v="967"/>
    <s v="Standard Class"/>
    <s v="MP-18175"/>
    <s v="Mike Pelletier"/>
    <x v="2"/>
    <x v="0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x v="0"/>
    <n v="282.09749999999997"/>
  </r>
  <r>
    <n v="6648"/>
    <s v="US-2018-127334"/>
    <d v="2018-12-15T00:00:00"/>
    <x v="967"/>
    <s v="Standard Class"/>
    <s v="MP-18175"/>
    <s v="Mike Pelletier"/>
    <x v="2"/>
    <x v="0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x v="0"/>
    <n v="17.433600000000002"/>
  </r>
  <r>
    <n v="6649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x v="0"/>
    <n v="34.092799999999997"/>
  </r>
  <r>
    <n v="6650"/>
    <s v="US-2019-124779"/>
    <d v="2019-09-08T00:00:00"/>
    <x v="218"/>
    <s v="First Class"/>
    <s v="BF-11020"/>
    <s v="Barry Französisch"/>
    <x v="1"/>
    <x v="0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s v="Kelly Williams"/>
    <x v="0"/>
    <n v="63.996800000000007"/>
  </r>
  <r>
    <n v="6651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x v="0"/>
    <n v="9.1840000000000011"/>
  </r>
  <r>
    <n v="6652"/>
    <s v="US-2019-124779"/>
    <d v="2019-09-08T00:00:00"/>
    <x v="218"/>
    <s v="First Class"/>
    <s v="BF-11020"/>
    <s v="Barry Französisch"/>
    <x v="1"/>
    <x v="0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x v="0"/>
    <n v="12.7104"/>
  </r>
  <r>
    <n v="6653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PA-10000061"/>
    <x v="1"/>
    <s v="Paper"/>
    <s v="Xerox 205"/>
    <n v="20.736000000000004"/>
    <n v="4"/>
    <n v="0.2"/>
    <n v="7.2576000000000001"/>
    <s v="Kelly Williams"/>
    <x v="0"/>
    <n v="4.1472000000000007"/>
  </r>
  <r>
    <n v="6654"/>
    <s v="US-2019-124779"/>
    <d v="2019-09-08T00:00:00"/>
    <x v="218"/>
    <s v="First Class"/>
    <s v="BF-11020"/>
    <s v="Barry Französisch"/>
    <x v="1"/>
    <x v="0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x v="0"/>
    <n v="64.028999999999982"/>
  </r>
  <r>
    <n v="6655"/>
    <s v="CA-2019-135937"/>
    <d v="2019-02-20T00:00:00"/>
    <x v="1213"/>
    <s v="Standard Class"/>
    <s v="KM-16375"/>
    <s v="Katherine Murray"/>
    <x v="2"/>
    <x v="0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s v="Anna Andreadi"/>
    <x v="0"/>
    <n v="66.71520000000001"/>
  </r>
  <r>
    <n v="6656"/>
    <s v="CA-2019-135937"/>
    <d v="2019-02-20T00:00:00"/>
    <x v="1213"/>
    <s v="Standard Class"/>
    <s v="KM-16375"/>
    <s v="Katherine Murray"/>
    <x v="2"/>
    <x v="0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x v="0"/>
    <n v="6.3984000000000014"/>
  </r>
  <r>
    <n v="6657"/>
    <s v="CA-2019-135937"/>
    <d v="2019-02-20T00:00:00"/>
    <x v="1213"/>
    <s v="Standard Class"/>
    <s v="KM-16375"/>
    <s v="Katherine Murray"/>
    <x v="2"/>
    <x v="0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x v="0"/>
    <n v="10.233600000000003"/>
  </r>
  <r>
    <n v="6658"/>
    <s v="CA-2019-135937"/>
    <d v="2019-02-20T00:00:00"/>
    <x v="1213"/>
    <s v="Standard Class"/>
    <s v="KM-16375"/>
    <s v="Katherine Murray"/>
    <x v="2"/>
    <x v="0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x v="0"/>
    <n v="2.1280000000000001"/>
  </r>
  <r>
    <n v="6659"/>
    <s v="CA-2019-135937"/>
    <d v="2019-02-20T00:00:00"/>
    <x v="1213"/>
    <s v="Standard Class"/>
    <s v="KM-16375"/>
    <s v="Katherine Murray"/>
    <x v="2"/>
    <x v="0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x v="0"/>
    <n v="13.7408"/>
  </r>
  <r>
    <n v="6660"/>
    <s v="CA-2019-135937"/>
    <d v="2019-02-20T00:00:00"/>
    <x v="1213"/>
    <s v="Standard Class"/>
    <s v="KM-16375"/>
    <s v="Katherine Murray"/>
    <x v="2"/>
    <x v="0"/>
    <s v="Gilbert"/>
    <s v="Arizona"/>
    <n v="85234"/>
    <x v="1"/>
    <s v="FUR-TA-10001039"/>
    <x v="0"/>
    <s v="Tables"/>
    <s v="KI Adjustable-Height Table"/>
    <n v="386.91"/>
    <n v="9"/>
    <n v="0.5"/>
    <n v="-185.71679999999998"/>
    <s v="Anna Andreadi"/>
    <x v="0"/>
    <n v="193.45500000000001"/>
  </r>
  <r>
    <n v="6661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  <n v="0"/>
  </r>
  <r>
    <n v="6662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  <n v="0"/>
  </r>
  <r>
    <n v="6663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x v="0"/>
    <n v="0"/>
  </r>
  <r>
    <n v="6664"/>
    <s v="CA-2019-162173"/>
    <d v="2019-10-26T00:00:00"/>
    <x v="943"/>
    <s v="Standard Class"/>
    <s v="OT-18730"/>
    <s v="Olvera Toch"/>
    <x v="0"/>
    <x v="0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  <n v="0"/>
  </r>
  <r>
    <n v="6665"/>
    <s v="CA-2019-162173"/>
    <d v="2019-10-26T00:00:00"/>
    <x v="943"/>
    <s v="Standard Class"/>
    <s v="OT-18730"/>
    <s v="Olvera Toch"/>
    <x v="0"/>
    <x v="0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x v="0"/>
    <n v="0"/>
  </r>
  <r>
    <n v="6666"/>
    <s v="CA-2018-115483"/>
    <d v="2018-07-14T00:00:00"/>
    <x v="461"/>
    <s v="Second Class"/>
    <s v="JS-15880"/>
    <s v="John Stevenson"/>
    <x v="0"/>
    <x v="0"/>
    <s v="Irving"/>
    <s v="Texas"/>
    <n v="75061"/>
    <x v="2"/>
    <s v="OFF-PA-10001497"/>
    <x v="1"/>
    <s v="Paper"/>
    <s v="Xerox 1914"/>
    <n v="219.84000000000003"/>
    <n v="5"/>
    <n v="0.2"/>
    <n v="79.691999999999979"/>
    <s v="Kelly Williams"/>
    <x v="0"/>
    <n v="43.968000000000011"/>
  </r>
  <r>
    <n v="6667"/>
    <s v="CA-2019-122175"/>
    <d v="2019-05-12T00:00:00"/>
    <x v="324"/>
    <s v="Second Class"/>
    <s v="CA-12775"/>
    <s v="Cynthia Arntzen"/>
    <x v="0"/>
    <x v="0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s v="Chuck Magee"/>
    <x v="0"/>
    <n v="0"/>
  </r>
  <r>
    <n v="6668"/>
    <s v="CA-2019-122175"/>
    <d v="2019-05-12T00:00:00"/>
    <x v="324"/>
    <s v="Second Class"/>
    <s v="CA-12775"/>
    <s v="Cynthia Arntzen"/>
    <x v="0"/>
    <x v="0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x v="0"/>
    <n v="0"/>
  </r>
  <r>
    <n v="6669"/>
    <s v="CA-2019-122175"/>
    <d v="2019-05-12T00:00:00"/>
    <x v="324"/>
    <s v="Second Class"/>
    <s v="CA-12775"/>
    <s v="Cynthia Arntzen"/>
    <x v="0"/>
    <x v="0"/>
    <s v="Vineland"/>
    <s v="New Jersey"/>
    <n v="8360"/>
    <x v="3"/>
    <s v="OFF-SU-10004661"/>
    <x v="1"/>
    <s v="Supplies"/>
    <s v="Acme Titanium Bonded Scissors"/>
    <n v="17"/>
    <n v="2"/>
    <n v="0"/>
    <n v="4.42"/>
    <s v="Chuck Magee"/>
    <x v="0"/>
    <n v="0"/>
  </r>
  <r>
    <n v="6670"/>
    <s v="CA-2019-122175"/>
    <d v="2019-05-12T00:00:00"/>
    <x v="324"/>
    <s v="Second Class"/>
    <s v="CA-12775"/>
    <s v="Cynthia Arntzen"/>
    <x v="0"/>
    <x v="0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s v="Chuck Magee"/>
    <x v="0"/>
    <n v="0"/>
  </r>
  <r>
    <n v="6671"/>
    <s v="CA-2019-161088"/>
    <d v="2019-05-25T00:00:00"/>
    <x v="990"/>
    <s v="Standard Class"/>
    <s v="MH-18115"/>
    <s v="Mick Hernandez"/>
    <x v="2"/>
    <x v="0"/>
    <s v="Columbus"/>
    <s v="Georgia"/>
    <n v="31907"/>
    <x v="0"/>
    <s v="OFF-BI-10002824"/>
    <x v="1"/>
    <s v="Binders"/>
    <s v="Recycled Easel Ring Binders"/>
    <n v="29.84"/>
    <n v="2"/>
    <n v="0"/>
    <n v="13.427999999999997"/>
    <s v="Cassandra Brandow"/>
    <x v="0"/>
    <n v="0"/>
  </r>
  <r>
    <n v="6672"/>
    <s v="CA-2016-154837"/>
    <d v="2016-08-23T00:00:00"/>
    <x v="55"/>
    <s v="Second Class"/>
    <s v="RB-19645"/>
    <s v="Robert Barroso"/>
    <x v="1"/>
    <x v="0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s v="Anna Andreadi"/>
    <x v="0"/>
    <n v="9.9136000000000024"/>
  </r>
  <r>
    <n v="6673"/>
    <s v="CA-2017-153794"/>
    <d v="2017-09-11T00:00:00"/>
    <x v="1215"/>
    <s v="Standard Class"/>
    <s v="SB-20290"/>
    <s v="Sean Braxton"/>
    <x v="1"/>
    <x v="0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x v="0"/>
    <n v="0"/>
  </r>
  <r>
    <n v="6674"/>
    <s v="CA-2017-135510"/>
    <d v="2017-09-05T00:00:00"/>
    <x v="64"/>
    <s v="Standard Class"/>
    <s v="TW-21025"/>
    <s v="Tamara Willingham"/>
    <x v="2"/>
    <x v="0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x v="0"/>
    <n v="0"/>
  </r>
  <r>
    <n v="6675"/>
    <s v="CA-2017-109337"/>
    <d v="2017-11-21T00:00:00"/>
    <x v="78"/>
    <s v="Second Class"/>
    <s v="DL-13330"/>
    <s v="Denise Leinenbach"/>
    <x v="0"/>
    <x v="0"/>
    <s v="Lawrence"/>
    <s v="Indiana"/>
    <n v="46226"/>
    <x v="2"/>
    <s v="OFF-AR-10003759"/>
    <x v="1"/>
    <s v="Art"/>
    <s v="Crayola Anti Dust Chalk, 12/Pack"/>
    <n v="10.92"/>
    <n v="6"/>
    <n v="0"/>
    <n v="4.9139999999999997"/>
    <s v="Kelly Williams"/>
    <x v="0"/>
    <n v="0"/>
  </r>
  <r>
    <n v="6676"/>
    <s v="CA-2017-109337"/>
    <d v="2017-11-21T00:00:00"/>
    <x v="78"/>
    <s v="Second Class"/>
    <s v="DL-13330"/>
    <s v="Denise Leinenbach"/>
    <x v="0"/>
    <x v="0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x v="0"/>
    <n v="0"/>
  </r>
  <r>
    <n v="6677"/>
    <s v="CA-2017-109337"/>
    <d v="2017-11-21T00:00:00"/>
    <x v="78"/>
    <s v="Second Class"/>
    <s v="DL-13330"/>
    <s v="Denise Leinenbach"/>
    <x v="0"/>
    <x v="0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x v="0"/>
    <n v="0"/>
  </r>
  <r>
    <n v="6678"/>
    <s v="CA-2017-109337"/>
    <d v="2017-11-21T00:00:00"/>
    <x v="78"/>
    <s v="Second Class"/>
    <s v="DL-13330"/>
    <s v="Denise Leinenbach"/>
    <x v="0"/>
    <x v="0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x v="0"/>
    <n v="0"/>
  </r>
  <r>
    <n v="6679"/>
    <s v="CA-2016-150329"/>
    <d v="2016-10-10T00:00:00"/>
    <x v="1216"/>
    <s v="Standard Class"/>
    <s v="SD-20485"/>
    <s v="Shirley Daniels"/>
    <x v="2"/>
    <x v="0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s v="Anna Andreadi"/>
    <x v="0"/>
    <n v="9.3743999999999996"/>
  </r>
  <r>
    <n v="6680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ST-10000918"/>
    <x v="1"/>
    <s v="Storage"/>
    <s v="Crate-A-Files"/>
    <n v="10.9"/>
    <n v="1"/>
    <n v="0"/>
    <n v="2.8339999999999996"/>
    <s v="Chuck Magee"/>
    <x v="0"/>
    <n v="0"/>
  </r>
  <r>
    <n v="6681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PA-10000157"/>
    <x v="1"/>
    <s v="Paper"/>
    <s v="Xerox 191"/>
    <n v="79.92"/>
    <n v="4"/>
    <n v="0"/>
    <n v="37.562399999999997"/>
    <s v="Chuck Magee"/>
    <x v="0"/>
    <n v="0"/>
  </r>
  <r>
    <n v="6682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PA-10002499"/>
    <x v="1"/>
    <s v="Paper"/>
    <s v="Xerox 1890"/>
    <n v="146.82"/>
    <n v="3"/>
    <n v="0"/>
    <n v="73.41"/>
    <s v="Chuck Magee"/>
    <x v="0"/>
    <n v="0"/>
  </r>
  <r>
    <n v="6683"/>
    <s v="CA-2019-154466"/>
    <d v="2019-01-01T00:00:00"/>
    <x v="771"/>
    <s v="First Class"/>
    <s v="DP-13390"/>
    <s v="Dennis Pardue"/>
    <x v="2"/>
    <x v="0"/>
    <s v="Franklin"/>
    <s v="Wisconsin"/>
    <n v="53132"/>
    <x v="2"/>
    <s v="OFF-BI-10002012"/>
    <x v="1"/>
    <s v="Binders"/>
    <s v="Wilson Jones Easy Flow II Sheet Lifters"/>
    <n v="3.6"/>
    <n v="2"/>
    <n v="0"/>
    <n v="1.728"/>
    <s v="Kelly Williams"/>
    <x v="0"/>
    <n v="0"/>
  </r>
  <r>
    <n v="6684"/>
    <s v="CA-2016-109134"/>
    <d v="2016-11-05T00:00:00"/>
    <x v="1105"/>
    <s v="Standard Class"/>
    <s v="DE-13255"/>
    <s v="Deanra Eno"/>
    <x v="2"/>
    <x v="0"/>
    <s v="Los Angeles"/>
    <s v="California"/>
    <n v="90008"/>
    <x v="1"/>
    <s v="FUR-FU-10000320"/>
    <x v="0"/>
    <s v="Furnishings"/>
    <s v="OIC Stacking Trays"/>
    <n v="20.04"/>
    <n v="6"/>
    <n v="0"/>
    <n v="8.8176000000000023"/>
    <s v="Anna Andreadi"/>
    <x v="0"/>
    <n v="0"/>
  </r>
  <r>
    <n v="6685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s v="Kelly Williams"/>
    <x v="0"/>
    <n v="36.003200000000007"/>
  </r>
  <r>
    <n v="6686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x v="0"/>
    <n v="24.9312"/>
  </r>
  <r>
    <n v="6687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OFF-AR-10003829"/>
    <x v="1"/>
    <s v="Art"/>
    <s v="Newell 35"/>
    <n v="13.120000000000001"/>
    <n v="5"/>
    <n v="0.2"/>
    <n v="1.4759999999999982"/>
    <s v="Kelly Williams"/>
    <x v="0"/>
    <n v="2.6240000000000006"/>
  </r>
  <r>
    <n v="6688"/>
    <s v="CA-2017-165162"/>
    <d v="2017-05-14T00:00:00"/>
    <x v="1033"/>
    <s v="Standard Class"/>
    <s v="HG-15025"/>
    <s v="Hunter Glantz"/>
    <x v="0"/>
    <x v="0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  <n v="0"/>
  </r>
  <r>
    <n v="6689"/>
    <s v="CA-2019-140494"/>
    <d v="2019-03-10T00:00:00"/>
    <x v="1097"/>
    <s v="Second Class"/>
    <s v="CM-11815"/>
    <s v="Candace McMahon"/>
    <x v="1"/>
    <x v="0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s v="Anna Andreadi"/>
    <x v="0"/>
    <n v="0"/>
  </r>
  <r>
    <n v="6690"/>
    <s v="CA-2019-104108"/>
    <d v="2019-12-02T00:00:00"/>
    <x v="784"/>
    <s v="Standard Class"/>
    <s v="RP-19855"/>
    <s v="Roy Phan"/>
    <x v="1"/>
    <x v="0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x v="0"/>
    <n v="2.4320000000000004"/>
  </r>
  <r>
    <n v="6691"/>
    <s v="US-2019-165869"/>
    <d v="2019-07-31T00:00:00"/>
    <x v="727"/>
    <s v="Standard Class"/>
    <s v="LS-17200"/>
    <s v="Luke Schmidt"/>
    <x v="1"/>
    <x v="0"/>
    <s v="Milwaukee"/>
    <s v="Wisconsin"/>
    <n v="53209"/>
    <x v="2"/>
    <s v="OFF-BI-10003460"/>
    <x v="1"/>
    <s v="Binders"/>
    <s v="Acco 3-Hole Punch"/>
    <n v="17.52"/>
    <n v="4"/>
    <n v="0"/>
    <n v="8.4095999999999993"/>
    <s v="Kelly Williams"/>
    <x v="0"/>
    <n v="0"/>
  </r>
  <r>
    <n v="6692"/>
    <s v="US-2019-165869"/>
    <d v="2019-07-31T00:00:00"/>
    <x v="727"/>
    <s v="Standard Class"/>
    <s v="LS-17200"/>
    <s v="Luke Schmidt"/>
    <x v="1"/>
    <x v="0"/>
    <s v="Milwaukee"/>
    <s v="Wisconsin"/>
    <n v="53209"/>
    <x v="2"/>
    <s v="OFF-AP-10002472"/>
    <x v="1"/>
    <s v="Appliances"/>
    <s v="3M Office Air Cleaner"/>
    <n v="155.88"/>
    <n v="6"/>
    <n v="0"/>
    <n v="54.558"/>
    <s v="Kelly Williams"/>
    <x v="0"/>
    <n v="0"/>
  </r>
  <r>
    <n v="6693"/>
    <s v="CA-2019-160899"/>
    <d v="2019-08-11T00:00:00"/>
    <x v="851"/>
    <s v="Second Class"/>
    <s v="DR-12940"/>
    <s v="Daniel Raglin"/>
    <x v="2"/>
    <x v="0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s v="Cassandra Brandow"/>
    <x v="0"/>
    <n v="0"/>
  </r>
  <r>
    <n v="6694"/>
    <s v="CA-2019-144225"/>
    <d v="2019-09-30T00:00:00"/>
    <x v="725"/>
    <s v="Second Class"/>
    <s v="CC-12475"/>
    <s v="Cindy Chapman"/>
    <x v="0"/>
    <x v="0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s v="Chuck Magee"/>
    <x v="0"/>
    <n v="0"/>
  </r>
  <r>
    <n v="6695"/>
    <s v="US-2018-163538"/>
    <d v="2018-08-26T00:00:00"/>
    <x v="881"/>
    <s v="Standard Class"/>
    <s v="SS-20515"/>
    <s v="Shirley Schmidt"/>
    <x v="2"/>
    <x v="0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s v="Kelly Williams"/>
    <x v="0"/>
    <n v="0"/>
  </r>
  <r>
    <n v="6696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x v="0"/>
    <n v="83.035200000000017"/>
  </r>
  <r>
    <n v="6697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  <n v="7.0464000000000002"/>
  </r>
  <r>
    <n v="6698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s v="Chuck Magee"/>
    <x v="0"/>
    <n v="0"/>
  </r>
  <r>
    <n v="6699"/>
    <s v="CA-2019-145429"/>
    <d v="2019-07-21T00:00:00"/>
    <x v="262"/>
    <s v="Standard Class"/>
    <s v="SW-20455"/>
    <s v="Shaun Weien"/>
    <x v="0"/>
    <x v="0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x v="0"/>
    <n v="0"/>
  </r>
  <r>
    <n v="6700"/>
    <s v="CA-2019-145429"/>
    <d v="2019-07-21T00:00:00"/>
    <x v="262"/>
    <s v="Standard Class"/>
    <s v="SW-20455"/>
    <s v="Shaun Weien"/>
    <x v="0"/>
    <x v="0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s v="Anna Andreadi"/>
    <x v="0"/>
    <n v="45.059200000000004"/>
  </r>
  <r>
    <n v="6701"/>
    <s v="CA-2019-145429"/>
    <d v="2019-07-21T00:00:00"/>
    <x v="262"/>
    <s v="Standard Class"/>
    <s v="SW-20455"/>
    <s v="Shaun Weien"/>
    <x v="0"/>
    <x v="0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  <n v="10.070400000000001"/>
  </r>
  <r>
    <n v="6702"/>
    <s v="CA-2017-153535"/>
    <d v="2017-05-20T00:00:00"/>
    <x v="1217"/>
    <s v="Standard Class"/>
    <s v="SG-20470"/>
    <s v="Sheri Gordon"/>
    <x v="0"/>
    <x v="0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x v="0"/>
    <n v="32.627200000000002"/>
  </r>
  <r>
    <n v="6703"/>
    <s v="CA-2017-153535"/>
    <d v="2017-05-20T00:00:00"/>
    <x v="1217"/>
    <s v="Standard Class"/>
    <s v="SG-20470"/>
    <s v="Sheri Gordon"/>
    <x v="0"/>
    <x v="0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x v="0"/>
    <n v="4.4855999999999998"/>
  </r>
  <r>
    <n v="6704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x v="0"/>
    <n v="43.516800000000011"/>
  </r>
  <r>
    <n v="6705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OFF-FA-10003059"/>
    <x v="1"/>
    <s v="Fasteners"/>
    <s v="Assorted Color Push Pins"/>
    <n v="5.43"/>
    <n v="3"/>
    <n v="0"/>
    <n v="1.7918999999999998"/>
    <s v="Anna Andreadi"/>
    <x v="0"/>
    <n v="0"/>
  </r>
  <r>
    <n v="6706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s v="Anna Andreadi"/>
    <x v="0"/>
    <n v="28.795200000000001"/>
  </r>
  <r>
    <n v="6707"/>
    <s v="CA-2018-112277"/>
    <d v="2018-09-10T00:00:00"/>
    <x v="1219"/>
    <s v="Standard Class"/>
    <s v="SC-20695"/>
    <s v="Steve Chapman"/>
    <x v="1"/>
    <x v="0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s v="Cassandra Brandow"/>
    <x v="0"/>
    <n v="103.93599999999999"/>
  </r>
  <r>
    <n v="6708"/>
    <s v="CA-2016-167724"/>
    <d v="2016-04-13T00:00:00"/>
    <x v="1220"/>
    <s v="Standard Class"/>
    <s v="BF-11170"/>
    <s v="Ben Ferrer"/>
    <x v="2"/>
    <x v="0"/>
    <s v="Baltimore"/>
    <s v="Maryland"/>
    <n v="21215"/>
    <x v="3"/>
    <s v="OFF-LA-10002368"/>
    <x v="1"/>
    <s v="Labels"/>
    <s v="Avery 479"/>
    <n v="7.83"/>
    <n v="3"/>
    <n v="0"/>
    <n v="3.6017999999999999"/>
    <s v="Chuck Magee"/>
    <x v="0"/>
    <n v="0"/>
  </r>
  <r>
    <n v="6709"/>
    <s v="CA-2017-123141"/>
    <d v="2017-11-14T00:00:00"/>
    <x v="765"/>
    <s v="Standard Class"/>
    <s v="GZ-14470"/>
    <s v="Gary Zandusky"/>
    <x v="0"/>
    <x v="0"/>
    <s v="Rio Rancho"/>
    <s v="New Mexico"/>
    <n v="87124"/>
    <x v="1"/>
    <s v="FUR-CH-10004287"/>
    <x v="0"/>
    <s v="Chairs"/>
    <s v="SAFCO Arco Folding Chair"/>
    <n v="883.84"/>
    <n v="4"/>
    <n v="0.2"/>
    <n v="99.431999999999931"/>
    <s v="Anna Andreadi"/>
    <x v="0"/>
    <n v="176.76800000000003"/>
  </r>
  <r>
    <n v="6710"/>
    <s v="CA-2017-123141"/>
    <d v="2017-11-14T00:00:00"/>
    <x v="765"/>
    <s v="Standard Class"/>
    <s v="GZ-14470"/>
    <s v="Gary Zandusky"/>
    <x v="0"/>
    <x v="0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s v="Anna Andreadi"/>
    <x v="0"/>
    <n v="46.070400000000006"/>
  </r>
  <r>
    <n v="6711"/>
    <s v="CA-2018-149503"/>
    <d v="2018-12-09T00:00:00"/>
    <x v="485"/>
    <s v="First Class"/>
    <s v="SP-20650"/>
    <s v="Stephanie Phelps"/>
    <x v="1"/>
    <x v="0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x v="0"/>
    <n v="54.784000000000006"/>
  </r>
  <r>
    <n v="6712"/>
    <s v="CA-2019-163069"/>
    <d v="2019-08-18T00:00:00"/>
    <x v="783"/>
    <s v="Second Class"/>
    <s v="PJ-19015"/>
    <s v="Pauline Johnson"/>
    <x v="0"/>
    <x v="0"/>
    <s v="Columbus"/>
    <s v="Ohio"/>
    <n v="43229"/>
    <x v="3"/>
    <s v="OFF-AR-10001419"/>
    <x v="1"/>
    <s v="Art"/>
    <s v="Newell 325"/>
    <n v="9.9120000000000008"/>
    <n v="3"/>
    <n v="0.2"/>
    <n v="1.2389999999999994"/>
    <s v="Chuck Magee"/>
    <x v="0"/>
    <n v="1.9824000000000002"/>
  </r>
  <r>
    <n v="6713"/>
    <s v="CA-2019-107629"/>
    <d v="2019-12-14T00:00:00"/>
    <x v="93"/>
    <s v="Same Day"/>
    <s v="DB-13060"/>
    <s v="Dave Brooks"/>
    <x v="0"/>
    <x v="0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  <n v="159.81120000000001"/>
  </r>
  <r>
    <n v="6714"/>
    <s v="CA-2019-107629"/>
    <d v="2019-12-14T00:00:00"/>
    <x v="93"/>
    <s v="Same Day"/>
    <s v="DB-13060"/>
    <s v="Dave Brooks"/>
    <x v="0"/>
    <x v="0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x v="0"/>
    <n v="33.796799999999998"/>
  </r>
  <r>
    <n v="6715"/>
    <s v="CA-2019-107629"/>
    <d v="2019-12-14T00:00:00"/>
    <x v="93"/>
    <s v="Same Day"/>
    <s v="DB-13060"/>
    <s v="Dave Brooks"/>
    <x v="0"/>
    <x v="0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x v="0"/>
    <n v="7.8528000000000011"/>
  </r>
  <r>
    <n v="6716"/>
    <s v="CA-2019-107629"/>
    <d v="2019-12-14T00:00:00"/>
    <x v="93"/>
    <s v="Same Day"/>
    <s v="DB-13060"/>
    <s v="Dave Brooks"/>
    <x v="0"/>
    <x v="0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s v="Kelly Williams"/>
    <x v="0"/>
    <n v="19.046400000000002"/>
  </r>
  <r>
    <n v="6717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OFF-FA-10002280"/>
    <x v="1"/>
    <s v="Fasteners"/>
    <s v="Advantus Plastic Paper Clips"/>
    <n v="30"/>
    <n v="6"/>
    <n v="0"/>
    <n v="14.399999999999999"/>
    <s v="Cassandra Brandow"/>
    <x v="0"/>
    <n v="0"/>
  </r>
  <r>
    <n v="6718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OFF-PA-10001934"/>
    <x v="1"/>
    <s v="Paper"/>
    <s v="Xerox 1993"/>
    <n v="25.92"/>
    <n v="4"/>
    <n v="0"/>
    <n v="12.700800000000001"/>
    <s v="Cassandra Brandow"/>
    <x v="0"/>
    <n v="0"/>
  </r>
  <r>
    <n v="6719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  <n v="0"/>
  </r>
  <r>
    <n v="6720"/>
    <s v="CA-2018-130442"/>
    <d v="2018-12-16T00:00:00"/>
    <x v="292"/>
    <s v="First Class"/>
    <s v="SF-20065"/>
    <s v="Sandra Flanagan"/>
    <x v="0"/>
    <x v="0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x v="0"/>
    <n v="6.9888000000000012"/>
  </r>
  <r>
    <n v="6721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  <n v="0"/>
  </r>
  <r>
    <n v="6722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s v="Anna Andreadi"/>
    <x v="0"/>
    <n v="0"/>
  </r>
  <r>
    <n v="6723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OFF-AR-10004956"/>
    <x v="1"/>
    <s v="Art"/>
    <s v="Newell 33"/>
    <n v="16.740000000000002"/>
    <n v="3"/>
    <n v="0"/>
    <n v="4.8545999999999978"/>
    <s v="Anna Andreadi"/>
    <x v="0"/>
    <n v="0"/>
  </r>
  <r>
    <n v="6724"/>
    <s v="US-2019-166394"/>
    <d v="2019-09-04T00:00:00"/>
    <x v="371"/>
    <s v="Second Class"/>
    <s v="VM-21835"/>
    <s v="Vivian Mathis"/>
    <x v="0"/>
    <x v="0"/>
    <s v="Nashua"/>
    <s v="New Hampshire"/>
    <n v="3060"/>
    <x v="3"/>
    <s v="OFF-FA-10001843"/>
    <x v="1"/>
    <s v="Fasteners"/>
    <s v="Staples"/>
    <n v="14.82"/>
    <n v="6"/>
    <n v="0"/>
    <n v="6.9654000000000007"/>
    <s v="Chuck Magee"/>
    <x v="0"/>
    <n v="0"/>
  </r>
  <r>
    <n v="6725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s v="Anna Andreadi"/>
    <x v="0"/>
    <n v="0"/>
  </r>
  <r>
    <n v="6726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LA-10003720"/>
    <x v="1"/>
    <s v="Labels"/>
    <s v="Avery 487"/>
    <n v="11.07"/>
    <n v="3"/>
    <n v="0"/>
    <n v="5.2028999999999996"/>
    <s v="Anna Andreadi"/>
    <x v="0"/>
    <n v="0"/>
  </r>
  <r>
    <n v="6727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s v="Anna Andreadi"/>
    <x v="0"/>
    <n v="4.1408000000000005"/>
  </r>
  <r>
    <n v="6728"/>
    <s v="CA-2019-145443"/>
    <d v="2019-08-10T00:00:00"/>
    <x v="719"/>
    <s v="Second Class"/>
    <s v="SC-20695"/>
    <s v="Steve Chapman"/>
    <x v="1"/>
    <x v="0"/>
    <s v="Richmond"/>
    <s v="Indiana"/>
    <n v="47374"/>
    <x v="2"/>
    <s v="OFF-PA-10003302"/>
    <x v="1"/>
    <s v="Paper"/>
    <s v="Xerox 1906"/>
    <n v="177.2"/>
    <n v="5"/>
    <n v="0"/>
    <n v="83.283999999999992"/>
    <s v="Kelly Williams"/>
    <x v="0"/>
    <n v="0"/>
  </r>
  <r>
    <n v="6729"/>
    <s v="CA-2018-165827"/>
    <d v="2018-11-04T00:00:00"/>
    <x v="333"/>
    <s v="Standard Class"/>
    <s v="MF-17665"/>
    <s v="Maureen Fritzler"/>
    <x v="1"/>
    <x v="0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s v="Cassandra Brandow"/>
    <x v="0"/>
    <n v="10.099200000000002"/>
  </r>
  <r>
    <n v="6730"/>
    <s v="CA-2017-156734"/>
    <d v="2017-06-18T00:00:00"/>
    <x v="403"/>
    <s v="First Class"/>
    <s v="BV-11245"/>
    <s v="Benjamin Venier"/>
    <x v="1"/>
    <x v="0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  <n v="4.2903000000000002"/>
  </r>
  <r>
    <n v="6731"/>
    <s v="CA-2017-156734"/>
    <d v="2017-06-18T00:00:00"/>
    <x v="403"/>
    <s v="First Class"/>
    <s v="BV-11245"/>
    <s v="Benjamin Venier"/>
    <x v="1"/>
    <x v="0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  <n v="128.62719999999999"/>
  </r>
  <r>
    <n v="6732"/>
    <s v="CA-2017-156734"/>
    <d v="2017-06-18T00:00:00"/>
    <x v="403"/>
    <s v="First Class"/>
    <s v="BV-11245"/>
    <s v="Benjamin Venier"/>
    <x v="1"/>
    <x v="0"/>
    <s v="Smyrna"/>
    <s v="Tennessee"/>
    <n v="37167"/>
    <x v="0"/>
    <s v="OFF-PA-10001937"/>
    <x v="1"/>
    <s v="Paper"/>
    <s v="Xerox 21"/>
    <n v="20.736000000000004"/>
    <n v="4"/>
    <n v="0.2"/>
    <n v="7.2576000000000001"/>
    <s v="Cassandra Brandow"/>
    <x v="0"/>
    <n v="4.1472000000000007"/>
  </r>
  <r>
    <n v="6733"/>
    <s v="CA-2016-120096"/>
    <d v="2016-07-04T00:00:00"/>
    <x v="1222"/>
    <s v="First Class"/>
    <s v="KE-16420"/>
    <s v="Katrina Edelman"/>
    <x v="1"/>
    <x v="0"/>
    <s v="Aurora"/>
    <s v="Colorado"/>
    <n v="80013"/>
    <x v="1"/>
    <s v="OFF-PA-10001977"/>
    <x v="1"/>
    <s v="Paper"/>
    <s v="Xerox 194"/>
    <n v="177.536"/>
    <n v="4"/>
    <n v="0.2"/>
    <n v="62.137599999999992"/>
    <s v="Anna Andreadi"/>
    <x v="0"/>
    <n v="35.507200000000005"/>
  </r>
  <r>
    <n v="6734"/>
    <s v="CA-2016-120096"/>
    <d v="2016-07-04T00:00:00"/>
    <x v="1222"/>
    <s v="First Class"/>
    <s v="KE-16420"/>
    <s v="Katrina Edelman"/>
    <x v="1"/>
    <x v="0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x v="0"/>
    <n v="6.4864000000000006"/>
  </r>
  <r>
    <n v="6735"/>
    <s v="CA-2017-141754"/>
    <d v="2017-12-20T00:00:00"/>
    <x v="603"/>
    <s v="Standard Class"/>
    <s v="EM-14200"/>
    <s v="Evan Minnotte"/>
    <x v="2"/>
    <x v="0"/>
    <s v="Miami"/>
    <s v="Florida"/>
    <n v="33142"/>
    <x v="0"/>
    <s v="OFF-LA-10004093"/>
    <x v="1"/>
    <s v="Labels"/>
    <s v="Avery 486"/>
    <n v="11.696"/>
    <n v="2"/>
    <n v="0.2"/>
    <n v="3.9473999999999996"/>
    <s v="Cassandra Brandow"/>
    <x v="0"/>
    <n v="2.3391999999999999"/>
  </r>
  <r>
    <n v="6736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x v="0"/>
    <n v="0"/>
  </r>
  <r>
    <n v="6737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s v="Anna Andreadi"/>
    <x v="0"/>
    <n v="0"/>
  </r>
  <r>
    <n v="6738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s v="Anna Andreadi"/>
    <x v="0"/>
    <n v="0"/>
  </r>
  <r>
    <n v="6739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x v="0"/>
    <n v="9.6064000000000007"/>
  </r>
  <r>
    <n v="6740"/>
    <s v="CA-2016-144029"/>
    <d v="2016-05-26T00:00:00"/>
    <x v="1223"/>
    <s v="Standard Class"/>
    <s v="MM-18055"/>
    <s v="Michelle Moray"/>
    <x v="0"/>
    <x v="0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s v="Kelly Williams"/>
    <x v="0"/>
    <n v="20.524799999999999"/>
  </r>
  <r>
    <n v="6741"/>
    <s v="CA-2016-144029"/>
    <d v="2016-05-26T00:00:00"/>
    <x v="1223"/>
    <s v="Standard Class"/>
    <s v="MM-18055"/>
    <s v="Michelle Moray"/>
    <x v="0"/>
    <x v="0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x v="0"/>
    <n v="107.93159999999999"/>
  </r>
  <r>
    <n v="6742"/>
    <s v="CA-2016-144029"/>
    <d v="2016-05-26T00:00:00"/>
    <x v="1223"/>
    <s v="Standard Class"/>
    <s v="MM-18055"/>
    <s v="Michelle Moray"/>
    <x v="0"/>
    <x v="0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x v="0"/>
    <n v="2.6784000000000003"/>
  </r>
  <r>
    <n v="6743"/>
    <s v="US-2019-101784"/>
    <d v="2019-07-06T00:00:00"/>
    <x v="513"/>
    <s v="Standard Class"/>
    <s v="PO-18850"/>
    <s v="Patrick O'Brill"/>
    <x v="0"/>
    <x v="0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s v="Anna Andreadi"/>
    <x v="0"/>
    <n v="24.427200000000003"/>
  </r>
  <r>
    <n v="6744"/>
    <s v="CA-2017-156923"/>
    <d v="2017-02-16T00:00:00"/>
    <x v="1224"/>
    <s v="Standard Class"/>
    <s v="SP-20860"/>
    <s v="Sung Pak"/>
    <x v="1"/>
    <x v="0"/>
    <s v="Dover"/>
    <s v="New Hampshire"/>
    <n v="3820"/>
    <x v="3"/>
    <s v="OFF-PA-10002751"/>
    <x v="1"/>
    <s v="Paper"/>
    <s v="Xerox 1920"/>
    <n v="35.880000000000003"/>
    <n v="6"/>
    <n v="0"/>
    <n v="16.146000000000001"/>
    <s v="Chuck Magee"/>
    <x v="0"/>
    <n v="0"/>
  </r>
  <r>
    <n v="6745"/>
    <s v="CA-2019-111269"/>
    <d v="2019-06-16T00:00:00"/>
    <x v="812"/>
    <s v="Second Class"/>
    <s v="CS-12355"/>
    <s v="Christine Sundaresam"/>
    <x v="0"/>
    <x v="0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x v="0"/>
    <n v="95.990400000000008"/>
  </r>
  <r>
    <n v="6746"/>
    <s v="CA-2019-111269"/>
    <d v="2019-06-16T00:00:00"/>
    <x v="812"/>
    <s v="Second Class"/>
    <s v="CS-12355"/>
    <s v="Christine Sundaresam"/>
    <x v="0"/>
    <x v="0"/>
    <s v="Dublin"/>
    <s v="Ohio"/>
    <n v="43017"/>
    <x v="3"/>
    <s v="OFF-AR-10001427"/>
    <x v="1"/>
    <s v="Art"/>
    <s v="Newell 330"/>
    <n v="23.92"/>
    <n v="5"/>
    <n v="0.2"/>
    <n v="1.7940000000000005"/>
    <s v="Chuck Magee"/>
    <x v="0"/>
    <n v="4.7840000000000007"/>
  </r>
  <r>
    <n v="6747"/>
    <s v="CA-2019-159156"/>
    <d v="2019-11-13T00:00:00"/>
    <x v="38"/>
    <s v="First Class"/>
    <s v="KB-16600"/>
    <s v="Ken Brennan"/>
    <x v="1"/>
    <x v="0"/>
    <s v="New York City"/>
    <s v="New York"/>
    <n v="10009"/>
    <x v="3"/>
    <s v="TEC-PH-10004389"/>
    <x v="2"/>
    <s v="Phones"/>
    <s v="Nokia Lumia 925"/>
    <n v="629.94999999999993"/>
    <n v="5"/>
    <n v="0"/>
    <n v="163.78700000000003"/>
    <s v="Chuck Magee"/>
    <x v="0"/>
    <n v="0"/>
  </r>
  <r>
    <n v="6748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s v="Chuck Magee"/>
    <x v="0"/>
    <n v="2.9904000000000006"/>
  </r>
  <r>
    <n v="6749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OFF-PA-10002245"/>
    <x v="1"/>
    <s v="Paper"/>
    <s v="Xerox 1895"/>
    <n v="17.940000000000001"/>
    <n v="3"/>
    <n v="0"/>
    <n v="8.0730000000000004"/>
    <s v="Chuck Magee"/>
    <x v="0"/>
    <n v="0"/>
  </r>
  <r>
    <n v="6750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x v="0"/>
    <n v="0"/>
  </r>
  <r>
    <n v="6751"/>
    <s v="CA-2018-154767"/>
    <d v="2018-06-28T00:00:00"/>
    <x v="991"/>
    <s v="Second Class"/>
    <s v="BP-11155"/>
    <s v="Becky Pak"/>
    <x v="0"/>
    <x v="0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s v="Chuck Magee"/>
    <x v="0"/>
    <n v="0"/>
  </r>
  <r>
    <n v="6752"/>
    <s v="CA-2018-154767"/>
    <d v="2018-06-28T00:00:00"/>
    <x v="991"/>
    <s v="Second Class"/>
    <s v="BP-11155"/>
    <s v="Becky Pak"/>
    <x v="0"/>
    <x v="0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s v="Chuck Magee"/>
    <x v="0"/>
    <n v="0"/>
  </r>
  <r>
    <n v="6753"/>
    <s v="CA-2018-154767"/>
    <d v="2018-06-28T00:00:00"/>
    <x v="991"/>
    <s v="Second Class"/>
    <s v="BP-11155"/>
    <s v="Becky Pak"/>
    <x v="0"/>
    <x v="0"/>
    <s v="Paterson"/>
    <s v="New Jersey"/>
    <n v="7501"/>
    <x v="3"/>
    <s v="OFF-PA-10003039"/>
    <x v="1"/>
    <s v="Paper"/>
    <s v="Xerox 1960"/>
    <n v="61.96"/>
    <n v="2"/>
    <n v="0"/>
    <n v="27.881999999999998"/>
    <s v="Chuck Magee"/>
    <x v="0"/>
    <n v="0"/>
  </r>
  <r>
    <n v="6754"/>
    <s v="CA-2018-154767"/>
    <d v="2018-06-28T00:00:00"/>
    <x v="991"/>
    <s v="Second Class"/>
    <s v="BP-11155"/>
    <s v="Becky Pak"/>
    <x v="0"/>
    <x v="0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s v="Chuck Magee"/>
    <x v="0"/>
    <n v="0"/>
  </r>
  <r>
    <n v="6755"/>
    <s v="CA-2018-154767"/>
    <d v="2018-06-28T00:00:00"/>
    <x v="991"/>
    <s v="Second Class"/>
    <s v="BP-11155"/>
    <s v="Becky Pak"/>
    <x v="0"/>
    <x v="0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  <n v="0"/>
  </r>
  <r>
    <n v="6756"/>
    <s v="CA-2019-124205"/>
    <d v="2019-09-15T00:00:00"/>
    <x v="184"/>
    <s v="Standard Class"/>
    <s v="TC-21145"/>
    <s v="Theresa Coyne"/>
    <x v="1"/>
    <x v="0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  <n v="0"/>
  </r>
  <r>
    <n v="6757"/>
    <s v="CA-2019-124205"/>
    <d v="2019-09-15T00:00:00"/>
    <x v="184"/>
    <s v="Standard Class"/>
    <s v="TC-21145"/>
    <s v="Theresa Coyne"/>
    <x v="1"/>
    <x v="0"/>
    <s v="Lakewood"/>
    <s v="New Jersey"/>
    <n v="8701"/>
    <x v="3"/>
    <s v="FUR-CH-10003606"/>
    <x v="0"/>
    <s v="Chairs"/>
    <s v="SAFCO Folding Chair Trolley"/>
    <n v="512.96"/>
    <n v="4"/>
    <n v="0"/>
    <n v="143.62880000000001"/>
    <s v="Chuck Magee"/>
    <x v="0"/>
    <n v="0"/>
  </r>
  <r>
    <n v="6758"/>
    <s v="CA-2019-124205"/>
    <d v="2019-09-15T00:00:00"/>
    <x v="184"/>
    <s v="Standard Class"/>
    <s v="TC-21145"/>
    <s v="Theresa Coyne"/>
    <x v="1"/>
    <x v="0"/>
    <s v="Lakewood"/>
    <s v="New Jersey"/>
    <n v="8701"/>
    <x v="3"/>
    <s v="TEC-PH-10002115"/>
    <x v="2"/>
    <s v="Phones"/>
    <s v="Plantronics 81402"/>
    <n v="395.93999999999994"/>
    <n v="6"/>
    <n v="0"/>
    <n v="102.94440000000002"/>
    <s v="Chuck Magee"/>
    <x v="0"/>
    <n v="0"/>
  </r>
  <r>
    <n v="6759"/>
    <s v="CA-2019-124205"/>
    <d v="2019-09-15T00:00:00"/>
    <x v="184"/>
    <s v="Standard Class"/>
    <s v="TC-21145"/>
    <s v="Theresa Coyne"/>
    <x v="1"/>
    <x v="0"/>
    <s v="Lakewood"/>
    <s v="New Jersey"/>
    <n v="8701"/>
    <x v="3"/>
    <s v="OFF-ST-10000934"/>
    <x v="1"/>
    <s v="Storage"/>
    <s v="Contico 72&quot;H Heavy-Duty Storage System"/>
    <n v="81.96"/>
    <n v="2"/>
    <n v="0"/>
    <n v="0"/>
    <s v="Chuck Magee"/>
    <x v="0"/>
    <n v="0"/>
  </r>
  <r>
    <n v="6760"/>
    <s v="CA-2019-165715"/>
    <d v="2019-12-02T00:00:00"/>
    <x v="274"/>
    <s v="Standard Class"/>
    <s v="BG-11035"/>
    <s v="Barry Gonzalez"/>
    <x v="0"/>
    <x v="0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x v="0"/>
    <n v="6.555200000000001"/>
  </r>
  <r>
    <n v="6761"/>
    <s v="CA-2019-100636"/>
    <d v="2019-06-26T00:00:00"/>
    <x v="569"/>
    <s v="Standard Class"/>
    <s v="DO-13435"/>
    <s v="Denny Ordway"/>
    <x v="0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x v="0"/>
    <n v="0"/>
  </r>
  <r>
    <n v="6762"/>
    <s v="CA-2018-162943"/>
    <d v="2018-07-24T00:00:00"/>
    <x v="1050"/>
    <s v="Second Class"/>
    <s v="DB-12970"/>
    <s v="Darren Budd"/>
    <x v="1"/>
    <x v="0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  <n v="25.3764"/>
  </r>
  <r>
    <n v="6763"/>
    <s v="CA-2018-144764"/>
    <d v="2018-09-02T00:00:00"/>
    <x v="1054"/>
    <s v="Standard Class"/>
    <s v="RL-19615"/>
    <s v="Rob Lucas"/>
    <x v="0"/>
    <x v="0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x v="0"/>
    <n v="5.8479999999999999"/>
  </r>
  <r>
    <n v="6764"/>
    <s v="CA-2018-144764"/>
    <d v="2018-09-02T00:00:00"/>
    <x v="1054"/>
    <s v="Standard Class"/>
    <s v="RL-19615"/>
    <s v="Rob Lucas"/>
    <x v="0"/>
    <x v="0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s v="Kelly Williams"/>
    <x v="0"/>
    <n v="7.0335999999999999"/>
  </r>
  <r>
    <n v="6765"/>
    <s v="CA-2018-144764"/>
    <d v="2018-09-02T00:00:00"/>
    <x v="1054"/>
    <s v="Standard Class"/>
    <s v="RL-19615"/>
    <s v="Rob Lucas"/>
    <x v="0"/>
    <x v="0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s v="Kelly Williams"/>
    <x v="0"/>
    <n v="408.86999999999995"/>
  </r>
  <r>
    <n v="6766"/>
    <s v="CA-2019-100615"/>
    <d v="2019-04-20T00:00:00"/>
    <x v="321"/>
    <s v="Standard Class"/>
    <s v="SJ-20215"/>
    <s v="Sarah Jordon"/>
    <x v="0"/>
    <x v="0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  <n v="95.117399999999989"/>
  </r>
  <r>
    <n v="6767"/>
    <s v="CA-2019-100615"/>
    <d v="2019-04-20T00:00:00"/>
    <x v="321"/>
    <s v="Standard Class"/>
    <s v="SJ-20215"/>
    <s v="Sarah Jordon"/>
    <x v="0"/>
    <x v="0"/>
    <s v="Chicago"/>
    <s v="Illinois"/>
    <n v="60653"/>
    <x v="2"/>
    <s v="OFF-AR-10001683"/>
    <x v="1"/>
    <s v="Art"/>
    <s v="Lumber Crayons"/>
    <n v="15.76"/>
    <n v="2"/>
    <n v="0.2"/>
    <n v="3.5460000000000007"/>
    <s v="Kelly Williams"/>
    <x v="0"/>
    <n v="3.1520000000000001"/>
  </r>
  <r>
    <n v="6768"/>
    <s v="CA-2019-100615"/>
    <d v="2019-04-20T00:00:00"/>
    <x v="321"/>
    <s v="Standard Class"/>
    <s v="SJ-20215"/>
    <s v="Sarah Jordon"/>
    <x v="0"/>
    <x v="0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x v="0"/>
    <n v="8.7360000000000007"/>
  </r>
  <r>
    <n v="6769"/>
    <s v="CA-2016-109302"/>
    <d v="2016-08-12T00:00:00"/>
    <x v="128"/>
    <s v="Standard Class"/>
    <s v="CS-12175"/>
    <s v="Charles Sheldon"/>
    <x v="1"/>
    <x v="0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s v="Chuck Magee"/>
    <x v="0"/>
    <n v="0"/>
  </r>
  <r>
    <n v="6770"/>
    <s v="CA-2019-139787"/>
    <d v="2019-09-19T00:00:00"/>
    <x v="19"/>
    <s v="Standard Class"/>
    <s v="JP-16135"/>
    <s v="Julie Prescott"/>
    <x v="2"/>
    <x v="0"/>
    <s v="Columbus"/>
    <s v="Georgia"/>
    <n v="31907"/>
    <x v="0"/>
    <s v="OFF-AR-10002445"/>
    <x v="1"/>
    <s v="Art"/>
    <s v="SANFORD Major Accent Highlighters"/>
    <n v="35.4"/>
    <n v="5"/>
    <n v="0"/>
    <n v="13.452000000000002"/>
    <s v="Cassandra Brandow"/>
    <x v="0"/>
    <n v="0"/>
  </r>
  <r>
    <n v="6771"/>
    <s v="CA-2019-139402"/>
    <d v="2019-12-09T00:00:00"/>
    <x v="114"/>
    <s v="Standard Class"/>
    <s v="NC-18535"/>
    <s v="Nick Crebassa"/>
    <x v="1"/>
    <x v="0"/>
    <s v="Phoenix"/>
    <s v="Arizona"/>
    <n v="85023"/>
    <x v="1"/>
    <s v="OFF-PA-10004359"/>
    <x v="1"/>
    <s v="Paper"/>
    <s v="Multicolor Computer Printout Paper"/>
    <n v="419.4"/>
    <n v="5"/>
    <n v="0.2"/>
    <n v="146.79"/>
    <s v="Anna Andreadi"/>
    <x v="0"/>
    <n v="83.88"/>
  </r>
  <r>
    <n v="6772"/>
    <s v="CA-2019-139402"/>
    <d v="2019-12-09T00:00:00"/>
    <x v="114"/>
    <s v="Standard Class"/>
    <s v="NC-18535"/>
    <s v="Nick Crebassa"/>
    <x v="1"/>
    <x v="0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x v="0"/>
    <n v="9.1035000000000004"/>
  </r>
  <r>
    <n v="6773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x v="0"/>
    <n v="1.5424000000000002"/>
  </r>
  <r>
    <n v="6774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x v="0"/>
    <n v="0.83520000000000005"/>
  </r>
  <r>
    <n v="6775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PA-10000295"/>
    <x v="1"/>
    <s v="Paper"/>
    <s v="Xerox 229"/>
    <n v="38.880000000000003"/>
    <n v="6"/>
    <n v="0"/>
    <n v="18.662400000000002"/>
    <s v="Anna Andreadi"/>
    <x v="0"/>
    <n v="0"/>
  </r>
  <r>
    <n v="6776"/>
    <s v="CA-2017-105361"/>
    <d v="2017-03-29T00:00:00"/>
    <x v="442"/>
    <s v="Standard Class"/>
    <s v="CM-12115"/>
    <s v="Chad McGuire"/>
    <x v="0"/>
    <x v="0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x v="0"/>
    <n v="0"/>
  </r>
  <r>
    <n v="6777"/>
    <s v="US-2018-152373"/>
    <d v="2018-09-05T00:00:00"/>
    <x v="47"/>
    <s v="Standard Class"/>
    <s v="PT-19090"/>
    <s v="Pete Takahito"/>
    <x v="0"/>
    <x v="0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x v="0"/>
    <n v="18.691200000000002"/>
  </r>
  <r>
    <n v="6778"/>
    <s v="US-2019-166037"/>
    <d v="2019-01-28T00:00:00"/>
    <x v="1085"/>
    <s v="Standard Class"/>
    <s v="CL-12700"/>
    <s v="Craig Leslie"/>
    <x v="2"/>
    <x v="0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s v="Chuck Magee"/>
    <x v="0"/>
    <n v="0"/>
  </r>
  <r>
    <n v="6779"/>
    <s v="US-2018-147711"/>
    <d v="2018-09-03T00:00:00"/>
    <x v="1054"/>
    <s v="Second Class"/>
    <s v="HF-14995"/>
    <s v="Herbert Flentye"/>
    <x v="0"/>
    <x v="0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x v="0"/>
    <n v="0"/>
  </r>
  <r>
    <n v="6780"/>
    <s v="US-2018-147711"/>
    <d v="2018-09-03T00:00:00"/>
    <x v="1054"/>
    <s v="Second Class"/>
    <s v="HF-14995"/>
    <s v="Herbert Flentye"/>
    <x v="0"/>
    <x v="0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s v="Chuck Magee"/>
    <x v="0"/>
    <n v="0"/>
  </r>
  <r>
    <n v="6781"/>
    <s v="US-2018-147711"/>
    <d v="2018-09-03T00:00:00"/>
    <x v="1054"/>
    <s v="Second Class"/>
    <s v="HF-14995"/>
    <s v="Herbert Flentye"/>
    <x v="0"/>
    <x v="0"/>
    <s v="Baltimore"/>
    <s v="Maryland"/>
    <n v="21215"/>
    <x v="3"/>
    <s v="OFF-BI-10003350"/>
    <x v="1"/>
    <s v="Binders"/>
    <s v="Acco Expandable Hanging Binders"/>
    <n v="12.76"/>
    <n v="2"/>
    <n v="0"/>
    <n v="5.8695999999999993"/>
    <s v="Chuck Magee"/>
    <x v="0"/>
    <n v="0"/>
  </r>
  <r>
    <n v="6782"/>
    <s v="US-2018-147711"/>
    <d v="2018-09-03T00:00:00"/>
    <x v="1054"/>
    <s v="Second Class"/>
    <s v="HF-14995"/>
    <s v="Herbert Flentye"/>
    <x v="0"/>
    <x v="0"/>
    <s v="Baltimore"/>
    <s v="Maryland"/>
    <n v="21215"/>
    <x v="3"/>
    <s v="OFF-LA-10004093"/>
    <x v="1"/>
    <s v="Labels"/>
    <s v="Avery 486"/>
    <n v="58.48"/>
    <n v="8"/>
    <n v="0"/>
    <n v="27.485599999999998"/>
    <s v="Chuck Magee"/>
    <x v="0"/>
    <n v="0"/>
  </r>
  <r>
    <n v="6783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s v="Chuck Magee"/>
    <x v="0"/>
    <n v="4.0192000000000005"/>
  </r>
  <r>
    <n v="6784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  <n v="7.5504000000000007"/>
  </r>
  <r>
    <n v="6785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x v="0"/>
    <n v="55.435200000000002"/>
  </r>
  <r>
    <n v="6786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  <n v="51.984000000000016"/>
  </r>
  <r>
    <n v="6787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PA-10004100"/>
    <x v="1"/>
    <s v="Paper"/>
    <s v="Xerox 216"/>
    <n v="20.736000000000004"/>
    <n v="4"/>
    <n v="0.2"/>
    <n v="7.2576000000000001"/>
    <s v="Chuck Magee"/>
    <x v="0"/>
    <n v="4.1472000000000007"/>
  </r>
  <r>
    <n v="6788"/>
    <s v="CA-2017-118843"/>
    <d v="2017-09-13T00:00:00"/>
    <x v="1006"/>
    <s v="Standard Class"/>
    <s v="JH-15910"/>
    <s v="Jonathan Howell"/>
    <x v="0"/>
    <x v="0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x v="0"/>
    <n v="0"/>
  </r>
  <r>
    <n v="6789"/>
    <s v="CA-2017-118843"/>
    <d v="2017-09-13T00:00:00"/>
    <x v="1006"/>
    <s v="Standard Class"/>
    <s v="JH-15910"/>
    <s v="Jonathan Howell"/>
    <x v="0"/>
    <x v="0"/>
    <s v="Atlanta"/>
    <s v="Georgia"/>
    <n v="30318"/>
    <x v="0"/>
    <s v="OFF-PA-10001712"/>
    <x v="1"/>
    <s v="Paper"/>
    <s v="Xerox 1948"/>
    <n v="69.930000000000007"/>
    <n v="7"/>
    <n v="0"/>
    <n v="31.468499999999999"/>
    <s v="Cassandra Brandow"/>
    <x v="0"/>
    <n v="0"/>
  </r>
  <r>
    <n v="6790"/>
    <s v="CA-2017-161445"/>
    <d v="2017-09-07T00:00:00"/>
    <x v="609"/>
    <s v="Second Class"/>
    <s v="CC-12610"/>
    <s v="Corey Catlett"/>
    <x v="1"/>
    <x v="0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  <n v="28.147199999999998"/>
  </r>
  <r>
    <n v="6791"/>
    <s v="CA-2018-124527"/>
    <d v="2018-11-16T00:00:00"/>
    <x v="398"/>
    <s v="First Class"/>
    <s v="IM-15055"/>
    <s v="Ionia McGrath"/>
    <x v="0"/>
    <x v="0"/>
    <s v="Roseville"/>
    <s v="California"/>
    <n v="95661"/>
    <x v="1"/>
    <s v="OFF-BI-10004967"/>
    <x v="1"/>
    <s v="Binders"/>
    <s v="Round Ring Binders"/>
    <n v="8.32"/>
    <n v="5"/>
    <n v="0.2"/>
    <n v="2.8079999999999998"/>
    <s v="Anna Andreadi"/>
    <x v="1"/>
    <n v="1.6640000000000001"/>
  </r>
  <r>
    <n v="6792"/>
    <s v="CA-2018-162348"/>
    <d v="2018-11-10T00:00:00"/>
    <x v="441"/>
    <s v="Standard Class"/>
    <s v="BF-11170"/>
    <s v="Ben Ferrer"/>
    <x v="2"/>
    <x v="0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x v="0"/>
    <n v="0"/>
  </r>
  <r>
    <n v="6793"/>
    <s v="CA-2016-141005"/>
    <d v="2016-08-15T00:00:00"/>
    <x v="913"/>
    <s v="First Class"/>
    <s v="CS-12355"/>
    <s v="Christine Sundaresam"/>
    <x v="0"/>
    <x v="0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s v="Chuck Magee"/>
    <x v="0"/>
    <n v="0"/>
  </r>
  <r>
    <n v="6794"/>
    <s v="CA-2017-145394"/>
    <d v="2017-11-16T00:00:00"/>
    <x v="988"/>
    <s v="Standard Class"/>
    <s v="MC-17605"/>
    <s v="Matt Connell"/>
    <x v="1"/>
    <x v="0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x v="0"/>
    <n v="4.2976000000000001"/>
  </r>
  <r>
    <n v="6795"/>
    <s v="CA-2017-145394"/>
    <d v="2017-11-16T00:00:00"/>
    <x v="988"/>
    <s v="Standard Class"/>
    <s v="MC-17605"/>
    <s v="Matt Connell"/>
    <x v="1"/>
    <x v="0"/>
    <s v="Chicago"/>
    <s v="Illinois"/>
    <n v="60610"/>
    <x v="2"/>
    <s v="TEC-PH-10001051"/>
    <x v="2"/>
    <s v="Phones"/>
    <s v="HTC One"/>
    <n v="239.976"/>
    <n v="3"/>
    <n v="0.2"/>
    <n v="26.997299999999967"/>
    <s v="Kelly Williams"/>
    <x v="0"/>
    <n v="47.995200000000004"/>
  </r>
  <r>
    <n v="6796"/>
    <s v="CA-2017-145394"/>
    <d v="2017-11-16T00:00:00"/>
    <x v="988"/>
    <s v="Standard Class"/>
    <s v="MC-17605"/>
    <s v="Matt Connell"/>
    <x v="1"/>
    <x v="0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x v="0"/>
    <n v="20.702400000000001"/>
  </r>
  <r>
    <n v="6797"/>
    <s v="CA-2017-168809"/>
    <d v="2017-08-25T00:00:00"/>
    <x v="454"/>
    <s v="Same Day"/>
    <s v="MC-18100"/>
    <s v="Mick Crebagga"/>
    <x v="0"/>
    <x v="0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x v="0"/>
    <n v="12.062399999999998"/>
  </r>
  <r>
    <n v="6798"/>
    <s v="CA-2017-168809"/>
    <d v="2017-08-25T00:00:00"/>
    <x v="454"/>
    <s v="Same Day"/>
    <s v="MC-18100"/>
    <s v="Mick Crebagga"/>
    <x v="0"/>
    <x v="0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s v="Kelly Williams"/>
    <x v="0"/>
    <n v="3.0383999999999993"/>
  </r>
  <r>
    <n v="6799"/>
    <s v="CA-2017-168809"/>
    <d v="2017-08-25T00:00:00"/>
    <x v="454"/>
    <s v="Same Day"/>
    <s v="MC-18100"/>
    <s v="Mick Crebagga"/>
    <x v="0"/>
    <x v="0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x v="0"/>
    <n v="4.7280000000000006"/>
  </r>
  <r>
    <n v="6800"/>
    <s v="CA-2018-109827"/>
    <d v="2018-12-25T00:00:00"/>
    <x v="1015"/>
    <s v="Standard Class"/>
    <s v="LW-16825"/>
    <s v="Laurel Workman"/>
    <x v="1"/>
    <x v="0"/>
    <s v="Phoenix"/>
    <s v="Arizona"/>
    <n v="85023"/>
    <x v="1"/>
    <s v="FUR-TA-10002607"/>
    <x v="0"/>
    <s v="Tables"/>
    <s v="KI Conference Tables"/>
    <n v="35.445"/>
    <n v="1"/>
    <n v="0.5"/>
    <n v="-24.102599999999995"/>
    <s v="Anna Andreadi"/>
    <x v="0"/>
    <n v="17.7225"/>
  </r>
  <r>
    <n v="6801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x v="0"/>
    <n v="188.97900000000001"/>
  </r>
  <r>
    <n v="6802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x v="0"/>
    <n v="9.0240000000000009"/>
  </r>
  <r>
    <n v="6803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AC-10004353"/>
    <x v="2"/>
    <s v="Accessories"/>
    <s v="Hypercom P1300 Pinpad"/>
    <n v="100.80000000000001"/>
    <n v="2"/>
    <n v="0.2"/>
    <n v="21.42"/>
    <s v="Anna Andreadi"/>
    <x v="0"/>
    <n v="20.160000000000004"/>
  </r>
  <r>
    <n v="6804"/>
    <s v="CA-2018-109827"/>
    <d v="2018-12-25T00:00:00"/>
    <x v="1015"/>
    <s v="Standard Class"/>
    <s v="LW-16825"/>
    <s v="Laurel Workman"/>
    <x v="1"/>
    <x v="0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s v="Anna Andreadi"/>
    <x v="0"/>
    <n v="9.5936000000000021"/>
  </r>
  <r>
    <n v="6805"/>
    <s v="CA-2016-152233"/>
    <d v="2016-10-05T00:00:00"/>
    <x v="911"/>
    <s v="First Class"/>
    <s v="KH-16510"/>
    <s v="Keith Herrera"/>
    <x v="0"/>
    <x v="0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s v="Anna Andreadi"/>
    <x v="0"/>
    <n v="0"/>
  </r>
  <r>
    <n v="6806"/>
    <s v="CA-2016-125682"/>
    <d v="2016-11-22T00:00:00"/>
    <x v="573"/>
    <s v="First Class"/>
    <s v="RB-19645"/>
    <s v="Robert Barroso"/>
    <x v="1"/>
    <x v="0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x v="0"/>
    <n v="0"/>
  </r>
  <r>
    <n v="6807"/>
    <s v="CA-2019-162880"/>
    <d v="2019-12-25T00:00:00"/>
    <x v="168"/>
    <s v="Standard Class"/>
    <s v="GD-14590"/>
    <s v="Giulietta Dortch"/>
    <x v="1"/>
    <x v="0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x v="0"/>
    <n v="0.77120000000000011"/>
  </r>
  <r>
    <n v="6808"/>
    <s v="CA-2017-128125"/>
    <d v="2017-03-31T00:00:00"/>
    <x v="1225"/>
    <s v="Standard Class"/>
    <s v="EB-13705"/>
    <s v="Ed Braxton"/>
    <x v="1"/>
    <x v="0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x v="0"/>
    <n v="19.675200000000004"/>
  </r>
  <r>
    <n v="6809"/>
    <s v="CA-2017-128125"/>
    <d v="2017-03-31T00:00:00"/>
    <x v="1225"/>
    <s v="Standard Class"/>
    <s v="EB-13705"/>
    <s v="Ed Braxton"/>
    <x v="1"/>
    <x v="0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s v="Kelly Williams"/>
    <x v="0"/>
    <n v="13.427999999999999"/>
  </r>
  <r>
    <n v="6810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s v="Chuck Magee"/>
    <x v="0"/>
    <n v="2.7174"/>
  </r>
  <r>
    <n v="6811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x v="0"/>
    <n v="8.8095000000000017"/>
  </r>
  <r>
    <n v="6812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s v="Chuck Magee"/>
    <x v="0"/>
    <n v="34.011600000000001"/>
  </r>
  <r>
    <n v="6813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s v="Chuck Magee"/>
    <x v="0"/>
    <n v="12.8184"/>
  </r>
  <r>
    <n v="6814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s v="Chuck Magee"/>
    <x v="0"/>
    <n v="25.587199999999999"/>
  </r>
  <r>
    <n v="6815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x v="0"/>
    <n v="168.81899999999999"/>
  </r>
  <r>
    <n v="6816"/>
    <s v="CA-2016-144414"/>
    <d v="2016-06-17T00:00:00"/>
    <x v="365"/>
    <s v="Standard Class"/>
    <s v="GH-14425"/>
    <s v="Gary Hwang"/>
    <x v="0"/>
    <x v="0"/>
    <s v="Seattle"/>
    <s v="Washington"/>
    <n v="98105"/>
    <x v="1"/>
    <s v="FUR-FU-10003981"/>
    <x v="0"/>
    <s v="Furnishings"/>
    <s v="Eldon Wave Desk Accessories"/>
    <n v="6.24"/>
    <n v="3"/>
    <n v="0"/>
    <n v="2.6208000000000005"/>
    <s v="Anna Andreadi"/>
    <x v="0"/>
    <n v="0"/>
  </r>
  <r>
    <n v="6817"/>
    <s v="CA-2016-144414"/>
    <d v="2016-06-17T00:00:00"/>
    <x v="365"/>
    <s v="Standard Class"/>
    <s v="GH-14425"/>
    <s v="Gary Hwang"/>
    <x v="0"/>
    <x v="0"/>
    <s v="Seattle"/>
    <s v="Washington"/>
    <n v="98105"/>
    <x v="1"/>
    <s v="OFF-FA-10000624"/>
    <x v="1"/>
    <s v="Fasteners"/>
    <s v="OIC Binder Clips"/>
    <n v="17.899999999999999"/>
    <n v="5"/>
    <n v="0"/>
    <n v="8.9499999999999993"/>
    <s v="Anna Andreadi"/>
    <x v="0"/>
    <n v="0"/>
  </r>
  <r>
    <n v="6818"/>
    <s v="CA-2016-144414"/>
    <d v="2016-06-17T00:00:00"/>
    <x v="365"/>
    <s v="Standard Class"/>
    <s v="GH-14425"/>
    <s v="Gary Hwang"/>
    <x v="0"/>
    <x v="0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x v="0"/>
    <n v="653.27520000000004"/>
  </r>
  <r>
    <n v="6819"/>
    <s v="CA-2019-163860"/>
    <d v="2019-12-28T00:00:00"/>
    <x v="378"/>
    <s v="Standard Class"/>
    <s v="LO-17170"/>
    <s v="Lori Olson"/>
    <x v="1"/>
    <x v="0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s v="Kelly Williams"/>
    <x v="0"/>
    <n v="1.3439999999999996"/>
  </r>
  <r>
    <n v="6820"/>
    <s v="CA-2019-163860"/>
    <d v="2019-12-28T00:00:00"/>
    <x v="378"/>
    <s v="Standard Class"/>
    <s v="LO-17170"/>
    <s v="Lori Olson"/>
    <x v="1"/>
    <x v="0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x v="0"/>
    <n v="4.7808000000000002"/>
  </r>
  <r>
    <n v="6821"/>
    <s v="CA-2019-163860"/>
    <d v="2019-12-28T00:00:00"/>
    <x v="378"/>
    <s v="Standard Class"/>
    <s v="LO-17170"/>
    <s v="Lori Olson"/>
    <x v="1"/>
    <x v="0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s v="Kelly Williams"/>
    <x v="0"/>
    <n v="34.011600000000001"/>
  </r>
  <r>
    <n v="6822"/>
    <s v="CA-2019-163860"/>
    <d v="2019-12-28T00:00:00"/>
    <x v="378"/>
    <s v="Standard Class"/>
    <s v="LO-17170"/>
    <s v="Lori Olson"/>
    <x v="1"/>
    <x v="0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x v="0"/>
    <n v="1.7760000000000002"/>
  </r>
  <r>
    <n v="6823"/>
    <s v="US-2019-115609"/>
    <d v="2019-11-02T00:00:00"/>
    <x v="170"/>
    <s v="Standard Class"/>
    <s v="CS-12505"/>
    <s v="Cindy Stewart"/>
    <x v="0"/>
    <x v="0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0"/>
    <n v="0"/>
  </r>
  <r>
    <n v="6824"/>
    <s v="CA-2017-154291"/>
    <d v="2017-07-25T00:00:00"/>
    <x v="421"/>
    <s v="Standard Class"/>
    <s v="YS-21880"/>
    <s v="Yana Sorensen"/>
    <x v="1"/>
    <x v="0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  <n v="0"/>
  </r>
  <r>
    <n v="6825"/>
    <s v="CA-2017-154291"/>
    <d v="2017-07-25T00:00:00"/>
    <x v="421"/>
    <s v="Standard Class"/>
    <s v="YS-21880"/>
    <s v="Yana Sorensen"/>
    <x v="1"/>
    <x v="0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s v="Cassandra Brandow"/>
    <x v="0"/>
    <n v="0"/>
  </r>
  <r>
    <n v="6826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x v="0"/>
    <n v="0"/>
  </r>
  <r>
    <n v="6827"/>
    <s v="CA-2018-118689"/>
    <d v="2018-10-02T00:00:00"/>
    <x v="1080"/>
    <s v="Standard Class"/>
    <s v="TC-20980"/>
    <s v="Tamara Chand"/>
    <x v="1"/>
    <x v="0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x v="0"/>
    <n v="0"/>
  </r>
  <r>
    <n v="6828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s v="Kelly Williams"/>
    <x v="0"/>
    <n v="0"/>
  </r>
  <r>
    <n v="6829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x v="0"/>
    <n v="0"/>
  </r>
  <r>
    <n v="6830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x v="0"/>
    <n v="0"/>
  </r>
  <r>
    <n v="6831"/>
    <s v="CA-2018-140438"/>
    <d v="2018-12-24T00:00:00"/>
    <x v="1045"/>
    <s v="Second Class"/>
    <s v="PW-19030"/>
    <s v="Pauline Webber"/>
    <x v="1"/>
    <x v="0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s v="Chuck Magee"/>
    <x v="0"/>
    <n v="0"/>
  </r>
  <r>
    <n v="6832"/>
    <s v="US-2019-123204"/>
    <d v="2019-07-21T00:00:00"/>
    <x v="1186"/>
    <s v="Standard Class"/>
    <s v="CS-11860"/>
    <s v="Cari Schnelling"/>
    <x v="0"/>
    <x v="0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x v="0"/>
    <n v="0"/>
  </r>
  <r>
    <n v="6833"/>
    <s v="CA-2017-112522"/>
    <d v="2017-10-10T00:00:00"/>
    <x v="334"/>
    <s v="Standard Class"/>
    <s v="DP-13165"/>
    <s v="David Philippe"/>
    <x v="0"/>
    <x v="0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s v="Kelly Williams"/>
    <x v="0"/>
    <n v="1.6032000000000002"/>
  </r>
  <r>
    <n v="6834"/>
    <s v="CA-2018-153101"/>
    <d v="2018-09-08T00:00:00"/>
    <x v="1054"/>
    <s v="Same Day"/>
    <s v="PJ-19015"/>
    <s v="Pauline Johnson"/>
    <x v="0"/>
    <x v="0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x v="0"/>
    <n v="29.208000000000006"/>
  </r>
  <r>
    <n v="6835"/>
    <s v="CA-2018-142615"/>
    <d v="2018-11-20T00:00:00"/>
    <x v="71"/>
    <s v="Standard Class"/>
    <s v="BM-11575"/>
    <s v="Brendan Murry"/>
    <x v="1"/>
    <x v="0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x v="0"/>
    <n v="0"/>
  </r>
  <r>
    <n v="6836"/>
    <s v="CA-2019-142643"/>
    <d v="2019-10-15T00:00:00"/>
    <x v="1191"/>
    <s v="Standard Class"/>
    <s v="DL-13495"/>
    <s v="Dionis Lloyd"/>
    <x v="1"/>
    <x v="0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x v="0"/>
    <n v="0"/>
  </r>
  <r>
    <n v="6837"/>
    <s v="CA-2019-142643"/>
    <d v="2019-10-15T00:00:00"/>
    <x v="1191"/>
    <s v="Standard Class"/>
    <s v="DL-13495"/>
    <s v="Dionis Lloyd"/>
    <x v="1"/>
    <x v="0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x v="0"/>
    <n v="0"/>
  </r>
  <r>
    <n v="6838"/>
    <s v="CA-2017-116260"/>
    <d v="2017-07-06T00:00:00"/>
    <x v="1112"/>
    <s v="Standard Class"/>
    <s v="BF-10975"/>
    <s v="Barbara Fisher"/>
    <x v="1"/>
    <x v="0"/>
    <s v="Vineland"/>
    <s v="New Jersey"/>
    <n v="8360"/>
    <x v="3"/>
    <s v="OFF-AR-10003732"/>
    <x v="1"/>
    <s v="Art"/>
    <s v="Newell 333"/>
    <n v="11.12"/>
    <n v="4"/>
    <n v="0"/>
    <n v="2.8911999999999995"/>
    <s v="Chuck Magee"/>
    <x v="0"/>
    <n v="0"/>
  </r>
  <r>
    <n v="6839"/>
    <s v="CA-2019-107517"/>
    <d v="2019-02-05T00:00:00"/>
    <x v="736"/>
    <s v="Standard Class"/>
    <s v="FC-14335"/>
    <s v="Fred Chung"/>
    <x v="1"/>
    <x v="0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  <n v="0"/>
  </r>
  <r>
    <n v="6840"/>
    <s v="CA-2019-107517"/>
    <d v="2019-02-05T00:00:00"/>
    <x v="736"/>
    <s v="Standard Class"/>
    <s v="FC-14335"/>
    <s v="Fred Chung"/>
    <x v="1"/>
    <x v="0"/>
    <s v="Torrance"/>
    <s v="California"/>
    <n v="90503"/>
    <x v="1"/>
    <s v="TEC-PH-10003505"/>
    <x v="2"/>
    <s v="Phones"/>
    <s v="Geemarc AmpliPOWER60"/>
    <n v="371.2"/>
    <n v="5"/>
    <n v="0.2"/>
    <n v="41.759999999999948"/>
    <s v="Anna Andreadi"/>
    <x v="0"/>
    <n v="74.239999999999995"/>
  </r>
  <r>
    <n v="6841"/>
    <s v="CA-2017-166338"/>
    <d v="2017-12-06T00:00:00"/>
    <x v="157"/>
    <s v="First Class"/>
    <s v="MP-18175"/>
    <s v="Mike Pelletier"/>
    <x v="2"/>
    <x v="0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s v="Chuck Magee"/>
    <x v="0"/>
    <n v="10.382400000000001"/>
  </r>
  <r>
    <n v="6842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x v="0"/>
    <n v="0"/>
  </r>
  <r>
    <n v="6843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OFF-FA-10002975"/>
    <x v="1"/>
    <s v="Fasteners"/>
    <s v="Staples"/>
    <n v="11.34"/>
    <n v="3"/>
    <n v="0"/>
    <n v="5.2164000000000001"/>
    <s v="Cassandra Brandow"/>
    <x v="0"/>
    <n v="0"/>
  </r>
  <r>
    <n v="6844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s v="Cassandra Brandow"/>
    <x v="0"/>
    <n v="0"/>
  </r>
  <r>
    <n v="6845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s v="Cassandra Brandow"/>
    <x v="0"/>
    <n v="0"/>
  </r>
  <r>
    <n v="6846"/>
    <s v="CA-2016-147543"/>
    <d v="2016-07-06T00:00:00"/>
    <x v="984"/>
    <s v="Standard Class"/>
    <s v="BC-11125"/>
    <s v="Becky Castell"/>
    <x v="2"/>
    <x v="0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s v="Anna Andreadi"/>
    <x v="0"/>
    <n v="95.696000000000012"/>
  </r>
  <r>
    <n v="6847"/>
    <s v="US-2018-159093"/>
    <d v="2018-05-09T00:00:00"/>
    <x v="201"/>
    <s v="Standard Class"/>
    <s v="RS-19420"/>
    <s v="Ricardo Sperren"/>
    <x v="1"/>
    <x v="0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x v="0"/>
    <n v="0"/>
  </r>
  <r>
    <n v="6848"/>
    <s v="CA-2018-162110"/>
    <d v="2018-07-18T00:00:00"/>
    <x v="18"/>
    <s v="Standard Class"/>
    <s v="NP-18670"/>
    <s v="Nora Paige"/>
    <x v="0"/>
    <x v="0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x v="0"/>
    <n v="11.198399999999999"/>
  </r>
  <r>
    <n v="6849"/>
    <s v="US-2018-163461"/>
    <d v="2018-06-18T00:00:00"/>
    <x v="490"/>
    <s v="First Class"/>
    <s v="BT-11440"/>
    <s v="Bobby Trafton"/>
    <x v="0"/>
    <x v="0"/>
    <s v="Frankfort"/>
    <s v="Illinois"/>
    <n v="60423"/>
    <x v="2"/>
    <s v="OFF-PA-10003134"/>
    <x v="1"/>
    <s v="Paper"/>
    <s v="Xerox 1937"/>
    <n v="76.864000000000004"/>
    <n v="2"/>
    <n v="0.2"/>
    <n v="26.902399999999993"/>
    <s v="Kelly Williams"/>
    <x v="0"/>
    <n v="15.372800000000002"/>
  </r>
  <r>
    <n v="6850"/>
    <s v="CA-2016-101462"/>
    <d v="2016-04-20T00:00:00"/>
    <x v="452"/>
    <s v="Standard Class"/>
    <s v="BP-11230"/>
    <s v="Benjamin Patterson"/>
    <x v="0"/>
    <x v="0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s v="Anna Andreadi"/>
    <x v="0"/>
    <n v="0"/>
  </r>
  <r>
    <n v="6851"/>
    <s v="US-2018-100461"/>
    <d v="2018-01-08T00:00:00"/>
    <x v="712"/>
    <s v="Standard Class"/>
    <s v="JO-15145"/>
    <s v="Jack O'Briant"/>
    <x v="1"/>
    <x v="0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x v="0"/>
    <n v="0"/>
  </r>
  <r>
    <n v="6852"/>
    <s v="US-2018-100461"/>
    <d v="2018-01-08T00:00:00"/>
    <x v="712"/>
    <s v="Standard Class"/>
    <s v="JO-15145"/>
    <s v="Jack O'Briant"/>
    <x v="1"/>
    <x v="0"/>
    <s v="Franklin"/>
    <s v="Wisconsin"/>
    <n v="53132"/>
    <x v="2"/>
    <s v="OFF-BI-10001460"/>
    <x v="1"/>
    <s v="Binders"/>
    <s v="Plastic Binding Combs"/>
    <n v="106.05"/>
    <n v="7"/>
    <n v="0"/>
    <n v="49.843499999999999"/>
    <s v="Kelly Williams"/>
    <x v="0"/>
    <n v="0"/>
  </r>
  <r>
    <n v="6853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s v="Cassandra Brandow"/>
    <x v="0"/>
    <n v="0"/>
  </r>
  <r>
    <n v="6854"/>
    <s v="US-2019-162670"/>
    <d v="2019-12-23T00:00:00"/>
    <x v="675"/>
    <s v="Second Class"/>
    <s v="MF-18250"/>
    <s v="Monica Federle"/>
    <x v="1"/>
    <x v="0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0"/>
  </r>
  <r>
    <n v="6855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x v="0"/>
    <n v="0"/>
  </r>
  <r>
    <n v="6856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x v="0"/>
    <n v="0"/>
  </r>
  <r>
    <n v="6857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x v="0"/>
    <n v="0"/>
  </r>
  <r>
    <n v="6858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x v="1"/>
    <n v="0"/>
  </r>
  <r>
    <n v="6859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LA-10001404"/>
    <x v="1"/>
    <s v="Labels"/>
    <s v="Avery 517"/>
    <n v="7.38"/>
    <n v="2"/>
    <n v="0"/>
    <n v="3.4685999999999999"/>
    <s v="Anna Andreadi"/>
    <x v="1"/>
    <n v="0"/>
  </r>
  <r>
    <n v="6860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FA-10001561"/>
    <x v="1"/>
    <s v="Fasteners"/>
    <s v="Stockwell Push Pins"/>
    <n v="10.9"/>
    <n v="5"/>
    <n v="0"/>
    <n v="3.5970000000000004"/>
    <s v="Anna Andreadi"/>
    <x v="1"/>
    <n v="0"/>
  </r>
  <r>
    <n v="6861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s v="Anna Andreadi"/>
    <x v="1"/>
    <n v="0"/>
  </r>
  <r>
    <n v="6862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LA-10003190"/>
    <x v="1"/>
    <s v="Labels"/>
    <s v="Avery 474"/>
    <n v="23.04"/>
    <n v="8"/>
    <n v="0"/>
    <n v="11.2896"/>
    <s v="Anna Andreadi"/>
    <x v="1"/>
    <n v="0"/>
  </r>
  <r>
    <n v="6863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x v="1"/>
    <n v="43.670400000000008"/>
  </r>
  <r>
    <n v="6864"/>
    <s v="CA-2019-138618"/>
    <d v="2019-12-01T00:00:00"/>
    <x v="274"/>
    <s v="Standard Class"/>
    <s v="MY-17380"/>
    <s v="Maribeth Yedwab"/>
    <x v="1"/>
    <x v="0"/>
    <s v="San Antonio"/>
    <s v="Texas"/>
    <n v="78207"/>
    <x v="2"/>
    <s v="OFF-PA-10000520"/>
    <x v="1"/>
    <s v="Paper"/>
    <s v="Xerox 201"/>
    <n v="10.368000000000002"/>
    <n v="2"/>
    <n v="0.2"/>
    <n v="3.6288"/>
    <s v="Kelly Williams"/>
    <x v="0"/>
    <n v="2.0736000000000003"/>
  </r>
  <r>
    <n v="6865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s v="Anna Andreadi"/>
    <x v="0"/>
    <n v="2.5344000000000002"/>
  </r>
  <r>
    <n v="6866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s v="Anna Andreadi"/>
    <x v="0"/>
    <n v="18.391999999999999"/>
  </r>
  <r>
    <n v="6867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x v="0"/>
    <n v="0"/>
  </r>
  <r>
    <n v="6868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  <n v="6.3967999999999998"/>
  </r>
  <r>
    <n v="6869"/>
    <s v="US-2018-126452"/>
    <d v="2018-08-21T00:00:00"/>
    <x v="267"/>
    <s v="Standard Class"/>
    <s v="SC-20230"/>
    <s v="Scot Coram"/>
    <x v="1"/>
    <x v="0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x v="0"/>
    <n v="577.41120000000012"/>
  </r>
  <r>
    <n v="6870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PA-10003848"/>
    <x v="1"/>
    <s v="Paper"/>
    <s v="Xerox 1997"/>
    <n v="12.96"/>
    <n v="2"/>
    <n v="0"/>
    <n v="6.2208000000000006"/>
    <s v="Anna Andreadi"/>
    <x v="0"/>
    <n v="0"/>
  </r>
  <r>
    <n v="6871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PA-10002606"/>
    <x v="1"/>
    <s v="Paper"/>
    <s v="Xerox 1928"/>
    <n v="47.52"/>
    <n v="9"/>
    <n v="0"/>
    <n v="21.384"/>
    <s v="Anna Andreadi"/>
    <x v="0"/>
    <n v="0"/>
  </r>
  <r>
    <n v="6872"/>
    <s v="CA-2018-145009"/>
    <d v="2018-12-05T00:00:00"/>
    <x v="542"/>
    <s v="Second Class"/>
    <s v="RF-19345"/>
    <s v="Randy Ferguson"/>
    <x v="1"/>
    <x v="0"/>
    <s v="Chicago"/>
    <s v="Illinois"/>
    <n v="60610"/>
    <x v="2"/>
    <s v="OFF-LA-10004853"/>
    <x v="1"/>
    <s v="Labels"/>
    <s v="Avery 483"/>
    <n v="11.952000000000002"/>
    <n v="3"/>
    <n v="0.2"/>
    <n v="3.8843999999999994"/>
    <s v="Kelly Williams"/>
    <x v="0"/>
    <n v="2.3904000000000005"/>
  </r>
  <r>
    <n v="6873"/>
    <s v="CA-2017-162544"/>
    <d v="2017-12-16T00:00:00"/>
    <x v="79"/>
    <s v="First Class"/>
    <s v="SG-20080"/>
    <s v="Sandra Glassco"/>
    <x v="0"/>
    <x v="0"/>
    <s v="Seattle"/>
    <s v="Washington"/>
    <n v="98105"/>
    <x v="1"/>
    <s v="OFF-PA-10004948"/>
    <x v="1"/>
    <s v="Paper"/>
    <s v="Xerox 190"/>
    <n v="4.9800000000000004"/>
    <n v="1"/>
    <n v="0"/>
    <n v="2.3406000000000002"/>
    <s v="Anna Andreadi"/>
    <x v="0"/>
    <n v="0"/>
  </r>
  <r>
    <n v="6874"/>
    <s v="CA-2016-124394"/>
    <d v="2016-10-17T00:00:00"/>
    <x v="657"/>
    <s v="Second Class"/>
    <s v="TB-21520"/>
    <s v="Tracy Blumstein"/>
    <x v="0"/>
    <x v="0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  <n v="8.623999999999997"/>
  </r>
  <r>
    <n v="6875"/>
    <s v="CA-2016-124394"/>
    <d v="2016-10-17T00:00:00"/>
    <x v="657"/>
    <s v="Second Class"/>
    <s v="TB-21520"/>
    <s v="Tracy Blumstein"/>
    <x v="0"/>
    <x v="0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x v="0"/>
    <n v="23.995200000000004"/>
  </r>
  <r>
    <n v="6876"/>
    <s v="US-2018-121013"/>
    <d v="2018-09-05T00:00:00"/>
    <x v="165"/>
    <s v="Standard Class"/>
    <s v="MM-17920"/>
    <s v="Michael Moore"/>
    <x v="0"/>
    <x v="0"/>
    <s v="Chesapeake"/>
    <s v="Virginia"/>
    <n v="23320"/>
    <x v="0"/>
    <s v="OFF-LA-10004545"/>
    <x v="1"/>
    <s v="Labels"/>
    <s v="Avery 50"/>
    <n v="25.06"/>
    <n v="2"/>
    <n v="0"/>
    <n v="11.778199999999998"/>
    <s v="Cassandra Brandow"/>
    <x v="0"/>
    <n v="0"/>
  </r>
  <r>
    <n v="6877"/>
    <s v="US-2018-121013"/>
    <d v="2018-09-05T00:00:00"/>
    <x v="165"/>
    <s v="Standard Class"/>
    <s v="MM-17920"/>
    <s v="Michael Moore"/>
    <x v="0"/>
    <x v="0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  <n v="0"/>
  </r>
  <r>
    <n v="6878"/>
    <s v="US-2017-123918"/>
    <d v="2017-10-15T00:00:00"/>
    <x v="526"/>
    <s v="Same Day"/>
    <s v="CG-12520"/>
    <s v="Claire Gute"/>
    <x v="0"/>
    <x v="0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x v="0"/>
    <n v="78.825599999999994"/>
  </r>
  <r>
    <n v="6879"/>
    <s v="US-2017-123918"/>
    <d v="2017-10-15T00:00:00"/>
    <x v="526"/>
    <s v="Same Day"/>
    <s v="CG-12520"/>
    <s v="Claire Gute"/>
    <x v="0"/>
    <x v="0"/>
    <s v="Dallas"/>
    <s v="Texas"/>
    <n v="75217"/>
    <x v="2"/>
    <s v="OFF-PA-10003001"/>
    <x v="1"/>
    <s v="Paper"/>
    <s v="Xerox 1986"/>
    <n v="5.3440000000000003"/>
    <n v="1"/>
    <n v="0.2"/>
    <n v="1.8703999999999998"/>
    <s v="Kelly Williams"/>
    <x v="0"/>
    <n v="1.0688000000000002"/>
  </r>
  <r>
    <n v="6880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x v="0"/>
    <n v="400.78400000000011"/>
  </r>
  <r>
    <n v="6881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PA-10004255"/>
    <x v="1"/>
    <s v="Paper"/>
    <s v="Xerox 219"/>
    <n v="32.400000000000006"/>
    <n v="5"/>
    <n v="0"/>
    <n v="15.552000000000001"/>
    <s v="Anna Andreadi"/>
    <x v="0"/>
    <n v="0"/>
  </r>
  <r>
    <n v="6882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x v="0"/>
    <n v="0"/>
  </r>
  <r>
    <n v="6883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s v="Anna Andreadi"/>
    <x v="0"/>
    <n v="0"/>
  </r>
  <r>
    <n v="6884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s v="Anna Andreadi"/>
    <x v="0"/>
    <n v="0"/>
  </r>
  <r>
    <n v="6885"/>
    <s v="CA-2017-120677"/>
    <d v="2017-05-31T00:00:00"/>
    <x v="630"/>
    <s v="Standard Class"/>
    <s v="BD-11320"/>
    <s v="Bill Donatelli"/>
    <x v="0"/>
    <x v="0"/>
    <s v="Minneapolis"/>
    <s v="Minnesota"/>
    <n v="55407"/>
    <x v="2"/>
    <s v="FUR-CH-10002320"/>
    <x v="0"/>
    <s v="Chairs"/>
    <s v="Hon Pagoda Stacking Chairs"/>
    <n v="2567.84"/>
    <n v="8"/>
    <n v="0"/>
    <n v="770.35199999999986"/>
    <s v="Kelly Williams"/>
    <x v="0"/>
    <n v="0"/>
  </r>
  <r>
    <n v="6886"/>
    <s v="CA-2019-123036"/>
    <d v="2019-09-10T00:00:00"/>
    <x v="31"/>
    <s v="Standard Class"/>
    <s v="HA-14905"/>
    <s v="Helen Abelman"/>
    <x v="0"/>
    <x v="0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x v="0"/>
    <n v="7.4112000000000009"/>
  </r>
  <r>
    <n v="6887"/>
    <s v="CA-2019-123036"/>
    <d v="2019-09-10T00:00:00"/>
    <x v="31"/>
    <s v="Standard Class"/>
    <s v="HA-14905"/>
    <s v="Helen Abelman"/>
    <x v="0"/>
    <x v="0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s v="Chuck Magee"/>
    <x v="0"/>
    <n v="103.95840000000001"/>
  </r>
  <r>
    <n v="6888"/>
    <s v="CA-2019-120222"/>
    <d v="2019-04-25T00:00:00"/>
    <x v="1060"/>
    <s v="Standard Class"/>
    <s v="LL-16840"/>
    <s v="Lauren Leatherbury"/>
    <x v="0"/>
    <x v="0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  <n v="0"/>
  </r>
  <r>
    <n v="6889"/>
    <s v="CA-2019-120222"/>
    <d v="2019-04-25T00:00:00"/>
    <x v="1060"/>
    <s v="Standard Class"/>
    <s v="LL-16840"/>
    <s v="Lauren Leatherbury"/>
    <x v="0"/>
    <x v="0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s v="Anna Andreadi"/>
    <x v="0"/>
    <n v="14.668799999999999"/>
  </r>
  <r>
    <n v="6890"/>
    <s v="CA-2019-164756"/>
    <d v="2019-09-18T00:00:00"/>
    <x v="304"/>
    <s v="Standard Class"/>
    <s v="SS-20140"/>
    <s v="Saphhira Shifley"/>
    <x v="1"/>
    <x v="0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  <n v="0"/>
  </r>
  <r>
    <n v="6891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x v="0"/>
    <n v="0"/>
  </r>
  <r>
    <n v="6892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s v="Cassandra Brandow"/>
    <x v="0"/>
    <n v="0"/>
  </r>
  <r>
    <n v="6893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3848"/>
    <x v="1"/>
    <s v="Paper"/>
    <s v="Xerox 1997"/>
    <n v="25.92"/>
    <n v="4"/>
    <n v="0"/>
    <n v="12.441600000000001"/>
    <s v="Cassandra Brandow"/>
    <x v="0"/>
    <n v="0"/>
  </r>
  <r>
    <n v="6894"/>
    <s v="CA-2019-164756"/>
    <d v="2019-09-18T00:00:00"/>
    <x v="304"/>
    <s v="Standard Class"/>
    <s v="SS-20140"/>
    <s v="Saphhira Shifley"/>
    <x v="1"/>
    <x v="0"/>
    <s v="Columbus"/>
    <s v="Georgia"/>
    <n v="31907"/>
    <x v="0"/>
    <s v="FUR-FU-10002963"/>
    <x v="0"/>
    <s v="Furnishings"/>
    <s v="Master Caster Door Stop, Gray"/>
    <n v="20.32"/>
    <n v="4"/>
    <n v="0"/>
    <n v="6.9087999999999994"/>
    <s v="Cassandra Brandow"/>
    <x v="0"/>
    <n v="0"/>
  </r>
  <r>
    <n v="6895"/>
    <s v="CA-2019-164756"/>
    <d v="2019-09-18T00:00:00"/>
    <x v="304"/>
    <s v="Standard Class"/>
    <s v="SS-20140"/>
    <s v="Saphhira Shifley"/>
    <x v="1"/>
    <x v="0"/>
    <s v="Columbus"/>
    <s v="Georgia"/>
    <n v="31907"/>
    <x v="0"/>
    <s v="TEC-PH-10002447"/>
    <x v="2"/>
    <s v="Phones"/>
    <s v="AT&amp;T CL83451 4-Handset Telephone"/>
    <n v="411.98"/>
    <n v="2"/>
    <n v="0"/>
    <n v="119.4742"/>
    <s v="Cassandra Brandow"/>
    <x v="0"/>
    <n v="0"/>
  </r>
  <r>
    <n v="6896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x v="0"/>
    <n v="0"/>
  </r>
  <r>
    <n v="6897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3228"/>
    <x v="1"/>
    <s v="Paper"/>
    <s v="Xerox 1917"/>
    <n v="244.54999999999998"/>
    <n v="5"/>
    <n v="0"/>
    <n v="114.93849999999998"/>
    <s v="Cassandra Brandow"/>
    <x v="0"/>
    <n v="0"/>
  </r>
  <r>
    <n v="6898"/>
    <s v="CA-2019-122028"/>
    <d v="2019-08-18T00:00:00"/>
    <x v="1171"/>
    <s v="Standard Class"/>
    <s v="CK-12205"/>
    <s v="Chloris Kastensmidt"/>
    <x v="0"/>
    <x v="0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s v="Chuck Magee"/>
    <x v="0"/>
    <n v="7.5474000000000006"/>
  </r>
  <r>
    <n v="6899"/>
    <s v="US-2017-165512"/>
    <d v="2017-05-24T00:00:00"/>
    <x v="1226"/>
    <s v="Second Class"/>
    <s v="VS-21820"/>
    <s v="Vivek Sundaresam"/>
    <x v="0"/>
    <x v="0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x v="0"/>
    <n v="180.79529999999997"/>
  </r>
  <r>
    <n v="6900"/>
    <s v="US-2017-165512"/>
    <d v="2017-05-24T00:00:00"/>
    <x v="1226"/>
    <s v="Second Class"/>
    <s v="VS-21820"/>
    <s v="Vivek Sundaresam"/>
    <x v="0"/>
    <x v="0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x v="0"/>
    <n v="6.1247999999999996"/>
  </r>
  <r>
    <n v="6901"/>
    <s v="CA-2017-140557"/>
    <d v="2017-09-07T00:00:00"/>
    <x v="835"/>
    <s v="Standard Class"/>
    <s v="TN-21040"/>
    <s v="Tanja Norvell"/>
    <x v="2"/>
    <x v="0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x v="0"/>
    <n v="0"/>
  </r>
  <r>
    <n v="6902"/>
    <s v="US-2019-135013"/>
    <d v="2019-07-24T00:00:00"/>
    <x v="892"/>
    <s v="Same Day"/>
    <s v="HR-14830"/>
    <s v="Harold Ryan"/>
    <x v="1"/>
    <x v="0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s v="Anna Andreadi"/>
    <x v="0"/>
    <n v="479.99200000000002"/>
  </r>
  <r>
    <n v="6903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FA-10002280"/>
    <x v="1"/>
    <s v="Fasteners"/>
    <s v="Advantus Plastic Paper Clips"/>
    <n v="16"/>
    <n v="4"/>
    <n v="0.2"/>
    <n v="5.6"/>
    <s v="Kelly Williams"/>
    <x v="0"/>
    <n v="3.2"/>
  </r>
  <r>
    <n v="6904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x v="0"/>
    <n v="4.4703999999999997"/>
  </r>
  <r>
    <n v="6905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s v="Kelly Williams"/>
    <x v="0"/>
    <n v="47.183999999999997"/>
  </r>
  <r>
    <n v="6906"/>
    <s v="US-2019-149006"/>
    <d v="2019-12-06T00:00:00"/>
    <x v="274"/>
    <s v="Second Class"/>
    <s v="BN-11470"/>
    <s v="Brad Norvell"/>
    <x v="1"/>
    <x v="0"/>
    <s v="Brentwood"/>
    <s v="California"/>
    <n v="94513"/>
    <x v="1"/>
    <s v="OFF-ST-10003221"/>
    <x v="1"/>
    <s v="Storage"/>
    <s v="Staple magnet"/>
    <n v="10.68"/>
    <n v="1"/>
    <n v="0"/>
    <n v="2.8836000000000004"/>
    <s v="Anna Andreadi"/>
    <x v="0"/>
    <n v="0"/>
  </r>
  <r>
    <n v="6907"/>
    <s v="CA-2019-149468"/>
    <d v="2019-05-20T00:00:00"/>
    <x v="775"/>
    <s v="Same Day"/>
    <s v="AR-10405"/>
    <s v="Allen Rosenblatt"/>
    <x v="1"/>
    <x v="0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x v="0"/>
    <n v="0"/>
  </r>
  <r>
    <n v="6908"/>
    <s v="CA-2018-140249"/>
    <d v="2018-09-27T00:00:00"/>
    <x v="767"/>
    <s v="Standard Class"/>
    <s v="SW-20455"/>
    <s v="Shaun Weien"/>
    <x v="0"/>
    <x v="0"/>
    <s v="Seattle"/>
    <s v="Washington"/>
    <n v="98103"/>
    <x v="1"/>
    <s v="TEC-PH-10002584"/>
    <x v="2"/>
    <s v="Phones"/>
    <s v="Samsung Galaxy S4"/>
    <n v="1001.5840000000001"/>
    <n v="2"/>
    <n v="0.2"/>
    <n v="125.19799999999992"/>
    <s v="Anna Andreadi"/>
    <x v="0"/>
    <n v="200.31680000000003"/>
  </r>
  <r>
    <n v="6909"/>
    <s v="US-2019-135503"/>
    <d v="2019-12-10T00:00:00"/>
    <x v="159"/>
    <s v="Standard Class"/>
    <s v="JE-16165"/>
    <s v="Justin Ellison"/>
    <x v="1"/>
    <x v="0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x v="0"/>
    <n v="0"/>
  </r>
  <r>
    <n v="6910"/>
    <s v="CA-2016-126277"/>
    <d v="2016-09-13T00:00:00"/>
    <x v="233"/>
    <s v="Second Class"/>
    <s v="LH-16900"/>
    <s v="Lena Hernandez"/>
    <x v="0"/>
    <x v="0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x v="0"/>
    <n v="1.7514000000000001"/>
  </r>
  <r>
    <n v="6911"/>
    <s v="US-2019-115301"/>
    <d v="2019-07-29T00:00:00"/>
    <x v="641"/>
    <s v="Standard Class"/>
    <s v="VG-21790"/>
    <s v="Vivek Gonzalez"/>
    <x v="0"/>
    <x v="0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x v="0"/>
    <n v="0"/>
  </r>
  <r>
    <n v="6912"/>
    <s v="CA-2019-168942"/>
    <d v="2019-08-01T00:00:00"/>
    <x v="727"/>
    <s v="Second Class"/>
    <s v="EM-13960"/>
    <s v="Eric Murdock"/>
    <x v="0"/>
    <x v="0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s v="Anna Andreadi"/>
    <x v="0"/>
    <n v="0"/>
  </r>
  <r>
    <n v="6913"/>
    <s v="US-2019-128398"/>
    <d v="2019-05-02T00:00:00"/>
    <x v="547"/>
    <s v="Second Class"/>
    <s v="EM-13825"/>
    <s v="Elizabeth Moffitt"/>
    <x v="1"/>
    <x v="0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s v="Anna Andreadi"/>
    <x v="0"/>
    <n v="0"/>
  </r>
  <r>
    <n v="6914"/>
    <s v="CA-2017-104115"/>
    <d v="2017-06-12T00:00:00"/>
    <x v="883"/>
    <s v="Standard Class"/>
    <s v="JH-15910"/>
    <s v="Jonathan Howell"/>
    <x v="0"/>
    <x v="0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x v="0"/>
    <n v="11.196800000000003"/>
  </r>
  <r>
    <n v="6915"/>
    <s v="CA-2016-142510"/>
    <d v="2016-12-22T00:00:00"/>
    <x v="473"/>
    <s v="Standard Class"/>
    <s v="NP-18700"/>
    <s v="Nora Preis"/>
    <x v="0"/>
    <x v="0"/>
    <s v="Chicago"/>
    <s v="Illinois"/>
    <n v="60623"/>
    <x v="2"/>
    <s v="OFF-ST-10000585"/>
    <x v="1"/>
    <s v="Storage"/>
    <s v="Economy Rollaway Files"/>
    <n v="132.16"/>
    <n v="1"/>
    <n v="0.2"/>
    <n v="9.911999999999999"/>
    <s v="Kelly Williams"/>
    <x v="0"/>
    <n v="26.432000000000002"/>
  </r>
  <r>
    <n v="6916"/>
    <s v="CA-2016-142510"/>
    <d v="2016-12-22T00:00:00"/>
    <x v="473"/>
    <s v="Standard Class"/>
    <s v="NP-18700"/>
    <s v="Nora Preis"/>
    <x v="0"/>
    <x v="0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s v="Kelly Williams"/>
    <x v="0"/>
    <n v="14.323199999999998"/>
  </r>
  <r>
    <n v="6917"/>
    <s v="CA-2016-142510"/>
    <d v="2016-12-22T00:00:00"/>
    <x v="473"/>
    <s v="Standard Class"/>
    <s v="NP-18700"/>
    <s v="Nora Preis"/>
    <x v="0"/>
    <x v="0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s v="Kelly Williams"/>
    <x v="0"/>
    <n v="24.8064"/>
  </r>
  <r>
    <n v="6918"/>
    <s v="CA-2016-124247"/>
    <d v="2016-12-16T00:00:00"/>
    <x v="444"/>
    <s v="Standard Class"/>
    <s v="SH-20635"/>
    <s v="Stefanie Holloman"/>
    <x v="1"/>
    <x v="0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  <n v="280.78400000000005"/>
  </r>
  <r>
    <n v="6919"/>
    <s v="CA-2018-105473"/>
    <d v="2018-04-16T00:00:00"/>
    <x v="172"/>
    <s v="Second Class"/>
    <s v="BM-11785"/>
    <s v="Bryan Mills"/>
    <x v="0"/>
    <x v="0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s v="Anna Andreadi"/>
    <x v="0"/>
    <n v="0"/>
  </r>
  <r>
    <n v="6920"/>
    <s v="CA-2017-102806"/>
    <d v="2017-05-21T00:00:00"/>
    <x v="311"/>
    <s v="Standard Class"/>
    <s v="HG-14965"/>
    <s v="Henry Goldwyn"/>
    <x v="1"/>
    <x v="0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  <n v="17.211600000000001"/>
  </r>
  <r>
    <n v="6921"/>
    <s v="CA-2019-121706"/>
    <d v="2019-02-26T00:00:00"/>
    <x v="965"/>
    <s v="Standard Class"/>
    <s v="BM-11140"/>
    <s v="Becky Martin"/>
    <x v="0"/>
    <x v="0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x v="0"/>
    <n v="0"/>
  </r>
  <r>
    <n v="6922"/>
    <s v="CA-2019-109211"/>
    <d v="2019-04-04T00:00:00"/>
    <x v="939"/>
    <s v="Standard Class"/>
    <s v="PS-19045"/>
    <s v="Penelope Sewall"/>
    <x v="2"/>
    <x v="0"/>
    <s v="New York City"/>
    <s v="New York"/>
    <n v="10011"/>
    <x v="3"/>
    <s v="OFF-EN-10001532"/>
    <x v="1"/>
    <s v="Envelopes"/>
    <s v="Brown Kraft Recycled Envelopes"/>
    <n v="16.98"/>
    <n v="1"/>
    <n v="0"/>
    <n v="8.49"/>
    <s v="Chuck Magee"/>
    <x v="0"/>
    <n v="0"/>
  </r>
  <r>
    <n v="6923"/>
    <s v="CA-2017-134257"/>
    <d v="2017-03-16T00:00:00"/>
    <x v="1227"/>
    <s v="Second Class"/>
    <s v="MS-17710"/>
    <s v="Maurice Satty"/>
    <x v="0"/>
    <x v="0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s v="Cassandra Brandow"/>
    <x v="0"/>
    <n v="0"/>
  </r>
  <r>
    <n v="6924"/>
    <s v="CA-2017-134257"/>
    <d v="2017-03-16T00:00:00"/>
    <x v="1227"/>
    <s v="Second Class"/>
    <s v="MS-17710"/>
    <s v="Maurice Satty"/>
    <x v="0"/>
    <x v="0"/>
    <s v="Auburn"/>
    <s v="Alabama"/>
    <n v="36830"/>
    <x v="0"/>
    <s v="OFF-EN-10003845"/>
    <x v="1"/>
    <s v="Envelopes"/>
    <s v="Colored Envelopes"/>
    <n v="7.38"/>
    <n v="2"/>
    <n v="0"/>
    <n v="3.3947999999999996"/>
    <s v="Cassandra Brandow"/>
    <x v="0"/>
    <n v="0"/>
  </r>
  <r>
    <n v="6925"/>
    <s v="CA-2017-137925"/>
    <d v="2017-11-30T00:00:00"/>
    <x v="107"/>
    <s v="Standard Class"/>
    <s v="JL-15235"/>
    <s v="Janet Lee"/>
    <x v="0"/>
    <x v="0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s v="Chuck Magee"/>
    <x v="0"/>
    <n v="0"/>
  </r>
  <r>
    <n v="6926"/>
    <s v="CA-2017-137925"/>
    <d v="2017-11-30T00:00:00"/>
    <x v="107"/>
    <s v="Standard Class"/>
    <s v="JL-15235"/>
    <s v="Janet Lee"/>
    <x v="0"/>
    <x v="0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s v="Chuck Magee"/>
    <x v="0"/>
    <n v="136.28160000000003"/>
  </r>
  <r>
    <n v="6927"/>
    <s v="CA-2018-140046"/>
    <d v="2018-07-28T00:00:00"/>
    <x v="1151"/>
    <s v="Standard Class"/>
    <s v="KM-16660"/>
    <s v="Khloe Miller"/>
    <x v="0"/>
    <x v="0"/>
    <s v="Los Angeles"/>
    <s v="California"/>
    <n v="90032"/>
    <x v="1"/>
    <s v="OFF-LA-10000305"/>
    <x v="1"/>
    <s v="Labels"/>
    <s v="Avery 495"/>
    <n v="18.899999999999999"/>
    <n v="3"/>
    <n v="0"/>
    <n v="8.6939999999999991"/>
    <s v="Anna Andreadi"/>
    <x v="0"/>
    <n v="0"/>
  </r>
  <r>
    <n v="6928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ST-10003638"/>
    <x v="1"/>
    <s v="Storage"/>
    <s v="Mobile Personal File Cube"/>
    <n v="93.68"/>
    <n v="4"/>
    <n v="0"/>
    <n v="25.293599999999998"/>
    <s v="Anna Andreadi"/>
    <x v="0"/>
    <n v="0"/>
  </r>
  <r>
    <n v="6929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LA-10001934"/>
    <x v="1"/>
    <s v="Labels"/>
    <s v="Avery 516"/>
    <n v="21.93"/>
    <n v="3"/>
    <n v="0"/>
    <n v="10.307099999999998"/>
    <s v="Anna Andreadi"/>
    <x v="0"/>
    <n v="0"/>
  </r>
  <r>
    <n v="6930"/>
    <s v="CA-2018-140382"/>
    <d v="2018-06-23T00:00:00"/>
    <x v="22"/>
    <s v="Second Class"/>
    <s v="RD-19900"/>
    <s v="Ruben Dartt"/>
    <x v="0"/>
    <x v="0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x v="0"/>
    <n v="172.46880000000002"/>
  </r>
  <r>
    <n v="6931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PA-10001019"/>
    <x v="1"/>
    <s v="Paper"/>
    <s v="Xerox 1884"/>
    <n v="19.98"/>
    <n v="1"/>
    <n v="0"/>
    <n v="9.3905999999999992"/>
    <s v="Anna Andreadi"/>
    <x v="0"/>
    <n v="0"/>
  </r>
  <r>
    <n v="6932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x v="0"/>
    <n v="5.3975999999999997"/>
  </r>
  <r>
    <n v="6933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s v="Chuck Magee"/>
    <x v="0"/>
    <n v="9.5951999999999984"/>
  </r>
  <r>
    <n v="6934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s v="Chuck Magee"/>
    <x v="0"/>
    <n v="6.3967999999999998"/>
  </r>
  <r>
    <n v="6935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x v="0"/>
    <n v="8.3168000000000006"/>
  </r>
  <r>
    <n v="6936"/>
    <s v="CA-2019-137365"/>
    <d v="2019-11-30T00:00:00"/>
    <x v="108"/>
    <s v="Second Class"/>
    <s v="BP-11095"/>
    <s v="Bart Pistole"/>
    <x v="1"/>
    <x v="0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  <n v="19.195200000000003"/>
  </r>
  <r>
    <n v="6937"/>
    <s v="CA-2018-129847"/>
    <d v="2018-09-02T00:00:00"/>
    <x v="383"/>
    <s v="First Class"/>
    <s v="TA-21385"/>
    <s v="Tom Ashbrook"/>
    <x v="2"/>
    <x v="0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x v="0"/>
    <n v="50.563200000000002"/>
  </r>
  <r>
    <n v="6938"/>
    <s v="CA-2016-126963"/>
    <d v="2016-06-15T00:00:00"/>
    <x v="1228"/>
    <s v="Same Day"/>
    <s v="PS-18760"/>
    <s v="Pamela Stobb"/>
    <x v="0"/>
    <x v="0"/>
    <s v="El Paso"/>
    <s v="Texas"/>
    <n v="79907"/>
    <x v="2"/>
    <s v="OFF-PA-10001952"/>
    <x v="1"/>
    <s v="Paper"/>
    <s v="Xerox 1902"/>
    <n v="36.544000000000004"/>
    <n v="2"/>
    <n v="0.2"/>
    <n v="11.876799999999998"/>
    <s v="Kelly Williams"/>
    <x v="0"/>
    <n v="7.3088000000000015"/>
  </r>
  <r>
    <n v="6939"/>
    <s v="CA-2018-125094"/>
    <d v="2018-11-05T00:00:00"/>
    <x v="333"/>
    <s v="Standard Class"/>
    <s v="NP-18700"/>
    <s v="Nora Preis"/>
    <x v="0"/>
    <x v="0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s v="Anna Andreadi"/>
    <x v="0"/>
    <n v="0"/>
  </r>
  <r>
    <n v="6940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s v="Chuck Magee"/>
    <x v="0"/>
    <n v="20.473600000000001"/>
  </r>
  <r>
    <n v="6941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s v="Chuck Magee"/>
    <x v="0"/>
    <n v="0"/>
  </r>
  <r>
    <n v="6942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s v="Chuck Magee"/>
    <x v="0"/>
    <n v="0"/>
  </r>
  <r>
    <n v="6943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PA-10003790"/>
    <x v="1"/>
    <s v="Paper"/>
    <s v="Xerox 1991"/>
    <n v="68.52"/>
    <n v="3"/>
    <n v="0"/>
    <n v="31.519199999999998"/>
    <s v="Chuck Magee"/>
    <x v="0"/>
    <n v="0"/>
  </r>
  <r>
    <n v="6944"/>
    <s v="CA-2017-139248"/>
    <d v="2017-07-25T00:00:00"/>
    <x v="1229"/>
    <s v="Standard Class"/>
    <s v="RD-19930"/>
    <s v="Russell D'Ascenzo"/>
    <x v="0"/>
    <x v="0"/>
    <s v="Los Angeles"/>
    <s v="California"/>
    <n v="90032"/>
    <x v="1"/>
    <s v="TEC-PH-10004094"/>
    <x v="2"/>
    <s v="Phones"/>
    <s v="Motorola L703CM"/>
    <n v="623.96"/>
    <n v="5"/>
    <n v="0.2"/>
    <n v="38.997500000000002"/>
    <s v="Anna Andreadi"/>
    <x v="0"/>
    <n v="124.79200000000002"/>
  </r>
  <r>
    <n v="6945"/>
    <s v="CA-2016-148369"/>
    <d v="2016-09-23T00:00:00"/>
    <x v="1138"/>
    <s v="Standard Class"/>
    <s v="TH-21115"/>
    <s v="Thea Hudgings"/>
    <x v="1"/>
    <x v="0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s v="Chuck Magee"/>
    <x v="0"/>
    <n v="0"/>
  </r>
  <r>
    <n v="6946"/>
    <s v="CA-2018-106243"/>
    <d v="2018-09-30T00:00:00"/>
    <x v="1037"/>
    <s v="Standard Class"/>
    <s v="GM-14680"/>
    <s v="Greg Matthias"/>
    <x v="0"/>
    <x v="0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x v="0"/>
    <n v="104.78399999999999"/>
  </r>
  <r>
    <n v="6947"/>
    <s v="CA-2017-126466"/>
    <d v="2017-11-09T00:00:00"/>
    <x v="681"/>
    <s v="Standard Class"/>
    <s v="JO-15550"/>
    <s v="Jesus Ocampo"/>
    <x v="2"/>
    <x v="0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s v="Anna Andreadi"/>
    <x v="0"/>
    <n v="0"/>
  </r>
  <r>
    <n v="6948"/>
    <s v="CA-2017-130365"/>
    <d v="2017-04-25T00:00:00"/>
    <x v="1230"/>
    <s v="Standard Class"/>
    <s v="ZC-21910"/>
    <s v="Zuschuss Carroll"/>
    <x v="0"/>
    <x v="0"/>
    <s v="Aurora"/>
    <s v="Illinois"/>
    <n v="60505"/>
    <x v="2"/>
    <s v="OFF-ST-10002574"/>
    <x v="1"/>
    <s v="Storage"/>
    <s v="SAFCO Commercial Wire Shelving, Black"/>
    <n v="221.024"/>
    <n v="2"/>
    <n v="0.2"/>
    <n v="-55.256"/>
    <s v="Kelly Williams"/>
    <x v="0"/>
    <n v="44.204800000000006"/>
  </r>
  <r>
    <n v="6949"/>
    <s v="CA-2017-130365"/>
    <d v="2017-04-25T00:00:00"/>
    <x v="1230"/>
    <s v="Standard Class"/>
    <s v="ZC-21910"/>
    <s v="Zuschuss Carroll"/>
    <x v="0"/>
    <x v="0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x v="0"/>
    <n v="38.417399999999994"/>
  </r>
  <r>
    <n v="6950"/>
    <s v="CA-2019-143021"/>
    <d v="2019-11-19T00:00:00"/>
    <x v="381"/>
    <s v="Same Day"/>
    <s v="AP-10720"/>
    <s v="Anne Pryor"/>
    <x v="2"/>
    <x v="0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  <n v="11.6816"/>
  </r>
  <r>
    <n v="6951"/>
    <s v="CA-2019-143021"/>
    <d v="2019-11-19T00:00:00"/>
    <x v="381"/>
    <s v="Same Day"/>
    <s v="AP-10720"/>
    <s v="Anne Pryor"/>
    <x v="2"/>
    <x v="0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x v="0"/>
    <n v="31.989599999999996"/>
  </r>
  <r>
    <n v="6952"/>
    <s v="CA-2017-161767"/>
    <d v="2017-11-20T00:00:00"/>
    <x v="1005"/>
    <s v="Standard Class"/>
    <s v="GK-14620"/>
    <s v="Grace Kelly"/>
    <x v="1"/>
    <x v="0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x v="0"/>
    <n v="191.99520000000001"/>
  </r>
  <r>
    <n v="6953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x v="0"/>
    <n v="2.3616000000000001"/>
  </r>
  <r>
    <n v="6954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s v="Anna Andreadi"/>
    <x v="0"/>
    <n v="10.7136"/>
  </r>
  <r>
    <n v="6955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TEC-PH-10000369"/>
    <x v="2"/>
    <s v="Phones"/>
    <s v="HTC One Mini"/>
    <n v="503.96000000000004"/>
    <n v="5"/>
    <n v="0.2"/>
    <n v="50.396000000000015"/>
    <s v="Anna Andreadi"/>
    <x v="0"/>
    <n v="100.79200000000002"/>
  </r>
  <r>
    <n v="6956"/>
    <s v="CA-2017-115420"/>
    <d v="2017-04-25T00:00:00"/>
    <x v="32"/>
    <s v="Standard Class"/>
    <s v="LS-16945"/>
    <s v="Linda Southworth"/>
    <x v="1"/>
    <x v="0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s v="Anna Andreadi"/>
    <x v="0"/>
    <n v="0"/>
  </r>
  <r>
    <n v="6957"/>
    <s v="CA-2018-157588"/>
    <d v="2018-07-14T00:00:00"/>
    <x v="194"/>
    <s v="Standard Class"/>
    <s v="AR-10570"/>
    <s v="Anemone Ratner"/>
    <x v="0"/>
    <x v="0"/>
    <s v="Columbus"/>
    <s v="Georgia"/>
    <n v="31907"/>
    <x v="0"/>
    <s v="OFF-BI-10003963"/>
    <x v="1"/>
    <s v="Binders"/>
    <s v="Cardinal Holdit Data Disk Pockets"/>
    <n v="36.4"/>
    <n v="5"/>
    <n v="0"/>
    <n v="17.107999999999997"/>
    <s v="Cassandra Brandow"/>
    <x v="0"/>
    <n v="0"/>
  </r>
  <r>
    <n v="6958"/>
    <s v="CA-2018-157588"/>
    <d v="2018-07-14T00:00:00"/>
    <x v="194"/>
    <s v="Standard Class"/>
    <s v="AR-10570"/>
    <s v="Anemone Ratner"/>
    <x v="0"/>
    <x v="0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  <n v="0"/>
  </r>
  <r>
    <n v="6959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s v="Anna Andreadi"/>
    <x v="0"/>
    <n v="0"/>
  </r>
  <r>
    <n v="6960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PA-10002377"/>
    <x v="1"/>
    <s v="Paper"/>
    <s v="Xerox 1916"/>
    <n v="146.82"/>
    <n v="3"/>
    <n v="0"/>
    <n v="73.41"/>
    <s v="Anna Andreadi"/>
    <x v="0"/>
    <n v="0"/>
  </r>
  <r>
    <n v="6961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PA-10003441"/>
    <x v="1"/>
    <s v="Paper"/>
    <s v="Xerox 226"/>
    <n v="12.96"/>
    <n v="2"/>
    <n v="0"/>
    <n v="6.2208000000000006"/>
    <s v="Anna Andreadi"/>
    <x v="0"/>
    <n v="0"/>
  </r>
  <r>
    <n v="6962"/>
    <s v="CA-2019-162096"/>
    <d v="2019-11-10T00:00:00"/>
    <x v="173"/>
    <s v="Same Day"/>
    <s v="TB-21190"/>
    <s v="Thomas Brumley"/>
    <x v="2"/>
    <x v="0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s v="Anna Andreadi"/>
    <x v="0"/>
    <n v="0"/>
  </r>
  <r>
    <n v="6963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s v="Cassandra Brandow"/>
    <x v="0"/>
    <n v="0"/>
  </r>
  <r>
    <n v="6964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s v="Cassandra Brandow"/>
    <x v="0"/>
    <n v="0"/>
  </r>
  <r>
    <n v="6965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s v="Cassandra Brandow"/>
    <x v="0"/>
    <n v="0"/>
  </r>
  <r>
    <n v="6966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  <n v="0"/>
  </r>
  <r>
    <n v="6967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s v="Cassandra Brandow"/>
    <x v="0"/>
    <n v="0"/>
  </r>
  <r>
    <n v="6968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s v="Cassandra Brandow"/>
    <x v="0"/>
    <n v="0"/>
  </r>
  <r>
    <n v="6969"/>
    <s v="CA-2017-110765"/>
    <d v="2017-10-16T00:00:00"/>
    <x v="52"/>
    <s v="Second Class"/>
    <s v="MP-17965"/>
    <s v="Michael Paige"/>
    <x v="1"/>
    <x v="0"/>
    <s v="New York City"/>
    <s v="New York"/>
    <n v="10011"/>
    <x v="3"/>
    <s v="TEC-PH-10004165"/>
    <x v="2"/>
    <s v="Phones"/>
    <s v="Mitel MiVoice 5330e IP Phone"/>
    <n v="824.97"/>
    <n v="3"/>
    <n v="0"/>
    <n v="214.4922"/>
    <s v="Chuck Magee"/>
    <x v="0"/>
    <n v="0"/>
  </r>
  <r>
    <n v="6970"/>
    <s v="CA-2018-163937"/>
    <d v="2018-01-10T00:00:00"/>
    <x v="405"/>
    <s v="Second Class"/>
    <s v="JB-16000"/>
    <s v="Joy Bell-"/>
    <x v="0"/>
    <x v="0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x v="0"/>
    <n v="0"/>
  </r>
  <r>
    <n v="6971"/>
    <s v="CA-2019-153822"/>
    <d v="2019-09-19T00:00:00"/>
    <x v="425"/>
    <s v="Standard Class"/>
    <s v="AB-10105"/>
    <s v="Adrian Barton"/>
    <x v="0"/>
    <x v="0"/>
    <s v="Phoenix"/>
    <s v="Arizona"/>
    <n v="85023"/>
    <x v="1"/>
    <s v="OFF-ST-10000321"/>
    <x v="1"/>
    <s v="Storage"/>
    <s v="Akro Stacking Bins"/>
    <n v="12.624000000000001"/>
    <n v="2"/>
    <n v="0.2"/>
    <n v="-2.5248000000000022"/>
    <s v="Anna Andreadi"/>
    <x v="1"/>
    <n v="2.5248000000000004"/>
  </r>
  <r>
    <n v="6972"/>
    <s v="CA-2019-153822"/>
    <d v="2019-09-19T00:00:00"/>
    <x v="425"/>
    <s v="Standard Class"/>
    <s v="AB-10105"/>
    <s v="Adrian Barton"/>
    <x v="0"/>
    <x v="0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x v="1"/>
    <n v="17.916800000000002"/>
  </r>
  <r>
    <n v="6973"/>
    <s v="CA-2019-153822"/>
    <d v="2019-09-19T00:00:00"/>
    <x v="425"/>
    <s v="Standard Class"/>
    <s v="AB-10105"/>
    <s v="Adrian Barton"/>
    <x v="0"/>
    <x v="0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s v="Anna Andreadi"/>
    <x v="1"/>
    <n v="94.384000000000015"/>
  </r>
  <r>
    <n v="6974"/>
    <s v="CA-2019-153822"/>
    <d v="2019-09-19T00:00:00"/>
    <x v="425"/>
    <s v="Standard Class"/>
    <s v="AB-10105"/>
    <s v="Adrian Barton"/>
    <x v="0"/>
    <x v="0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s v="Anna Andreadi"/>
    <x v="1"/>
    <n v="12.726000000000001"/>
  </r>
  <r>
    <n v="6975"/>
    <s v="CA-2019-146185"/>
    <d v="2019-09-15T00:00:00"/>
    <x v="184"/>
    <s v="Standard Class"/>
    <s v="CC-12145"/>
    <s v="Charles Crestani"/>
    <x v="0"/>
    <x v="0"/>
    <s v="Houston"/>
    <s v="Texas"/>
    <n v="77095"/>
    <x v="2"/>
    <s v="OFF-AR-10002987"/>
    <x v="1"/>
    <s v="Art"/>
    <s v="Prismacolor Color Pencil Set"/>
    <n v="31.744"/>
    <n v="2"/>
    <n v="0.2"/>
    <n v="8.3328000000000024"/>
    <s v="Kelly Williams"/>
    <x v="0"/>
    <n v="6.3488000000000007"/>
  </r>
  <r>
    <n v="6976"/>
    <s v="CA-2017-112144"/>
    <d v="2017-06-28T00:00:00"/>
    <x v="790"/>
    <s v="Standard Class"/>
    <s v="CY-12745"/>
    <s v="Craig Yedwab"/>
    <x v="1"/>
    <x v="0"/>
    <s v="Gilbert"/>
    <s v="Arizona"/>
    <n v="85234"/>
    <x v="1"/>
    <s v="OFF-LA-10000443"/>
    <x v="1"/>
    <s v="Labels"/>
    <s v="Avery 501"/>
    <n v="5.9039999999999999"/>
    <n v="2"/>
    <n v="0.2"/>
    <n v="1.9925999999999999"/>
    <s v="Anna Andreadi"/>
    <x v="1"/>
    <n v="1.1808000000000001"/>
  </r>
  <r>
    <n v="6977"/>
    <s v="CA-2017-112144"/>
    <d v="2017-06-28T00:00:00"/>
    <x v="790"/>
    <s v="Standard Class"/>
    <s v="CY-12745"/>
    <s v="Craig Yedwab"/>
    <x v="1"/>
    <x v="0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s v="Anna Andreadi"/>
    <x v="1"/>
    <n v="124.35200000000003"/>
  </r>
  <r>
    <n v="6978"/>
    <s v="US-2018-119298"/>
    <d v="2018-11-25T00:00:00"/>
    <x v="940"/>
    <s v="First Class"/>
    <s v="EP-13915"/>
    <s v="Emily Phan"/>
    <x v="0"/>
    <x v="0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x v="0"/>
    <n v="0"/>
  </r>
  <r>
    <n v="6979"/>
    <s v="CA-2019-155159"/>
    <d v="2019-11-25T00:00:00"/>
    <x v="364"/>
    <s v="Second Class"/>
    <s v="DL-13315"/>
    <s v="Delfina Latchford"/>
    <x v="0"/>
    <x v="0"/>
    <s v="Atlanta"/>
    <s v="Georgia"/>
    <n v="30318"/>
    <x v="0"/>
    <s v="OFF-PA-10003724"/>
    <x v="1"/>
    <s v="Paper"/>
    <s v="Wirebound Message Book, 4 per Page"/>
    <n v="48.87"/>
    <n v="9"/>
    <n v="0"/>
    <n v="23.946299999999997"/>
    <s v="Cassandra Brandow"/>
    <x v="0"/>
    <n v="0"/>
  </r>
  <r>
    <n v="6980"/>
    <s v="CA-2019-149076"/>
    <d v="2019-01-14T00:00:00"/>
    <x v="992"/>
    <s v="Standard Class"/>
    <s v="SO-20335"/>
    <s v="Sean O'Donnell"/>
    <x v="0"/>
    <x v="0"/>
    <s v="Los Angeles"/>
    <s v="California"/>
    <n v="90036"/>
    <x v="1"/>
    <s v="OFF-PA-10000483"/>
    <x v="1"/>
    <s v="Paper"/>
    <s v="Xerox 19"/>
    <n v="154.9"/>
    <n v="5"/>
    <n v="0"/>
    <n v="69.704999999999998"/>
    <s v="Anna Andreadi"/>
    <x v="0"/>
    <n v="0"/>
  </r>
  <r>
    <n v="6981"/>
    <s v="CA-2016-146990"/>
    <d v="2016-11-07T00:00:00"/>
    <x v="821"/>
    <s v="First Class"/>
    <s v="BP-11095"/>
    <s v="Bart Pistole"/>
    <x v="1"/>
    <x v="0"/>
    <s v="New York City"/>
    <s v="New York"/>
    <n v="10024"/>
    <x v="3"/>
    <s v="OFF-FA-10000611"/>
    <x v="1"/>
    <s v="Fasteners"/>
    <s v="Binder Clips by OIC"/>
    <n v="5.92"/>
    <n v="4"/>
    <n v="0"/>
    <n v="2.8415999999999997"/>
    <s v="Chuck Magee"/>
    <x v="0"/>
    <n v="0"/>
  </r>
  <r>
    <n v="6982"/>
    <s v="CA-2016-146990"/>
    <d v="2016-11-07T00:00:00"/>
    <x v="821"/>
    <s v="First Class"/>
    <s v="BP-11095"/>
    <s v="Bart Pistole"/>
    <x v="1"/>
    <x v="0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s v="Chuck Magee"/>
    <x v="0"/>
    <n v="0"/>
  </r>
  <r>
    <n v="6983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s v="Kelly Williams"/>
    <x v="0"/>
    <n v="0"/>
  </r>
  <r>
    <n v="6984"/>
    <s v="CA-2018-116526"/>
    <d v="2018-09-01T00:00:00"/>
    <x v="344"/>
    <s v="Standard Class"/>
    <s v="JA-15970"/>
    <s v="Joseph Airdo"/>
    <x v="0"/>
    <x v="0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x v="0"/>
    <n v="0"/>
  </r>
  <r>
    <n v="6985"/>
    <s v="CA-2018-116526"/>
    <d v="2018-09-01T00:00:00"/>
    <x v="344"/>
    <s v="Standard Class"/>
    <s v="JA-15970"/>
    <s v="Joseph Airdo"/>
    <x v="0"/>
    <x v="0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x v="0"/>
    <n v="37.673999999999999"/>
  </r>
  <r>
    <n v="6986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0320"/>
    <x v="1"/>
    <s v="Binders"/>
    <s v="GBC Plastic Binding Combs"/>
    <n v="29.52"/>
    <n v="4"/>
    <n v="0"/>
    <n v="14.4648"/>
    <s v="Kelly Williams"/>
    <x v="0"/>
    <n v="0"/>
  </r>
  <r>
    <n v="6987"/>
    <s v="CA-2018-116526"/>
    <d v="2018-09-01T00:00:00"/>
    <x v="344"/>
    <s v="Standard Class"/>
    <s v="JA-15970"/>
    <s v="Joseph Airdo"/>
    <x v="0"/>
    <x v="0"/>
    <s v="Detroit"/>
    <s v="Michigan"/>
    <n v="48227"/>
    <x v="2"/>
    <s v="OFF-AR-10004999"/>
    <x v="1"/>
    <s v="Art"/>
    <s v="Newell 315"/>
    <n v="11.96"/>
    <n v="2"/>
    <n v="0"/>
    <n v="2.99"/>
    <s v="Kelly Williams"/>
    <x v="0"/>
    <n v="0"/>
  </r>
  <r>
    <n v="6988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x v="0"/>
    <n v="0"/>
  </r>
  <r>
    <n v="6989"/>
    <s v="CA-2019-158561"/>
    <d v="2019-11-11T00:00:00"/>
    <x v="38"/>
    <s v="Second Class"/>
    <s v="BB-11545"/>
    <s v="Brenda Bowman"/>
    <x v="1"/>
    <x v="0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x v="0"/>
    <n v="231.624"/>
  </r>
  <r>
    <n v="6990"/>
    <s v="CA-2019-165099"/>
    <d v="2019-12-11T00:00:00"/>
    <x v="114"/>
    <s v="First Class"/>
    <s v="DK-13375"/>
    <s v="Dennis Kane"/>
    <x v="0"/>
    <x v="0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x v="0"/>
    <n v="1.1135999999999997"/>
  </r>
  <r>
    <n v="6991"/>
    <s v="CA-2017-109386"/>
    <d v="2017-11-08T00:00:00"/>
    <x v="681"/>
    <s v="Second Class"/>
    <s v="RH-19600"/>
    <s v="Rob Haberlin"/>
    <x v="0"/>
    <x v="0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x v="0"/>
    <n v="0"/>
  </r>
  <r>
    <n v="6992"/>
    <s v="CA-2017-109386"/>
    <d v="2017-11-08T00:00:00"/>
    <x v="681"/>
    <s v="Second Class"/>
    <s v="RH-19600"/>
    <s v="Rob Haberlin"/>
    <x v="0"/>
    <x v="0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s v="Cassandra Brandow"/>
    <x v="0"/>
    <n v="0"/>
  </r>
  <r>
    <n v="6993"/>
    <s v="CA-2017-109386"/>
    <d v="2017-11-08T00:00:00"/>
    <x v="681"/>
    <s v="Second Class"/>
    <s v="RH-19600"/>
    <s v="Rob Haberlin"/>
    <x v="0"/>
    <x v="0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s v="Cassandra Brandow"/>
    <x v="0"/>
    <n v="0"/>
  </r>
  <r>
    <n v="6994"/>
    <s v="CA-2017-109386"/>
    <d v="2017-11-08T00:00:00"/>
    <x v="681"/>
    <s v="Second Class"/>
    <s v="RH-19600"/>
    <s v="Rob Haberlin"/>
    <x v="0"/>
    <x v="0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x v="0"/>
    <n v="0"/>
  </r>
  <r>
    <n v="6995"/>
    <s v="CA-2017-109386"/>
    <d v="2017-11-08T00:00:00"/>
    <x v="681"/>
    <s v="Second Class"/>
    <s v="RH-19600"/>
    <s v="Rob Haberlin"/>
    <x v="0"/>
    <x v="0"/>
    <s v="Hampton"/>
    <s v="Virginia"/>
    <n v="23666"/>
    <x v="0"/>
    <s v="OFF-AR-10000122"/>
    <x v="1"/>
    <s v="Art"/>
    <s v="Newell 314"/>
    <n v="27.9"/>
    <n v="5"/>
    <n v="0"/>
    <n v="6.9749999999999979"/>
    <s v="Cassandra Brandow"/>
    <x v="0"/>
    <n v="0"/>
  </r>
  <r>
    <n v="6996"/>
    <s v="CA-2017-166800"/>
    <d v="2017-11-19T00:00:00"/>
    <x v="6"/>
    <s v="Standard Class"/>
    <s v="AG-10300"/>
    <s v="Aleksandra Gannaway"/>
    <x v="1"/>
    <x v="0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x v="0"/>
    <n v="0"/>
  </r>
  <r>
    <n v="6997"/>
    <s v="CA-2019-117443"/>
    <d v="2019-12-23T00:00:00"/>
    <x v="209"/>
    <s v="Second Class"/>
    <s v="JB-15400"/>
    <s v="Jennifer Braxton"/>
    <x v="1"/>
    <x v="0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x v="0"/>
    <n v="11.071999999999999"/>
  </r>
  <r>
    <n v="6998"/>
    <s v="CA-2019-117443"/>
    <d v="2019-12-23T00:00:00"/>
    <x v="209"/>
    <s v="Second Class"/>
    <s v="JB-15400"/>
    <s v="Jennifer Braxton"/>
    <x v="1"/>
    <x v="0"/>
    <s v="Rockford"/>
    <s v="Illinois"/>
    <n v="61107"/>
    <x v="2"/>
    <s v="OFF-PA-10004475"/>
    <x v="1"/>
    <s v="Paper"/>
    <s v="Xerox 1940"/>
    <n v="175.87200000000001"/>
    <n v="4"/>
    <n v="0.2"/>
    <n v="63.753599999999992"/>
    <s v="Kelly Williams"/>
    <x v="0"/>
    <n v="35.174400000000006"/>
  </r>
  <r>
    <n v="6999"/>
    <s v="US-2018-134369"/>
    <d v="2018-09-16T00:00:00"/>
    <x v="42"/>
    <s v="Standard Class"/>
    <s v="BC-11125"/>
    <s v="Becky Castell"/>
    <x v="2"/>
    <x v="0"/>
    <s v="Laguna Niguel"/>
    <s v="California"/>
    <n v="92677"/>
    <x v="1"/>
    <s v="OFF-PA-10002195"/>
    <x v="1"/>
    <s v="Paper"/>
    <s v="Xerox 1966"/>
    <n v="12.96"/>
    <n v="2"/>
    <n v="0"/>
    <n v="6.3504000000000005"/>
    <s v="Anna Andreadi"/>
    <x v="0"/>
    <n v="0"/>
  </r>
  <r>
    <n v="7000"/>
    <s v="CA-2019-123687"/>
    <d v="2019-05-26T00:00:00"/>
    <x v="990"/>
    <s v="First Class"/>
    <s v="KC-16675"/>
    <s v="Kimberly Carter"/>
    <x v="1"/>
    <x v="0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x v="0"/>
    <n v="0"/>
  </r>
  <r>
    <n v="7001"/>
    <s v="CA-2019-123687"/>
    <d v="2019-05-26T00:00:00"/>
    <x v="990"/>
    <s v="First Class"/>
    <s v="KC-16675"/>
    <s v="Kimberly Carter"/>
    <x v="1"/>
    <x v="0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s v="Cassandra Brandow"/>
    <x v="0"/>
    <n v="0"/>
  </r>
  <r>
    <n v="7002"/>
    <s v="CA-2017-104871"/>
    <d v="2017-03-30T00:00:00"/>
    <x v="1157"/>
    <s v="Standard Class"/>
    <s v="DR-12940"/>
    <s v="Daniel Raglin"/>
    <x v="2"/>
    <x v="0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  <n v="110.02319999999999"/>
  </r>
  <r>
    <n v="7003"/>
    <s v="CA-2016-133158"/>
    <d v="2016-08-19T00:00:00"/>
    <x v="760"/>
    <s v="Second Class"/>
    <s v="DW-13195"/>
    <s v="David Wiener"/>
    <x v="1"/>
    <x v="0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x v="0"/>
    <n v="0"/>
  </r>
  <r>
    <n v="7004"/>
    <s v="CA-2016-133158"/>
    <d v="2016-08-19T00:00:00"/>
    <x v="760"/>
    <s v="Second Class"/>
    <s v="DW-13195"/>
    <s v="David Wiener"/>
    <x v="1"/>
    <x v="0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s v="Anna Andreadi"/>
    <x v="0"/>
    <n v="13.891200000000001"/>
  </r>
  <r>
    <n v="7005"/>
    <s v="CA-2016-126333"/>
    <d v="2016-12-23T00:00:00"/>
    <x v="58"/>
    <s v="Standard Class"/>
    <s v="ME-18010"/>
    <s v="Michelle Ellison"/>
    <x v="1"/>
    <x v="0"/>
    <s v="Port Arthur"/>
    <s v="Texas"/>
    <n v="77642"/>
    <x v="2"/>
    <s v="OFF-PA-10000223"/>
    <x v="1"/>
    <s v="Paper"/>
    <s v="Xerox 2000"/>
    <n v="5.1840000000000011"/>
    <n v="1"/>
    <n v="0.2"/>
    <n v="1.8144"/>
    <s v="Kelly Williams"/>
    <x v="0"/>
    <n v="1.0368000000000002"/>
  </r>
  <r>
    <n v="7006"/>
    <s v="CA-2017-141740"/>
    <d v="2017-11-01T00:00:00"/>
    <x v="745"/>
    <s v="Standard Class"/>
    <s v="JF-15490"/>
    <s v="Jeremy Farry"/>
    <x v="0"/>
    <x v="0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s v="Chuck Magee"/>
    <x v="0"/>
    <n v="20.516400000000004"/>
  </r>
  <r>
    <n v="7007"/>
    <s v="CA-2016-119466"/>
    <d v="2016-12-15T00:00:00"/>
    <x v="444"/>
    <s v="Standard Class"/>
    <s v="SP-20860"/>
    <s v="Sung Pak"/>
    <x v="1"/>
    <x v="0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s v="Kelly Williams"/>
    <x v="0"/>
    <n v="5.1264000000000003"/>
  </r>
  <r>
    <n v="7008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s v="Chuck Magee"/>
    <x v="0"/>
    <n v="8.9795999999999996"/>
  </r>
  <r>
    <n v="7009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x v="0"/>
    <n v="179.53739999999999"/>
  </r>
  <r>
    <n v="7010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x v="0"/>
    <n v="5.1967999999999996"/>
  </r>
  <r>
    <n v="7011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BI-10000829"/>
    <x v="1"/>
    <s v="Binders"/>
    <s v="Avery Non-Stick Binders"/>
    <n v="17.96"/>
    <n v="5"/>
    <n v="0.2"/>
    <n v="5.8369999999999997"/>
    <s v="Chuck Magee"/>
    <x v="0"/>
    <n v="3.5920000000000005"/>
  </r>
  <r>
    <n v="7012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SU-10003002"/>
    <x v="1"/>
    <s v="Supplies"/>
    <s v="Letter Slitter"/>
    <n v="5.04"/>
    <n v="2"/>
    <n v="0"/>
    <n v="0.15120000000000022"/>
    <s v="Chuck Magee"/>
    <x v="0"/>
    <n v="0"/>
  </r>
  <r>
    <n v="7013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x v="0"/>
    <n v="0"/>
  </r>
  <r>
    <n v="7014"/>
    <s v="CA-2019-141201"/>
    <d v="2019-12-09T00:00:00"/>
    <x v="33"/>
    <s v="Second Class"/>
    <s v="DB-12910"/>
    <s v="Daniel Byrd"/>
    <x v="2"/>
    <x v="0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x v="0"/>
    <n v="22.23855"/>
  </r>
  <r>
    <n v="7015"/>
    <s v="CA-2016-114790"/>
    <d v="2016-03-11T00:00:00"/>
    <x v="1232"/>
    <s v="Second Class"/>
    <s v="FM-14215"/>
    <s v="Filia McAdams"/>
    <x v="1"/>
    <x v="0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  <n v="0"/>
  </r>
  <r>
    <n v="7016"/>
    <s v="CA-2016-114790"/>
    <d v="2016-03-11T00:00:00"/>
    <x v="1232"/>
    <s v="Second Class"/>
    <s v="FM-14215"/>
    <s v="Filia McAdams"/>
    <x v="1"/>
    <x v="0"/>
    <s v="Richmond"/>
    <s v="Kentucky"/>
    <n v="40475"/>
    <x v="0"/>
    <s v="TEC-AC-10000710"/>
    <x v="2"/>
    <s v="Accessories"/>
    <s v="Maxell DVD-RAM Discs"/>
    <n v="32.96"/>
    <n v="2"/>
    <n v="0"/>
    <n v="14.172800000000002"/>
    <s v="Cassandra Brandow"/>
    <x v="0"/>
    <n v="0"/>
  </r>
  <r>
    <n v="7017"/>
    <s v="CA-2016-114790"/>
    <d v="2016-03-11T00:00:00"/>
    <x v="1232"/>
    <s v="Second Class"/>
    <s v="FM-14215"/>
    <s v="Filia McAdams"/>
    <x v="1"/>
    <x v="0"/>
    <s v="Richmond"/>
    <s v="Kentucky"/>
    <n v="40475"/>
    <x v="0"/>
    <s v="TEC-PH-10000984"/>
    <x v="2"/>
    <s v="Phones"/>
    <s v="Panasonic KX-TG9471B"/>
    <n v="587.97"/>
    <n v="3"/>
    <n v="0"/>
    <n v="164.63160000000005"/>
    <s v="Cassandra Brandow"/>
    <x v="0"/>
    <n v="0"/>
  </r>
  <r>
    <n v="7018"/>
    <s v="CA-2016-114790"/>
    <d v="2016-03-11T00:00:00"/>
    <x v="1232"/>
    <s v="Second Class"/>
    <s v="FM-14215"/>
    <s v="Filia McAdams"/>
    <x v="1"/>
    <x v="0"/>
    <s v="Richmond"/>
    <s v="Kentucky"/>
    <n v="40475"/>
    <x v="0"/>
    <s v="OFF-PA-10000213"/>
    <x v="1"/>
    <s v="Paper"/>
    <s v="Xerox 198"/>
    <n v="14.940000000000001"/>
    <n v="3"/>
    <n v="0"/>
    <n v="7.0218000000000007"/>
    <s v="Cassandra Brandow"/>
    <x v="0"/>
    <n v="0"/>
  </r>
  <r>
    <n v="7019"/>
    <s v="US-2018-154256"/>
    <d v="2018-06-23T00:00:00"/>
    <x v="1233"/>
    <s v="Second Class"/>
    <s v="SM-20005"/>
    <s v="Sally Matthias"/>
    <x v="0"/>
    <x v="0"/>
    <s v="New York City"/>
    <s v="New York"/>
    <n v="10035"/>
    <x v="3"/>
    <s v="OFF-LA-10003720"/>
    <x v="1"/>
    <s v="Labels"/>
    <s v="Avery 487"/>
    <n v="25.83"/>
    <n v="7"/>
    <n v="0"/>
    <n v="12.1401"/>
    <s v="Chuck Magee"/>
    <x v="0"/>
    <n v="0"/>
  </r>
  <r>
    <n v="7020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1837"/>
    <x v="1"/>
    <s v="Paper"/>
    <s v="Xerox 1976"/>
    <n v="15.552000000000003"/>
    <n v="3"/>
    <n v="0.2"/>
    <n v="5.4432"/>
    <s v="Anna Andreadi"/>
    <x v="0"/>
    <n v="3.1104000000000007"/>
  </r>
  <r>
    <n v="7021"/>
    <s v="CA-2016-124737"/>
    <d v="2016-08-23T00:00:00"/>
    <x v="55"/>
    <s v="Standard Class"/>
    <s v="AP-10915"/>
    <s v="Arthur Prichep"/>
    <x v="0"/>
    <x v="0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s v="Anna Andreadi"/>
    <x v="0"/>
    <n v="1.3600000000000003"/>
  </r>
  <r>
    <n v="7022"/>
    <s v="CA-2016-124737"/>
    <d v="2016-08-23T00:00:00"/>
    <x v="55"/>
    <s v="Standard Class"/>
    <s v="AP-10915"/>
    <s v="Arthur Prichep"/>
    <x v="0"/>
    <x v="0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s v="Anna Andreadi"/>
    <x v="0"/>
    <n v="0.84480000000000011"/>
  </r>
  <r>
    <n v="7023"/>
    <s v="CA-2016-124737"/>
    <d v="2016-08-23T00:00:00"/>
    <x v="55"/>
    <s v="Standard Class"/>
    <s v="AP-10915"/>
    <s v="Arthur Prichep"/>
    <x v="0"/>
    <x v="0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s v="Anna Andreadi"/>
    <x v="0"/>
    <n v="28.728000000000005"/>
  </r>
  <r>
    <n v="7024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0019"/>
    <x v="1"/>
    <s v="Paper"/>
    <s v="Xerox 1931"/>
    <n v="31.104000000000006"/>
    <n v="6"/>
    <n v="0.2"/>
    <n v="10.8864"/>
    <s v="Anna Andreadi"/>
    <x v="0"/>
    <n v="6.2208000000000014"/>
  </r>
  <r>
    <n v="7025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1125"/>
    <x v="1"/>
    <s v="Paper"/>
    <s v="Xerox 1988"/>
    <n v="223.05600000000001"/>
    <n v="9"/>
    <n v="0.2"/>
    <n v="69.704999999999984"/>
    <s v="Anna Andreadi"/>
    <x v="0"/>
    <n v="44.611200000000004"/>
  </r>
  <r>
    <n v="7026"/>
    <s v="US-2019-101840"/>
    <d v="2019-02-06T00:00:00"/>
    <x v="1234"/>
    <s v="Standard Class"/>
    <s v="SP-20545"/>
    <s v="Sibella Parks"/>
    <x v="1"/>
    <x v="0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s v="Chuck Magee"/>
    <x v="0"/>
    <n v="0"/>
  </r>
  <r>
    <n v="7027"/>
    <s v="US-2019-101840"/>
    <d v="2019-02-06T00:00:00"/>
    <x v="1234"/>
    <s v="Standard Class"/>
    <s v="SP-20545"/>
    <s v="Sibella Parks"/>
    <x v="1"/>
    <x v="0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x v="0"/>
    <n v="9.2480000000000011"/>
  </r>
  <r>
    <n v="7028"/>
    <s v="CA-2019-131653"/>
    <d v="2019-01-29T00:00:00"/>
    <x v="60"/>
    <s v="Standard Class"/>
    <s v="RD-19585"/>
    <s v="Rob Dowd"/>
    <x v="0"/>
    <x v="0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x v="0"/>
    <n v="0"/>
  </r>
  <r>
    <n v="7029"/>
    <s v="US-2018-157840"/>
    <d v="2018-12-20T00:00:00"/>
    <x v="491"/>
    <s v="Second Class"/>
    <s v="MC-17575"/>
    <s v="Matt Collins"/>
    <x v="0"/>
    <x v="0"/>
    <s v="Fremont"/>
    <s v="Nebraska"/>
    <n v="68025"/>
    <x v="2"/>
    <s v="OFF-PA-10003673"/>
    <x v="1"/>
    <s v="Paper"/>
    <s v="Strathmore Photo Mount Cards"/>
    <n v="33.9"/>
    <n v="5"/>
    <n v="0"/>
    <n v="15.593999999999999"/>
    <s v="Kelly Williams"/>
    <x v="0"/>
    <n v="0"/>
  </r>
  <r>
    <n v="7030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ST-10002562"/>
    <x v="1"/>
    <s v="Storage"/>
    <s v="Staple magnet"/>
    <n v="28.14"/>
    <n v="3"/>
    <n v="0"/>
    <n v="7.8792000000000009"/>
    <s v="Chuck Magee"/>
    <x v="0"/>
    <n v="0"/>
  </r>
  <r>
    <n v="7031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s v="Chuck Magee"/>
    <x v="0"/>
    <n v="0"/>
  </r>
  <r>
    <n v="7032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s v="Chuck Magee"/>
    <x v="0"/>
    <n v="0"/>
  </r>
  <r>
    <n v="7033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x v="0"/>
    <n v="24.564600000000002"/>
  </r>
  <r>
    <n v="7034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x v="0"/>
    <n v="11.001600000000003"/>
  </r>
  <r>
    <n v="7035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  <n v="7.0464000000000002"/>
  </r>
  <r>
    <n v="7036"/>
    <s v="CA-2019-119494"/>
    <d v="2019-11-09T00:00:00"/>
    <x v="87"/>
    <s v="Standard Class"/>
    <s v="JE-15610"/>
    <s v="Jim Epp"/>
    <x v="1"/>
    <x v="0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x v="0"/>
    <n v="104.67840000000001"/>
  </r>
  <r>
    <n v="7037"/>
    <s v="CA-2016-124618"/>
    <d v="2016-05-02T00:00:00"/>
    <x v="352"/>
    <s v="Second Class"/>
    <s v="CS-11860"/>
    <s v="Cari Schnelling"/>
    <x v="0"/>
    <x v="0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x v="0"/>
    <n v="95.996800000000007"/>
  </r>
  <r>
    <n v="7038"/>
    <s v="CA-2019-161970"/>
    <d v="2019-09-22T00:00:00"/>
    <x v="474"/>
    <s v="Standard Class"/>
    <s v="PB-19105"/>
    <s v="Peter Bühler"/>
    <x v="0"/>
    <x v="0"/>
    <s v="Smyrna"/>
    <s v="Georgia"/>
    <n v="30080"/>
    <x v="0"/>
    <s v="OFF-PA-10004255"/>
    <x v="1"/>
    <s v="Paper"/>
    <s v="Xerox 219"/>
    <n v="12.96"/>
    <n v="2"/>
    <n v="0"/>
    <n v="6.2208000000000006"/>
    <s v="Cassandra Brandow"/>
    <x v="0"/>
    <n v="0"/>
  </r>
  <r>
    <n v="7039"/>
    <s v="CA-2019-161970"/>
    <d v="2019-09-22T00:00:00"/>
    <x v="474"/>
    <s v="Standard Class"/>
    <s v="PB-19105"/>
    <s v="Peter Bühler"/>
    <x v="0"/>
    <x v="0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x v="0"/>
    <n v="0"/>
  </r>
  <r>
    <n v="7040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s v="Chuck Magee"/>
    <x v="0"/>
    <n v="0"/>
  </r>
  <r>
    <n v="7041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s v="Chuck Magee"/>
    <x v="0"/>
    <n v="4.9632000000000005"/>
  </r>
  <r>
    <n v="7042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s v="Chuck Magee"/>
    <x v="0"/>
    <n v="0"/>
  </r>
  <r>
    <n v="7043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s v="Chuck Magee"/>
    <x v="0"/>
    <n v="239.98800000000003"/>
  </r>
  <r>
    <n v="7044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s v="Chuck Magee"/>
    <x v="0"/>
    <n v="59.623199999999997"/>
  </r>
  <r>
    <n v="7045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s v="Chuck Magee"/>
    <x v="0"/>
    <n v="1.8368000000000002"/>
  </r>
  <r>
    <n v="7046"/>
    <s v="CA-2018-160136"/>
    <d v="2018-11-03T00:00:00"/>
    <x v="333"/>
    <s v="Standard Class"/>
    <s v="PJ-18835"/>
    <s v="Patrick Jones"/>
    <x v="1"/>
    <x v="0"/>
    <s v="Dallas"/>
    <s v="Texas"/>
    <n v="75217"/>
    <x v="2"/>
    <s v="OFF-PA-10002160"/>
    <x v="1"/>
    <s v="Paper"/>
    <s v="Xerox 1978"/>
    <n v="9.2480000000000011"/>
    <n v="2"/>
    <n v="0.2"/>
    <n v="3.3524000000000003"/>
    <s v="Kelly Williams"/>
    <x v="0"/>
    <n v="1.8496000000000004"/>
  </r>
  <r>
    <n v="7047"/>
    <s v="CA-2016-150581"/>
    <d v="2016-04-08T00:00:00"/>
    <x v="1021"/>
    <s v="Standard Class"/>
    <s v="NM-18445"/>
    <s v="Nathan Mautz"/>
    <x v="2"/>
    <x v="0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s v="Anna Andreadi"/>
    <x v="0"/>
    <n v="19.918400000000002"/>
  </r>
  <r>
    <n v="7048"/>
    <s v="CA-2016-150581"/>
    <d v="2016-04-08T00:00:00"/>
    <x v="1021"/>
    <s v="Standard Class"/>
    <s v="NM-18445"/>
    <s v="Nathan Mautz"/>
    <x v="2"/>
    <x v="0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s v="Anna Andreadi"/>
    <x v="0"/>
    <n v="0"/>
  </r>
  <r>
    <n v="7049"/>
    <s v="CA-2018-119515"/>
    <d v="2018-08-14T00:00:00"/>
    <x v="1070"/>
    <s v="First Class"/>
    <s v="TR-21325"/>
    <s v="Toby Ritter"/>
    <x v="0"/>
    <x v="0"/>
    <s v="Nashville"/>
    <s v="Tennessee"/>
    <n v="37211"/>
    <x v="0"/>
    <s v="OFF-PA-10000552"/>
    <x v="1"/>
    <s v="Paper"/>
    <s v="Xerox 200"/>
    <n v="15.552000000000003"/>
    <n v="3"/>
    <n v="0.2"/>
    <n v="5.4432"/>
    <s v="Cassandra Brandow"/>
    <x v="0"/>
    <n v="3.1104000000000007"/>
  </r>
  <r>
    <n v="7050"/>
    <s v="CA-2016-141355"/>
    <d v="2016-09-25T00:00:00"/>
    <x v="839"/>
    <s v="Standard Class"/>
    <s v="BF-11005"/>
    <s v="Barry Franz"/>
    <x v="2"/>
    <x v="0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x v="0"/>
    <n v="2.9152000000000005"/>
  </r>
  <r>
    <n v="7051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x v="1"/>
    <n v="41.920000000000009"/>
  </r>
  <r>
    <n v="7052"/>
    <s v="CA-2018-165330"/>
    <d v="2018-12-11T00:00:00"/>
    <x v="440"/>
    <s v="Same Day"/>
    <s v="WB-21850"/>
    <s v="William Brown"/>
    <x v="0"/>
    <x v="0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s v="Anna Andreadi"/>
    <x v="1"/>
    <n v="0"/>
  </r>
  <r>
    <n v="7053"/>
    <s v="CA-2018-165330"/>
    <d v="2018-12-11T00:00:00"/>
    <x v="440"/>
    <s v="Same Day"/>
    <s v="WB-21850"/>
    <s v="William Brown"/>
    <x v="0"/>
    <x v="0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x v="1"/>
    <n v="0"/>
  </r>
  <r>
    <n v="7054"/>
    <s v="CA-2018-165330"/>
    <d v="2018-12-11T00:00:00"/>
    <x v="440"/>
    <s v="Same Day"/>
    <s v="WB-21850"/>
    <s v="William Brown"/>
    <x v="0"/>
    <x v="0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s v="Anna Andreadi"/>
    <x v="1"/>
    <n v="0"/>
  </r>
  <r>
    <n v="7055"/>
    <s v="CA-2018-165330"/>
    <d v="2018-12-11T00:00:00"/>
    <x v="440"/>
    <s v="Same Day"/>
    <s v="WB-21850"/>
    <s v="William Brown"/>
    <x v="0"/>
    <x v="0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x v="1"/>
    <n v="72.784000000000006"/>
  </r>
  <r>
    <n v="7056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2824"/>
    <x v="1"/>
    <s v="Binders"/>
    <s v="Recycled Easel Ring Binders"/>
    <n v="35.808"/>
    <n v="3"/>
    <n v="0.2"/>
    <n v="11.189999999999996"/>
    <s v="Anna Andreadi"/>
    <x v="1"/>
    <n v="7.1616"/>
  </r>
  <r>
    <n v="7057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s v="Anna Andreadi"/>
    <x v="1"/>
    <n v="24.537600000000001"/>
  </r>
  <r>
    <n v="7058"/>
    <s v="CA-2018-165330"/>
    <d v="2018-12-11T00:00:00"/>
    <x v="440"/>
    <s v="Same Day"/>
    <s v="WB-21850"/>
    <s v="William Brown"/>
    <x v="0"/>
    <x v="0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s v="Anna Andreadi"/>
    <x v="1"/>
    <n v="178.42720000000003"/>
  </r>
  <r>
    <n v="7059"/>
    <s v="CA-2018-165330"/>
    <d v="2018-12-11T00:00:00"/>
    <x v="440"/>
    <s v="Same Day"/>
    <s v="WB-21850"/>
    <s v="William Brown"/>
    <x v="0"/>
    <x v="0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s v="Anna Andreadi"/>
    <x v="1"/>
    <n v="0"/>
  </r>
  <r>
    <n v="7060"/>
    <s v="CA-2018-165330"/>
    <d v="2018-12-11T00:00:00"/>
    <x v="440"/>
    <s v="Same Day"/>
    <s v="WB-21850"/>
    <s v="William Brown"/>
    <x v="0"/>
    <x v="0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x v="1"/>
    <n v="0"/>
  </r>
  <r>
    <n v="7061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x v="1"/>
    <n v="1.1744000000000001"/>
  </r>
  <r>
    <n v="7062"/>
    <s v="CA-2017-132633"/>
    <d v="2017-02-03T00:00:00"/>
    <x v="43"/>
    <s v="Second Class"/>
    <s v="KH-16630"/>
    <s v="Ken Heidel"/>
    <x v="1"/>
    <x v="0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s v="Anna Andreadi"/>
    <x v="0"/>
    <n v="2.4288000000000003"/>
  </r>
  <r>
    <n v="7063"/>
    <s v="CA-2018-157742"/>
    <d v="2018-12-29T00:00:00"/>
    <x v="844"/>
    <s v="Second Class"/>
    <s v="KL-16645"/>
    <s v="Ken Lonsdale"/>
    <x v="0"/>
    <x v="0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x v="0"/>
    <n v="5.5584000000000007"/>
  </r>
  <r>
    <n v="7064"/>
    <s v="CA-2019-127712"/>
    <d v="2019-08-31T00:00:00"/>
    <x v="559"/>
    <s v="Standard Class"/>
    <s v="MG-17890"/>
    <s v="Michael Granlund"/>
    <x v="2"/>
    <x v="0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s v="Anna Andreadi"/>
    <x v="0"/>
    <n v="1.2416"/>
  </r>
  <r>
    <n v="7065"/>
    <s v="CA-2019-169474"/>
    <d v="2019-02-04T00:00:00"/>
    <x v="736"/>
    <s v="Standard Class"/>
    <s v="JF-15355"/>
    <s v="Jay Fein"/>
    <x v="0"/>
    <x v="0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s v="Chuck Magee"/>
    <x v="0"/>
    <n v="0"/>
  </r>
  <r>
    <n v="7066"/>
    <s v="CA-2016-106726"/>
    <d v="2016-12-06T00:00:00"/>
    <x v="820"/>
    <s v="First Class"/>
    <s v="RS-19765"/>
    <s v="Roland Schwarz"/>
    <x v="1"/>
    <x v="0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s v="Anna Andreadi"/>
    <x v="0"/>
    <n v="0"/>
  </r>
  <r>
    <n v="7067"/>
    <s v="CA-2018-147473"/>
    <d v="2018-05-30T00:00:00"/>
    <x v="895"/>
    <s v="Standard Class"/>
    <s v="NL-18310"/>
    <s v="Nancy Lomonaco"/>
    <x v="2"/>
    <x v="0"/>
    <s v="Los Angeles"/>
    <s v="California"/>
    <n v="90049"/>
    <x v="1"/>
    <s v="OFF-PA-10004782"/>
    <x v="1"/>
    <s v="Paper"/>
    <s v="Xerox 228"/>
    <n v="38.880000000000003"/>
    <n v="6"/>
    <n v="0"/>
    <n v="18.662400000000002"/>
    <s v="Anna Andreadi"/>
    <x v="0"/>
    <n v="0"/>
  </r>
  <r>
    <n v="7068"/>
    <s v="CA-2018-114209"/>
    <d v="2018-05-21T00:00:00"/>
    <x v="476"/>
    <s v="Standard Class"/>
    <s v="AS-10285"/>
    <s v="Alejandro Savely"/>
    <x v="1"/>
    <x v="0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  <n v="1.5711999999999997"/>
  </r>
  <r>
    <n v="7069"/>
    <s v="CA-2018-114209"/>
    <d v="2018-05-21T00:00:00"/>
    <x v="476"/>
    <s v="Standard Class"/>
    <s v="AS-10285"/>
    <s v="Alejandro Savely"/>
    <x v="1"/>
    <x v="0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x v="0"/>
    <n v="16.531200000000002"/>
  </r>
  <r>
    <n v="7070"/>
    <s v="CA-2016-141901"/>
    <d v="2016-08-09T00:00:00"/>
    <x v="536"/>
    <s v="Standard Class"/>
    <s v="GM-14500"/>
    <s v="Gene McClure"/>
    <x v="0"/>
    <x v="0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x v="0"/>
    <n v="0"/>
  </r>
  <r>
    <n v="7071"/>
    <s v="CA-2018-164490"/>
    <d v="2018-09-05T00:00:00"/>
    <x v="165"/>
    <s v="Second Class"/>
    <s v="SU-20665"/>
    <s v="Stephanie Ulpright"/>
    <x v="2"/>
    <x v="0"/>
    <s v="Chicago"/>
    <s v="Illinois"/>
    <n v="60653"/>
    <x v="2"/>
    <s v="OFF-PA-10004971"/>
    <x v="1"/>
    <s v="Paper"/>
    <s v="Xerox 196"/>
    <n v="9.2480000000000011"/>
    <n v="2"/>
    <n v="0.2"/>
    <n v="3.3524000000000003"/>
    <s v="Kelly Williams"/>
    <x v="0"/>
    <n v="1.8496000000000004"/>
  </r>
  <r>
    <n v="7072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AR-10001216"/>
    <x v="1"/>
    <s v="Art"/>
    <s v="Newell 339"/>
    <n v="4.4479999999999995"/>
    <n v="2"/>
    <n v="0.2"/>
    <n v="0.3335999999999999"/>
    <s v="Kelly Williams"/>
    <x v="0"/>
    <n v="0.88959999999999995"/>
  </r>
  <r>
    <n v="7073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PA-10004355"/>
    <x v="1"/>
    <s v="Paper"/>
    <s v="Xerox 231"/>
    <n v="5.1840000000000011"/>
    <n v="1"/>
    <n v="0.2"/>
    <n v="1.8144"/>
    <s v="Kelly Williams"/>
    <x v="0"/>
    <n v="1.0368000000000002"/>
  </r>
  <r>
    <n v="7074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x v="0"/>
    <n v="35.183999999999997"/>
  </r>
  <r>
    <n v="7075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s v="Kelly Williams"/>
    <x v="0"/>
    <n v="3.8015999999999992"/>
  </r>
  <r>
    <n v="7076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x v="0"/>
    <n v="2.6688000000000005"/>
  </r>
  <r>
    <n v="7077"/>
    <s v="CA-2018-167416"/>
    <d v="2018-05-12T00:00:00"/>
    <x v="968"/>
    <s v="Standard Class"/>
    <s v="JM-15580"/>
    <s v="Jill Matthias"/>
    <x v="0"/>
    <x v="0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x v="0"/>
    <n v="0"/>
  </r>
  <r>
    <n v="7078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s v="Cassandra Brandow"/>
    <x v="1"/>
    <n v="16.037700000000001"/>
  </r>
  <r>
    <n v="7079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x v="1"/>
    <n v="61.891200000000005"/>
  </r>
  <r>
    <n v="7080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x v="1"/>
    <n v="3.8912000000000009"/>
  </r>
  <r>
    <n v="7081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x v="1"/>
    <n v="189.00720000000001"/>
  </r>
  <r>
    <n v="7082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  <n v="202.53600000000003"/>
  </r>
  <r>
    <n v="7083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s v="Cassandra Brandow"/>
    <x v="1"/>
    <n v="12.054000000000004"/>
  </r>
  <r>
    <n v="7084"/>
    <s v="CA-2019-118724"/>
    <d v="2019-07-21T00:00:00"/>
    <x v="262"/>
    <s v="Second Class"/>
    <s v="AR-10825"/>
    <s v="Anthony Rawles"/>
    <x v="1"/>
    <x v="0"/>
    <s v="Concord"/>
    <s v="California"/>
    <n v="94521"/>
    <x v="1"/>
    <s v="OFF-AR-10003469"/>
    <x v="1"/>
    <s v="Art"/>
    <s v="Nontoxic Chalk"/>
    <n v="3.52"/>
    <n v="2"/>
    <n v="0"/>
    <n v="1.6896"/>
    <s v="Anna Andreadi"/>
    <x v="0"/>
    <n v="0"/>
  </r>
  <r>
    <n v="7085"/>
    <s v="CA-2019-118724"/>
    <d v="2019-07-21T00:00:00"/>
    <x v="262"/>
    <s v="Second Class"/>
    <s v="AR-10825"/>
    <s v="Anthony Rawles"/>
    <x v="1"/>
    <x v="0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x v="0"/>
    <n v="325.23840000000007"/>
  </r>
  <r>
    <n v="7086"/>
    <s v="CA-2019-112004"/>
    <d v="2019-09-25T00:00:00"/>
    <x v="938"/>
    <s v="First Class"/>
    <s v="AH-10075"/>
    <s v="Adam Hart"/>
    <x v="1"/>
    <x v="0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s v="Chuck Magee"/>
    <x v="0"/>
    <n v="6.0165000000000015"/>
  </r>
  <r>
    <n v="7087"/>
    <s v="CA-2019-112004"/>
    <d v="2019-09-25T00:00:00"/>
    <x v="938"/>
    <s v="First Class"/>
    <s v="AH-10075"/>
    <s v="Adam Hart"/>
    <x v="1"/>
    <x v="0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x v="0"/>
    <n v="38.179200000000002"/>
  </r>
  <r>
    <n v="7088"/>
    <s v="US-2019-143175"/>
    <d v="2019-08-03T00:00:00"/>
    <x v="1236"/>
    <s v="Second Class"/>
    <s v="GA-14515"/>
    <s v="George Ashbrook"/>
    <x v="0"/>
    <x v="0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  <n v="0"/>
  </r>
  <r>
    <n v="7089"/>
    <s v="CA-2017-105844"/>
    <d v="2017-10-25T00:00:00"/>
    <x v="983"/>
    <s v="Second Class"/>
    <s v="JF-15415"/>
    <s v="Jennifer Ferguson"/>
    <x v="0"/>
    <x v="0"/>
    <s v="Sparks"/>
    <s v="Nevada"/>
    <n v="89431"/>
    <x v="1"/>
    <s v="OFF-AR-10001955"/>
    <x v="1"/>
    <s v="Art"/>
    <s v="Newell 319"/>
    <n v="79.36"/>
    <n v="4"/>
    <n v="0"/>
    <n v="23.807999999999993"/>
    <s v="Anna Andreadi"/>
    <x v="0"/>
    <n v="0"/>
  </r>
  <r>
    <n v="7090"/>
    <s v="CA-2019-118864"/>
    <d v="2019-06-15T00:00:00"/>
    <x v="141"/>
    <s v="Second Class"/>
    <s v="KH-16690"/>
    <s v="Kristen Hastings"/>
    <x v="1"/>
    <x v="0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s v="Anna Andreadi"/>
    <x v="0"/>
    <n v="23.992000000000001"/>
  </r>
  <r>
    <n v="7091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PA-10000474"/>
    <x v="1"/>
    <s v="Paper"/>
    <s v="Easy-staple paper"/>
    <n v="106.32"/>
    <n v="3"/>
    <n v="0"/>
    <n v="49.970399999999991"/>
    <s v="Cassandra Brandow"/>
    <x v="0"/>
    <n v="0"/>
  </r>
  <r>
    <n v="7092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s v="Cassandra Brandow"/>
    <x v="0"/>
    <n v="0"/>
  </r>
  <r>
    <n v="7093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s v="Cassandra Brandow"/>
    <x v="0"/>
    <n v="0"/>
  </r>
  <r>
    <n v="7094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x v="0"/>
    <n v="0"/>
  </r>
  <r>
    <n v="7095"/>
    <s v="US-2017-153374"/>
    <d v="2017-02-09T00:00:00"/>
    <x v="95"/>
    <s v="Second Class"/>
    <s v="JF-15565"/>
    <s v="Jill Fjeld"/>
    <x v="0"/>
    <x v="0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s v="Kelly Williams"/>
    <x v="0"/>
    <n v="95.990400000000008"/>
  </r>
  <r>
    <n v="7096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s v="Chuck Magee"/>
    <x v="0"/>
    <n v="29.337599999999998"/>
  </r>
  <r>
    <n v="7097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  <n v="55.356800000000014"/>
  </r>
  <r>
    <n v="7098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x v="0"/>
    <n v="5.0640000000000001"/>
  </r>
  <r>
    <n v="7099"/>
    <s v="CA-2019-144596"/>
    <d v="2019-11-06T00:00:00"/>
    <x v="173"/>
    <s v="Standard Class"/>
    <s v="CD-11980"/>
    <s v="Carol Darley"/>
    <x v="0"/>
    <x v="0"/>
    <s v="New York City"/>
    <s v="New York"/>
    <n v="10011"/>
    <x v="3"/>
    <s v="OFF-PA-10003302"/>
    <x v="1"/>
    <s v="Paper"/>
    <s v="Xerox 1906"/>
    <n v="318.95999999999998"/>
    <n v="9"/>
    <n v="0"/>
    <n v="149.91119999999998"/>
    <s v="Chuck Magee"/>
    <x v="0"/>
    <n v="0"/>
  </r>
  <r>
    <n v="7100"/>
    <s v="CA-2017-124933"/>
    <d v="2017-12-26T00:00:00"/>
    <x v="1090"/>
    <s v="Second Class"/>
    <s v="DF-13135"/>
    <s v="David Flashing"/>
    <x v="0"/>
    <x v="0"/>
    <s v="New York City"/>
    <s v="New York"/>
    <n v="10009"/>
    <x v="3"/>
    <s v="OFF-PA-10003302"/>
    <x v="1"/>
    <s v="Paper"/>
    <s v="Xerox 1906"/>
    <n v="212.64"/>
    <n v="6"/>
    <n v="0"/>
    <n v="99.940799999999982"/>
    <s v="Chuck Magee"/>
    <x v="0"/>
    <n v="0"/>
  </r>
  <r>
    <n v="7101"/>
    <s v="CA-2016-159625"/>
    <d v="2016-11-23T00:00:00"/>
    <x v="986"/>
    <s v="Standard Class"/>
    <s v="SM-20005"/>
    <s v="Sally Matthias"/>
    <x v="0"/>
    <x v="0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s v="Anna Andreadi"/>
    <x v="0"/>
    <n v="4.6944000000000008"/>
  </r>
  <r>
    <n v="7102"/>
    <s v="CA-2018-144337"/>
    <d v="2018-08-01T00:00:00"/>
    <x v="816"/>
    <s v="Second Class"/>
    <s v="SG-20890"/>
    <s v="Susan Gilcrest"/>
    <x v="1"/>
    <x v="0"/>
    <s v="Amarillo"/>
    <s v="Texas"/>
    <n v="79109"/>
    <x v="2"/>
    <s v="OFF-PA-10000249"/>
    <x v="1"/>
    <s v="Paper"/>
    <s v="Easy-staple paper"/>
    <n v="19.648"/>
    <n v="2"/>
    <n v="0.2"/>
    <n v="6.6311999999999989"/>
    <s v="Kelly Williams"/>
    <x v="0"/>
    <n v="3.9296000000000002"/>
  </r>
  <r>
    <n v="7103"/>
    <s v="CA-2016-117478"/>
    <d v="2016-09-21T00:00:00"/>
    <x v="131"/>
    <s v="First Class"/>
    <s v="LH-16750"/>
    <s v="Larry Hughes"/>
    <x v="0"/>
    <x v="0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x v="0"/>
    <n v="4.5990000000000002"/>
  </r>
  <r>
    <n v="7104"/>
    <s v="CA-2019-147410"/>
    <d v="2019-09-04T00:00:00"/>
    <x v="221"/>
    <s v="Standard Class"/>
    <s v="EJ-14155"/>
    <s v="Eva Jacobs"/>
    <x v="0"/>
    <x v="0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s v="Anna Andreadi"/>
    <x v="0"/>
    <n v="0"/>
  </r>
  <r>
    <n v="7105"/>
    <s v="CA-2019-128944"/>
    <d v="2019-06-19T00:00:00"/>
    <x v="329"/>
    <s v="Second Class"/>
    <s v="KH-16330"/>
    <s v="Katharine Harms"/>
    <x v="1"/>
    <x v="0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s v="Chuck Magee"/>
    <x v="0"/>
    <n v="228.03479999999996"/>
  </r>
  <r>
    <n v="7106"/>
    <s v="CA-2019-128944"/>
    <d v="2019-06-19T00:00:00"/>
    <x v="329"/>
    <s v="Second Class"/>
    <s v="KH-16330"/>
    <s v="Katharine Harms"/>
    <x v="1"/>
    <x v="0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s v="Chuck Magee"/>
    <x v="0"/>
    <n v="7.7568000000000019"/>
  </r>
  <r>
    <n v="7107"/>
    <s v="CA-2019-128944"/>
    <d v="2019-06-19T00:00:00"/>
    <x v="329"/>
    <s v="Second Class"/>
    <s v="KH-16330"/>
    <s v="Katharine Harms"/>
    <x v="1"/>
    <x v="0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  <n v="24.465599999999998"/>
  </r>
  <r>
    <n v="7108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TEC-PH-10004774"/>
    <x v="2"/>
    <s v="Phones"/>
    <s v="Gear Head AU3700S Headset"/>
    <n v="25.98"/>
    <n v="2"/>
    <n v="0"/>
    <n v="0.77939999999999898"/>
    <s v="Chuck Magee"/>
    <x v="0"/>
    <n v="0"/>
  </r>
  <r>
    <n v="7109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s v="Chuck Magee"/>
    <x v="0"/>
    <n v="0"/>
  </r>
  <r>
    <n v="7110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s v="Chuck Magee"/>
    <x v="0"/>
    <n v="0"/>
  </r>
  <r>
    <n v="7111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s v="Chuck Magee"/>
    <x v="0"/>
    <n v="0"/>
  </r>
  <r>
    <n v="7112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x v="0"/>
    <n v="0"/>
  </r>
  <r>
    <n v="7113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x v="0"/>
    <n v="0"/>
  </r>
  <r>
    <n v="7114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  <n v="1.8559999999999999"/>
  </r>
  <r>
    <n v="7115"/>
    <s v="US-2018-102239"/>
    <d v="2018-05-05T00:00:00"/>
    <x v="1238"/>
    <s v="First Class"/>
    <s v="LW-16990"/>
    <s v="Lindsay Williams"/>
    <x v="1"/>
    <x v="0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s v="Anna Andreadi"/>
    <x v="0"/>
    <n v="0"/>
  </r>
  <r>
    <n v="7116"/>
    <s v="US-2018-102239"/>
    <d v="2018-05-05T00:00:00"/>
    <x v="1238"/>
    <s v="First Class"/>
    <s v="LW-16990"/>
    <s v="Lindsay Williams"/>
    <x v="1"/>
    <x v="0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s v="Anna Andreadi"/>
    <x v="0"/>
    <n v="1.1456000000000002"/>
  </r>
  <r>
    <n v="7117"/>
    <s v="CA-2016-143168"/>
    <d v="2016-10-18T00:00:00"/>
    <x v="1204"/>
    <s v="Second Class"/>
    <s v="IG-15085"/>
    <s v="Ivan Gibson"/>
    <x v="0"/>
    <x v="0"/>
    <s v="Seattle"/>
    <s v="Washington"/>
    <n v="98103"/>
    <x v="1"/>
    <s v="OFF-PA-10000167"/>
    <x v="1"/>
    <s v="Paper"/>
    <s v="Xerox 1925"/>
    <n v="61.96"/>
    <n v="2"/>
    <n v="0"/>
    <n v="27.881999999999998"/>
    <s v="Anna Andreadi"/>
    <x v="0"/>
    <n v="0"/>
  </r>
  <r>
    <n v="7118"/>
    <s v="CA-2016-143168"/>
    <d v="2016-10-18T00:00:00"/>
    <x v="1204"/>
    <s v="Second Class"/>
    <s v="IG-15085"/>
    <s v="Ivan Gibson"/>
    <x v="0"/>
    <x v="0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s v="Anna Andreadi"/>
    <x v="0"/>
    <n v="0.26880000000000004"/>
  </r>
  <r>
    <n v="7119"/>
    <s v="CA-2019-104906"/>
    <d v="2019-02-13T00:00:00"/>
    <x v="1239"/>
    <s v="Standard Class"/>
    <s v="JP-15460"/>
    <s v="Jennifer Patt"/>
    <x v="1"/>
    <x v="0"/>
    <s v="New York City"/>
    <s v="New York"/>
    <n v="10009"/>
    <x v="3"/>
    <s v="OFF-PA-10001184"/>
    <x v="1"/>
    <s v="Paper"/>
    <s v="Xerox 1903"/>
    <n v="17.940000000000001"/>
    <n v="3"/>
    <n v="0"/>
    <n v="8.7906000000000013"/>
    <s v="Chuck Magee"/>
    <x v="0"/>
    <n v="0"/>
  </r>
  <r>
    <n v="7120"/>
    <s v="CA-2019-118122"/>
    <d v="2019-11-17T00:00:00"/>
    <x v="865"/>
    <s v="Standard Class"/>
    <s v="GG-14650"/>
    <s v="Greg Guthrie"/>
    <x v="1"/>
    <x v="0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x v="1"/>
    <n v="2.7808000000000002"/>
  </r>
  <r>
    <n v="7121"/>
    <s v="US-2016-147774"/>
    <d v="2016-01-20T00:00:00"/>
    <x v="436"/>
    <s v="Standard Class"/>
    <s v="MM-18280"/>
    <s v="Muhammed MacIntyre"/>
    <x v="1"/>
    <x v="0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x v="0"/>
    <n v="47.035800000000002"/>
  </r>
  <r>
    <n v="7122"/>
    <s v="CA-2019-166926"/>
    <d v="2019-12-01T00:00:00"/>
    <x v="274"/>
    <s v="Standard Class"/>
    <s v="SO-20335"/>
    <s v="Sean O'Donnell"/>
    <x v="0"/>
    <x v="0"/>
    <s v="Seattle"/>
    <s v="Washington"/>
    <n v="98105"/>
    <x v="1"/>
    <s v="OFF-PA-10001593"/>
    <x v="1"/>
    <s v="Paper"/>
    <s v="Xerox 1947"/>
    <n v="41.86"/>
    <n v="7"/>
    <n v="0"/>
    <n v="18.837"/>
    <s v="Anna Andreadi"/>
    <x v="0"/>
    <n v="0"/>
  </r>
  <r>
    <n v="7123"/>
    <s v="CA-2019-166926"/>
    <d v="2019-12-01T00:00:00"/>
    <x v="274"/>
    <s v="Standard Class"/>
    <s v="SO-20335"/>
    <s v="Sean O'Donnell"/>
    <x v="0"/>
    <x v="0"/>
    <s v="Seattle"/>
    <s v="Washington"/>
    <n v="98105"/>
    <x v="1"/>
    <s v="FUR-BO-10002598"/>
    <x v="0"/>
    <s v="Bookcases"/>
    <s v="Hon Metal Bookcases, Putty"/>
    <n v="141.96"/>
    <n v="2"/>
    <n v="0"/>
    <n v="41.168399999999991"/>
    <s v="Anna Andreadi"/>
    <x v="0"/>
    <n v="0"/>
  </r>
  <r>
    <n v="7124"/>
    <s v="CA-2017-128013"/>
    <d v="2017-08-09T00:00:00"/>
    <x v="99"/>
    <s v="Standard Class"/>
    <s v="MF-18250"/>
    <s v="Monica Federle"/>
    <x v="1"/>
    <x v="0"/>
    <s v="New York City"/>
    <s v="New York"/>
    <n v="10035"/>
    <x v="3"/>
    <s v="FUR-FU-10000320"/>
    <x v="0"/>
    <s v="Furnishings"/>
    <s v="OIC Stacking Trays"/>
    <n v="10.02"/>
    <n v="3"/>
    <n v="0"/>
    <n v="4.4088000000000012"/>
    <s v="Chuck Magee"/>
    <x v="0"/>
    <n v="0"/>
  </r>
  <r>
    <n v="7125"/>
    <s v="CA-2017-128013"/>
    <d v="2017-08-09T00:00:00"/>
    <x v="99"/>
    <s v="Standard Class"/>
    <s v="MF-18250"/>
    <s v="Monica Federle"/>
    <x v="1"/>
    <x v="0"/>
    <s v="New York City"/>
    <s v="New York"/>
    <n v="10035"/>
    <x v="3"/>
    <s v="OFF-PA-10001815"/>
    <x v="1"/>
    <s v="Paper"/>
    <s v="Xerox 1885"/>
    <n v="144.12"/>
    <n v="3"/>
    <n v="0"/>
    <n v="69.177599999999984"/>
    <s v="Chuck Magee"/>
    <x v="0"/>
    <n v="0"/>
  </r>
  <r>
    <n v="7126"/>
    <s v="CA-2018-123176"/>
    <d v="2018-09-27T00:00:00"/>
    <x v="953"/>
    <s v="Second Class"/>
    <s v="JG-15160"/>
    <s v="James Galang"/>
    <x v="0"/>
    <x v="0"/>
    <s v="Atlanta"/>
    <s v="Georgia"/>
    <n v="30318"/>
    <x v="0"/>
    <s v="OFF-PA-10003971"/>
    <x v="1"/>
    <s v="Paper"/>
    <s v="Xerox 1965"/>
    <n v="17.940000000000001"/>
    <n v="3"/>
    <n v="0"/>
    <n v="8.7906000000000013"/>
    <s v="Cassandra Brandow"/>
    <x v="0"/>
    <n v="0"/>
  </r>
  <r>
    <n v="7127"/>
    <s v="CA-2018-123176"/>
    <d v="2018-09-27T00:00:00"/>
    <x v="953"/>
    <s v="Second Class"/>
    <s v="JG-15160"/>
    <s v="James Galang"/>
    <x v="0"/>
    <x v="0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x v="0"/>
    <n v="0"/>
  </r>
  <r>
    <n v="7128"/>
    <s v="US-2018-117541"/>
    <d v="2018-11-14T00:00:00"/>
    <x v="73"/>
    <s v="Standard Class"/>
    <s v="JM-16195"/>
    <s v="Justin MacKendrick"/>
    <x v="0"/>
    <x v="0"/>
    <s v="Newark"/>
    <s v="Delaware"/>
    <n v="19711"/>
    <x v="3"/>
    <s v="OFF-PA-10001609"/>
    <x v="1"/>
    <s v="Paper"/>
    <s v="Tops Wirebound Message Log Books"/>
    <n v="16.45"/>
    <n v="5"/>
    <n v="0"/>
    <n v="7.5669999999999993"/>
    <s v="Chuck Magee"/>
    <x v="0"/>
    <n v="0"/>
  </r>
  <r>
    <n v="7129"/>
    <s v="US-2018-117541"/>
    <d v="2018-11-14T00:00:00"/>
    <x v="73"/>
    <s v="Standard Class"/>
    <s v="JM-16195"/>
    <s v="Justin MacKendrick"/>
    <x v="0"/>
    <x v="0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s v="Chuck Magee"/>
    <x v="0"/>
    <n v="0"/>
  </r>
  <r>
    <n v="7130"/>
    <s v="CA-2018-166282"/>
    <d v="2018-04-16T00:00:00"/>
    <x v="1002"/>
    <s v="Standard Class"/>
    <s v="PK-19075"/>
    <s v="Pete Kriz"/>
    <x v="0"/>
    <x v="0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x v="0"/>
    <n v="7.0335999999999999"/>
  </r>
  <r>
    <n v="7131"/>
    <s v="CA-2018-166282"/>
    <d v="2018-04-16T00:00:00"/>
    <x v="1002"/>
    <s v="Standard Class"/>
    <s v="PK-19075"/>
    <s v="Pete Kriz"/>
    <x v="0"/>
    <x v="0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  <n v="24.617599999999999"/>
  </r>
  <r>
    <n v="7132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TA-10001039"/>
    <x v="0"/>
    <s v="Tables"/>
    <s v="KI Adjustable-Height Table"/>
    <n v="257.94"/>
    <n v="3"/>
    <n v="0"/>
    <n v="67.064400000000006"/>
    <s v="Kelly Williams"/>
    <x v="0"/>
    <n v="0"/>
  </r>
  <r>
    <n v="7133"/>
    <s v="CA-2019-141439"/>
    <d v="2019-11-26T00:00:00"/>
    <x v="670"/>
    <s v="Standard Class"/>
    <s v="TT-21460"/>
    <s v="Tonja Turnell"/>
    <x v="2"/>
    <x v="0"/>
    <s v="Richmond"/>
    <s v="Indiana"/>
    <n v="47374"/>
    <x v="2"/>
    <s v="TEC-PH-10002624"/>
    <x v="2"/>
    <s v="Phones"/>
    <s v="Samsung Galaxy S4 Mini"/>
    <n v="1879.96"/>
    <n v="4"/>
    <n v="0"/>
    <n v="545.18839999999977"/>
    <s v="Kelly Williams"/>
    <x v="0"/>
    <n v="0"/>
  </r>
  <r>
    <n v="7134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FU-10001473"/>
    <x v="0"/>
    <s v="Furnishings"/>
    <s v="DAX Wood Document Frame"/>
    <n v="27.46"/>
    <n v="2"/>
    <n v="0"/>
    <n v="9.8856000000000002"/>
    <s v="Kelly Williams"/>
    <x v="0"/>
    <n v="0"/>
  </r>
  <r>
    <n v="7135"/>
    <s v="CA-2019-141439"/>
    <d v="2019-11-26T00:00:00"/>
    <x v="670"/>
    <s v="Standard Class"/>
    <s v="TT-21460"/>
    <s v="Tonja Turnell"/>
    <x v="2"/>
    <x v="0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s v="Kelly Williams"/>
    <x v="0"/>
    <n v="0"/>
  </r>
  <r>
    <n v="7136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s v="Kelly Williams"/>
    <x v="0"/>
    <n v="0"/>
  </r>
  <r>
    <n v="7137"/>
    <s v="CA-2017-163965"/>
    <d v="2017-11-20T00:00:00"/>
    <x v="562"/>
    <s v="Standard Class"/>
    <s v="SS-20875"/>
    <s v="Sung Shariari"/>
    <x v="0"/>
    <x v="0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  <n v="5.0610000000000008"/>
  </r>
  <r>
    <n v="7138"/>
    <s v="CA-2017-163965"/>
    <d v="2017-11-20T00:00:00"/>
    <x v="562"/>
    <s v="Standard Class"/>
    <s v="SS-20875"/>
    <s v="Sung Shariari"/>
    <x v="0"/>
    <x v="0"/>
    <s v="Miami"/>
    <s v="Florida"/>
    <n v="33180"/>
    <x v="0"/>
    <s v="OFF-ST-10000918"/>
    <x v="1"/>
    <s v="Storage"/>
    <s v="Crate-A-Files"/>
    <n v="17.440000000000001"/>
    <n v="2"/>
    <n v="0.2"/>
    <n v="1.3079999999999989"/>
    <s v="Cassandra Brandow"/>
    <x v="0"/>
    <n v="3.4880000000000004"/>
  </r>
  <r>
    <n v="7139"/>
    <s v="CA-2017-163965"/>
    <d v="2017-11-20T00:00:00"/>
    <x v="562"/>
    <s v="Standard Class"/>
    <s v="SS-20875"/>
    <s v="Sung Shariari"/>
    <x v="0"/>
    <x v="0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x v="0"/>
    <n v="44.016000000000005"/>
  </r>
  <r>
    <n v="7140"/>
    <s v="CA-2017-163965"/>
    <d v="2017-11-20T00:00:00"/>
    <x v="562"/>
    <s v="Standard Class"/>
    <s v="SS-20875"/>
    <s v="Sung Shariari"/>
    <x v="0"/>
    <x v="0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x v="0"/>
    <n v="58.070400000000006"/>
  </r>
  <r>
    <n v="7141"/>
    <s v="CA-2019-128783"/>
    <d v="2019-09-07T00:00:00"/>
    <x v="285"/>
    <s v="Same Day"/>
    <s v="TG-21640"/>
    <s v="Trudy Glocke"/>
    <x v="0"/>
    <x v="0"/>
    <s v="Saint Charles"/>
    <s v="Missouri"/>
    <n v="63301"/>
    <x v="2"/>
    <s v="TEC-AC-10002473"/>
    <x v="2"/>
    <s v="Accessories"/>
    <s v="Maxell 4.7GB DVD-R"/>
    <n v="113.52"/>
    <n v="4"/>
    <n v="0"/>
    <n v="46.543199999999999"/>
    <s v="Kelly Williams"/>
    <x v="0"/>
    <n v="0"/>
  </r>
  <r>
    <n v="7142"/>
    <s v="CA-2019-128783"/>
    <d v="2019-09-07T00:00:00"/>
    <x v="285"/>
    <s v="Same Day"/>
    <s v="TG-21640"/>
    <s v="Trudy Glocke"/>
    <x v="0"/>
    <x v="0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x v="0"/>
    <n v="0"/>
  </r>
  <r>
    <n v="7143"/>
    <s v="CA-2016-122217"/>
    <d v="2016-11-24T00:00:00"/>
    <x v="695"/>
    <s v="Standard Class"/>
    <s v="HP-14815"/>
    <s v="Harold Pawlan"/>
    <x v="2"/>
    <x v="0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s v="Cassandra Brandow"/>
    <x v="0"/>
    <n v="0"/>
  </r>
  <r>
    <n v="7144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s v="Chuck Magee"/>
    <x v="0"/>
    <n v="310.74"/>
  </r>
  <r>
    <n v="7145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x v="0"/>
    <n v="8.6058000000000003"/>
  </r>
  <r>
    <n v="7146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s v="Chuck Magee"/>
    <x v="0"/>
    <n v="61.905600000000007"/>
  </r>
  <r>
    <n v="7147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s v="Chuck Magee"/>
    <x v="0"/>
    <n v="8.6560000000000006"/>
  </r>
  <r>
    <n v="7148"/>
    <s v="CA-2018-139941"/>
    <d v="2018-06-12T00:00:00"/>
    <x v="432"/>
    <s v="Standard Class"/>
    <s v="CB-12415"/>
    <s v="Christy Brittain"/>
    <x v="0"/>
    <x v="0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s v="Chuck Magee"/>
    <x v="0"/>
    <n v="0"/>
  </r>
  <r>
    <n v="7149"/>
    <s v="CA-2018-139941"/>
    <d v="2018-06-12T00:00:00"/>
    <x v="432"/>
    <s v="Standard Class"/>
    <s v="CB-12415"/>
    <s v="Christy Brittain"/>
    <x v="0"/>
    <x v="0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s v="Chuck Magee"/>
    <x v="0"/>
    <n v="0"/>
  </r>
  <r>
    <n v="7150"/>
    <s v="CA-2017-166583"/>
    <d v="2017-06-26T00:00:00"/>
    <x v="314"/>
    <s v="Standard Class"/>
    <s v="VD-21670"/>
    <s v="Valerie Dominguez"/>
    <x v="0"/>
    <x v="0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x v="0"/>
    <n v="194.37600000000003"/>
  </r>
  <r>
    <n v="7151"/>
    <s v="CA-2019-100412"/>
    <d v="2019-12-22T00:00:00"/>
    <x v="738"/>
    <s v="Standard Class"/>
    <s v="SR-20425"/>
    <s v="Sharelle Roach"/>
    <x v="2"/>
    <x v="0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s v="Cassandra Brandow"/>
    <x v="0"/>
    <n v="0"/>
  </r>
  <r>
    <n v="7152"/>
    <s v="CA-2019-142909"/>
    <d v="2019-12-22T00:00:00"/>
    <x v="209"/>
    <s v="Second Class"/>
    <s v="AG-10330"/>
    <s v="Alex Grayson"/>
    <x v="0"/>
    <x v="0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x v="0"/>
    <n v="91.275000000000006"/>
  </r>
  <r>
    <n v="7153"/>
    <s v="CA-2016-137911"/>
    <d v="2016-10-09T00:00:00"/>
    <x v="323"/>
    <s v="Standard Class"/>
    <s v="BP-11095"/>
    <s v="Bart Pistole"/>
    <x v="1"/>
    <x v="0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  <n v="17.753600000000002"/>
  </r>
  <r>
    <n v="7154"/>
    <s v="CA-2017-106208"/>
    <d v="2017-12-10T00:00:00"/>
    <x v="631"/>
    <s v="Standard Class"/>
    <s v="JW-16075"/>
    <s v="Julia West"/>
    <x v="0"/>
    <x v="0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x v="0"/>
    <n v="42.470399999999998"/>
  </r>
  <r>
    <n v="7155"/>
    <s v="US-2017-136749"/>
    <d v="2017-12-25T00:00:00"/>
    <x v="98"/>
    <s v="Second Class"/>
    <s v="LH-16900"/>
    <s v="Lena Hernandez"/>
    <x v="0"/>
    <x v="0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x v="1"/>
    <n v="0"/>
  </r>
  <r>
    <n v="7156"/>
    <s v="US-2017-136749"/>
    <d v="2017-12-25T00:00:00"/>
    <x v="98"/>
    <s v="Second Class"/>
    <s v="LH-16900"/>
    <s v="Lena Hernandez"/>
    <x v="0"/>
    <x v="0"/>
    <s v="Columbus"/>
    <s v="Georgia"/>
    <n v="31907"/>
    <x v="0"/>
    <s v="OFF-BI-10004492"/>
    <x v="1"/>
    <s v="Binders"/>
    <s v="Tuf-Vin Binders"/>
    <n v="157.89999999999998"/>
    <n v="5"/>
    <n v="0"/>
    <n v="74.212999999999994"/>
    <s v="Cassandra Brandow"/>
    <x v="1"/>
    <n v="0"/>
  </r>
  <r>
    <n v="7157"/>
    <s v="CA-2019-126718"/>
    <d v="2019-04-29T00:00:00"/>
    <x v="605"/>
    <s v="Standard Class"/>
    <s v="KT-16480"/>
    <s v="Kean Thornton"/>
    <x v="0"/>
    <x v="0"/>
    <s v="Orange"/>
    <s v="New Jersey"/>
    <n v="7050"/>
    <x v="3"/>
    <s v="OFF-LA-10004055"/>
    <x v="1"/>
    <s v="Labels"/>
    <s v="Color-Coded Legal Exhibit Labels"/>
    <n v="4.91"/>
    <n v="1"/>
    <n v="0"/>
    <n v="2.4058999999999999"/>
    <s v="Chuck Magee"/>
    <x v="0"/>
    <n v="0"/>
  </r>
  <r>
    <n v="7158"/>
    <s v="CA-2018-131380"/>
    <d v="2018-03-28T00:00:00"/>
    <x v="509"/>
    <s v="Second Class"/>
    <s v="CC-12220"/>
    <s v="Chris Cortes"/>
    <x v="0"/>
    <x v="0"/>
    <s v="Los Angeles"/>
    <s v="California"/>
    <n v="90032"/>
    <x v="1"/>
    <s v="OFF-ST-10002485"/>
    <x v="1"/>
    <s v="Storage"/>
    <s v="Rogers Deluxe File Chest"/>
    <n v="87.92"/>
    <n v="4"/>
    <n v="0"/>
    <n v="0.87919999999999732"/>
    <s v="Anna Andreadi"/>
    <x v="0"/>
    <n v="0"/>
  </r>
  <r>
    <n v="7159"/>
    <s v="CA-2018-131380"/>
    <d v="2018-03-28T00:00:00"/>
    <x v="509"/>
    <s v="Second Class"/>
    <s v="CC-12220"/>
    <s v="Chris Cortes"/>
    <x v="0"/>
    <x v="0"/>
    <s v="Los Angeles"/>
    <s v="California"/>
    <n v="90032"/>
    <x v="1"/>
    <s v="OFF-PA-10001243"/>
    <x v="1"/>
    <s v="Paper"/>
    <s v="Xerox 1983"/>
    <n v="5.98"/>
    <n v="1"/>
    <n v="0"/>
    <n v="2.9302000000000001"/>
    <s v="Anna Andreadi"/>
    <x v="0"/>
    <n v="0"/>
  </r>
  <r>
    <n v="7160"/>
    <s v="CA-2017-145835"/>
    <d v="2017-05-13T00:00:00"/>
    <x v="1185"/>
    <s v="Second Class"/>
    <s v="BF-11170"/>
    <s v="Ben Ferrer"/>
    <x v="2"/>
    <x v="0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s v="Kelly Williams"/>
    <x v="0"/>
    <n v="44.476800000000004"/>
  </r>
  <r>
    <n v="7161"/>
    <s v="CA-2017-145835"/>
    <d v="2017-05-13T00:00:00"/>
    <x v="1185"/>
    <s v="Second Class"/>
    <s v="BF-11170"/>
    <s v="Ben Ferrer"/>
    <x v="2"/>
    <x v="0"/>
    <s v="Chicago"/>
    <s v="Illinois"/>
    <n v="60623"/>
    <x v="2"/>
    <s v="OFF-FA-10002280"/>
    <x v="1"/>
    <s v="Fasteners"/>
    <s v="Advantus Plastic Paper Clips"/>
    <n v="16"/>
    <n v="4"/>
    <n v="0.2"/>
    <n v="5.6"/>
    <s v="Kelly Williams"/>
    <x v="0"/>
    <n v="3.2"/>
  </r>
  <r>
    <n v="7162"/>
    <s v="CA-2016-138709"/>
    <d v="2016-07-04T00:00:00"/>
    <x v="1240"/>
    <s v="Standard Class"/>
    <s v="MS-17770"/>
    <s v="Maxwell Schwartz"/>
    <x v="0"/>
    <x v="0"/>
    <s v="Richmond"/>
    <s v="Virginia"/>
    <n v="23223"/>
    <x v="0"/>
    <s v="OFF-PA-10004734"/>
    <x v="1"/>
    <s v="Paper"/>
    <s v="Southworth Structures Collection"/>
    <n v="21.84"/>
    <n v="3"/>
    <n v="0"/>
    <n v="10.92"/>
    <s v="Cassandra Brandow"/>
    <x v="0"/>
    <n v="0"/>
  </r>
  <r>
    <n v="7163"/>
    <s v="CA-2016-138709"/>
    <d v="2016-07-04T00:00:00"/>
    <x v="1240"/>
    <s v="Standard Class"/>
    <s v="MS-17770"/>
    <s v="Maxwell Schwartz"/>
    <x v="0"/>
    <x v="0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s v="Cassandra Brandow"/>
    <x v="0"/>
    <n v="0"/>
  </r>
  <r>
    <n v="7164"/>
    <s v="CA-2016-122070"/>
    <d v="2016-04-22T00:00:00"/>
    <x v="530"/>
    <s v="Second Class"/>
    <s v="AH-10030"/>
    <s v="Aaron Hawkins"/>
    <x v="1"/>
    <x v="0"/>
    <s v="Troy"/>
    <s v="New York"/>
    <n v="12180"/>
    <x v="3"/>
    <s v="OFF-EN-10004773"/>
    <x v="1"/>
    <s v="Envelopes"/>
    <s v="Staple envelope"/>
    <n v="247.84"/>
    <n v="8"/>
    <n v="0"/>
    <n v="121.44159999999999"/>
    <s v="Chuck Magee"/>
    <x v="0"/>
    <n v="0"/>
  </r>
  <r>
    <n v="7165"/>
    <s v="CA-2016-122070"/>
    <d v="2016-04-22T00:00:00"/>
    <x v="530"/>
    <s v="Second Class"/>
    <s v="AH-10030"/>
    <s v="Aaron Hawkins"/>
    <x v="1"/>
    <x v="0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x v="0"/>
    <n v="1.9824000000000002"/>
  </r>
  <r>
    <n v="7166"/>
    <s v="CA-2018-158610"/>
    <d v="2018-09-19T00:00:00"/>
    <x v="42"/>
    <s v="First Class"/>
    <s v="CK-12595"/>
    <s v="Clytie Kelty"/>
    <x v="0"/>
    <x v="0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s v="Chuck Magee"/>
    <x v="0"/>
    <n v="0"/>
  </r>
  <r>
    <n v="7167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OFF-AR-10003190"/>
    <x v="1"/>
    <s v="Art"/>
    <s v="Newell 32"/>
    <n v="11.52"/>
    <n v="4"/>
    <n v="0"/>
    <n v="3.2256"/>
    <s v="Anna Andreadi"/>
    <x v="0"/>
    <n v="0"/>
  </r>
  <r>
    <n v="7168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s v="Anna Andreadi"/>
    <x v="0"/>
    <n v="143.54400000000001"/>
  </r>
  <r>
    <n v="7169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x v="0"/>
    <n v="0"/>
  </r>
  <r>
    <n v="7170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s v="Anna Andreadi"/>
    <x v="0"/>
    <n v="34.070400000000006"/>
  </r>
  <r>
    <n v="7171"/>
    <s v="US-2019-168613"/>
    <d v="2019-10-08T00:00:00"/>
    <x v="518"/>
    <s v="Standard Class"/>
    <s v="GM-14440"/>
    <s v="Gary McGarr"/>
    <x v="0"/>
    <x v="0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x v="0"/>
    <n v="14.576400000000001"/>
  </r>
  <r>
    <n v="7172"/>
    <s v="CA-2019-125381"/>
    <d v="2019-04-25T00:00:00"/>
    <x v="433"/>
    <s v="Second Class"/>
    <s v="SG-20605"/>
    <s v="Speros Goranitis"/>
    <x v="0"/>
    <x v="0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s v="Anna Andreadi"/>
    <x v="0"/>
    <n v="0"/>
  </r>
  <r>
    <n v="7173"/>
    <s v="US-2019-141677"/>
    <d v="2019-03-26T00:00:00"/>
    <x v="922"/>
    <s v="Standard Class"/>
    <s v="HK-14890"/>
    <s v="Heather Kirkland"/>
    <x v="1"/>
    <x v="0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x v="0"/>
    <n v="28.792000000000002"/>
  </r>
  <r>
    <n v="7174"/>
    <s v="US-2019-141677"/>
    <d v="2019-03-26T00:00:00"/>
    <x v="922"/>
    <s v="Standard Class"/>
    <s v="HK-14890"/>
    <s v="Heather Kirkland"/>
    <x v="1"/>
    <x v="0"/>
    <s v="Houston"/>
    <s v="Texas"/>
    <n v="77070"/>
    <x v="2"/>
    <s v="TEC-CO-10002313"/>
    <x v="2"/>
    <s v="Copiers"/>
    <s v="Canon PC1080F Personal Copier"/>
    <n v="2399.96"/>
    <n v="5"/>
    <n v="0.2"/>
    <n v="569.99050000000011"/>
    <s v="Kelly Williams"/>
    <x v="0"/>
    <n v="479.99200000000002"/>
  </r>
  <r>
    <n v="7175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PA-10002581"/>
    <x v="1"/>
    <s v="Paper"/>
    <s v="Xerox 1951"/>
    <n v="74.352000000000004"/>
    <n v="3"/>
    <n v="0.2"/>
    <n v="23.234999999999992"/>
    <s v="Kelly Williams"/>
    <x v="0"/>
    <n v="14.870400000000002"/>
  </r>
  <r>
    <n v="7176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x v="0"/>
    <n v="69.73439999999998"/>
  </r>
  <r>
    <n v="7177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x v="0"/>
    <n v="6.4464000000000006"/>
  </r>
  <r>
    <n v="7178"/>
    <s v="CA-2019-133067"/>
    <d v="2019-05-04T00:00:00"/>
    <x v="1187"/>
    <s v="Standard Class"/>
    <s v="MY-18295"/>
    <s v="Muhammed Yedwab"/>
    <x v="1"/>
    <x v="0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  <n v="1.5414000000000001"/>
  </r>
  <r>
    <n v="7179"/>
    <s v="CA-2019-133067"/>
    <d v="2019-05-04T00:00:00"/>
    <x v="1187"/>
    <s v="Standard Class"/>
    <s v="MY-18295"/>
    <s v="Muhammed Yedwab"/>
    <x v="1"/>
    <x v="0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x v="0"/>
    <n v="6.5772000000000004"/>
  </r>
  <r>
    <n v="7180"/>
    <s v="US-2018-144351"/>
    <d v="2018-11-14T00:00:00"/>
    <x v="1058"/>
    <s v="Standard Class"/>
    <s v="RC-19960"/>
    <s v="Ryan Crowe"/>
    <x v="0"/>
    <x v="0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s v="Chuck Magee"/>
    <x v="0"/>
    <n v="0"/>
  </r>
  <r>
    <n v="7181"/>
    <s v="CA-2016-106054"/>
    <d v="2016-01-06T00:00:00"/>
    <x v="1241"/>
    <s v="First Class"/>
    <s v="JO-15145"/>
    <s v="Jack O'Briant"/>
    <x v="1"/>
    <x v="0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x v="0"/>
    <n v="0"/>
  </r>
  <r>
    <n v="7182"/>
    <s v="CA-2018-138667"/>
    <d v="2018-12-27T00:00:00"/>
    <x v="525"/>
    <s v="Second Class"/>
    <s v="MW-18220"/>
    <s v="Mitch Webber"/>
    <x v="0"/>
    <x v="0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s v="Chuck Magee"/>
    <x v="0"/>
    <n v="8"/>
  </r>
  <r>
    <n v="7183"/>
    <s v="CA-2019-150609"/>
    <d v="2019-04-30T00:00:00"/>
    <x v="605"/>
    <s v="Standard Class"/>
    <s v="NZ-18565"/>
    <s v="Nick Zandusky"/>
    <x v="2"/>
    <x v="0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s v="Anna Andreadi"/>
    <x v="1"/>
    <n v="4.6479999999999997"/>
  </r>
  <r>
    <n v="7184"/>
    <s v="CA-2019-128853"/>
    <d v="2019-04-21T00:00:00"/>
    <x v="880"/>
    <s v="First Class"/>
    <s v="JM-15250"/>
    <s v="Janet Martin"/>
    <x v="0"/>
    <x v="0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s v="Chuck Magee"/>
    <x v="0"/>
    <n v="0"/>
  </r>
  <r>
    <n v="7185"/>
    <s v="CA-2019-133102"/>
    <d v="2019-08-17T00:00:00"/>
    <x v="1178"/>
    <s v="Standard Class"/>
    <s v="ED-13885"/>
    <s v="Emily Ducich"/>
    <x v="2"/>
    <x v="0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x v="0"/>
    <n v="1.1104000000000001"/>
  </r>
  <r>
    <n v="7186"/>
    <s v="CA-2019-133102"/>
    <d v="2019-08-17T00:00:00"/>
    <x v="1178"/>
    <s v="Standard Class"/>
    <s v="ED-13885"/>
    <s v="Emily Ducich"/>
    <x v="2"/>
    <x v="0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s v="Kelly Williams"/>
    <x v="0"/>
    <n v="1.6032000000000002"/>
  </r>
  <r>
    <n v="7187"/>
    <s v="CA-2019-133102"/>
    <d v="2019-08-17T00:00:00"/>
    <x v="1178"/>
    <s v="Standard Class"/>
    <s v="ED-13885"/>
    <s v="Emily Ducich"/>
    <x v="2"/>
    <x v="0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x v="0"/>
    <n v="22.377599999999997"/>
  </r>
  <r>
    <n v="7188"/>
    <s v="CA-2019-133102"/>
    <d v="2019-08-17T00:00:00"/>
    <x v="1178"/>
    <s v="Standard Class"/>
    <s v="ED-13885"/>
    <s v="Emily Ducich"/>
    <x v="2"/>
    <x v="0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s v="Kelly Williams"/>
    <x v="0"/>
    <n v="10.070400000000001"/>
  </r>
  <r>
    <n v="7189"/>
    <s v="CA-2019-133102"/>
    <d v="2019-08-17T00:00:00"/>
    <x v="1178"/>
    <s v="Standard Class"/>
    <s v="ED-13885"/>
    <s v="Emily Ducich"/>
    <x v="2"/>
    <x v="0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x v="0"/>
    <n v="31.091199999999994"/>
  </r>
  <r>
    <n v="7190"/>
    <s v="CA-2018-164399"/>
    <d v="2018-11-12T00:00:00"/>
    <x v="441"/>
    <s v="First Class"/>
    <s v="DW-13480"/>
    <s v="Dianna Wilson"/>
    <x v="2"/>
    <x v="0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s v="Anna Andreadi"/>
    <x v="0"/>
    <n v="40.795200000000001"/>
  </r>
  <r>
    <n v="7191"/>
    <s v="CA-2018-164399"/>
    <d v="2018-11-12T00:00:00"/>
    <x v="441"/>
    <s v="First Class"/>
    <s v="DW-13480"/>
    <s v="Dianna Wilson"/>
    <x v="2"/>
    <x v="0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x v="0"/>
    <n v="134.87040000000002"/>
  </r>
  <r>
    <n v="7192"/>
    <s v="CA-2018-116918"/>
    <d v="2018-10-01T00:00:00"/>
    <x v="358"/>
    <s v="Second Class"/>
    <s v="JK-15205"/>
    <s v="Jamie Kunitz"/>
    <x v="0"/>
    <x v="0"/>
    <s v="Hialeah"/>
    <s v="Florida"/>
    <n v="33012"/>
    <x v="0"/>
    <s v="OFF-BI-10004140"/>
    <x v="1"/>
    <s v="Binders"/>
    <s v="Avery Non-Stick Binders"/>
    <n v="5.3880000000000008"/>
    <n v="4"/>
    <n v="0.7"/>
    <n v="-4.49"/>
    <s v="Cassandra Brandow"/>
    <x v="0"/>
    <n v="3.7716000000000003"/>
  </r>
  <r>
    <n v="7193"/>
    <s v="CA-2018-116918"/>
    <d v="2018-10-01T00:00:00"/>
    <x v="358"/>
    <s v="Second Class"/>
    <s v="JK-15205"/>
    <s v="Jamie Kunitz"/>
    <x v="0"/>
    <x v="0"/>
    <s v="Hialeah"/>
    <s v="Florida"/>
    <n v="33012"/>
    <x v="0"/>
    <s v="OFF-AR-10003631"/>
    <x v="1"/>
    <s v="Art"/>
    <s v="Staples in misc. colors"/>
    <n v="30.975999999999999"/>
    <n v="8"/>
    <n v="0.2"/>
    <n v="5.0335999999999999"/>
    <s v="Cassandra Brandow"/>
    <x v="0"/>
    <n v="6.1951999999999998"/>
  </r>
  <r>
    <n v="7194"/>
    <s v="CA-2018-110492"/>
    <d v="2018-02-12T00:00:00"/>
    <x v="1242"/>
    <s v="First Class"/>
    <s v="JS-15880"/>
    <s v="John Stevenson"/>
    <x v="0"/>
    <x v="0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s v="Cassandra Brandow"/>
    <x v="0"/>
    <n v="0"/>
  </r>
  <r>
    <n v="7195"/>
    <s v="CA-2018-110492"/>
    <d v="2018-02-12T00:00:00"/>
    <x v="1242"/>
    <s v="First Class"/>
    <s v="JS-15880"/>
    <s v="John Stevenson"/>
    <x v="0"/>
    <x v="0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s v="Cassandra Brandow"/>
    <x v="0"/>
    <n v="0"/>
  </r>
  <r>
    <n v="7196"/>
    <s v="CA-2018-147683"/>
    <d v="2018-11-13T00:00:00"/>
    <x v="398"/>
    <s v="Standard Class"/>
    <s v="PO-19180"/>
    <s v="Philisse Overcash"/>
    <x v="2"/>
    <x v="0"/>
    <s v="Seattle"/>
    <s v="Washington"/>
    <n v="98103"/>
    <x v="1"/>
    <s v="FUR-FU-10004848"/>
    <x v="0"/>
    <s v="Furnishings"/>
    <s v="DAX Solid Wood Frames"/>
    <n v="19.54"/>
    <n v="2"/>
    <n v="0"/>
    <n v="7.2297999999999991"/>
    <s v="Anna Andreadi"/>
    <x v="0"/>
    <n v="0"/>
  </r>
  <r>
    <n v="7197"/>
    <s v="CA-2016-116785"/>
    <d v="2016-04-26T00:00:00"/>
    <x v="1044"/>
    <s v="Standard Class"/>
    <s v="MH-17290"/>
    <s v="Marc Harrigan"/>
    <x v="2"/>
    <x v="0"/>
    <s v="Los Angeles"/>
    <s v="California"/>
    <n v="90036"/>
    <x v="1"/>
    <s v="OFF-AR-10003504"/>
    <x v="1"/>
    <s v="Art"/>
    <s v="Newell 347"/>
    <n v="21.400000000000002"/>
    <n v="5"/>
    <n v="0"/>
    <n v="6.2059999999999977"/>
    <s v="Anna Andreadi"/>
    <x v="1"/>
    <n v="0"/>
  </r>
  <r>
    <n v="7198"/>
    <s v="CA-2016-116785"/>
    <d v="2016-04-26T00:00:00"/>
    <x v="1044"/>
    <s v="Standard Class"/>
    <s v="MH-17290"/>
    <s v="Marc Harrigan"/>
    <x v="2"/>
    <x v="0"/>
    <s v="Los Angeles"/>
    <s v="California"/>
    <n v="90036"/>
    <x v="1"/>
    <s v="OFF-LA-10000305"/>
    <x v="1"/>
    <s v="Labels"/>
    <s v="Avery 495"/>
    <n v="12.6"/>
    <n v="2"/>
    <n v="0"/>
    <n v="5.7959999999999994"/>
    <s v="Anna Andreadi"/>
    <x v="1"/>
    <n v="0"/>
  </r>
  <r>
    <n v="7199"/>
    <s v="US-2017-156797"/>
    <d v="2017-08-11T00:00:00"/>
    <x v="1243"/>
    <s v="Standard Class"/>
    <s v="PO-19180"/>
    <s v="Philisse Overcash"/>
    <x v="2"/>
    <x v="0"/>
    <s v="New York City"/>
    <s v="New York"/>
    <n v="10035"/>
    <x v="3"/>
    <s v="OFF-AR-10001427"/>
    <x v="1"/>
    <s v="Art"/>
    <s v="Newell 330"/>
    <n v="11.96"/>
    <n v="2"/>
    <n v="0"/>
    <n v="3.1096000000000004"/>
    <s v="Chuck Magee"/>
    <x v="0"/>
    <n v="0"/>
  </r>
  <r>
    <n v="7200"/>
    <s v="US-2017-156797"/>
    <d v="2017-08-11T00:00:00"/>
    <x v="1243"/>
    <s v="Standard Class"/>
    <s v="PO-19180"/>
    <s v="Philisse Overcash"/>
    <x v="2"/>
    <x v="0"/>
    <s v="New York City"/>
    <s v="New York"/>
    <n v="10035"/>
    <x v="3"/>
    <s v="TEC-PH-10004614"/>
    <x v="2"/>
    <s v="Phones"/>
    <s v="AT&amp;T 841000 Phone"/>
    <n v="138"/>
    <n v="2"/>
    <n v="0"/>
    <n v="34.5"/>
    <s v="Chuck Magee"/>
    <x v="0"/>
    <n v="0"/>
  </r>
  <r>
    <n v="7201"/>
    <s v="CA-2018-104276"/>
    <d v="2018-11-27T00:00:00"/>
    <x v="845"/>
    <s v="Standard Class"/>
    <s v="HF-14995"/>
    <s v="Herbert Flentye"/>
    <x v="0"/>
    <x v="0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x v="0"/>
    <n v="23.352"/>
  </r>
  <r>
    <n v="7202"/>
    <s v="CA-2018-104276"/>
    <d v="2018-11-27T00:00:00"/>
    <x v="845"/>
    <s v="Standard Class"/>
    <s v="HF-14995"/>
    <s v="Herbert Flentye"/>
    <x v="0"/>
    <x v="0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s v="Cassandra Brandow"/>
    <x v="0"/>
    <n v="148.96035000000003"/>
  </r>
  <r>
    <n v="7203"/>
    <s v="CA-2018-120369"/>
    <d v="2018-10-28T00:00:00"/>
    <x v="464"/>
    <s v="Same Day"/>
    <s v="VB-21745"/>
    <s v="Victoria Brennan"/>
    <x v="1"/>
    <x v="0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x v="0"/>
    <n v="0"/>
  </r>
  <r>
    <n v="7204"/>
    <s v="CA-2016-118276"/>
    <d v="2016-12-29T00:00:00"/>
    <x v="302"/>
    <s v="Standard Class"/>
    <s v="MG-17890"/>
    <s v="Michael Granlund"/>
    <x v="2"/>
    <x v="0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x v="0"/>
    <n v="5.2416"/>
  </r>
  <r>
    <n v="7205"/>
    <s v="CA-2017-136658"/>
    <d v="2017-09-10T00:00:00"/>
    <x v="731"/>
    <s v="Standard Class"/>
    <s v="BO-11425"/>
    <s v="Bobby Odegard"/>
    <x v="0"/>
    <x v="0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s v="Chuck Magee"/>
    <x v="0"/>
    <n v="0"/>
  </r>
  <r>
    <n v="7206"/>
    <s v="CA-2019-137414"/>
    <d v="2019-10-02T00:00:00"/>
    <x v="299"/>
    <s v="Standard Class"/>
    <s v="CM-12115"/>
    <s v="Chad McGuire"/>
    <x v="0"/>
    <x v="0"/>
    <s v="San Francisco"/>
    <s v="California"/>
    <n v="94109"/>
    <x v="1"/>
    <s v="FUR-FU-10001424"/>
    <x v="0"/>
    <s v="Furnishings"/>
    <s v="Dax Clear Box Frame"/>
    <n v="17.46"/>
    <n v="2"/>
    <n v="0"/>
    <n v="5.936399999999999"/>
    <s v="Anna Andreadi"/>
    <x v="1"/>
    <n v="0"/>
  </r>
  <r>
    <n v="7207"/>
    <s v="CA-2019-137414"/>
    <d v="2019-10-02T00:00:00"/>
    <x v="299"/>
    <s v="Standard Class"/>
    <s v="CM-12115"/>
    <s v="Chad McGuire"/>
    <x v="0"/>
    <x v="0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x v="1"/>
    <n v="73.832000000000008"/>
  </r>
  <r>
    <n v="7208"/>
    <s v="CA-2018-143476"/>
    <d v="2018-09-11T00:00:00"/>
    <x v="250"/>
    <s v="First Class"/>
    <s v="LC-16930"/>
    <s v="Linda Cazamias"/>
    <x v="1"/>
    <x v="0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s v="Anna Andreadi"/>
    <x v="0"/>
    <n v="0.58240000000000014"/>
  </r>
  <r>
    <n v="7209"/>
    <s v="CA-2018-143476"/>
    <d v="2018-09-11T00:00:00"/>
    <x v="250"/>
    <s v="First Class"/>
    <s v="LC-16930"/>
    <s v="Linda Cazamias"/>
    <x v="1"/>
    <x v="0"/>
    <s v="Phoenix"/>
    <s v="Arizona"/>
    <n v="85023"/>
    <x v="1"/>
    <s v="OFF-PA-10001837"/>
    <x v="1"/>
    <s v="Paper"/>
    <s v="Xerox 1976"/>
    <n v="20.736000000000004"/>
    <n v="4"/>
    <n v="0.2"/>
    <n v="7.2576000000000001"/>
    <s v="Anna Andreadi"/>
    <x v="0"/>
    <n v="4.1472000000000007"/>
  </r>
  <r>
    <n v="7210"/>
    <s v="CA-2018-143476"/>
    <d v="2018-09-11T00:00:00"/>
    <x v="250"/>
    <s v="First Class"/>
    <s v="LC-16930"/>
    <s v="Linda Cazamias"/>
    <x v="1"/>
    <x v="0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x v="0"/>
    <n v="1.9136000000000004"/>
  </r>
  <r>
    <n v="7211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PA-10000246"/>
    <x v="1"/>
    <s v="Paper"/>
    <s v="Riverleaf Stik-Withit Designer Note Cubes"/>
    <n v="30.18"/>
    <n v="3"/>
    <n v="0"/>
    <n v="13.8828"/>
    <s v="Anna Andreadi"/>
    <x v="1"/>
    <n v="0"/>
  </r>
  <r>
    <n v="7212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x v="1"/>
    <n v="10.329600000000001"/>
  </r>
  <r>
    <n v="7213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s v="Anna Andreadi"/>
    <x v="1"/>
    <n v="2.2464"/>
  </r>
  <r>
    <n v="7214"/>
    <s v="CA-2019-154949"/>
    <d v="2019-10-15T00:00:00"/>
    <x v="163"/>
    <s v="Standard Class"/>
    <s v="MC-17275"/>
    <s v="Marc Crier"/>
    <x v="0"/>
    <x v="0"/>
    <s v="Camarillo"/>
    <s v="California"/>
    <n v="93010"/>
    <x v="1"/>
    <s v="OFF-LA-10002034"/>
    <x v="1"/>
    <s v="Labels"/>
    <s v="Avery 478"/>
    <n v="14.73"/>
    <n v="3"/>
    <n v="0"/>
    <n v="7.2176999999999998"/>
    <s v="Anna Andreadi"/>
    <x v="1"/>
    <n v="0"/>
  </r>
  <r>
    <n v="7215"/>
    <s v="CA-2017-103072"/>
    <d v="2017-09-27T00:00:00"/>
    <x v="12"/>
    <s v="Second Class"/>
    <s v="HW-14935"/>
    <s v="Helen Wasserman"/>
    <x v="1"/>
    <x v="0"/>
    <s v="Detroit"/>
    <s v="Michigan"/>
    <n v="48205"/>
    <x v="2"/>
    <s v="OFF-AR-10000127"/>
    <x v="1"/>
    <s v="Art"/>
    <s v="Newell 321"/>
    <n v="16.399999999999999"/>
    <n v="5"/>
    <n v="0"/>
    <n v="4.7559999999999985"/>
    <s v="Kelly Williams"/>
    <x v="0"/>
    <n v="0"/>
  </r>
  <r>
    <n v="7216"/>
    <s v="CA-2017-103072"/>
    <d v="2017-09-27T00:00:00"/>
    <x v="12"/>
    <s v="Second Class"/>
    <s v="HW-14935"/>
    <s v="Helen Wasserman"/>
    <x v="1"/>
    <x v="0"/>
    <s v="Detroit"/>
    <s v="Michigan"/>
    <n v="48205"/>
    <x v="2"/>
    <s v="OFF-PA-10003172"/>
    <x v="1"/>
    <s v="Paper"/>
    <s v="Xerox 1996"/>
    <n v="25.92"/>
    <n v="4"/>
    <n v="0"/>
    <n v="12.441600000000001"/>
    <s v="Kelly Williams"/>
    <x v="0"/>
    <n v="0"/>
  </r>
  <r>
    <n v="7217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AR-10001246"/>
    <x v="1"/>
    <s v="Art"/>
    <s v="Newell 317"/>
    <n v="8.82"/>
    <n v="3"/>
    <n v="0"/>
    <n v="2.5577999999999994"/>
    <s v="Anna Andreadi"/>
    <x v="1"/>
    <n v="0"/>
  </r>
  <r>
    <n v="7218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s v="Anna Andreadi"/>
    <x v="1"/>
    <n v="12.499200000000002"/>
  </r>
  <r>
    <n v="7219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s v="Anna Andreadi"/>
    <x v="1"/>
    <n v="0"/>
  </r>
  <r>
    <n v="7220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s v="Anna Andreadi"/>
    <x v="1"/>
    <n v="9.9136000000000024"/>
  </r>
  <r>
    <n v="7221"/>
    <s v="CA-2019-154760"/>
    <d v="2019-01-09T00:00:00"/>
    <x v="705"/>
    <s v="Standard Class"/>
    <s v="BP-11290"/>
    <s v="Beth Paige"/>
    <x v="0"/>
    <x v="0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s v="Chuck Magee"/>
    <x v="0"/>
    <n v="192.14370000000002"/>
  </r>
  <r>
    <n v="7222"/>
    <s v="US-2019-104437"/>
    <d v="2019-01-27T00:00:00"/>
    <x v="523"/>
    <s v="Standard Class"/>
    <s v="TG-21310"/>
    <s v="Toby Gnade"/>
    <x v="0"/>
    <x v="0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s v="Chuck Magee"/>
    <x v="0"/>
    <n v="0"/>
  </r>
  <r>
    <n v="7223"/>
    <s v="CA-2019-113075"/>
    <d v="2019-09-02T00:00:00"/>
    <x v="371"/>
    <s v="Standard Class"/>
    <s v="MC-18100"/>
    <s v="Mick Crebagga"/>
    <x v="0"/>
    <x v="0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x v="0"/>
    <n v="8.136000000000001"/>
  </r>
  <r>
    <n v="7224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TEC-PH-10004093"/>
    <x v="2"/>
    <s v="Phones"/>
    <s v="Panasonic Kx-TS550"/>
    <n v="110.376"/>
    <n v="3"/>
    <n v="0.2"/>
    <n v="12.417299999999997"/>
    <s v="Anna Andreadi"/>
    <x v="0"/>
    <n v="22.075200000000002"/>
  </r>
  <r>
    <n v="7225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s v="Anna Andreadi"/>
    <x v="0"/>
    <n v="0"/>
  </r>
  <r>
    <n v="7226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s v="Anna Andreadi"/>
    <x v="0"/>
    <n v="0"/>
  </r>
  <r>
    <n v="7227"/>
    <s v="CA-2019-127397"/>
    <d v="2019-02-24T00:00:00"/>
    <x v="458"/>
    <s v="Standard Class"/>
    <s v="ES-14080"/>
    <s v="Erin Smith"/>
    <x v="1"/>
    <x v="0"/>
    <s v="Philadelphia"/>
    <s v="Pennsylvania"/>
    <n v="19134"/>
    <x v="3"/>
    <s v="OFF-PA-10001125"/>
    <x v="1"/>
    <s v="Paper"/>
    <s v="Xerox 1988"/>
    <n v="123.92000000000002"/>
    <n v="5"/>
    <n v="0.2"/>
    <n v="38.724999999999994"/>
    <s v="Chuck Magee"/>
    <x v="0"/>
    <n v="24.784000000000006"/>
  </r>
  <r>
    <n v="7228"/>
    <s v="CA-2019-127397"/>
    <d v="2019-02-24T00:00:00"/>
    <x v="458"/>
    <s v="Standard Class"/>
    <s v="ES-14080"/>
    <s v="Erin Smith"/>
    <x v="1"/>
    <x v="0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x v="0"/>
    <n v="263.95999999999998"/>
  </r>
  <r>
    <n v="7229"/>
    <s v="CA-2016-157546"/>
    <d v="2016-07-20T00:00:00"/>
    <x v="1172"/>
    <s v="First Class"/>
    <s v="RD-19720"/>
    <s v="Roger Demir"/>
    <x v="0"/>
    <x v="0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s v="Anna Andreadi"/>
    <x v="0"/>
    <n v="17.942400000000003"/>
  </r>
  <r>
    <n v="7230"/>
    <s v="CA-2016-157546"/>
    <d v="2016-07-20T00:00:00"/>
    <x v="1172"/>
    <s v="First Class"/>
    <s v="RD-19720"/>
    <s v="Roger Demir"/>
    <x v="0"/>
    <x v="0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  <n v="0"/>
  </r>
  <r>
    <n v="7231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BI-10002353"/>
    <x v="1"/>
    <s v="Binders"/>
    <s v="GBC VeloBind Cover Sets"/>
    <n v="30.88"/>
    <n v="2"/>
    <n v="0"/>
    <n v="15.44"/>
    <s v="Chuck Magee"/>
    <x v="0"/>
    <n v="0"/>
  </r>
  <r>
    <n v="7232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x v="0"/>
    <n v="0"/>
  </r>
  <r>
    <n v="7233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PA-10003673"/>
    <x v="1"/>
    <s v="Paper"/>
    <s v="Strathmore Photo Mount Cards"/>
    <n v="27.12"/>
    <n v="4"/>
    <n v="0"/>
    <n v="12.475199999999999"/>
    <s v="Chuck Magee"/>
    <x v="0"/>
    <n v="0"/>
  </r>
  <r>
    <n v="7234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FUR-FU-10003347"/>
    <x v="0"/>
    <s v="Furnishings"/>
    <s v="Coloredge Poster Frame"/>
    <n v="113.6"/>
    <n v="8"/>
    <n v="0"/>
    <n v="44.304000000000002"/>
    <s v="Chuck Magee"/>
    <x v="0"/>
    <n v="0"/>
  </r>
  <r>
    <n v="7235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OFF-PA-10001934"/>
    <x v="1"/>
    <s v="Paper"/>
    <s v="Xerox 1993"/>
    <n v="12.96"/>
    <n v="2"/>
    <n v="0"/>
    <n v="6.3504000000000005"/>
    <s v="Chuck Magee"/>
    <x v="0"/>
    <n v="0"/>
  </r>
  <r>
    <n v="7236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s v="Chuck Magee"/>
    <x v="0"/>
    <n v="13.891200000000001"/>
  </r>
  <r>
    <n v="7237"/>
    <s v="CA-2016-138737"/>
    <d v="2016-12-07T00:00:00"/>
    <x v="28"/>
    <s v="First Class"/>
    <s v="FP-14320"/>
    <s v="Frank Preis"/>
    <x v="0"/>
    <x v="0"/>
    <s v="Los Angeles"/>
    <s v="California"/>
    <n v="90049"/>
    <x v="1"/>
    <s v="OFF-AR-10003190"/>
    <x v="1"/>
    <s v="Art"/>
    <s v="Newell 32"/>
    <n v="8.64"/>
    <n v="3"/>
    <n v="0"/>
    <n v="2.4192"/>
    <s v="Anna Andreadi"/>
    <x v="0"/>
    <n v="0"/>
  </r>
  <r>
    <n v="7238"/>
    <s v="CA-2018-164924"/>
    <d v="2018-07-10T00:00:00"/>
    <x v="668"/>
    <s v="Same Day"/>
    <s v="EA-14035"/>
    <s v="Erin Ashbrook"/>
    <x v="1"/>
    <x v="0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  <n v="239.39370000000002"/>
  </r>
  <r>
    <n v="7239"/>
    <s v="CA-2018-101651"/>
    <d v="2018-12-24T00:00:00"/>
    <x v="525"/>
    <s v="Standard Class"/>
    <s v="SC-20305"/>
    <s v="Sean Christensen"/>
    <x v="0"/>
    <x v="0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s v="Anna Andreadi"/>
    <x v="0"/>
    <n v="0"/>
  </r>
  <r>
    <n v="7240"/>
    <s v="CA-2018-101651"/>
    <d v="2018-12-24T00:00:00"/>
    <x v="525"/>
    <s v="Standard Class"/>
    <s v="SC-20305"/>
    <s v="Sean Christensen"/>
    <x v="0"/>
    <x v="0"/>
    <s v="San Jose"/>
    <s v="California"/>
    <n v="95123"/>
    <x v="1"/>
    <s v="OFF-EN-10001990"/>
    <x v="1"/>
    <s v="Envelopes"/>
    <s v="Staple envelope"/>
    <n v="39.76"/>
    <n v="7"/>
    <n v="0"/>
    <n v="18.687199999999997"/>
    <s v="Anna Andreadi"/>
    <x v="0"/>
    <n v="0"/>
  </r>
  <r>
    <n v="7241"/>
    <s v="CA-2019-136651"/>
    <d v="2019-04-23T00:00:00"/>
    <x v="77"/>
    <s v="Second Class"/>
    <s v="JF-15355"/>
    <s v="Jay Fein"/>
    <x v="0"/>
    <x v="0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x v="1"/>
    <n v="0"/>
  </r>
  <r>
    <n v="7242"/>
    <s v="CA-2019-136651"/>
    <d v="2019-04-23T00:00:00"/>
    <x v="77"/>
    <s v="Second Class"/>
    <s v="JF-15355"/>
    <s v="Jay Fein"/>
    <x v="0"/>
    <x v="0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s v="Anna Andreadi"/>
    <x v="1"/>
    <n v="18.576000000000004"/>
  </r>
  <r>
    <n v="7243"/>
    <s v="CA-2019-136651"/>
    <d v="2019-04-23T00:00:00"/>
    <x v="77"/>
    <s v="Second Class"/>
    <s v="JF-15355"/>
    <s v="Jay Fein"/>
    <x v="0"/>
    <x v="0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s v="Anna Andreadi"/>
    <x v="1"/>
    <n v="0"/>
  </r>
  <r>
    <n v="7244"/>
    <s v="CA-2019-118892"/>
    <d v="2019-08-17T00:00:00"/>
    <x v="554"/>
    <s v="Second Class"/>
    <s v="TP-21415"/>
    <s v="Tom Prescott"/>
    <x v="0"/>
    <x v="0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s v="Chuck Magee"/>
    <x v="0"/>
    <n v="1324.8522"/>
  </r>
  <r>
    <n v="7245"/>
    <s v="US-2019-151127"/>
    <d v="2019-05-22T00:00:00"/>
    <x v="1169"/>
    <s v="First Class"/>
    <s v="RL-19615"/>
    <s v="Rob Lucas"/>
    <x v="0"/>
    <x v="0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s v="Anna Andreadi"/>
    <x v="1"/>
    <n v="0"/>
  </r>
  <r>
    <n v="7246"/>
    <s v="CA-2019-145807"/>
    <d v="2019-02-09T00:00:00"/>
    <x v="758"/>
    <s v="Standard Class"/>
    <s v="SB-20170"/>
    <s v="Sarah Bern"/>
    <x v="0"/>
    <x v="0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x v="0"/>
    <n v="0"/>
  </r>
  <r>
    <n v="7247"/>
    <s v="US-2016-127978"/>
    <d v="2016-03-03T00:00:00"/>
    <x v="448"/>
    <s v="Standard Class"/>
    <s v="JS-15595"/>
    <s v="Jill Stevenson"/>
    <x v="1"/>
    <x v="0"/>
    <s v="Columbus"/>
    <s v="Ohio"/>
    <n v="43229"/>
    <x v="3"/>
    <s v="OFF-LA-10000305"/>
    <x v="1"/>
    <s v="Labels"/>
    <s v="Avery 495"/>
    <n v="15.120000000000001"/>
    <n v="3"/>
    <n v="0.2"/>
    <n v="4.9139999999999988"/>
    <s v="Chuck Magee"/>
    <x v="0"/>
    <n v="3.0240000000000005"/>
  </r>
  <r>
    <n v="7248"/>
    <s v="US-2016-127978"/>
    <d v="2016-03-03T00:00:00"/>
    <x v="448"/>
    <s v="Standard Class"/>
    <s v="JS-15595"/>
    <s v="Jill Stevenson"/>
    <x v="1"/>
    <x v="0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s v="Chuck Magee"/>
    <x v="0"/>
    <n v="151.22499999999999"/>
  </r>
  <r>
    <n v="7249"/>
    <s v="US-2016-127978"/>
    <d v="2016-03-03T00:00:00"/>
    <x v="448"/>
    <s v="Standard Class"/>
    <s v="JS-15595"/>
    <s v="Jill Stevenson"/>
    <x v="1"/>
    <x v="0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s v="Chuck Magee"/>
    <x v="0"/>
    <n v="8.9344000000000019"/>
  </r>
  <r>
    <n v="7250"/>
    <s v="CA-2017-158491"/>
    <d v="2017-06-04T00:00:00"/>
    <x v="770"/>
    <s v="Second Class"/>
    <s v="BP-11155"/>
    <s v="Becky Pak"/>
    <x v="0"/>
    <x v="0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s v="Anna Andreadi"/>
    <x v="0"/>
    <n v="0"/>
  </r>
  <r>
    <n v="7251"/>
    <s v="CA-2017-158491"/>
    <d v="2017-06-04T00:00:00"/>
    <x v="770"/>
    <s v="Second Class"/>
    <s v="BP-11155"/>
    <s v="Becky Pak"/>
    <x v="0"/>
    <x v="0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x v="0"/>
    <n v="0"/>
  </r>
  <r>
    <n v="7252"/>
    <s v="CA-2018-116764"/>
    <d v="2018-08-27T00:00:00"/>
    <x v="48"/>
    <s v="Standard Class"/>
    <s v="EM-13825"/>
    <s v="Elizabeth Moffitt"/>
    <x v="1"/>
    <x v="0"/>
    <s v="Hollywood"/>
    <s v="Florida"/>
    <n v="33021"/>
    <x v="0"/>
    <s v="OFF-LA-10002473"/>
    <x v="1"/>
    <s v="Labels"/>
    <s v="Avery 484"/>
    <n v="9.2159999999999993"/>
    <n v="4"/>
    <n v="0.2"/>
    <n v="3.3408000000000002"/>
    <s v="Cassandra Brandow"/>
    <x v="0"/>
    <n v="1.8431999999999999"/>
  </r>
  <r>
    <n v="7253"/>
    <s v="CA-2018-152457"/>
    <d v="2018-09-12T00:00:00"/>
    <x v="801"/>
    <s v="Standard Class"/>
    <s v="SC-20695"/>
    <s v="Steve Chapman"/>
    <x v="1"/>
    <x v="0"/>
    <s v="Roseville"/>
    <s v="Michigan"/>
    <n v="48066"/>
    <x v="2"/>
    <s v="OFF-PA-10003790"/>
    <x v="1"/>
    <s v="Paper"/>
    <s v="Xerox 1991"/>
    <n v="68.52"/>
    <n v="3"/>
    <n v="0"/>
    <n v="31.519199999999998"/>
    <s v="Kelly Williams"/>
    <x v="0"/>
    <n v="0"/>
  </r>
  <r>
    <n v="7254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x v="0"/>
    <n v="0"/>
  </r>
  <r>
    <n v="7255"/>
    <s v="CA-2018-152730"/>
    <d v="2018-05-30T00:00:00"/>
    <x v="204"/>
    <s v="Standard Class"/>
    <s v="EM-14140"/>
    <s v="Eugene Moren"/>
    <x v="2"/>
    <x v="0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x v="0"/>
    <n v="0"/>
  </r>
  <r>
    <n v="7256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ST-10000876"/>
    <x v="1"/>
    <s v="Storage"/>
    <s v="Eldon Simplefile Box Office"/>
    <n v="49.76"/>
    <n v="4"/>
    <n v="0"/>
    <n v="13.9328"/>
    <s v="Kelly Williams"/>
    <x v="0"/>
    <n v="0"/>
  </r>
  <r>
    <n v="7257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R-10003732"/>
    <x v="1"/>
    <s v="Art"/>
    <s v="Newell 333"/>
    <n v="5.56"/>
    <n v="2"/>
    <n v="0"/>
    <n v="1.4455999999999998"/>
    <s v="Kelly Williams"/>
    <x v="0"/>
    <n v="0"/>
  </r>
  <r>
    <n v="7258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PA-10000994"/>
    <x v="1"/>
    <s v="Paper"/>
    <s v="Xerox 1915"/>
    <n v="629.09999999999991"/>
    <n v="6"/>
    <n v="0"/>
    <n v="301.96799999999996"/>
    <s v="Kelly Williams"/>
    <x v="0"/>
    <n v="0"/>
  </r>
  <r>
    <n v="7259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R-10000940"/>
    <x v="1"/>
    <s v="Art"/>
    <s v="Newell 343"/>
    <n v="14.7"/>
    <n v="5"/>
    <n v="0"/>
    <n v="3.9690000000000003"/>
    <s v="Kelly Williams"/>
    <x v="0"/>
    <n v="0"/>
  </r>
  <r>
    <n v="7260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PA-10004888"/>
    <x v="1"/>
    <s v="Paper"/>
    <s v="Xerox 217"/>
    <n v="45.36"/>
    <n v="7"/>
    <n v="0"/>
    <n v="21.772800000000004"/>
    <s v="Kelly Williams"/>
    <x v="0"/>
    <n v="0"/>
  </r>
  <r>
    <n v="7261"/>
    <s v="CA-2018-152730"/>
    <d v="2018-05-30T00:00:00"/>
    <x v="204"/>
    <s v="Standard Class"/>
    <s v="EM-14140"/>
    <s v="Eugene Moren"/>
    <x v="2"/>
    <x v="0"/>
    <s v="Superior"/>
    <s v="Wisconsin"/>
    <n v="54880"/>
    <x v="2"/>
    <s v="TEC-PH-10000441"/>
    <x v="2"/>
    <s v="Phones"/>
    <s v="VTech DS6151"/>
    <n v="125.99"/>
    <n v="1"/>
    <n v="0"/>
    <n v="35.277200000000008"/>
    <s v="Kelly Williams"/>
    <x v="0"/>
    <n v="0"/>
  </r>
  <r>
    <n v="7262"/>
    <s v="CA-2019-137001"/>
    <d v="2019-06-10T00:00:00"/>
    <x v="198"/>
    <s v="Second Class"/>
    <s v="GZ-14545"/>
    <s v="George Zrebassa"/>
    <x v="1"/>
    <x v="0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x v="0"/>
    <n v="0"/>
  </r>
  <r>
    <n v="7263"/>
    <s v="CA-2019-156363"/>
    <d v="2019-10-22T00:00:00"/>
    <x v="980"/>
    <s v="Standard Class"/>
    <s v="ML-17395"/>
    <s v="Marina Lichtenstein"/>
    <x v="1"/>
    <x v="0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  <n v="13.080000000000002"/>
  </r>
  <r>
    <n v="7264"/>
    <s v="CA-2019-156363"/>
    <d v="2019-10-22T00:00:00"/>
    <x v="980"/>
    <s v="Standard Class"/>
    <s v="ML-17395"/>
    <s v="Marina Lichtenstein"/>
    <x v="1"/>
    <x v="0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s v="Chuck Magee"/>
    <x v="0"/>
    <n v="6.3360000000000012"/>
  </r>
  <r>
    <n v="7265"/>
    <s v="CA-2019-122056"/>
    <d v="2019-06-13T00:00:00"/>
    <x v="1244"/>
    <s v="Standard Class"/>
    <s v="PG-18895"/>
    <s v="Paul Gonzalez"/>
    <x v="0"/>
    <x v="0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s v="Cassandra Brandow"/>
    <x v="0"/>
    <n v="0"/>
  </r>
  <r>
    <n v="7266"/>
    <s v="US-2016-143721"/>
    <d v="2016-11-23T00:00:00"/>
    <x v="158"/>
    <s v="Second Class"/>
    <s v="DK-12835"/>
    <s v="Damala Kotsonis"/>
    <x v="1"/>
    <x v="0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x v="0"/>
    <n v="46.611599999999996"/>
  </r>
  <r>
    <n v="7267"/>
    <s v="CA-2019-122987"/>
    <d v="2019-08-16T00:00:00"/>
    <x v="766"/>
    <s v="Same Day"/>
    <s v="SJ-20215"/>
    <s v="Sarah Jordon"/>
    <x v="0"/>
    <x v="0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s v="Cassandra Brandow"/>
    <x v="0"/>
    <n v="9.3996000000000013"/>
  </r>
  <r>
    <n v="7268"/>
    <s v="CA-2019-122987"/>
    <d v="2019-08-16T00:00:00"/>
    <x v="766"/>
    <s v="Same Day"/>
    <s v="SJ-20215"/>
    <s v="Sarah Jordon"/>
    <x v="0"/>
    <x v="0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x v="0"/>
    <n v="13.427200000000003"/>
  </r>
  <r>
    <n v="7269"/>
    <s v="CA-2018-133368"/>
    <d v="2018-01-14T00:00:00"/>
    <x v="13"/>
    <s v="Standard Class"/>
    <s v="AG-10675"/>
    <s v="Anna Gayman"/>
    <x v="0"/>
    <x v="0"/>
    <s v="Concord"/>
    <s v="North Carolina"/>
    <n v="28027"/>
    <x v="0"/>
    <s v="OFF-PA-10004039"/>
    <x v="1"/>
    <s v="Paper"/>
    <s v="Xerox 1882"/>
    <n v="89.567999999999998"/>
    <n v="2"/>
    <n v="0.2"/>
    <n v="32.468400000000003"/>
    <s v="Cassandra Brandow"/>
    <x v="1"/>
    <n v="17.913599999999999"/>
  </r>
  <r>
    <n v="7270"/>
    <s v="CA-2018-133368"/>
    <d v="2018-01-14T00:00:00"/>
    <x v="13"/>
    <s v="Standard Class"/>
    <s v="AG-10675"/>
    <s v="Anna Gayman"/>
    <x v="0"/>
    <x v="0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  <n v="63.155200000000015"/>
  </r>
  <r>
    <n v="7271"/>
    <s v="CA-2018-123337"/>
    <d v="2018-09-16T00:00:00"/>
    <x v="42"/>
    <s v="Standard Class"/>
    <s v="KD-16495"/>
    <s v="Keith Dawkins"/>
    <x v="1"/>
    <x v="0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x v="0"/>
    <n v="41.049900000000001"/>
  </r>
  <r>
    <n v="7272"/>
    <s v="CA-2018-123337"/>
    <d v="2018-09-16T00:00:00"/>
    <x v="42"/>
    <s v="Standard Class"/>
    <s v="KD-16495"/>
    <s v="Keith Dawkins"/>
    <x v="1"/>
    <x v="0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x v="0"/>
    <n v="0"/>
  </r>
  <r>
    <n v="7273"/>
    <s v="US-2018-150357"/>
    <d v="2018-10-10T00:00:00"/>
    <x v="802"/>
    <s v="Standard Class"/>
    <s v="EB-13975"/>
    <s v="Erica Bern"/>
    <x v="1"/>
    <x v="0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x v="0"/>
    <n v="4.1216000000000008"/>
  </r>
  <r>
    <n v="7274"/>
    <s v="US-2018-150357"/>
    <d v="2018-10-10T00:00:00"/>
    <x v="802"/>
    <s v="Standard Class"/>
    <s v="EB-13975"/>
    <s v="Erica Bern"/>
    <x v="1"/>
    <x v="0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x v="0"/>
    <n v="2.8665000000000003"/>
  </r>
  <r>
    <n v="7275"/>
    <s v="CA-2017-144519"/>
    <d v="2017-11-13T00:00:00"/>
    <x v="50"/>
    <s v="Standard Class"/>
    <s v="AW-10930"/>
    <s v="Arthur Wiediger"/>
    <x v="2"/>
    <x v="0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s v="Anna Andreadi"/>
    <x v="0"/>
    <n v="67.992000000000004"/>
  </r>
  <r>
    <n v="7276"/>
    <s v="CA-2017-144519"/>
    <d v="2017-11-13T00:00:00"/>
    <x v="50"/>
    <s v="Standard Class"/>
    <s v="AW-10930"/>
    <s v="Arthur Wiediger"/>
    <x v="2"/>
    <x v="0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x v="0"/>
    <n v="0"/>
  </r>
  <r>
    <n v="7277"/>
    <s v="CA-2016-120670"/>
    <d v="2016-11-02T00:00:00"/>
    <x v="1057"/>
    <s v="Standard Class"/>
    <s v="JK-16120"/>
    <s v="Julie Kriz"/>
    <x v="2"/>
    <x v="0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  <n v="159.98400000000004"/>
  </r>
  <r>
    <n v="7278"/>
    <s v="CA-2018-157217"/>
    <d v="2018-07-19T00:00:00"/>
    <x v="246"/>
    <s v="First Class"/>
    <s v="TC-21535"/>
    <s v="Tracy Collins"/>
    <x v="2"/>
    <x v="0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x v="0"/>
    <n v="7.1968000000000005"/>
  </r>
  <r>
    <n v="7279"/>
    <s v="CA-2018-157217"/>
    <d v="2018-07-19T00:00:00"/>
    <x v="246"/>
    <s v="First Class"/>
    <s v="TC-21535"/>
    <s v="Tracy Collins"/>
    <x v="2"/>
    <x v="0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x v="0"/>
    <n v="0"/>
  </r>
  <r>
    <n v="7280"/>
    <s v="CA-2018-108224"/>
    <d v="2018-05-14T00:00:00"/>
    <x v="201"/>
    <s v="Same Day"/>
    <s v="TH-21235"/>
    <s v="Tiffany House"/>
    <x v="1"/>
    <x v="0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x v="0"/>
    <n v="37.105600000000003"/>
  </r>
  <r>
    <n v="7281"/>
    <s v="CA-2017-162782"/>
    <d v="2017-02-21T00:00:00"/>
    <x v="1245"/>
    <s v="Standard Class"/>
    <s v="PW-19240"/>
    <s v="Pierre Wener"/>
    <x v="0"/>
    <x v="0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x v="0"/>
    <n v="0"/>
  </r>
  <r>
    <n v="7282"/>
    <s v="CA-2019-159282"/>
    <d v="2019-10-16T00:00:00"/>
    <x v="565"/>
    <s v="Standard Class"/>
    <s v="GH-14410"/>
    <s v="Gary Hansen"/>
    <x v="2"/>
    <x v="0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x v="0"/>
    <n v="419.98950000000008"/>
  </r>
  <r>
    <n v="7283"/>
    <s v="CA-2019-155936"/>
    <d v="2019-06-22T00:00:00"/>
    <x v="89"/>
    <s v="Standard Class"/>
    <s v="JK-15730"/>
    <s v="Joe Kamberova"/>
    <x v="0"/>
    <x v="0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x v="0"/>
    <n v="2.4287999999999998"/>
  </r>
  <r>
    <n v="7284"/>
    <s v="CA-2019-169439"/>
    <d v="2019-09-09T00:00:00"/>
    <x v="462"/>
    <s v="Standard Class"/>
    <s v="LC-17140"/>
    <s v="Logan Currie"/>
    <x v="0"/>
    <x v="0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s v="Chuck Magee"/>
    <x v="0"/>
    <n v="5.1840000000000011"/>
  </r>
  <r>
    <n v="7285"/>
    <s v="CA-2019-169439"/>
    <d v="2019-09-09T00:00:00"/>
    <x v="462"/>
    <s v="Standard Class"/>
    <s v="LC-17140"/>
    <s v="Logan Currie"/>
    <x v="0"/>
    <x v="0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  <n v="13.222400000000002"/>
  </r>
  <r>
    <n v="7286"/>
    <s v="CA-2019-151183"/>
    <d v="2019-10-14T00:00:00"/>
    <x v="163"/>
    <s v="Standard Class"/>
    <s v="BK-11260"/>
    <s v="Berenike Kampe"/>
    <x v="0"/>
    <x v="0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x v="0"/>
    <n v="0"/>
  </r>
  <r>
    <n v="7287"/>
    <s v="CA-2018-149965"/>
    <d v="2018-06-20T00:00:00"/>
    <x v="22"/>
    <s v="Standard Class"/>
    <s v="BS-11365"/>
    <s v="Bill Shonely"/>
    <x v="1"/>
    <x v="0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s v="Kelly Williams"/>
    <x v="0"/>
    <n v="0"/>
  </r>
  <r>
    <n v="7288"/>
    <s v="CA-2018-149965"/>
    <d v="2018-06-20T00:00:00"/>
    <x v="22"/>
    <s v="Standard Class"/>
    <s v="BS-11365"/>
    <s v="Bill Shonely"/>
    <x v="1"/>
    <x v="0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x v="0"/>
    <n v="0"/>
  </r>
  <r>
    <n v="7289"/>
    <s v="CA-2016-158281"/>
    <d v="2016-09-02T00:00:00"/>
    <x v="1110"/>
    <s v="Standard Class"/>
    <s v="AG-10525"/>
    <s v="Andy Gerbode"/>
    <x v="1"/>
    <x v="0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x v="0"/>
    <n v="223.88400000000001"/>
  </r>
  <r>
    <n v="7290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s v="Anna Andreadi"/>
    <x v="0"/>
    <n v="0"/>
  </r>
  <r>
    <n v="7291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s v="Anna Andreadi"/>
    <x v="0"/>
    <n v="10.1568"/>
  </r>
  <r>
    <n v="7292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LA-10004689"/>
    <x v="1"/>
    <s v="Labels"/>
    <s v="Avery 512"/>
    <n v="26.01"/>
    <n v="9"/>
    <n v="0"/>
    <n v="12.2247"/>
    <s v="Anna Andreadi"/>
    <x v="0"/>
    <n v="0"/>
  </r>
  <r>
    <n v="7293"/>
    <s v="CA-2019-109183"/>
    <d v="2019-12-04T00:00:00"/>
    <x v="784"/>
    <s v="Standard Class"/>
    <s v="LR-16915"/>
    <s v="Lena Radford"/>
    <x v="0"/>
    <x v="0"/>
    <s v="Nashville"/>
    <s v="Tennessee"/>
    <n v="37211"/>
    <x v="0"/>
    <s v="TEC-MA-10001856"/>
    <x v="2"/>
    <s v="Machines"/>
    <s v="Okidata C610n Printer"/>
    <n v="649"/>
    <n v="2"/>
    <n v="0.5"/>
    <n v="-272.58000000000015"/>
    <s v="Cassandra Brandow"/>
    <x v="0"/>
    <n v="324.5"/>
  </r>
  <r>
    <n v="7294"/>
    <s v="CA-2018-113656"/>
    <d v="2018-01-23T00:00:00"/>
    <x v="1184"/>
    <s v="Standard Class"/>
    <s v="CB-12415"/>
    <s v="Christy Brittain"/>
    <x v="0"/>
    <x v="0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s v="Anna Andreadi"/>
    <x v="0"/>
    <n v="0"/>
  </r>
  <r>
    <n v="7295"/>
    <s v="CA-2017-148964"/>
    <d v="2017-05-26T00:00:00"/>
    <x v="1247"/>
    <s v="Standard Class"/>
    <s v="RD-19900"/>
    <s v="Ruben Dartt"/>
    <x v="0"/>
    <x v="0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x v="0"/>
    <n v="0"/>
  </r>
  <r>
    <n v="7296"/>
    <s v="CA-2016-111899"/>
    <d v="2016-05-04T00:00:00"/>
    <x v="564"/>
    <s v="First Class"/>
    <s v="NC-18340"/>
    <s v="Nat Carroll"/>
    <x v="0"/>
    <x v="0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x v="0"/>
    <n v="7.5679999999999996"/>
  </r>
  <r>
    <n v="7297"/>
    <s v="CA-2016-111899"/>
    <d v="2016-05-04T00:00:00"/>
    <x v="564"/>
    <s v="First Class"/>
    <s v="NC-18340"/>
    <s v="Nat Carroll"/>
    <x v="0"/>
    <x v="0"/>
    <s v="Houston"/>
    <s v="Texas"/>
    <n v="77036"/>
    <x v="2"/>
    <s v="OFF-FA-10000840"/>
    <x v="1"/>
    <s v="Fasteners"/>
    <s v="OIC Thumb-Tacks"/>
    <n v="5.4719999999999995"/>
    <n v="6"/>
    <n v="0.2"/>
    <n v="1.8467999999999996"/>
    <s v="Kelly Williams"/>
    <x v="0"/>
    <n v="1.0944"/>
  </r>
  <r>
    <n v="7298"/>
    <s v="CA-2017-101126"/>
    <d v="2017-02-10T00:00:00"/>
    <x v="1248"/>
    <s v="Second Class"/>
    <s v="NB-18655"/>
    <s v="Nona Balk"/>
    <x v="1"/>
    <x v="0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  <n v="15.448000000000002"/>
  </r>
  <r>
    <n v="7299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s v="Kelly Williams"/>
    <x v="0"/>
    <n v="146.05000000000001"/>
  </r>
  <r>
    <n v="7300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s v="Kelly Williams"/>
    <x v="0"/>
    <n v="5.1264000000000003"/>
  </r>
  <r>
    <n v="7301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s v="Kelly Williams"/>
    <x v="0"/>
    <n v="127.23479999999999"/>
  </r>
  <r>
    <n v="7302"/>
    <s v="CA-2016-163468"/>
    <d v="2016-11-18T00:00:00"/>
    <x v="683"/>
    <s v="First Class"/>
    <s v="JK-15730"/>
    <s v="Joe Kamberova"/>
    <x v="0"/>
    <x v="0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x v="0"/>
    <n v="2.3135999999999997"/>
  </r>
  <r>
    <n v="7303"/>
    <s v="CA-2016-163468"/>
    <d v="2016-11-18T00:00:00"/>
    <x v="683"/>
    <s v="First Class"/>
    <s v="JK-15730"/>
    <s v="Joe Kamberova"/>
    <x v="0"/>
    <x v="0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x v="0"/>
    <n v="76.344000000000008"/>
  </r>
  <r>
    <n v="7304"/>
    <s v="US-2019-117450"/>
    <d v="2019-09-04T00:00:00"/>
    <x v="221"/>
    <s v="Standard Class"/>
    <s v="DO-13645"/>
    <s v="Doug O'Connell"/>
    <x v="0"/>
    <x v="0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s v="Cassandra Brandow"/>
    <x v="0"/>
    <n v="19.436800000000005"/>
  </r>
  <r>
    <n v="7305"/>
    <s v="US-2019-117450"/>
    <d v="2019-09-04T00:00:00"/>
    <x v="221"/>
    <s v="Standard Class"/>
    <s v="DO-13645"/>
    <s v="Doug O'Connell"/>
    <x v="0"/>
    <x v="0"/>
    <s v="Boynton Beach"/>
    <s v="Florida"/>
    <n v="33437"/>
    <x v="0"/>
    <s v="OFF-PA-10000289"/>
    <x v="1"/>
    <s v="Paper"/>
    <s v="Xerox 213"/>
    <n v="10.368000000000002"/>
    <n v="2"/>
    <n v="0.2"/>
    <n v="3.6288"/>
    <s v="Cassandra Brandow"/>
    <x v="0"/>
    <n v="2.0736000000000003"/>
  </r>
  <r>
    <n v="7306"/>
    <s v="CA-2016-137274"/>
    <d v="2016-03-29T00:00:00"/>
    <x v="1249"/>
    <s v="Standard Class"/>
    <s v="MG-18145"/>
    <s v="Mike Gockenbach"/>
    <x v="0"/>
    <x v="0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x v="0"/>
    <n v="267.25229999999993"/>
  </r>
  <r>
    <n v="7307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s v="Anna Andreadi"/>
    <x v="0"/>
    <n v="0"/>
  </r>
  <r>
    <n v="7308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  <n v="22.777600000000007"/>
  </r>
  <r>
    <n v="7309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s v="Anna Andreadi"/>
    <x v="0"/>
    <n v="0"/>
  </r>
  <r>
    <n v="7310"/>
    <s v="CA-2019-112172"/>
    <d v="2019-06-10T00:00:00"/>
    <x v="1055"/>
    <s v="Second Class"/>
    <s v="MM-18280"/>
    <s v="Muhammed MacIntyre"/>
    <x v="1"/>
    <x v="0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x v="0"/>
    <n v="0"/>
  </r>
  <r>
    <n v="7311"/>
    <s v="CA-2017-121699"/>
    <d v="2017-08-10T00:00:00"/>
    <x v="905"/>
    <s v="Standard Class"/>
    <s v="BD-11320"/>
    <s v="Bill Donatelli"/>
    <x v="0"/>
    <x v="0"/>
    <s v="Detroit"/>
    <s v="Michigan"/>
    <n v="48227"/>
    <x v="2"/>
    <s v="OFF-BI-10004632"/>
    <x v="1"/>
    <s v="Binders"/>
    <s v="GBC Binding covers"/>
    <n v="64.75"/>
    <n v="5"/>
    <n v="0"/>
    <n v="29.137499999999996"/>
    <s v="Kelly Williams"/>
    <x v="0"/>
    <n v="0"/>
  </r>
  <r>
    <n v="7312"/>
    <s v="CA-2017-162761"/>
    <d v="2017-10-09T00:00:00"/>
    <x v="349"/>
    <s v="Standard Class"/>
    <s v="SC-20575"/>
    <s v="Sonia Cooley"/>
    <x v="0"/>
    <x v="0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s v="Cassandra Brandow"/>
    <x v="0"/>
    <n v="1.3104000000000002"/>
  </r>
  <r>
    <n v="7313"/>
    <s v="CA-2017-162761"/>
    <d v="2017-10-09T00:00:00"/>
    <x v="349"/>
    <s v="Standard Class"/>
    <s v="SC-20575"/>
    <s v="Sonia Cooley"/>
    <x v="0"/>
    <x v="0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x v="0"/>
    <n v="7.849800000000001"/>
  </r>
  <r>
    <n v="7314"/>
    <s v="CA-2017-162761"/>
    <d v="2017-10-09T00:00:00"/>
    <x v="349"/>
    <s v="Standard Class"/>
    <s v="SC-20575"/>
    <s v="Sonia Cooley"/>
    <x v="0"/>
    <x v="0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x v="0"/>
    <n v="7.4752000000000001"/>
  </r>
  <r>
    <n v="7315"/>
    <s v="CA-2018-121377"/>
    <d v="2018-05-28T00:00:00"/>
    <x v="993"/>
    <s v="Standard Class"/>
    <s v="TN-21040"/>
    <s v="Tanja Norvell"/>
    <x v="2"/>
    <x v="0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x v="0"/>
    <n v="57.280000000000008"/>
  </r>
  <r>
    <n v="7316"/>
    <s v="CA-2019-115322"/>
    <d v="2019-05-11T00:00:00"/>
    <x v="1188"/>
    <s v="Second Class"/>
    <s v="ZC-21910"/>
    <s v="Zuschuss Carroll"/>
    <x v="0"/>
    <x v="0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s v="Chuck Magee"/>
    <x v="0"/>
    <n v="0"/>
  </r>
  <r>
    <n v="7317"/>
    <s v="CA-2018-132066"/>
    <d v="2018-10-16T00:00:00"/>
    <x v="550"/>
    <s v="Standard Class"/>
    <s v="NB-18655"/>
    <s v="Nona Balk"/>
    <x v="1"/>
    <x v="0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x v="0"/>
    <n v="56.872799999999998"/>
  </r>
  <r>
    <n v="7318"/>
    <s v="CA-2019-158120"/>
    <d v="2019-11-17T00:00:00"/>
    <x v="410"/>
    <s v="Standard Class"/>
    <s v="KH-16330"/>
    <s v="Katharine Harms"/>
    <x v="1"/>
    <x v="0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x v="0"/>
    <n v="3.9216000000000002"/>
  </r>
  <r>
    <n v="7319"/>
    <s v="CA-2019-158120"/>
    <d v="2019-11-17T00:00:00"/>
    <x v="410"/>
    <s v="Standard Class"/>
    <s v="KH-16330"/>
    <s v="Katharine Harms"/>
    <x v="1"/>
    <x v="0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x v="0"/>
    <n v="2.9106000000000001"/>
  </r>
  <r>
    <n v="7320"/>
    <s v="CA-2019-100097"/>
    <d v="2019-11-26T00:00:00"/>
    <x v="364"/>
    <s v="Second Class"/>
    <s v="MN-17935"/>
    <s v="Michael Nguyen"/>
    <x v="0"/>
    <x v="0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x v="0"/>
    <n v="0"/>
  </r>
  <r>
    <n v="7321"/>
    <s v="CA-2019-100097"/>
    <d v="2019-11-26T00:00:00"/>
    <x v="364"/>
    <s v="Second Class"/>
    <s v="MN-17935"/>
    <s v="Michael Nguyen"/>
    <x v="0"/>
    <x v="0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x v="0"/>
    <n v="0"/>
  </r>
  <r>
    <n v="7322"/>
    <s v="CA-2019-167626"/>
    <d v="2019-09-03T00:00:00"/>
    <x v="285"/>
    <s v="Standard Class"/>
    <s v="MY-18295"/>
    <s v="Muhammed Yedwab"/>
    <x v="1"/>
    <x v="0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x v="0"/>
    <n v="1.7808000000000002"/>
  </r>
  <r>
    <n v="7323"/>
    <s v="CA-2019-167626"/>
    <d v="2019-09-03T00:00:00"/>
    <x v="285"/>
    <s v="Standard Class"/>
    <s v="MY-18295"/>
    <s v="Muhammed Yedwab"/>
    <x v="1"/>
    <x v="0"/>
    <s v="Chicago"/>
    <s v="Illinois"/>
    <n v="60623"/>
    <x v="2"/>
    <s v="TEC-AC-10004353"/>
    <x v="2"/>
    <s v="Accessories"/>
    <s v="Hypercom P1300 Pinpad"/>
    <n v="100.80000000000001"/>
    <n v="2"/>
    <n v="0.2"/>
    <n v="21.42"/>
    <s v="Kelly Williams"/>
    <x v="0"/>
    <n v="20.160000000000004"/>
  </r>
  <r>
    <n v="7324"/>
    <s v="US-2019-126053"/>
    <d v="2019-12-05T00:00:00"/>
    <x v="274"/>
    <s v="First Class"/>
    <s v="CS-11950"/>
    <s v="Carlos Soltero"/>
    <x v="0"/>
    <x v="0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s v="Chuck Magee"/>
    <x v="0"/>
    <n v="0"/>
  </r>
  <r>
    <n v="7325"/>
    <s v="US-2019-126053"/>
    <d v="2019-12-05T00:00:00"/>
    <x v="274"/>
    <s v="First Class"/>
    <s v="CS-11950"/>
    <s v="Carlos Soltero"/>
    <x v="0"/>
    <x v="0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s v="Chuck Magee"/>
    <x v="0"/>
    <n v="0"/>
  </r>
  <r>
    <n v="7326"/>
    <s v="US-2019-128447"/>
    <d v="2019-11-10T00:00:00"/>
    <x v="251"/>
    <s v="Standard Class"/>
    <s v="MC-17845"/>
    <s v="Michael Chen"/>
    <x v="0"/>
    <x v="0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x v="0"/>
    <n v="0"/>
  </r>
  <r>
    <n v="7327"/>
    <s v="US-2019-128447"/>
    <d v="2019-11-10T00:00:00"/>
    <x v="251"/>
    <s v="Standard Class"/>
    <s v="MC-17845"/>
    <s v="Michael Chen"/>
    <x v="0"/>
    <x v="0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x v="0"/>
    <n v="5.7584000000000009"/>
  </r>
  <r>
    <n v="7328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x v="0"/>
    <n v="0"/>
  </r>
  <r>
    <n v="7329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x v="0"/>
    <n v="255.99360000000001"/>
  </r>
  <r>
    <n v="7330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s v="Anna Andreadi"/>
    <x v="0"/>
    <n v="0"/>
  </r>
  <r>
    <n v="7331"/>
    <s v="CA-2018-149349"/>
    <d v="2018-11-12T00:00:00"/>
    <x v="1113"/>
    <s v="First Class"/>
    <s v="SP-20650"/>
    <s v="Stephanie Phelps"/>
    <x v="1"/>
    <x v="0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x v="0"/>
    <n v="13.651200000000001"/>
  </r>
  <r>
    <n v="7332"/>
    <s v="CA-2019-115119"/>
    <d v="2019-10-26T00:00:00"/>
    <x v="904"/>
    <s v="Standard Class"/>
    <s v="SC-20440"/>
    <s v="Shaun Chance"/>
    <x v="1"/>
    <x v="0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x v="0"/>
    <n v="24.616799999999998"/>
  </r>
  <r>
    <n v="7333"/>
    <s v="CA-2019-115119"/>
    <d v="2019-10-26T00:00:00"/>
    <x v="904"/>
    <s v="Standard Class"/>
    <s v="SC-20440"/>
    <s v="Shaun Chance"/>
    <x v="1"/>
    <x v="0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  <n v="57.006600000000006"/>
  </r>
  <r>
    <n v="7334"/>
    <s v="CA-2017-125563"/>
    <d v="2017-04-11T00:00:00"/>
    <x v="1250"/>
    <s v="Standard Class"/>
    <s v="PR-18880"/>
    <s v="Patrick Ryan"/>
    <x v="0"/>
    <x v="0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x v="0"/>
    <n v="13.472000000000001"/>
  </r>
  <r>
    <n v="7335"/>
    <s v="CA-2017-125563"/>
    <d v="2017-04-11T00:00:00"/>
    <x v="1250"/>
    <s v="Standard Class"/>
    <s v="PR-18880"/>
    <s v="Patrick Ryan"/>
    <x v="0"/>
    <x v="0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  <n v="10.9056"/>
  </r>
  <r>
    <n v="7336"/>
    <s v="CA-2017-113152"/>
    <d v="2017-12-25T00:00:00"/>
    <x v="1090"/>
    <s v="Standard Class"/>
    <s v="JK-15625"/>
    <s v="Jim Karlsson"/>
    <x v="0"/>
    <x v="0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x v="0"/>
    <n v="0"/>
  </r>
  <r>
    <n v="7337"/>
    <s v="CA-2017-113152"/>
    <d v="2017-12-25T00:00:00"/>
    <x v="1090"/>
    <s v="Standard Class"/>
    <s v="JK-15625"/>
    <s v="Jim Karlsson"/>
    <x v="0"/>
    <x v="0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x v="0"/>
    <n v="89.913600000000017"/>
  </r>
  <r>
    <n v="7338"/>
    <s v="CA-2019-165155"/>
    <d v="2019-09-21T00:00:00"/>
    <x v="19"/>
    <s v="First Class"/>
    <s v="BM-11575"/>
    <s v="Brendan Murry"/>
    <x v="1"/>
    <x v="0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x v="0"/>
    <n v="0"/>
  </r>
  <r>
    <n v="7339"/>
    <s v="CA-2016-163412"/>
    <d v="2016-12-20T00:00:00"/>
    <x v="955"/>
    <s v="Second Class"/>
    <s v="SM-20950"/>
    <s v="Suzanne McNair"/>
    <x v="1"/>
    <x v="0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s v="Chuck Magee"/>
    <x v="0"/>
    <n v="19.218600000000006"/>
  </r>
  <r>
    <n v="7340"/>
    <s v="CA-2017-159590"/>
    <d v="2017-07-18T00:00:00"/>
    <x v="1251"/>
    <s v="First Class"/>
    <s v="KC-16255"/>
    <s v="Karen Carlisle"/>
    <x v="1"/>
    <x v="0"/>
    <s v="New York City"/>
    <s v="New York"/>
    <n v="10009"/>
    <x v="3"/>
    <s v="OFF-AR-10003190"/>
    <x v="1"/>
    <s v="Art"/>
    <s v="Newell 32"/>
    <n v="5.76"/>
    <n v="2"/>
    <n v="0"/>
    <n v="1.6128"/>
    <s v="Chuck Magee"/>
    <x v="0"/>
    <n v="0"/>
  </r>
  <r>
    <n v="7341"/>
    <s v="CA-2016-116190"/>
    <d v="2016-07-26T00:00:00"/>
    <x v="1199"/>
    <s v="Standard Class"/>
    <s v="SG-20470"/>
    <s v="Sheri Gordon"/>
    <x v="0"/>
    <x v="0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s v="Cassandra Brandow"/>
    <x v="0"/>
    <n v="0"/>
  </r>
  <r>
    <n v="7342"/>
    <s v="CA-2016-116190"/>
    <d v="2016-07-26T00:00:00"/>
    <x v="1199"/>
    <s v="Standard Class"/>
    <s v="SG-20470"/>
    <s v="Sheri Gordon"/>
    <x v="0"/>
    <x v="0"/>
    <s v="Atlanta"/>
    <s v="Georgia"/>
    <n v="30318"/>
    <x v="0"/>
    <s v="OFF-LA-10002762"/>
    <x v="1"/>
    <s v="Labels"/>
    <s v="Avery 485"/>
    <n v="162.88999999999999"/>
    <n v="13"/>
    <n v="0"/>
    <n v="76.558299999999988"/>
    <s v="Cassandra Brandow"/>
    <x v="0"/>
    <n v="0"/>
  </r>
  <r>
    <n v="7343"/>
    <s v="CA-2016-116190"/>
    <d v="2016-07-26T00:00:00"/>
    <x v="1199"/>
    <s v="Standard Class"/>
    <s v="SG-20470"/>
    <s v="Sheri Gordon"/>
    <x v="0"/>
    <x v="0"/>
    <s v="Atlanta"/>
    <s v="Georgia"/>
    <n v="30318"/>
    <x v="0"/>
    <s v="FUR-FU-10000719"/>
    <x v="0"/>
    <s v="Furnishings"/>
    <s v="DAX Cubicle Frames, 8-1/2 x 11"/>
    <n v="25.71"/>
    <n v="3"/>
    <n v="0"/>
    <n v="9.2556000000000012"/>
    <s v="Cassandra Brandow"/>
    <x v="0"/>
    <n v="0"/>
  </r>
  <r>
    <n v="7344"/>
    <s v="CA-2016-168473"/>
    <d v="2016-12-26T00:00:00"/>
    <x v="916"/>
    <s v="Standard Class"/>
    <s v="TB-21520"/>
    <s v="Tracy Blumstein"/>
    <x v="0"/>
    <x v="0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s v="Chuck Magee"/>
    <x v="0"/>
    <n v="0"/>
  </r>
  <r>
    <n v="7345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x v="0"/>
    <n v="324.84375000000006"/>
  </r>
  <r>
    <n v="7346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x v="0"/>
    <n v="14.7136"/>
  </r>
  <r>
    <n v="7347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x v="0"/>
    <n v="2.7168000000000005"/>
  </r>
  <r>
    <n v="7348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x v="0"/>
    <n v="12.956800000000001"/>
  </r>
  <r>
    <n v="7349"/>
    <s v="CA-2016-130421"/>
    <d v="2016-03-03T00:00:00"/>
    <x v="232"/>
    <s v="Standard Class"/>
    <s v="SC-20020"/>
    <s v="Sam Craven"/>
    <x v="0"/>
    <x v="0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x v="0"/>
    <n v="141.41759999999996"/>
  </r>
  <r>
    <n v="7350"/>
    <s v="CA-2019-142125"/>
    <d v="2019-10-21T00:00:00"/>
    <x v="471"/>
    <s v="Standard Class"/>
    <s v="JB-15400"/>
    <s v="Jennifer Braxton"/>
    <x v="1"/>
    <x v="0"/>
    <s v="Milwaukee"/>
    <s v="Wisconsin"/>
    <n v="53209"/>
    <x v="2"/>
    <s v="OFF-BI-10000301"/>
    <x v="1"/>
    <s v="Binders"/>
    <s v="GBC Instant Report Kit"/>
    <n v="38.82"/>
    <n v="6"/>
    <n v="0"/>
    <n v="19.41"/>
    <s v="Kelly Williams"/>
    <x v="0"/>
    <n v="0"/>
  </r>
  <r>
    <n v="7351"/>
    <s v="CA-2019-142125"/>
    <d v="2019-10-21T00:00:00"/>
    <x v="471"/>
    <s v="Standard Class"/>
    <s v="JB-15400"/>
    <s v="Jennifer Braxton"/>
    <x v="1"/>
    <x v="0"/>
    <s v="Milwaukee"/>
    <s v="Wisconsin"/>
    <n v="53209"/>
    <x v="2"/>
    <s v="OFF-BI-10003460"/>
    <x v="1"/>
    <s v="Binders"/>
    <s v="Acco 3-Hole Punch"/>
    <n v="21.9"/>
    <n v="5"/>
    <n v="0"/>
    <n v="10.511999999999999"/>
    <s v="Kelly Williams"/>
    <x v="0"/>
    <n v="0"/>
  </r>
  <r>
    <n v="7352"/>
    <s v="CA-2019-141138"/>
    <d v="2019-11-10T00:00:00"/>
    <x v="38"/>
    <s v="Standard Class"/>
    <s v="GH-14425"/>
    <s v="Gary Hwang"/>
    <x v="0"/>
    <x v="0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x v="0"/>
    <n v="0"/>
  </r>
  <r>
    <n v="7353"/>
    <s v="CA-2019-152135"/>
    <d v="2019-03-16T00:00:00"/>
    <x v="671"/>
    <s v="Second Class"/>
    <s v="MG-17650"/>
    <s v="Matthew Grinstein"/>
    <x v="2"/>
    <x v="0"/>
    <s v="Lakewood"/>
    <s v="Ohio"/>
    <n v="44107"/>
    <x v="3"/>
    <s v="TEC-PH-10003505"/>
    <x v="2"/>
    <s v="Phones"/>
    <s v="Geemarc AmpliPOWER60"/>
    <n v="445.44"/>
    <n v="8"/>
    <n v="0.4"/>
    <n v="-81.664000000000044"/>
    <s v="Chuck Magee"/>
    <x v="0"/>
    <n v="178.17600000000002"/>
  </r>
  <r>
    <n v="7354"/>
    <s v="CA-2018-151974"/>
    <d v="2018-09-22T00:00:00"/>
    <x v="953"/>
    <s v="Standard Class"/>
    <s v="RD-19660"/>
    <s v="Robert Dilbeck"/>
    <x v="2"/>
    <x v="0"/>
    <s v="Philadelphia"/>
    <s v="Pennsylvania"/>
    <n v="19134"/>
    <x v="3"/>
    <s v="OFF-LA-10004484"/>
    <x v="1"/>
    <s v="Labels"/>
    <s v="Avery 476"/>
    <n v="16.520000000000003"/>
    <n v="5"/>
    <n v="0.2"/>
    <n v="5.368999999999998"/>
    <s v="Chuck Magee"/>
    <x v="0"/>
    <n v="3.3040000000000007"/>
  </r>
  <r>
    <n v="7355"/>
    <s v="CA-2019-154102"/>
    <d v="2019-02-06T00:00:00"/>
    <x v="758"/>
    <s v="Standard Class"/>
    <s v="SN-20560"/>
    <s v="Skye Norling"/>
    <x v="2"/>
    <x v="0"/>
    <s v="San Francisco"/>
    <s v="California"/>
    <n v="94109"/>
    <x v="1"/>
    <s v="OFF-PA-10001593"/>
    <x v="1"/>
    <s v="Paper"/>
    <s v="Xerox 1947"/>
    <n v="29.900000000000002"/>
    <n v="5"/>
    <n v="0"/>
    <n v="13.454999999999998"/>
    <s v="Anna Andreadi"/>
    <x v="0"/>
    <n v="0"/>
  </r>
  <r>
    <n v="7356"/>
    <s v="CA-2017-139780"/>
    <d v="2017-12-31T00:00:00"/>
    <x v="214"/>
    <s v="Second Class"/>
    <s v="AH-10690"/>
    <s v="Anna Häberlin"/>
    <x v="1"/>
    <x v="0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x v="0"/>
    <n v="0"/>
  </r>
  <r>
    <n v="7357"/>
    <s v="CA-2018-114748"/>
    <d v="2018-10-09T00:00:00"/>
    <x v="802"/>
    <s v="Standard Class"/>
    <s v="MZ-17335"/>
    <s v="Maria Zettner"/>
    <x v="2"/>
    <x v="0"/>
    <s v="Phoenix"/>
    <s v="Arizona"/>
    <n v="85023"/>
    <x v="1"/>
    <s v="OFF-AR-10001315"/>
    <x v="1"/>
    <s v="Art"/>
    <s v="Newell 310"/>
    <n v="1.4080000000000001"/>
    <n v="1"/>
    <n v="0.2"/>
    <n v="0.15839999999999993"/>
    <s v="Anna Andreadi"/>
    <x v="0"/>
    <n v="0.28160000000000002"/>
  </r>
  <r>
    <n v="7358"/>
    <s v="CA-2018-114748"/>
    <d v="2018-10-09T00:00:00"/>
    <x v="802"/>
    <s v="Standard Class"/>
    <s v="MZ-17335"/>
    <s v="Maria Zettner"/>
    <x v="2"/>
    <x v="0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x v="0"/>
    <n v="33.913600000000002"/>
  </r>
  <r>
    <n v="7359"/>
    <s v="US-2016-115189"/>
    <d v="2016-12-30T00:00:00"/>
    <x v="752"/>
    <s v="Second Class"/>
    <s v="AR-10345"/>
    <s v="Alex Russell"/>
    <x v="1"/>
    <x v="0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x v="0"/>
    <n v="100.78559999999999"/>
  </r>
  <r>
    <n v="7360"/>
    <s v="US-2016-115189"/>
    <d v="2016-12-30T00:00:00"/>
    <x v="752"/>
    <s v="Second Class"/>
    <s v="AR-10345"/>
    <s v="Alex Russell"/>
    <x v="1"/>
    <x v="0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s v="Chuck Magee"/>
    <x v="0"/>
    <n v="209.50560000000002"/>
  </r>
  <r>
    <n v="7361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OFF-PA-10000809"/>
    <x v="1"/>
    <s v="Paper"/>
    <s v="Xerox 206"/>
    <n v="19.440000000000001"/>
    <n v="3"/>
    <n v="0"/>
    <n v="9.3312000000000008"/>
    <s v="Anna Andreadi"/>
    <x v="0"/>
    <n v="0"/>
  </r>
  <r>
    <n v="7362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s v="Anna Andreadi"/>
    <x v="0"/>
    <n v="38.870400000000011"/>
  </r>
  <r>
    <n v="7363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OFF-BI-10003707"/>
    <x v="1"/>
    <s v="Binders"/>
    <s v="Aluminum Screw Posts"/>
    <n v="36.624000000000002"/>
    <n v="3"/>
    <n v="0.2"/>
    <n v="13.734"/>
    <s v="Anna Andreadi"/>
    <x v="0"/>
    <n v="7.3248000000000006"/>
  </r>
  <r>
    <n v="7364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x v="0"/>
    <n v="136.0728"/>
  </r>
  <r>
    <n v="7365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s v="Chuck Magee"/>
    <x v="0"/>
    <n v="2.5344000000000002"/>
  </r>
  <r>
    <n v="7366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s v="Chuck Magee"/>
    <x v="0"/>
    <n v="4.821600000000001"/>
  </r>
  <r>
    <n v="7367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s v="Chuck Magee"/>
    <x v="0"/>
    <n v="6.5088000000000008"/>
  </r>
  <r>
    <n v="7368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x v="0"/>
    <n v="104.34060000000001"/>
  </r>
  <r>
    <n v="7369"/>
    <s v="CA-2019-161851"/>
    <d v="2019-04-15T00:00:00"/>
    <x v="125"/>
    <s v="First Class"/>
    <s v="BP-11095"/>
    <s v="Bart Pistole"/>
    <x v="1"/>
    <x v="0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s v="Cassandra Brandow"/>
    <x v="0"/>
    <n v="10.899000000000003"/>
  </r>
  <r>
    <n v="7370"/>
    <s v="CA-2017-110345"/>
    <d v="2017-03-09T00:00:00"/>
    <x v="739"/>
    <s v="Second Class"/>
    <s v="TG-21310"/>
    <s v="Toby Gnade"/>
    <x v="0"/>
    <x v="0"/>
    <s v="Raleigh"/>
    <s v="North Carolina"/>
    <n v="27604"/>
    <x v="0"/>
    <s v="OFF-LA-10001175"/>
    <x v="1"/>
    <s v="Labels"/>
    <s v="Avery 514"/>
    <n v="4.6079999999999997"/>
    <n v="2"/>
    <n v="0.2"/>
    <n v="1.6704000000000001"/>
    <s v="Cassandra Brandow"/>
    <x v="0"/>
    <n v="0.92159999999999997"/>
  </r>
  <r>
    <n v="7371"/>
    <s v="CA-2016-107769"/>
    <d v="2016-10-28T00:00:00"/>
    <x v="1252"/>
    <s v="Standard Class"/>
    <s v="BT-11395"/>
    <s v="Bill Tyler"/>
    <x v="1"/>
    <x v="0"/>
    <s v="Garden City"/>
    <s v="Kansas"/>
    <n v="67846"/>
    <x v="2"/>
    <s v="TEC-PH-10001336"/>
    <x v="2"/>
    <s v="Phones"/>
    <s v="Digium D40 VoIP phone"/>
    <n v="257.98"/>
    <n v="2"/>
    <n v="0"/>
    <n v="74.8142"/>
    <s v="Kelly Williams"/>
    <x v="0"/>
    <n v="0"/>
  </r>
  <r>
    <n v="7372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s v="Anna Andreadi"/>
    <x v="0"/>
    <n v="0"/>
  </r>
  <r>
    <n v="7373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s v="Anna Andreadi"/>
    <x v="0"/>
    <n v="0"/>
  </r>
  <r>
    <n v="7374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x v="0"/>
    <n v="0"/>
  </r>
  <r>
    <n v="7375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FA-10003112"/>
    <x v="1"/>
    <s v="Fasteners"/>
    <s v="Staples"/>
    <n v="7.89"/>
    <n v="1"/>
    <n v="0"/>
    <n v="3.5504999999999995"/>
    <s v="Anna Andreadi"/>
    <x v="0"/>
    <n v="0"/>
  </r>
  <r>
    <n v="7376"/>
    <s v="CA-2019-100580"/>
    <d v="2019-08-13T00:00:00"/>
    <x v="848"/>
    <s v="Standard Class"/>
    <s v="MK-17905"/>
    <s v="Michael Kennedy"/>
    <x v="1"/>
    <x v="0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x v="0"/>
    <n v="7.2048000000000005"/>
  </r>
  <r>
    <n v="7377"/>
    <s v="US-2019-145597"/>
    <d v="2019-11-02T00:00:00"/>
    <x v="133"/>
    <s v="First Class"/>
    <s v="GG-14650"/>
    <s v="Greg Guthrie"/>
    <x v="1"/>
    <x v="0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x v="0"/>
    <n v="10.867200000000002"/>
  </r>
  <r>
    <n v="7378"/>
    <s v="CA-2016-132787"/>
    <d v="2016-09-19T00:00:00"/>
    <x v="160"/>
    <s v="Standard Class"/>
    <s v="MC-18130"/>
    <s v="Mike Caudle"/>
    <x v="1"/>
    <x v="0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s v="Anna Andreadi"/>
    <x v="0"/>
    <n v="0"/>
  </r>
  <r>
    <n v="7379"/>
    <s v="CA-2017-136224"/>
    <d v="2017-05-31T00:00:00"/>
    <x v="1247"/>
    <s v="Same Day"/>
    <s v="ML-18265"/>
    <s v="Muhammed Lee"/>
    <x v="0"/>
    <x v="0"/>
    <s v="Fayetteville"/>
    <s v="North Carolina"/>
    <n v="28314"/>
    <x v="0"/>
    <s v="OFF-AR-10003504"/>
    <x v="1"/>
    <s v="Art"/>
    <s v="Newell 347"/>
    <n v="10.272000000000002"/>
    <n v="3"/>
    <n v="0.2"/>
    <n v="1.1555999999999984"/>
    <s v="Cassandra Brandow"/>
    <x v="0"/>
    <n v="2.0544000000000007"/>
  </r>
  <r>
    <n v="7380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T-10000419"/>
    <x v="1"/>
    <s v="Storage"/>
    <s v="Rogers Jumbo File, Granite"/>
    <n v="40.74"/>
    <n v="3"/>
    <n v="0"/>
    <n v="0.4073999999999991"/>
    <s v="Kelly Williams"/>
    <x v="0"/>
    <n v="0"/>
  </r>
  <r>
    <n v="7381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LA-10004559"/>
    <x v="1"/>
    <s v="Labels"/>
    <s v="Avery 49"/>
    <n v="14.399999999999999"/>
    <n v="5"/>
    <n v="0"/>
    <n v="7.056"/>
    <s v="Kelly Williams"/>
    <x v="0"/>
    <n v="0"/>
  </r>
  <r>
    <n v="7382"/>
    <s v="CA-2018-105732"/>
    <d v="2018-09-13T00:00:00"/>
    <x v="801"/>
    <s v="Standard Class"/>
    <s v="AG-10270"/>
    <s v="Alejandro Grove"/>
    <x v="0"/>
    <x v="0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x v="0"/>
    <n v="0"/>
  </r>
  <r>
    <n v="7383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s v="Kelly Williams"/>
    <x v="0"/>
    <n v="0"/>
  </r>
  <r>
    <n v="7384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PA-10002250"/>
    <x v="1"/>
    <s v="Paper"/>
    <s v="Things To Do Today Pad"/>
    <n v="17.61"/>
    <n v="3"/>
    <n v="0"/>
    <n v="8.4527999999999999"/>
    <s v="Kelly Williams"/>
    <x v="0"/>
    <n v="0"/>
  </r>
  <r>
    <n v="7385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AP-10001394"/>
    <x v="1"/>
    <s v="Appliances"/>
    <s v="Harmony Air Purifier"/>
    <n v="378"/>
    <n v="2"/>
    <n v="0"/>
    <n v="136.07999999999998"/>
    <s v="Kelly Williams"/>
    <x v="0"/>
    <n v="0"/>
  </r>
  <r>
    <n v="7386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x v="0"/>
    <n v="0"/>
  </r>
  <r>
    <n v="7387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T-10004340"/>
    <x v="1"/>
    <s v="Storage"/>
    <s v="Fellowes Mobile File Cart, Black"/>
    <n v="373.08"/>
    <n v="6"/>
    <n v="0"/>
    <n v="100.73160000000001"/>
    <s v="Kelly Williams"/>
    <x v="0"/>
    <n v="0"/>
  </r>
  <r>
    <n v="7388"/>
    <s v="CA-2018-105732"/>
    <d v="2018-09-13T00:00:00"/>
    <x v="801"/>
    <s v="Standard Class"/>
    <s v="AG-10270"/>
    <s v="Alejandro Grove"/>
    <x v="0"/>
    <x v="0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x v="0"/>
    <n v="0"/>
  </r>
  <r>
    <n v="7389"/>
    <s v="CA-2018-105732"/>
    <d v="2018-09-13T00:00:00"/>
    <x v="801"/>
    <s v="Standard Class"/>
    <s v="AG-10270"/>
    <s v="Alejandro Grove"/>
    <x v="0"/>
    <x v="0"/>
    <s v="Omaha"/>
    <s v="Nebraska"/>
    <n v="68104"/>
    <x v="2"/>
    <s v="TEC-PH-10004897"/>
    <x v="2"/>
    <s v="Phones"/>
    <s v="Mediabridge Sport Armband iPhone 5s"/>
    <n v="29.97"/>
    <n v="3"/>
    <n v="0"/>
    <n v="0.29969999999999963"/>
    <s v="Kelly Williams"/>
    <x v="0"/>
    <n v="0"/>
  </r>
  <r>
    <n v="7390"/>
    <s v="CA-2019-108035"/>
    <d v="2019-11-29T00:00:00"/>
    <x v="108"/>
    <s v="Standard Class"/>
    <s v="TT-21070"/>
    <s v="Ted Trevino"/>
    <x v="0"/>
    <x v="0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  <n v="78.073599999999999"/>
  </r>
  <r>
    <n v="7391"/>
    <s v="CA-2019-108035"/>
    <d v="2019-11-29T00:00:00"/>
    <x v="108"/>
    <s v="Standard Class"/>
    <s v="TT-21070"/>
    <s v="Ted Trevino"/>
    <x v="0"/>
    <x v="0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  <n v="20.304000000000002"/>
  </r>
  <r>
    <n v="7392"/>
    <s v="CA-2019-160031"/>
    <d v="2019-12-04T00:00:00"/>
    <x v="94"/>
    <s v="Second Class"/>
    <s v="LT-16765"/>
    <s v="Larry Tron"/>
    <x v="0"/>
    <x v="0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x v="0"/>
    <n v="14.870400000000002"/>
  </r>
  <r>
    <n v="7393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x v="0"/>
    <n v="0"/>
  </r>
  <r>
    <n v="7394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AR-10001615"/>
    <x v="1"/>
    <s v="Art"/>
    <s v="Newell 34"/>
    <n v="59.519999999999996"/>
    <n v="3"/>
    <n v="0"/>
    <n v="15.475200000000001"/>
    <s v="Anna Andreadi"/>
    <x v="0"/>
    <n v="0"/>
  </r>
  <r>
    <n v="7395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x v="0"/>
    <n v="0"/>
  </r>
  <r>
    <n v="7396"/>
    <s v="CA-2018-110975"/>
    <d v="2018-12-25T00:00:00"/>
    <x v="525"/>
    <s v="Standard Class"/>
    <s v="DB-12970"/>
    <s v="Darren Budd"/>
    <x v="1"/>
    <x v="0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s v="Chuck Magee"/>
    <x v="0"/>
    <n v="125.2704"/>
  </r>
  <r>
    <n v="7397"/>
    <s v="CA-2018-110975"/>
    <d v="2018-12-25T00:00:00"/>
    <x v="525"/>
    <s v="Standard Class"/>
    <s v="DB-12970"/>
    <s v="Darren Budd"/>
    <x v="1"/>
    <x v="0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x v="0"/>
    <n v="86.664600000000007"/>
  </r>
  <r>
    <n v="7398"/>
    <s v="CA-2016-141649"/>
    <d v="2016-09-30T00:00:00"/>
    <x v="839"/>
    <s v="Same Day"/>
    <s v="DM-12955"/>
    <s v="Dario Medina"/>
    <x v="1"/>
    <x v="0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x v="0"/>
    <n v="159.08160000000004"/>
  </r>
  <r>
    <n v="7399"/>
    <s v="CA-2016-124807"/>
    <d v="2016-07-12T00:00:00"/>
    <x v="406"/>
    <s v="Second Class"/>
    <s v="ME-17725"/>
    <s v="Max Engle"/>
    <x v="0"/>
    <x v="0"/>
    <s v="Chicago"/>
    <s v="Illinois"/>
    <n v="60610"/>
    <x v="2"/>
    <s v="OFF-PA-10001526"/>
    <x v="1"/>
    <s v="Paper"/>
    <s v="Xerox 1949"/>
    <n v="35.856000000000002"/>
    <n v="9"/>
    <n v="0.2"/>
    <n v="12.997800000000003"/>
    <s v="Kelly Williams"/>
    <x v="0"/>
    <n v="7.1712000000000007"/>
  </r>
  <r>
    <n v="7400"/>
    <s v="CA-2016-124807"/>
    <d v="2016-07-12T00:00:00"/>
    <x v="406"/>
    <s v="Second Class"/>
    <s v="ME-17725"/>
    <s v="Max Engle"/>
    <x v="0"/>
    <x v="0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x v="0"/>
    <n v="4.7680000000000007"/>
  </r>
  <r>
    <n v="7401"/>
    <s v="CA-2018-110009"/>
    <d v="2018-09-08T00:00:00"/>
    <x v="250"/>
    <s v="Standard Class"/>
    <s v="TR-21325"/>
    <s v="Toby Ritter"/>
    <x v="0"/>
    <x v="0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x v="0"/>
    <n v="0"/>
  </r>
  <r>
    <n v="7402"/>
    <s v="CA-2018-110009"/>
    <d v="2018-09-08T00:00:00"/>
    <x v="250"/>
    <s v="Standard Class"/>
    <s v="TR-21325"/>
    <s v="Toby Ritter"/>
    <x v="0"/>
    <x v="0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x v="0"/>
    <n v="0"/>
  </r>
  <r>
    <n v="7403"/>
    <s v="CA-2019-168172"/>
    <d v="2019-08-06T00:00:00"/>
    <x v="672"/>
    <s v="Standard Class"/>
    <s v="SH-20395"/>
    <s v="Shahid Hopkins"/>
    <x v="0"/>
    <x v="0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s v="Chuck Magee"/>
    <x v="0"/>
    <n v="0"/>
  </r>
  <r>
    <n v="7404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x v="0"/>
    <n v="76.49362499999998"/>
  </r>
  <r>
    <n v="7405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s v="Anna Andreadi"/>
    <x v="0"/>
    <n v="0"/>
  </r>
  <r>
    <n v="7406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s v="Anna Andreadi"/>
    <x v="0"/>
    <n v="19.5136"/>
  </r>
  <r>
    <n v="7407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x v="0"/>
    <n v="144.47040000000001"/>
  </r>
  <r>
    <n v="7408"/>
    <s v="CA-2019-152079"/>
    <d v="2019-01-20T00:00:00"/>
    <x v="1255"/>
    <s v="First Class"/>
    <s v="ML-17410"/>
    <s v="Maris LaWare"/>
    <x v="0"/>
    <x v="0"/>
    <s v="Chicago"/>
    <s v="Illinois"/>
    <n v="60653"/>
    <x v="2"/>
    <s v="OFF-LA-10001613"/>
    <x v="1"/>
    <s v="Labels"/>
    <s v="Avery File Folder Labels"/>
    <n v="11.52"/>
    <n v="5"/>
    <n v="0.2"/>
    <n v="4.1760000000000002"/>
    <s v="Kelly Williams"/>
    <x v="0"/>
    <n v="2.3039999999999998"/>
  </r>
  <r>
    <n v="7409"/>
    <s v="CA-2018-129728"/>
    <d v="2018-05-30T00:00:00"/>
    <x v="29"/>
    <s v="Standard Class"/>
    <s v="JG-15310"/>
    <s v="Jason Gross"/>
    <x v="1"/>
    <x v="0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s v="Anna Andreadi"/>
    <x v="0"/>
    <n v="0"/>
  </r>
  <r>
    <n v="7410"/>
    <s v="CA-2016-121769"/>
    <d v="2016-04-08T00:00:00"/>
    <x v="1021"/>
    <s v="Standard Class"/>
    <s v="JS-15880"/>
    <s v="John Stevenson"/>
    <x v="0"/>
    <x v="0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s v="Chuck Magee"/>
    <x v="0"/>
    <n v="68.844000000000008"/>
  </r>
  <r>
    <n v="7411"/>
    <s v="CA-2016-103058"/>
    <d v="2016-07-23T00:00:00"/>
    <x v="885"/>
    <s v="First Class"/>
    <s v="AG-10270"/>
    <s v="Alejandro Grove"/>
    <x v="0"/>
    <x v="0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s v="Chuck Magee"/>
    <x v="0"/>
    <n v="0"/>
  </r>
  <r>
    <n v="7412"/>
    <s v="CA-2019-121125"/>
    <d v="2019-05-30T00:00:00"/>
    <x v="1081"/>
    <s v="Standard Class"/>
    <s v="MG-17890"/>
    <s v="Michael Granlund"/>
    <x v="2"/>
    <x v="0"/>
    <s v="Tigard"/>
    <s v="Oregon"/>
    <n v="97224"/>
    <x v="1"/>
    <s v="TEC-PH-10001619"/>
    <x v="2"/>
    <s v="Phones"/>
    <s v="LG G3"/>
    <n v="156.79200000000003"/>
    <n v="1"/>
    <n v="0.2"/>
    <n v="17.639099999999985"/>
    <s v="Anna Andreadi"/>
    <x v="0"/>
    <n v="31.358400000000007"/>
  </r>
  <r>
    <n v="7413"/>
    <s v="CA-2019-121125"/>
    <d v="2019-05-30T00:00:00"/>
    <x v="1081"/>
    <s v="Standard Class"/>
    <s v="MG-17890"/>
    <s v="Michael Granlund"/>
    <x v="2"/>
    <x v="0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x v="0"/>
    <n v="7.0720000000000018"/>
  </r>
  <r>
    <n v="7414"/>
    <s v="CA-2019-121125"/>
    <d v="2019-05-30T00:00:00"/>
    <x v="1081"/>
    <s v="Standard Class"/>
    <s v="MG-17890"/>
    <s v="Michael Granlund"/>
    <x v="2"/>
    <x v="0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x v="0"/>
    <n v="2.7183999999999999"/>
  </r>
  <r>
    <n v="7415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s v="Chuck Magee"/>
    <x v="0"/>
    <n v="116.00399999999998"/>
  </r>
  <r>
    <n v="7416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  <n v="75.992000000000004"/>
  </r>
  <r>
    <n v="7417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s v="Chuck Magee"/>
    <x v="0"/>
    <n v="215.964"/>
  </r>
  <r>
    <n v="7418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x v="0"/>
    <n v="8.2480000000000029"/>
  </r>
  <r>
    <n v="7419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x v="0"/>
    <n v="36.327900000000007"/>
  </r>
  <r>
    <n v="7420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x v="0"/>
    <n v="110.512"/>
  </r>
  <r>
    <n v="7421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s v="Chuck Magee"/>
    <x v="0"/>
    <n v="16.212000000000003"/>
  </r>
  <r>
    <n v="7422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x v="0"/>
    <n v="25.216000000000001"/>
  </r>
  <r>
    <n v="7423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s v="Chuck Magee"/>
    <x v="0"/>
    <n v="314.37"/>
  </r>
  <r>
    <n v="7424"/>
    <s v="CA-2019-135069"/>
    <d v="2019-04-10T00:00:00"/>
    <x v="1001"/>
    <s v="Standard Class"/>
    <s v="BS-11755"/>
    <s v="Bruce Stewart"/>
    <x v="0"/>
    <x v="0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  <n v="39.020800000000008"/>
  </r>
  <r>
    <n v="7425"/>
    <s v="CA-2019-135069"/>
    <d v="2019-04-10T00:00:00"/>
    <x v="1001"/>
    <s v="Standard Class"/>
    <s v="BS-11755"/>
    <s v="Bruce Stewart"/>
    <x v="0"/>
    <x v="0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x v="0"/>
    <n v="7.3343999999999996"/>
  </r>
  <r>
    <n v="7426"/>
    <s v="CA-2018-101693"/>
    <d v="2018-06-25T00:00:00"/>
    <x v="1233"/>
    <s v="Second Class"/>
    <s v="LC-17140"/>
    <s v="Logan Currie"/>
    <x v="0"/>
    <x v="0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x v="0"/>
    <n v="25.573799999999999"/>
  </r>
  <r>
    <n v="7427"/>
    <s v="CA-2018-101693"/>
    <d v="2018-06-25T00:00:00"/>
    <x v="1233"/>
    <s v="Second Class"/>
    <s v="LC-17140"/>
    <s v="Logan Currie"/>
    <x v="0"/>
    <x v="0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x v="0"/>
    <n v="19.627200000000002"/>
  </r>
  <r>
    <n v="7428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  <n v="0"/>
  </r>
  <r>
    <n v="7429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x v="1"/>
    <n v="0"/>
  </r>
  <r>
    <n v="7430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PA-10003349"/>
    <x v="1"/>
    <s v="Paper"/>
    <s v="Xerox 1957"/>
    <n v="12.96"/>
    <n v="2"/>
    <n v="0"/>
    <n v="6.3504000000000005"/>
    <s v="Cassandra Brandow"/>
    <x v="1"/>
    <n v="0"/>
  </r>
  <r>
    <n v="7431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PA-10003063"/>
    <x v="1"/>
    <s v="Paper"/>
    <s v="EcoTones Memo Sheets"/>
    <n v="16"/>
    <n v="4"/>
    <n v="0"/>
    <n v="7.68"/>
    <s v="Cassandra Brandow"/>
    <x v="1"/>
    <n v="0"/>
  </r>
  <r>
    <n v="7432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s v="Cassandra Brandow"/>
    <x v="1"/>
    <n v="0"/>
  </r>
  <r>
    <n v="7433"/>
    <s v="CA-2016-161249"/>
    <d v="2016-08-09T00:00:00"/>
    <x v="923"/>
    <s v="Standard Class"/>
    <s v="RD-19720"/>
    <s v="Roger Demir"/>
    <x v="0"/>
    <x v="0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s v="Anna Andreadi"/>
    <x v="0"/>
    <n v="0.89280000000000015"/>
  </r>
  <r>
    <n v="7434"/>
    <s v="CA-2016-161249"/>
    <d v="2016-08-09T00:00:00"/>
    <x v="923"/>
    <s v="Standard Class"/>
    <s v="RD-19720"/>
    <s v="Roger Demir"/>
    <x v="0"/>
    <x v="0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s v="Anna Andreadi"/>
    <x v="0"/>
    <n v="6.541500000000001"/>
  </r>
  <r>
    <n v="7435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x v="0"/>
    <n v="1.8288000000000002"/>
  </r>
  <r>
    <n v="7436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x v="0"/>
    <n v="4.6272000000000011"/>
  </r>
  <r>
    <n v="7437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AR-10002067"/>
    <x v="1"/>
    <s v="Art"/>
    <s v="Newell 334"/>
    <n v="99.2"/>
    <n v="5"/>
    <n v="0"/>
    <n v="25.792000000000002"/>
    <s v="Anna Andreadi"/>
    <x v="0"/>
    <n v="0"/>
  </r>
  <r>
    <n v="7438"/>
    <s v="CA-2016-165568"/>
    <d v="2016-02-15T00:00:00"/>
    <x v="1137"/>
    <s v="Standard Class"/>
    <s v="BF-11020"/>
    <s v="Barry Französisch"/>
    <x v="1"/>
    <x v="0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s v="Anna Andreadi"/>
    <x v="0"/>
    <n v="4.2720000000000002"/>
  </r>
  <r>
    <n v="7439"/>
    <s v="CA-2017-145457"/>
    <d v="2017-03-24T00:00:00"/>
    <x v="581"/>
    <s v="Second Class"/>
    <s v="CP-12085"/>
    <s v="Cathy Prescott"/>
    <x v="1"/>
    <x v="0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x v="0"/>
    <n v="0"/>
  </r>
  <r>
    <n v="7440"/>
    <s v="US-2019-163657"/>
    <d v="2019-09-02T00:00:00"/>
    <x v="371"/>
    <s v="Standard Class"/>
    <s v="JL-15235"/>
    <s v="Janet Lee"/>
    <x v="0"/>
    <x v="0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s v="Anna Andreadi"/>
    <x v="0"/>
    <n v="3.7439999999999998"/>
  </r>
  <r>
    <n v="7441"/>
    <s v="US-2019-163657"/>
    <d v="2019-09-02T00:00:00"/>
    <x v="371"/>
    <s v="Standard Class"/>
    <s v="JL-15235"/>
    <s v="Janet Lee"/>
    <x v="0"/>
    <x v="0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x v="0"/>
    <n v="47.305600000000005"/>
  </r>
  <r>
    <n v="7442"/>
    <s v="CA-2017-120446"/>
    <d v="2017-11-16T00:00:00"/>
    <x v="837"/>
    <s v="First Class"/>
    <s v="JG-15805"/>
    <s v="John Grady"/>
    <x v="1"/>
    <x v="0"/>
    <s v="San Diego"/>
    <s v="California"/>
    <n v="92105"/>
    <x v="1"/>
    <s v="OFF-LA-10003148"/>
    <x v="1"/>
    <s v="Labels"/>
    <s v="Avery 51"/>
    <n v="18.899999999999999"/>
    <n v="3"/>
    <n v="0"/>
    <n v="8.6939999999999991"/>
    <s v="Anna Andreadi"/>
    <x v="0"/>
    <n v="0"/>
  </r>
  <r>
    <n v="7443"/>
    <s v="CA-2016-109932"/>
    <d v="2016-12-09T00:00:00"/>
    <x v="872"/>
    <s v="First Class"/>
    <s v="VP-21760"/>
    <s v="Victoria Pisteka"/>
    <x v="1"/>
    <x v="0"/>
    <s v="Brownsville"/>
    <s v="Texas"/>
    <n v="78521"/>
    <x v="2"/>
    <s v="OFF-PA-10001804"/>
    <x v="1"/>
    <s v="Paper"/>
    <s v="Xerox 195"/>
    <n v="10.688000000000001"/>
    <n v="2"/>
    <n v="0.2"/>
    <n v="3.7407999999999997"/>
    <s v="Kelly Williams"/>
    <x v="0"/>
    <n v="2.1376000000000004"/>
  </r>
  <r>
    <n v="7444"/>
    <s v="CA-2016-109932"/>
    <d v="2016-12-09T00:00:00"/>
    <x v="872"/>
    <s v="First Class"/>
    <s v="VP-21760"/>
    <s v="Victoria Pisteka"/>
    <x v="1"/>
    <x v="0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x v="0"/>
    <n v="47.419200000000011"/>
  </r>
  <r>
    <n v="7445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1166"/>
    <x v="1"/>
    <s v="Paper"/>
    <s v="Xerox 2"/>
    <n v="5.1840000000000011"/>
    <n v="1"/>
    <n v="0.2"/>
    <n v="1.8144"/>
    <s v="Kelly Williams"/>
    <x v="0"/>
    <n v="1.0368000000000002"/>
  </r>
  <r>
    <n v="7446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1033"/>
    <x v="1"/>
    <s v="Paper"/>
    <s v="Xerox 1893"/>
    <n v="65.584000000000003"/>
    <n v="2"/>
    <n v="0.2"/>
    <n v="23.7742"/>
    <s v="Kelly Williams"/>
    <x v="0"/>
    <n v="13.116800000000001"/>
  </r>
  <r>
    <n v="7447"/>
    <s v="CA-2019-127474"/>
    <d v="2019-02-03T00:00:00"/>
    <x v="1123"/>
    <s v="Second Class"/>
    <s v="RD-19810"/>
    <s v="Ross DeVincentis"/>
    <x v="2"/>
    <x v="0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x v="0"/>
    <n v="13.320000000000002"/>
  </r>
  <r>
    <n v="7448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0418"/>
    <x v="1"/>
    <s v="Paper"/>
    <s v="Xerox 189"/>
    <n v="419.4"/>
    <n v="5"/>
    <n v="0.2"/>
    <n v="146.79"/>
    <s v="Kelly Williams"/>
    <x v="0"/>
    <n v="83.88"/>
  </r>
  <r>
    <n v="7449"/>
    <s v="CA-2019-115448"/>
    <d v="2019-11-11T00:00:00"/>
    <x v="773"/>
    <s v="First Class"/>
    <s v="MH-18025"/>
    <s v="Michelle Huthwaite"/>
    <x v="0"/>
    <x v="0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  <n v="17.784000000000002"/>
  </r>
  <r>
    <n v="7450"/>
    <s v="CA-2019-105669"/>
    <d v="2019-09-17T00:00:00"/>
    <x v="304"/>
    <s v="Second Class"/>
    <s v="SJ-20125"/>
    <s v="Sanjit Jacobs"/>
    <x v="2"/>
    <x v="0"/>
    <s v="Houston"/>
    <s v="Texas"/>
    <n v="77036"/>
    <x v="2"/>
    <s v="OFF-AR-10000390"/>
    <x v="1"/>
    <s v="Art"/>
    <s v="Newell Chalk Holder"/>
    <n v="9.9120000000000008"/>
    <n v="3"/>
    <n v="0.2"/>
    <n v="3.2213999999999996"/>
    <s v="Kelly Williams"/>
    <x v="0"/>
    <n v="1.9824000000000002"/>
  </r>
  <r>
    <n v="7451"/>
    <s v="CA-2019-105669"/>
    <d v="2019-09-17T00:00:00"/>
    <x v="304"/>
    <s v="Second Class"/>
    <s v="SJ-20125"/>
    <s v="Sanjit Jacobs"/>
    <x v="2"/>
    <x v="0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x v="0"/>
    <n v="95.528999999999996"/>
  </r>
  <r>
    <n v="7452"/>
    <s v="CA-2019-105669"/>
    <d v="2019-09-17T00:00:00"/>
    <x v="304"/>
    <s v="Second Class"/>
    <s v="SJ-20125"/>
    <s v="Sanjit Jacobs"/>
    <x v="2"/>
    <x v="0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x v="0"/>
    <n v="4.6399999999999997"/>
  </r>
  <r>
    <n v="7453"/>
    <s v="CA-2019-105669"/>
    <d v="2019-09-17T00:00:00"/>
    <x v="304"/>
    <s v="Second Class"/>
    <s v="SJ-20125"/>
    <s v="Sanjit Jacobs"/>
    <x v="2"/>
    <x v="0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s v="Kelly Williams"/>
    <x v="0"/>
    <n v="283.15199999999999"/>
  </r>
  <r>
    <n v="7454"/>
    <s v="CA-2019-134796"/>
    <d v="2019-06-25T00:00:00"/>
    <x v="553"/>
    <s v="Standard Class"/>
    <s v="FM-14380"/>
    <s v="Fred McMath"/>
    <x v="0"/>
    <x v="0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s v="Kelly Williams"/>
    <x v="0"/>
    <n v="29.695999999999998"/>
  </r>
  <r>
    <n v="7455"/>
    <s v="CA-2018-137743"/>
    <d v="2018-07-30T00:00:00"/>
    <x v="716"/>
    <s v="Standard Class"/>
    <s v="KH-16360"/>
    <s v="Katherine Hughes"/>
    <x v="0"/>
    <x v="0"/>
    <s v="Chicago"/>
    <s v="Illinois"/>
    <n v="60623"/>
    <x v="2"/>
    <s v="OFF-LA-10003663"/>
    <x v="1"/>
    <s v="Labels"/>
    <s v="Avery 498"/>
    <n v="9.2480000000000011"/>
    <n v="4"/>
    <n v="0.2"/>
    <n v="3.1212"/>
    <s v="Kelly Williams"/>
    <x v="0"/>
    <n v="1.8496000000000004"/>
  </r>
  <r>
    <n v="7456"/>
    <s v="CA-2018-137743"/>
    <d v="2018-07-30T00:00:00"/>
    <x v="716"/>
    <s v="Standard Class"/>
    <s v="KH-16360"/>
    <s v="Katherine Hughes"/>
    <x v="0"/>
    <x v="0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x v="0"/>
    <n v="207.32480000000001"/>
  </r>
  <r>
    <n v="7457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x v="0"/>
    <n v="0"/>
  </r>
  <r>
    <n v="7458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OFF-BI-10001036"/>
    <x v="1"/>
    <s v="Binders"/>
    <s v="Cardinal EasyOpen D-Ring Binders"/>
    <n v="9.14"/>
    <n v="1"/>
    <n v="0"/>
    <n v="4.57"/>
    <s v="Cassandra Brandow"/>
    <x v="0"/>
    <n v="0"/>
  </r>
  <r>
    <n v="7459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x v="0"/>
    <n v="0"/>
  </r>
  <r>
    <n v="7460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s v="Cassandra Brandow"/>
    <x v="0"/>
    <n v="0"/>
  </r>
  <r>
    <n v="7461"/>
    <s v="US-2017-136987"/>
    <d v="2017-04-11T00:00:00"/>
    <x v="282"/>
    <s v="Second Class"/>
    <s v="AR-10540"/>
    <s v="Andy Reiter"/>
    <x v="0"/>
    <x v="0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s v="Anna Andreadi"/>
    <x v="1"/>
    <n v="127.99360000000001"/>
  </r>
  <r>
    <n v="7462"/>
    <s v="US-2017-136987"/>
    <d v="2017-04-11T00:00:00"/>
    <x v="282"/>
    <s v="Second Class"/>
    <s v="AR-10540"/>
    <s v="Andy Reiter"/>
    <x v="0"/>
    <x v="0"/>
    <s v="Los Angeles"/>
    <s v="California"/>
    <n v="90004"/>
    <x v="1"/>
    <s v="OFF-PA-10003127"/>
    <x v="1"/>
    <s v="Paper"/>
    <s v="Easy-staple paper"/>
    <n v="52.76"/>
    <n v="2"/>
    <n v="0"/>
    <n v="24.269599999999997"/>
    <s v="Anna Andreadi"/>
    <x v="1"/>
    <n v="0"/>
  </r>
  <r>
    <n v="7463"/>
    <s v="CA-2017-138485"/>
    <d v="2017-02-27T00:00:00"/>
    <x v="1158"/>
    <s v="Second Class"/>
    <s v="NP-18670"/>
    <s v="Nora Paige"/>
    <x v="0"/>
    <x v="0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s v="Anna Andreadi"/>
    <x v="0"/>
    <n v="0"/>
  </r>
  <r>
    <n v="7464"/>
    <s v="CA-2018-103709"/>
    <d v="2018-09-08T00:00:00"/>
    <x v="1219"/>
    <s v="Standard Class"/>
    <s v="LP-17095"/>
    <s v="Liz Preis"/>
    <x v="0"/>
    <x v="0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s v="Anna Andreadi"/>
    <x v="0"/>
    <n v="0"/>
  </r>
  <r>
    <n v="7465"/>
    <s v="CA-2018-103709"/>
    <d v="2018-09-08T00:00:00"/>
    <x v="1219"/>
    <s v="Standard Class"/>
    <s v="LP-17095"/>
    <s v="Liz Preis"/>
    <x v="0"/>
    <x v="0"/>
    <s v="Visalia"/>
    <s v="California"/>
    <n v="93277"/>
    <x v="1"/>
    <s v="OFF-PA-10004610"/>
    <x v="1"/>
    <s v="Paper"/>
    <s v="Xerox 1900"/>
    <n v="34.24"/>
    <n v="8"/>
    <n v="0"/>
    <n v="15.407999999999998"/>
    <s v="Anna Andreadi"/>
    <x v="0"/>
    <n v="0"/>
  </r>
  <r>
    <n v="7466"/>
    <s v="CA-2018-103709"/>
    <d v="2018-09-08T00:00:00"/>
    <x v="1219"/>
    <s v="Standard Class"/>
    <s v="LP-17095"/>
    <s v="Liz Preis"/>
    <x v="0"/>
    <x v="0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s v="Anna Andreadi"/>
    <x v="0"/>
    <n v="0"/>
  </r>
  <r>
    <n v="7467"/>
    <s v="CA-2018-138282"/>
    <d v="2018-05-19T00:00:00"/>
    <x v="213"/>
    <s v="Standard Class"/>
    <s v="AH-10690"/>
    <s v="Anna Häberlin"/>
    <x v="1"/>
    <x v="0"/>
    <s v="Los Angeles"/>
    <s v="California"/>
    <n v="90008"/>
    <x v="1"/>
    <s v="OFF-AP-10001366"/>
    <x v="1"/>
    <s v="Appliances"/>
    <s v="Staple holder"/>
    <n v="87.84"/>
    <n v="8"/>
    <n v="0"/>
    <n v="23.716800000000006"/>
    <s v="Anna Andreadi"/>
    <x v="1"/>
    <n v="0"/>
  </r>
  <r>
    <n v="7468"/>
    <s v="CA-2019-148985"/>
    <d v="2019-11-11T00:00:00"/>
    <x v="205"/>
    <s v="Second Class"/>
    <s v="TB-21190"/>
    <s v="Thomas Brumley"/>
    <x v="2"/>
    <x v="0"/>
    <s v="Los Angeles"/>
    <s v="California"/>
    <n v="90045"/>
    <x v="1"/>
    <s v="FUR-FU-10001424"/>
    <x v="0"/>
    <s v="Furnishings"/>
    <s v="Dax Clear Box Frame"/>
    <n v="34.92"/>
    <n v="4"/>
    <n v="0"/>
    <n v="11.872799999999998"/>
    <s v="Anna Andreadi"/>
    <x v="0"/>
    <n v="0"/>
  </r>
  <r>
    <n v="7469"/>
    <s v="CA-2016-138100"/>
    <d v="2016-09-15T00:00:00"/>
    <x v="1257"/>
    <s v="Standard Class"/>
    <s v="AA-10315"/>
    <s v="Alex Avila"/>
    <x v="0"/>
    <x v="0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s v="Chuck Magee"/>
    <x v="0"/>
    <n v="0"/>
  </r>
  <r>
    <n v="7470"/>
    <s v="CA-2016-138100"/>
    <d v="2016-09-15T00:00:00"/>
    <x v="1257"/>
    <s v="Standard Class"/>
    <s v="AA-10315"/>
    <s v="Alex Avila"/>
    <x v="0"/>
    <x v="0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s v="Chuck Magee"/>
    <x v="0"/>
    <n v="0"/>
  </r>
  <r>
    <n v="7471"/>
    <s v="CA-2017-100734"/>
    <d v="2017-09-15T00:00:00"/>
    <x v="1006"/>
    <s v="Standard Class"/>
    <s v="AC-10615"/>
    <s v="Ann Chong"/>
    <x v="1"/>
    <x v="0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x v="0"/>
    <n v="2.5032000000000001"/>
  </r>
  <r>
    <n v="7472"/>
    <s v="CA-2017-100734"/>
    <d v="2017-09-15T00:00:00"/>
    <x v="1006"/>
    <s v="Standard Class"/>
    <s v="AC-10615"/>
    <s v="Ann Chong"/>
    <x v="1"/>
    <x v="0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x v="0"/>
    <n v="29.436800000000002"/>
  </r>
  <r>
    <n v="7473"/>
    <s v="CA-2018-139997"/>
    <d v="2018-07-01T00:00:00"/>
    <x v="480"/>
    <s v="First Class"/>
    <s v="EM-14140"/>
    <s v="Eugene Moren"/>
    <x v="2"/>
    <x v="0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s v="Anna Andreadi"/>
    <x v="0"/>
    <n v="0"/>
  </r>
  <r>
    <n v="7474"/>
    <s v="CA-2018-109652"/>
    <d v="2018-04-10T00:00:00"/>
    <x v="1221"/>
    <s v="Standard Class"/>
    <s v="QJ-19255"/>
    <s v="Quincy Jones"/>
    <x v="1"/>
    <x v="0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x v="0"/>
    <n v="2.7136000000000005"/>
  </r>
  <r>
    <n v="7475"/>
    <s v="CA-2016-167199"/>
    <d v="2016-01-06T00:00:00"/>
    <x v="1258"/>
    <s v="Standard Class"/>
    <s v="ME-17320"/>
    <s v="Maria Etezadi"/>
    <x v="2"/>
    <x v="0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x v="0"/>
    <n v="0"/>
  </r>
  <r>
    <n v="7476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s v="Cassandra Brandow"/>
    <x v="0"/>
    <n v="0"/>
  </r>
  <r>
    <n v="7477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s v="Cassandra Brandow"/>
    <x v="0"/>
    <n v="0"/>
  </r>
  <r>
    <n v="7478"/>
    <s v="CA-2016-167199"/>
    <d v="2016-01-06T00:00:00"/>
    <x v="1258"/>
    <s v="Standard Class"/>
    <s v="ME-17320"/>
    <s v="Maria Etezadi"/>
    <x v="2"/>
    <x v="0"/>
    <s v="Henderson"/>
    <s v="Kentucky"/>
    <n v="42420"/>
    <x v="0"/>
    <s v="TEC-PH-10004977"/>
    <x v="2"/>
    <s v="Phones"/>
    <s v="GE 30524EE4"/>
    <n v="391.98"/>
    <n v="2"/>
    <n v="0"/>
    <n v="113.67419999999998"/>
    <s v="Cassandra Brandow"/>
    <x v="0"/>
    <n v="0"/>
  </r>
  <r>
    <n v="7479"/>
    <s v="CA-2016-167199"/>
    <d v="2016-01-06T00:00:00"/>
    <x v="1258"/>
    <s v="Standard Class"/>
    <s v="ME-17320"/>
    <s v="Maria Etezadi"/>
    <x v="2"/>
    <x v="0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x v="0"/>
    <n v="0"/>
  </r>
  <r>
    <n v="7480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s v="Cassandra Brandow"/>
    <x v="0"/>
    <n v="0"/>
  </r>
  <r>
    <n v="7481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s v="Cassandra Brandow"/>
    <x v="0"/>
    <n v="0"/>
  </r>
  <r>
    <n v="7482"/>
    <s v="CA-2018-124583"/>
    <d v="2018-09-01T00:00:00"/>
    <x v="143"/>
    <s v="Second Class"/>
    <s v="LB-16795"/>
    <s v="Laurel Beltran"/>
    <x v="2"/>
    <x v="0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x v="0"/>
    <n v="0"/>
  </r>
  <r>
    <n v="7483"/>
    <s v="CA-2016-113964"/>
    <d v="2016-09-23T00:00:00"/>
    <x v="839"/>
    <s v="Standard Class"/>
    <s v="JP-16135"/>
    <s v="Julie Prescott"/>
    <x v="2"/>
    <x v="0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x v="0"/>
    <n v="3.6928000000000001"/>
  </r>
  <r>
    <n v="7484"/>
    <s v="CA-2016-129938"/>
    <d v="2016-12-15T00:00:00"/>
    <x v="709"/>
    <s v="Second Class"/>
    <s v="EB-13705"/>
    <s v="Ed Braxton"/>
    <x v="1"/>
    <x v="0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x v="0"/>
    <n v="133.7406"/>
  </r>
  <r>
    <n v="7485"/>
    <s v="CA-2019-135111"/>
    <d v="2019-12-28T00:00:00"/>
    <x v="115"/>
    <s v="Standard Class"/>
    <s v="CS-12400"/>
    <s v="Christopher Schild"/>
    <x v="2"/>
    <x v="0"/>
    <s v="Fargo"/>
    <s v="North Dakota"/>
    <n v="58103"/>
    <x v="2"/>
    <s v="OFF-AR-10004707"/>
    <x v="1"/>
    <s v="Art"/>
    <s v="Staples in misc. colors"/>
    <n v="2.48"/>
    <n v="1"/>
    <n v="0"/>
    <n v="0.86799999999999988"/>
    <s v="Kelly Williams"/>
    <x v="0"/>
    <n v="0"/>
  </r>
  <r>
    <n v="7486"/>
    <s v="CA-2019-135111"/>
    <d v="2019-12-28T00:00:00"/>
    <x v="115"/>
    <s v="Standard Class"/>
    <s v="CS-12400"/>
    <s v="Christopher Schild"/>
    <x v="2"/>
    <x v="0"/>
    <s v="Fargo"/>
    <s v="North Dakota"/>
    <n v="58103"/>
    <x v="2"/>
    <s v="OFF-BI-10004040"/>
    <x v="1"/>
    <s v="Binders"/>
    <s v="Wilson Jones Impact Binders"/>
    <n v="25.9"/>
    <n v="5"/>
    <n v="0"/>
    <n v="12.690999999999999"/>
    <s v="Kelly Williams"/>
    <x v="0"/>
    <n v="0"/>
  </r>
  <r>
    <n v="7487"/>
    <s v="US-2017-134558"/>
    <d v="2017-12-19T00:00:00"/>
    <x v="140"/>
    <s v="Second Class"/>
    <s v="PM-19135"/>
    <s v="Peter McVee"/>
    <x v="2"/>
    <x v="0"/>
    <s v="Dover"/>
    <s v="New Hampshire"/>
    <n v="3820"/>
    <x v="3"/>
    <s v="OFF-PA-10001184"/>
    <x v="1"/>
    <s v="Paper"/>
    <s v="Xerox 1903"/>
    <n v="29.900000000000002"/>
    <n v="5"/>
    <n v="0"/>
    <n v="14.651"/>
    <s v="Chuck Magee"/>
    <x v="0"/>
    <n v="0"/>
  </r>
  <r>
    <n v="7488"/>
    <s v="US-2017-134558"/>
    <d v="2017-12-19T00:00:00"/>
    <x v="140"/>
    <s v="Second Class"/>
    <s v="PM-19135"/>
    <s v="Peter McVee"/>
    <x v="2"/>
    <x v="0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s v="Chuck Magee"/>
    <x v="0"/>
    <n v="0"/>
  </r>
  <r>
    <n v="7489"/>
    <s v="US-2017-134558"/>
    <d v="2017-12-19T00:00:00"/>
    <x v="140"/>
    <s v="Second Class"/>
    <s v="PM-19135"/>
    <s v="Peter McVee"/>
    <x v="2"/>
    <x v="0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s v="Chuck Magee"/>
    <x v="0"/>
    <n v="315.94919999999996"/>
  </r>
  <r>
    <n v="7490"/>
    <s v="CA-2019-157196"/>
    <d v="2019-11-05T00:00:00"/>
    <x v="748"/>
    <s v="Standard Class"/>
    <s v="AA-10645"/>
    <s v="Anna Andreadi"/>
    <x v="0"/>
    <x v="0"/>
    <s v="San Diego"/>
    <s v="California"/>
    <n v="92105"/>
    <x v="1"/>
    <s v="OFF-PA-10003172"/>
    <x v="1"/>
    <s v="Paper"/>
    <s v="Xerox 1996"/>
    <n v="12.96"/>
    <n v="2"/>
    <n v="0"/>
    <n v="6.2208000000000006"/>
    <s v="Anna Andreadi"/>
    <x v="1"/>
    <n v="0"/>
  </r>
  <r>
    <n v="7491"/>
    <s v="CA-2017-108672"/>
    <d v="2017-09-10T00:00:00"/>
    <x v="1215"/>
    <s v="Standard Class"/>
    <s v="FA-14230"/>
    <s v="Frank Atkinson"/>
    <x v="1"/>
    <x v="0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s v="Anna Andreadi"/>
    <x v="0"/>
    <n v="0"/>
  </r>
  <r>
    <n v="7492"/>
    <s v="US-2019-118598"/>
    <d v="2019-11-16T00:00:00"/>
    <x v="38"/>
    <s v="Same Day"/>
    <s v="CM-12190"/>
    <s v="Charlotte Melton"/>
    <x v="0"/>
    <x v="0"/>
    <s v="Utica"/>
    <s v="New York"/>
    <n v="13501"/>
    <x v="3"/>
    <s v="TEC-PH-10002583"/>
    <x v="2"/>
    <s v="Phones"/>
    <s v="iOttie HLCRIO102 Car Mount"/>
    <n v="119.94"/>
    <n v="6"/>
    <n v="0"/>
    <n v="5.9969999999999857"/>
    <s v="Chuck Magee"/>
    <x v="0"/>
    <n v="0"/>
  </r>
  <r>
    <n v="7493"/>
    <s v="US-2019-160836"/>
    <d v="2019-09-11T00:00:00"/>
    <x v="1259"/>
    <s v="Standard Class"/>
    <s v="CC-12475"/>
    <s v="Cindy Chapman"/>
    <x v="0"/>
    <x v="0"/>
    <s v="Houston"/>
    <s v="Texas"/>
    <n v="77070"/>
    <x v="2"/>
    <s v="OFF-PA-10004239"/>
    <x v="1"/>
    <s v="Paper"/>
    <s v="Xerox 1953"/>
    <n v="10.272000000000002"/>
    <n v="3"/>
    <n v="0.2"/>
    <n v="3.2099999999999982"/>
    <s v="Kelly Williams"/>
    <x v="0"/>
    <n v="2.0544000000000007"/>
  </r>
  <r>
    <n v="7494"/>
    <s v="US-2019-160836"/>
    <d v="2019-09-11T00:00:00"/>
    <x v="1259"/>
    <s v="Standard Class"/>
    <s v="CC-12475"/>
    <s v="Cindy Chapman"/>
    <x v="0"/>
    <x v="0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x v="0"/>
    <n v="153.65700000000001"/>
  </r>
  <r>
    <n v="7495"/>
    <s v="US-2019-160836"/>
    <d v="2019-09-11T00:00:00"/>
    <x v="1259"/>
    <s v="Standard Class"/>
    <s v="CC-12475"/>
    <s v="Cindy Chapman"/>
    <x v="0"/>
    <x v="0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x v="0"/>
    <n v="1.2447999999999997"/>
  </r>
  <r>
    <n v="7496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x v="0"/>
    <n v="0.88959999999999995"/>
  </r>
  <r>
    <n v="7497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x v="0"/>
    <n v="0"/>
  </r>
  <r>
    <n v="7498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x v="0"/>
    <n v="0"/>
  </r>
  <r>
    <n v="7499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x v="0"/>
    <n v="0"/>
  </r>
  <r>
    <n v="7500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s v="Anna Andreadi"/>
    <x v="0"/>
    <n v="0"/>
  </r>
  <r>
    <n v="7501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x v="0"/>
    <n v="0"/>
  </r>
  <r>
    <n v="7502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TEC-PH-10004977"/>
    <x v="2"/>
    <s v="Phones"/>
    <s v="GE 30524EE4"/>
    <n v="470.37600000000009"/>
    <n v="3"/>
    <n v="0.2"/>
    <n v="52.917299999999955"/>
    <s v="Anna Andreadi"/>
    <x v="0"/>
    <n v="94.075200000000024"/>
  </r>
  <r>
    <n v="7503"/>
    <s v="US-2019-120147"/>
    <d v="2019-03-30T00:00:00"/>
    <x v="922"/>
    <s v="Same Day"/>
    <s v="TB-21400"/>
    <s v="Tom Boeckenhauer"/>
    <x v="0"/>
    <x v="0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s v="Anna Andreadi"/>
    <x v="0"/>
    <n v="0"/>
  </r>
  <r>
    <n v="7504"/>
    <s v="US-2019-120147"/>
    <d v="2019-03-30T00:00:00"/>
    <x v="922"/>
    <s v="Same Day"/>
    <s v="TB-21400"/>
    <s v="Tom Boeckenhauer"/>
    <x v="0"/>
    <x v="0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x v="0"/>
    <n v="32.958400000000005"/>
  </r>
  <r>
    <n v="7505"/>
    <s v="CA-2018-158043"/>
    <d v="2018-01-31T00:00:00"/>
    <x v="1106"/>
    <s v="Second Class"/>
    <s v="JK-15325"/>
    <s v="Jason Klamczynski"/>
    <x v="1"/>
    <x v="0"/>
    <s v="Atlantic City"/>
    <s v="New Jersey"/>
    <n v="8401"/>
    <x v="3"/>
    <s v="OFF-EN-10003134"/>
    <x v="1"/>
    <s v="Envelopes"/>
    <s v="Staple envelope"/>
    <n v="23.36"/>
    <n v="2"/>
    <n v="0"/>
    <n v="11.68"/>
    <s v="Chuck Magee"/>
    <x v="0"/>
    <n v="0"/>
  </r>
  <r>
    <n v="7506"/>
    <s v="US-2019-106579"/>
    <d v="2019-06-08T00:00:00"/>
    <x v="198"/>
    <s v="Standard Class"/>
    <s v="BW-11200"/>
    <s v="Ben Wallace"/>
    <x v="0"/>
    <x v="0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  <n v="9.7408000000000001"/>
  </r>
  <r>
    <n v="7507"/>
    <s v="CA-2016-115889"/>
    <d v="2016-11-02T00:00:00"/>
    <x v="1057"/>
    <s v="Standard Class"/>
    <s v="SH-20395"/>
    <s v="Shahid Hopkins"/>
    <x v="0"/>
    <x v="0"/>
    <s v="San Francisco"/>
    <s v="California"/>
    <n v="94122"/>
    <x v="1"/>
    <s v="TEC-PH-10001615"/>
    <x v="2"/>
    <s v="Phones"/>
    <s v="AT&amp;T CL82213"/>
    <n v="46.384"/>
    <n v="2"/>
    <n v="0.2"/>
    <n v="5.2181999999999924"/>
    <s v="Anna Andreadi"/>
    <x v="0"/>
    <n v="9.2767999999999997"/>
  </r>
  <r>
    <n v="7508"/>
    <s v="CA-2016-115889"/>
    <d v="2016-11-02T00:00:00"/>
    <x v="1057"/>
    <s v="Standard Class"/>
    <s v="SH-20395"/>
    <s v="Shahid Hopkins"/>
    <x v="0"/>
    <x v="0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s v="Anna Andreadi"/>
    <x v="0"/>
    <n v="0"/>
  </r>
  <r>
    <n v="7509"/>
    <s v="US-2019-161935"/>
    <d v="2019-07-14T00:00:00"/>
    <x v="11"/>
    <s v="Standard Class"/>
    <s v="JL-15835"/>
    <s v="John Lee"/>
    <x v="0"/>
    <x v="0"/>
    <s v="Columbus"/>
    <s v="Ohio"/>
    <n v="43229"/>
    <x v="3"/>
    <s v="OFF-PA-10000605"/>
    <x v="1"/>
    <s v="Paper"/>
    <s v="Xerox 1950"/>
    <n v="9.2480000000000011"/>
    <n v="2"/>
    <n v="0.2"/>
    <n v="3.3524000000000003"/>
    <s v="Chuck Magee"/>
    <x v="0"/>
    <n v="1.8496000000000004"/>
  </r>
  <r>
    <n v="7510"/>
    <s v="US-2019-161935"/>
    <d v="2019-07-14T00:00:00"/>
    <x v="11"/>
    <s v="Standard Class"/>
    <s v="JL-15835"/>
    <s v="John Lee"/>
    <x v="0"/>
    <x v="0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x v="0"/>
    <n v="755.97839999999997"/>
  </r>
  <r>
    <n v="7511"/>
    <s v="US-2019-161935"/>
    <d v="2019-07-14T00:00:00"/>
    <x v="11"/>
    <s v="Standard Class"/>
    <s v="JL-15835"/>
    <s v="John Lee"/>
    <x v="0"/>
    <x v="0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x v="0"/>
    <n v="12.408000000000001"/>
  </r>
  <r>
    <n v="7512"/>
    <s v="US-2019-161935"/>
    <d v="2019-07-14T00:00:00"/>
    <x v="11"/>
    <s v="Standard Class"/>
    <s v="JL-15835"/>
    <s v="John Lee"/>
    <x v="0"/>
    <x v="0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  <n v="79.384000000000015"/>
  </r>
  <r>
    <n v="7513"/>
    <s v="US-2019-161935"/>
    <d v="2019-07-14T00:00:00"/>
    <x v="11"/>
    <s v="Standard Class"/>
    <s v="JL-15835"/>
    <s v="John Lee"/>
    <x v="0"/>
    <x v="0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x v="0"/>
    <n v="47.891199999999998"/>
  </r>
  <r>
    <n v="7514"/>
    <s v="US-2019-161935"/>
    <d v="2019-07-14T00:00:00"/>
    <x v="11"/>
    <s v="Standard Class"/>
    <s v="JL-15835"/>
    <s v="John Lee"/>
    <x v="0"/>
    <x v="0"/>
    <s v="Columbus"/>
    <s v="Ohio"/>
    <n v="43229"/>
    <x v="3"/>
    <s v="OFF-AR-10004757"/>
    <x v="1"/>
    <s v="Art"/>
    <s v="Crayola Colored Pencils"/>
    <n v="13.120000000000001"/>
    <n v="5"/>
    <n v="0.2"/>
    <n v="2.1319999999999988"/>
    <s v="Chuck Magee"/>
    <x v="0"/>
    <n v="2.6240000000000006"/>
  </r>
  <r>
    <n v="7515"/>
    <s v="US-2019-167920"/>
    <d v="2019-12-09T00:00:00"/>
    <x v="169"/>
    <s v="Second Class"/>
    <s v="JL-15835"/>
    <s v="John Lee"/>
    <x v="0"/>
    <x v="0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x v="0"/>
    <n v="0"/>
  </r>
  <r>
    <n v="7516"/>
    <s v="US-2019-167920"/>
    <d v="2019-12-09T00:00:00"/>
    <x v="169"/>
    <s v="Second Class"/>
    <s v="JL-15835"/>
    <s v="John Lee"/>
    <x v="0"/>
    <x v="0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x v="0"/>
    <n v="0"/>
  </r>
  <r>
    <n v="7517"/>
    <s v="US-2019-167920"/>
    <d v="2019-12-09T00:00:00"/>
    <x v="169"/>
    <s v="Second Class"/>
    <s v="JL-15835"/>
    <s v="John Lee"/>
    <x v="0"/>
    <x v="0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s v="Cassandra Brandow"/>
    <x v="0"/>
    <n v="0"/>
  </r>
  <r>
    <n v="7518"/>
    <s v="US-2019-167920"/>
    <d v="2019-12-09T00:00:00"/>
    <x v="169"/>
    <s v="Second Class"/>
    <s v="JL-15835"/>
    <s v="John Lee"/>
    <x v="0"/>
    <x v="0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x v="0"/>
    <n v="0"/>
  </r>
  <r>
    <n v="7519"/>
    <s v="US-2019-167920"/>
    <d v="2019-12-09T00:00:00"/>
    <x v="169"/>
    <s v="Second Class"/>
    <s v="JL-15835"/>
    <s v="John Lee"/>
    <x v="0"/>
    <x v="0"/>
    <s v="Richmond"/>
    <s v="Kentucky"/>
    <n v="40475"/>
    <x v="0"/>
    <s v="OFF-ST-10004963"/>
    <x v="1"/>
    <s v="Storage"/>
    <s v="Eldon Gobal File Keepers"/>
    <n v="15.14"/>
    <n v="1"/>
    <n v="0"/>
    <n v="0.60559999999999903"/>
    <s v="Cassandra Brandow"/>
    <x v="0"/>
    <n v="0"/>
  </r>
  <r>
    <n v="7520"/>
    <s v="US-2019-167920"/>
    <d v="2019-12-09T00:00:00"/>
    <x v="169"/>
    <s v="Second Class"/>
    <s v="JL-15835"/>
    <s v="John Lee"/>
    <x v="0"/>
    <x v="0"/>
    <s v="Richmond"/>
    <s v="Kentucky"/>
    <n v="40475"/>
    <x v="0"/>
    <s v="OFF-LA-10004409"/>
    <x v="1"/>
    <s v="Labels"/>
    <s v="Avery 492"/>
    <n v="5.76"/>
    <n v="2"/>
    <n v="0"/>
    <n v="2.6495999999999995"/>
    <s v="Cassandra Brandow"/>
    <x v="0"/>
    <n v="0"/>
  </r>
  <r>
    <n v="7521"/>
    <s v="US-2019-167920"/>
    <d v="2019-12-09T00:00:00"/>
    <x v="169"/>
    <s v="Second Class"/>
    <s v="JL-15835"/>
    <s v="John Lee"/>
    <x v="0"/>
    <x v="0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s v="Cassandra Brandow"/>
    <x v="0"/>
    <n v="0"/>
  </r>
  <r>
    <n v="7522"/>
    <s v="CA-2018-162383"/>
    <d v="2018-09-05T00:00:00"/>
    <x v="47"/>
    <s v="Standard Class"/>
    <s v="MD-17350"/>
    <s v="Maribeth Dona"/>
    <x v="0"/>
    <x v="0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s v="Chuck Magee"/>
    <x v="0"/>
    <n v="6.2664000000000009"/>
  </r>
  <r>
    <n v="7523"/>
    <s v="CA-2018-162383"/>
    <d v="2018-09-05T00:00:00"/>
    <x v="47"/>
    <s v="Standard Class"/>
    <s v="MD-17350"/>
    <s v="Maribeth Dona"/>
    <x v="0"/>
    <x v="0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x v="0"/>
    <n v="6.1992000000000012"/>
  </r>
  <r>
    <n v="7524"/>
    <s v="CA-2018-162383"/>
    <d v="2018-09-05T00:00:00"/>
    <x v="47"/>
    <s v="Standard Class"/>
    <s v="MD-17350"/>
    <s v="Maribeth Dona"/>
    <x v="0"/>
    <x v="0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x v="0"/>
    <n v="25.573799999999999"/>
  </r>
  <r>
    <n v="7525"/>
    <s v="CA-2016-125731"/>
    <d v="2016-09-10T00:00:00"/>
    <x v="370"/>
    <s v="Standard Class"/>
    <s v="CL-12565"/>
    <s v="Clay Ludtke"/>
    <x v="0"/>
    <x v="0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s v="Anna Andreadi"/>
    <x v="0"/>
    <n v="4.3456000000000001"/>
  </r>
  <r>
    <n v="7526"/>
    <s v="CA-2016-125731"/>
    <d v="2016-09-10T00:00:00"/>
    <x v="370"/>
    <s v="Standard Class"/>
    <s v="CL-12565"/>
    <s v="Clay Ludtke"/>
    <x v="0"/>
    <x v="0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s v="Anna Andreadi"/>
    <x v="0"/>
    <n v="297.40800000000002"/>
  </r>
  <r>
    <n v="7527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EN-10001028"/>
    <x v="1"/>
    <s v="Envelopes"/>
    <s v="Staple envelope"/>
    <n v="71.88"/>
    <n v="6"/>
    <n v="0"/>
    <n v="33.064799999999998"/>
    <s v="Anna Andreadi"/>
    <x v="0"/>
    <n v="0"/>
  </r>
  <r>
    <n v="7528"/>
    <s v="US-2019-106145"/>
    <d v="2019-09-26T00:00:00"/>
    <x v="255"/>
    <s v="Same Day"/>
    <s v="RA-19885"/>
    <s v="Ruben Ausman"/>
    <x v="1"/>
    <x v="0"/>
    <s v="San Francisco"/>
    <s v="California"/>
    <n v="94109"/>
    <x v="1"/>
    <s v="FUR-FU-10003829"/>
    <x v="0"/>
    <s v="Furnishings"/>
    <s v="Stackable Trays"/>
    <n v="9.24"/>
    <n v="3"/>
    <n v="0"/>
    <n v="2.9567999999999994"/>
    <s v="Anna Andreadi"/>
    <x v="0"/>
    <n v="0"/>
  </r>
  <r>
    <n v="7529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PA-10002245"/>
    <x v="1"/>
    <s v="Paper"/>
    <s v="Xerox 1895"/>
    <n v="35.880000000000003"/>
    <n v="6"/>
    <n v="0"/>
    <n v="16.146000000000001"/>
    <s v="Anna Andreadi"/>
    <x v="0"/>
    <n v="0"/>
  </r>
  <r>
    <n v="7530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x v="0"/>
    <n v="3.4079999999999999"/>
  </r>
  <r>
    <n v="7531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x v="0"/>
    <n v="186.23520000000005"/>
  </r>
  <r>
    <n v="7532"/>
    <s v="CA-2018-107146"/>
    <d v="2018-06-17T00:00:00"/>
    <x v="1210"/>
    <s v="First Class"/>
    <s v="LC-16885"/>
    <s v="Lena Creighton"/>
    <x v="0"/>
    <x v="0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  <n v="53.270400000000009"/>
  </r>
  <r>
    <n v="7533"/>
    <s v="CA-2018-107146"/>
    <d v="2018-06-17T00:00:00"/>
    <x v="1210"/>
    <s v="First Class"/>
    <s v="LC-16885"/>
    <s v="Lena Creighton"/>
    <x v="0"/>
    <x v="0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x v="0"/>
    <n v="96.627200000000002"/>
  </r>
  <r>
    <n v="7534"/>
    <s v="US-2019-134642"/>
    <d v="2019-02-25T00:00:00"/>
    <x v="694"/>
    <s v="Standard Class"/>
    <s v="SW-20245"/>
    <s v="Scot Wooten"/>
    <x v="0"/>
    <x v="0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x v="0"/>
    <n v="39.3568"/>
  </r>
  <r>
    <n v="7535"/>
    <s v="US-2019-134642"/>
    <d v="2019-02-25T00:00:00"/>
    <x v="694"/>
    <s v="Standard Class"/>
    <s v="SW-20245"/>
    <s v="Scot Wooten"/>
    <x v="0"/>
    <x v="0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  <n v="46.384000000000007"/>
  </r>
  <r>
    <n v="7536"/>
    <s v="US-2019-160143"/>
    <d v="2019-03-31T00:00:00"/>
    <x v="377"/>
    <s v="Standard Class"/>
    <s v="HG-14965"/>
    <s v="Henry Goldwyn"/>
    <x v="1"/>
    <x v="0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0"/>
    <n v="0"/>
  </r>
  <r>
    <n v="7537"/>
    <s v="CA-2019-103415"/>
    <d v="2019-12-03T00:00:00"/>
    <x v="274"/>
    <s v="Standard Class"/>
    <s v="MV-17485"/>
    <s v="Mark Van Huff"/>
    <x v="0"/>
    <x v="0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x v="0"/>
    <n v="8.1551999999999989"/>
  </r>
  <r>
    <n v="7538"/>
    <s v="CA-2018-106460"/>
    <d v="2018-02-19T00:00:00"/>
    <x v="465"/>
    <s v="Second Class"/>
    <s v="GT-14710"/>
    <s v="Greg Tran"/>
    <x v="0"/>
    <x v="0"/>
    <s v="San Francisco"/>
    <s v="California"/>
    <n v="94109"/>
    <x v="1"/>
    <s v="OFF-PA-10001736"/>
    <x v="1"/>
    <s v="Paper"/>
    <s v="Xerox 1880"/>
    <n v="70.88"/>
    <n v="2"/>
    <n v="0"/>
    <n v="33.313599999999994"/>
    <s v="Anna Andreadi"/>
    <x v="0"/>
    <n v="0"/>
  </r>
  <r>
    <n v="7539"/>
    <s v="US-2019-112347"/>
    <d v="2019-12-02T00:00:00"/>
    <x v="792"/>
    <s v="Standard Class"/>
    <s v="BS-11380"/>
    <s v="Bill Stewart"/>
    <x v="1"/>
    <x v="0"/>
    <s v="Denver"/>
    <s v="Colorado"/>
    <n v="80219"/>
    <x v="1"/>
    <s v="OFF-ST-10003306"/>
    <x v="1"/>
    <s v="Storage"/>
    <s v="Letter Size Cart"/>
    <n v="114.28800000000001"/>
    <n v="1"/>
    <n v="0.2"/>
    <n v="12.857399999999984"/>
    <s v="Anna Andreadi"/>
    <x v="0"/>
    <n v="22.857600000000005"/>
  </r>
  <r>
    <n v="7540"/>
    <s v="US-2019-112347"/>
    <d v="2019-12-02T00:00:00"/>
    <x v="792"/>
    <s v="Standard Class"/>
    <s v="BS-11380"/>
    <s v="Bill Stewart"/>
    <x v="1"/>
    <x v="0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s v="Anna Andreadi"/>
    <x v="0"/>
    <n v="25.636800000000001"/>
  </r>
  <r>
    <n v="7541"/>
    <s v="US-2019-112347"/>
    <d v="2019-12-02T00:00:00"/>
    <x v="792"/>
    <s v="Standard Class"/>
    <s v="BS-11380"/>
    <s v="Bill Stewart"/>
    <x v="1"/>
    <x v="0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s v="Anna Andreadi"/>
    <x v="0"/>
    <n v="169.6464"/>
  </r>
  <r>
    <n v="7542"/>
    <s v="US-2019-112347"/>
    <d v="2019-12-02T00:00:00"/>
    <x v="792"/>
    <s v="Standard Class"/>
    <s v="BS-11380"/>
    <s v="Bill Stewart"/>
    <x v="1"/>
    <x v="0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  <n v="9.9232000000000014"/>
  </r>
  <r>
    <n v="7543"/>
    <s v="US-2019-112347"/>
    <d v="2019-12-02T00:00:00"/>
    <x v="792"/>
    <s v="Standard Class"/>
    <s v="BS-11380"/>
    <s v="Bill Stewart"/>
    <x v="1"/>
    <x v="0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x v="0"/>
    <n v="101.74080000000002"/>
  </r>
  <r>
    <n v="7544"/>
    <s v="US-2019-112347"/>
    <d v="2019-12-02T00:00:00"/>
    <x v="792"/>
    <s v="Standard Class"/>
    <s v="BS-11380"/>
    <s v="Bill Stewart"/>
    <x v="1"/>
    <x v="0"/>
    <s v="Denver"/>
    <s v="Colorado"/>
    <n v="80219"/>
    <x v="1"/>
    <s v="TEC-PH-10004833"/>
    <x v="2"/>
    <s v="Phones"/>
    <s v="Macally Suction Cup Mount"/>
    <n v="57.36"/>
    <n v="6"/>
    <n v="0.2"/>
    <n v="-14.34"/>
    <s v="Anna Andreadi"/>
    <x v="0"/>
    <n v="11.472000000000001"/>
  </r>
  <r>
    <n v="7545"/>
    <s v="US-2019-112347"/>
    <d v="2019-12-02T00:00:00"/>
    <x v="792"/>
    <s v="Standard Class"/>
    <s v="BS-11380"/>
    <s v="Bill Stewart"/>
    <x v="1"/>
    <x v="0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s v="Anna Andreadi"/>
    <x v="0"/>
    <n v="181.33600000000001"/>
  </r>
  <r>
    <n v="7546"/>
    <s v="CA-2016-103492"/>
    <d v="2016-10-10T00:00:00"/>
    <x v="323"/>
    <s v="Standard Class"/>
    <s v="CM-12715"/>
    <s v="Craig Molinari"/>
    <x v="1"/>
    <x v="0"/>
    <s v="Huntsville"/>
    <s v="Texas"/>
    <n v="77340"/>
    <x v="2"/>
    <s v="TEC-PH-10001128"/>
    <x v="2"/>
    <s v="Phones"/>
    <s v="Motorola Droid Maxx"/>
    <n v="719.95200000000011"/>
    <n v="6"/>
    <n v="0.2"/>
    <n v="71.995200000000011"/>
    <s v="Kelly Williams"/>
    <x v="0"/>
    <n v="143.99040000000002"/>
  </r>
  <r>
    <n v="7547"/>
    <s v="CA-2016-103492"/>
    <d v="2016-10-10T00:00:00"/>
    <x v="323"/>
    <s v="Standard Class"/>
    <s v="CM-12715"/>
    <s v="Craig Molinari"/>
    <x v="1"/>
    <x v="0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x v="0"/>
    <n v="151.18880000000004"/>
  </r>
  <r>
    <n v="7548"/>
    <s v="CA-2016-103492"/>
    <d v="2016-10-10T00:00:00"/>
    <x v="323"/>
    <s v="Standard Class"/>
    <s v="CM-12715"/>
    <s v="Craig Molinari"/>
    <x v="1"/>
    <x v="0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s v="Kelly Williams"/>
    <x v="0"/>
    <n v="9.5839999999999979"/>
  </r>
  <r>
    <n v="7549"/>
    <s v="CA-2016-103492"/>
    <d v="2016-10-10T00:00:00"/>
    <x v="323"/>
    <s v="Standard Class"/>
    <s v="CM-12715"/>
    <s v="Craig Molinari"/>
    <x v="1"/>
    <x v="0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s v="Kelly Williams"/>
    <x v="0"/>
    <n v="0.71839999999999993"/>
  </r>
  <r>
    <n v="7550"/>
    <s v="CA-2018-136595"/>
    <d v="2018-09-05T00:00:00"/>
    <x v="62"/>
    <s v="First Class"/>
    <s v="EM-13825"/>
    <s v="Elizabeth Moffitt"/>
    <x v="1"/>
    <x v="0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x v="0"/>
    <n v="12.722400000000002"/>
  </r>
  <r>
    <n v="7551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s v="Chuck Magee"/>
    <x v="0"/>
    <n v="0"/>
  </r>
  <r>
    <n v="7552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TEC-PH-10004447"/>
    <x v="2"/>
    <s v="Phones"/>
    <s v="Toshiba IPT2010-SD IP Telephone"/>
    <n v="833.94"/>
    <n v="6"/>
    <n v="0"/>
    <n v="216.8244"/>
    <s v="Chuck Magee"/>
    <x v="0"/>
    <n v="0"/>
  </r>
  <r>
    <n v="7553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BI-10003669"/>
    <x v="1"/>
    <s v="Binders"/>
    <s v="3M Organizer Strips"/>
    <n v="12.96"/>
    <n v="3"/>
    <n v="0.2"/>
    <n v="4.5359999999999996"/>
    <s v="Chuck Magee"/>
    <x v="0"/>
    <n v="2.5920000000000005"/>
  </r>
  <r>
    <n v="7554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PA-10000223"/>
    <x v="1"/>
    <s v="Paper"/>
    <s v="Xerox 2000"/>
    <n v="25.92"/>
    <n v="4"/>
    <n v="0"/>
    <n v="12.441600000000001"/>
    <s v="Chuck Magee"/>
    <x v="0"/>
    <n v="0"/>
  </r>
  <r>
    <n v="7555"/>
    <s v="CA-2016-114181"/>
    <d v="2016-05-10T00:00:00"/>
    <x v="1260"/>
    <s v="Second Class"/>
    <s v="AF-10885"/>
    <s v="Art Foster"/>
    <x v="0"/>
    <x v="0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s v="Chuck Magee"/>
    <x v="0"/>
    <n v="174.98249999999999"/>
  </r>
  <r>
    <n v="7556"/>
    <s v="CA-2016-114181"/>
    <d v="2016-05-10T00:00:00"/>
    <x v="1260"/>
    <s v="Second Class"/>
    <s v="AF-10885"/>
    <s v="Art Foster"/>
    <x v="0"/>
    <x v="0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s v="Chuck Magee"/>
    <x v="0"/>
    <n v="4.4640000000000004"/>
  </r>
  <r>
    <n v="7557"/>
    <s v="CA-2019-159506"/>
    <d v="2019-11-27T00:00:00"/>
    <x v="348"/>
    <s v="Standard Class"/>
    <s v="JR-16210"/>
    <s v="Justin Ritter"/>
    <x v="1"/>
    <x v="0"/>
    <s v="Columbus"/>
    <s v="Indiana"/>
    <n v="47201"/>
    <x v="2"/>
    <s v="OFF-PA-10003641"/>
    <x v="1"/>
    <s v="Paper"/>
    <s v="Xerox 1909"/>
    <n v="158.28"/>
    <n v="6"/>
    <n v="0"/>
    <n v="72.808799999999991"/>
    <s v="Kelly Williams"/>
    <x v="0"/>
    <n v="0"/>
  </r>
  <r>
    <n v="7558"/>
    <s v="CA-2019-159506"/>
    <d v="2019-11-27T00:00:00"/>
    <x v="348"/>
    <s v="Standard Class"/>
    <s v="JR-16210"/>
    <s v="Justin Ritter"/>
    <x v="1"/>
    <x v="0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x v="0"/>
    <n v="0"/>
  </r>
  <r>
    <n v="7559"/>
    <s v="US-2016-137155"/>
    <d v="2016-11-01T00:00:00"/>
    <x v="840"/>
    <s v="Standard Class"/>
    <s v="DL-12925"/>
    <s v="Daniel Lacy"/>
    <x v="0"/>
    <x v="0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x v="0"/>
    <n v="0"/>
  </r>
  <r>
    <n v="7560"/>
    <s v="US-2016-137155"/>
    <d v="2016-11-01T00:00:00"/>
    <x v="840"/>
    <s v="Standard Class"/>
    <s v="DL-12925"/>
    <s v="Daniel Lacy"/>
    <x v="0"/>
    <x v="0"/>
    <s v="Long Beach"/>
    <s v="New York"/>
    <n v="11561"/>
    <x v="3"/>
    <s v="OFF-PA-10000806"/>
    <x v="1"/>
    <s v="Paper"/>
    <s v="Xerox 1934"/>
    <n v="167.94"/>
    <n v="3"/>
    <n v="0"/>
    <n v="82.290599999999998"/>
    <s v="Chuck Magee"/>
    <x v="0"/>
    <n v="0"/>
  </r>
  <r>
    <n v="7561"/>
    <s v="US-2016-137155"/>
    <d v="2016-11-01T00:00:00"/>
    <x v="840"/>
    <s v="Standard Class"/>
    <s v="DL-12925"/>
    <s v="Daniel Lacy"/>
    <x v="0"/>
    <x v="0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s v="Chuck Magee"/>
    <x v="0"/>
    <n v="0"/>
  </r>
  <r>
    <n v="7562"/>
    <s v="CA-2018-105746"/>
    <d v="2018-12-30T00:00:00"/>
    <x v="1015"/>
    <s v="First Class"/>
    <s v="BD-11605"/>
    <s v="Brian Dahlen"/>
    <x v="0"/>
    <x v="0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x v="0"/>
    <n v="51.23579999999999"/>
  </r>
  <r>
    <n v="7563"/>
    <s v="US-2018-104815"/>
    <d v="2018-09-03T00:00:00"/>
    <x v="62"/>
    <s v="Standard Class"/>
    <s v="RB-19570"/>
    <s v="Rob Beeghly"/>
    <x v="0"/>
    <x v="0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x v="0"/>
    <n v="59.623199999999997"/>
  </r>
  <r>
    <n v="7564"/>
    <s v="CA-2019-157672"/>
    <d v="2019-10-05T00:00:00"/>
    <x v="951"/>
    <s v="First Class"/>
    <s v="RB-19795"/>
    <s v="Ross Baird"/>
    <x v="2"/>
    <x v="0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x v="0"/>
    <n v="12.764800000000001"/>
  </r>
  <r>
    <n v="7565"/>
    <s v="US-2018-166660"/>
    <d v="2018-01-30T00:00:00"/>
    <x v="1261"/>
    <s v="Second Class"/>
    <s v="TB-21250"/>
    <s v="Tim Brockman"/>
    <x v="0"/>
    <x v="0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x v="0"/>
    <n v="87.033600000000021"/>
  </r>
  <r>
    <n v="7566"/>
    <s v="US-2018-166660"/>
    <d v="2018-01-30T00:00:00"/>
    <x v="1261"/>
    <s v="Second Class"/>
    <s v="TB-21250"/>
    <s v="Tim Brockman"/>
    <x v="0"/>
    <x v="0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s v="Anna Andreadi"/>
    <x v="0"/>
    <n v="0"/>
  </r>
  <r>
    <n v="7567"/>
    <s v="CA-2019-140802"/>
    <d v="2019-04-21T00:00:00"/>
    <x v="880"/>
    <s v="First Class"/>
    <s v="KN-16390"/>
    <s v="Katherine Nockton"/>
    <x v="1"/>
    <x v="0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x v="0"/>
    <n v="9.5952000000000002"/>
  </r>
  <r>
    <n v="7568"/>
    <s v="CA-2019-140802"/>
    <d v="2019-04-21T00:00:00"/>
    <x v="880"/>
    <s v="First Class"/>
    <s v="KN-16390"/>
    <s v="Katherine Nockton"/>
    <x v="1"/>
    <x v="0"/>
    <s v="Houston"/>
    <s v="Texas"/>
    <n v="77070"/>
    <x v="2"/>
    <s v="OFF-PA-10001534"/>
    <x v="1"/>
    <s v="Paper"/>
    <s v="Xerox 230"/>
    <n v="20.736000000000004"/>
    <n v="4"/>
    <n v="0.2"/>
    <n v="7.2576000000000001"/>
    <s v="Kelly Williams"/>
    <x v="0"/>
    <n v="4.1472000000000007"/>
  </r>
  <r>
    <n v="7569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AR-10003045"/>
    <x v="1"/>
    <s v="Art"/>
    <s v="Prang Colored Pencils"/>
    <n v="26.46"/>
    <n v="9"/>
    <n v="0"/>
    <n v="11.907"/>
    <s v="Anna Andreadi"/>
    <x v="0"/>
    <n v="0"/>
  </r>
  <r>
    <n v="7570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PA-10001363"/>
    <x v="1"/>
    <s v="Paper"/>
    <s v="Xerox 1933"/>
    <n v="49.12"/>
    <n v="4"/>
    <n v="0"/>
    <n v="23.086399999999998"/>
    <s v="Anna Andreadi"/>
    <x v="0"/>
    <n v="0"/>
  </r>
  <r>
    <n v="7571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FA-10002280"/>
    <x v="1"/>
    <s v="Fasteners"/>
    <s v="Advantus Plastic Paper Clips"/>
    <n v="15"/>
    <n v="3"/>
    <n v="0"/>
    <n v="7.1999999999999993"/>
    <s v="Anna Andreadi"/>
    <x v="0"/>
    <n v="0"/>
  </r>
  <r>
    <n v="7572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x v="0"/>
    <n v="0"/>
  </r>
  <r>
    <n v="7573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x v="0"/>
    <n v="0"/>
  </r>
  <r>
    <n v="7574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s v="Cassandra Brandow"/>
    <x v="0"/>
    <n v="0"/>
  </r>
  <r>
    <n v="7575"/>
    <s v="CA-2017-129532"/>
    <d v="2017-12-08T00:00:00"/>
    <x v="301"/>
    <s v="Standard Class"/>
    <s v="YS-21880"/>
    <s v="Yana Sorensen"/>
    <x v="1"/>
    <x v="0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x v="0"/>
    <n v="0"/>
  </r>
  <r>
    <n v="7576"/>
    <s v="CA-2017-129532"/>
    <d v="2017-12-08T00:00:00"/>
    <x v="301"/>
    <s v="Standard Class"/>
    <s v="YS-21880"/>
    <s v="Yana Sorensen"/>
    <x v="1"/>
    <x v="0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x v="0"/>
    <n v="0"/>
  </r>
  <r>
    <n v="7577"/>
    <s v="CA-2016-134726"/>
    <d v="2016-11-02T00:00:00"/>
    <x v="322"/>
    <s v="Second Class"/>
    <s v="SW-20755"/>
    <s v="Steven Ward"/>
    <x v="1"/>
    <x v="0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s v="Anna Andreadi"/>
    <x v="1"/>
    <n v="0"/>
  </r>
  <r>
    <n v="7578"/>
    <s v="CA-2016-134726"/>
    <d v="2016-11-02T00:00:00"/>
    <x v="322"/>
    <s v="Second Class"/>
    <s v="SW-20755"/>
    <s v="Steven Ward"/>
    <x v="1"/>
    <x v="0"/>
    <s v="Seattle"/>
    <s v="Washington"/>
    <n v="98115"/>
    <x v="1"/>
    <s v="TEC-PH-10001750"/>
    <x v="2"/>
    <s v="Phones"/>
    <s v="Samsung Rugby III"/>
    <n v="52.792000000000002"/>
    <n v="1"/>
    <n v="0.2"/>
    <n v="4.6193000000000026"/>
    <s v="Anna Andreadi"/>
    <x v="1"/>
    <n v="10.558400000000001"/>
  </r>
  <r>
    <n v="7579"/>
    <s v="CA-2018-138597"/>
    <d v="2018-12-18T00:00:00"/>
    <x v="967"/>
    <s v="First Class"/>
    <s v="PN-18775"/>
    <s v="Parhena Norris"/>
    <x v="2"/>
    <x v="0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x v="0"/>
    <n v="0"/>
  </r>
  <r>
    <n v="7580"/>
    <s v="CA-2017-123113"/>
    <d v="2017-11-23T00:00:00"/>
    <x v="562"/>
    <s v="Second Class"/>
    <s v="AT-10735"/>
    <s v="Annie Thurman"/>
    <x v="0"/>
    <x v="0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  <n v="0"/>
  </r>
  <r>
    <n v="7581"/>
    <s v="CA-2017-123113"/>
    <d v="2017-11-23T00:00:00"/>
    <x v="562"/>
    <s v="Second Class"/>
    <s v="AT-10735"/>
    <s v="Annie Thurman"/>
    <x v="0"/>
    <x v="0"/>
    <s v="Morristown"/>
    <s v="New Jersey"/>
    <n v="7960"/>
    <x v="3"/>
    <s v="OFF-AR-10004999"/>
    <x v="1"/>
    <s v="Art"/>
    <s v="Newell 315"/>
    <n v="17.940000000000001"/>
    <n v="3"/>
    <n v="0"/>
    <n v="4.4850000000000003"/>
    <s v="Chuck Magee"/>
    <x v="0"/>
    <n v="0"/>
  </r>
  <r>
    <n v="7582"/>
    <s v="CA-2017-169656"/>
    <d v="2017-08-13T00:00:00"/>
    <x v="99"/>
    <s v="First Class"/>
    <s v="EJ-13720"/>
    <s v="Ed Jacobs"/>
    <x v="0"/>
    <x v="0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s v="Chuck Magee"/>
    <x v="0"/>
    <n v="84.571200000000005"/>
  </r>
  <r>
    <n v="7583"/>
    <s v="CA-2017-142734"/>
    <d v="2017-04-16T00:00:00"/>
    <x v="419"/>
    <s v="Standard Class"/>
    <s v="DM-13345"/>
    <s v="Denise Monton"/>
    <x v="1"/>
    <x v="0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s v="Chuck Magee"/>
    <x v="0"/>
    <n v="12.776400000000002"/>
  </r>
  <r>
    <n v="7584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s v="Cassandra Brandow"/>
    <x v="0"/>
    <n v="0"/>
  </r>
  <r>
    <n v="7585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LA-10004409"/>
    <x v="1"/>
    <s v="Labels"/>
    <s v="Avery 492"/>
    <n v="14.399999999999999"/>
    <n v="5"/>
    <n v="0"/>
    <n v="6.6239999999999988"/>
    <s v="Cassandra Brandow"/>
    <x v="0"/>
    <n v="0"/>
  </r>
  <r>
    <n v="7586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PA-10000675"/>
    <x v="1"/>
    <s v="Paper"/>
    <s v="Xerox 1919"/>
    <n v="122.97"/>
    <n v="3"/>
    <n v="0"/>
    <n v="60.255300000000005"/>
    <s v="Cassandra Brandow"/>
    <x v="0"/>
    <n v="0"/>
  </r>
  <r>
    <n v="7587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AR-10001573"/>
    <x v="1"/>
    <s v="Art"/>
    <s v="American Pencil"/>
    <n v="9.32"/>
    <n v="4"/>
    <n v="0"/>
    <n v="2.702799999999999"/>
    <s v="Cassandra Brandow"/>
    <x v="0"/>
    <n v="0"/>
  </r>
  <r>
    <n v="7588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x v="0"/>
    <n v="0"/>
  </r>
  <r>
    <n v="7589"/>
    <s v="CA-2019-122945"/>
    <d v="2019-11-16T00:00:00"/>
    <x v="228"/>
    <s v="Standard Class"/>
    <s v="MB-18085"/>
    <s v="Mick Brown"/>
    <x v="0"/>
    <x v="0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s v="Anna Andreadi"/>
    <x v="0"/>
    <n v="0"/>
  </r>
  <r>
    <n v="7590"/>
    <s v="CA-2017-139738"/>
    <d v="2017-09-25T00:00:00"/>
    <x v="591"/>
    <s v="Standard Class"/>
    <s v="DK-12895"/>
    <s v="Dana Kaydos"/>
    <x v="0"/>
    <x v="0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s v="Kelly Williams"/>
    <x v="0"/>
    <n v="25.748800000000003"/>
  </r>
  <r>
    <n v="7591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x v="0"/>
    <n v="11.649600000000001"/>
  </r>
  <r>
    <n v="7592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s v="Chuck Magee"/>
    <x v="0"/>
    <n v="21.373799999999999"/>
  </r>
  <r>
    <n v="7593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OFF-AR-10000896"/>
    <x v="1"/>
    <s v="Art"/>
    <s v="Newell 329"/>
    <n v="7.8719999999999999"/>
    <n v="3"/>
    <n v="0.2"/>
    <n v="0.59039999999999937"/>
    <s v="Chuck Magee"/>
    <x v="0"/>
    <n v="1.5744"/>
  </r>
  <r>
    <n v="7594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s v="Chuck Magee"/>
    <x v="0"/>
    <n v="266.18129999999996"/>
  </r>
  <r>
    <n v="7595"/>
    <s v="CA-2019-119655"/>
    <d v="2019-04-20T00:00:00"/>
    <x v="321"/>
    <s v="Standard Class"/>
    <s v="CV-12295"/>
    <s v="Christina VanderZanden"/>
    <x v="0"/>
    <x v="0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x v="0"/>
    <n v="0"/>
  </r>
  <r>
    <n v="7596"/>
    <s v="CA-2019-119655"/>
    <d v="2019-04-20T00:00:00"/>
    <x v="321"/>
    <s v="Standard Class"/>
    <s v="CV-12295"/>
    <s v="Christina VanderZanden"/>
    <x v="0"/>
    <x v="0"/>
    <s v="Detroit"/>
    <s v="Michigan"/>
    <n v="48234"/>
    <x v="2"/>
    <s v="OFF-BI-10001036"/>
    <x v="1"/>
    <s v="Binders"/>
    <s v="Cardinal EasyOpen D-Ring Binders"/>
    <n v="36.56"/>
    <n v="4"/>
    <n v="0"/>
    <n v="18.28"/>
    <s v="Kelly Williams"/>
    <x v="0"/>
    <n v="0"/>
  </r>
  <r>
    <n v="7597"/>
    <s v="CA-2017-164567"/>
    <d v="2017-06-15T00:00:00"/>
    <x v="959"/>
    <s v="Standard Class"/>
    <s v="GK-14620"/>
    <s v="Grace Kelly"/>
    <x v="1"/>
    <x v="0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s v="Anna Andreadi"/>
    <x v="0"/>
    <n v="45.115199999999994"/>
  </r>
  <r>
    <n v="7598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AR-10001473"/>
    <x v="1"/>
    <s v="Art"/>
    <s v="Newell 313"/>
    <n v="5.2480000000000002"/>
    <n v="2"/>
    <n v="0.2"/>
    <n v="0.45920000000000027"/>
    <s v="Anna Andreadi"/>
    <x v="0"/>
    <n v="1.0496000000000001"/>
  </r>
  <r>
    <n v="7599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s v="Anna Andreadi"/>
    <x v="0"/>
    <n v="7.6512000000000002"/>
  </r>
  <r>
    <n v="7600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s v="Anna Andreadi"/>
    <x v="0"/>
    <n v="8.048"/>
  </r>
  <r>
    <n v="7601"/>
    <s v="CA-2016-131947"/>
    <d v="2016-09-17T00:00:00"/>
    <x v="833"/>
    <s v="Standard Class"/>
    <s v="JA-15970"/>
    <s v="Joseph Airdo"/>
    <x v="0"/>
    <x v="0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s v="Anna Andreadi"/>
    <x v="0"/>
    <n v="20.947499999999998"/>
  </r>
  <r>
    <n v="7602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PA-10003039"/>
    <x v="1"/>
    <s v="Paper"/>
    <s v="Xerox 1960"/>
    <n v="148.70400000000001"/>
    <n v="6"/>
    <n v="0.2"/>
    <n v="46.469999999999985"/>
    <s v="Anna Andreadi"/>
    <x v="0"/>
    <n v="29.740800000000004"/>
  </r>
  <r>
    <n v="7603"/>
    <s v="CA-2016-131947"/>
    <d v="2016-09-17T00:00:00"/>
    <x v="833"/>
    <s v="Standard Class"/>
    <s v="JA-15970"/>
    <s v="Joseph Airdo"/>
    <x v="0"/>
    <x v="0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x v="0"/>
    <n v="11.184000000000001"/>
  </r>
  <r>
    <n v="7604"/>
    <s v="CA-2018-152520"/>
    <d v="2018-07-08T00:00:00"/>
    <x v="294"/>
    <s v="Standard Class"/>
    <s v="TH-21115"/>
    <s v="Thea Hudgings"/>
    <x v="1"/>
    <x v="0"/>
    <s v="Providence"/>
    <s v="Rhode Island"/>
    <n v="2908"/>
    <x v="3"/>
    <s v="OFF-PA-10000289"/>
    <x v="1"/>
    <s v="Paper"/>
    <s v="Xerox 213"/>
    <n v="12.96"/>
    <n v="2"/>
    <n v="0"/>
    <n v="6.2208000000000006"/>
    <s v="Chuck Magee"/>
    <x v="0"/>
    <n v="0"/>
  </r>
  <r>
    <n v="7605"/>
    <s v="CA-2018-101791"/>
    <d v="2018-05-27T00:00:00"/>
    <x v="388"/>
    <s v="Standard Class"/>
    <s v="BS-11665"/>
    <s v="Brian Stugart"/>
    <x v="0"/>
    <x v="0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s v="Kelly Williams"/>
    <x v="0"/>
    <n v="15.105600000000001"/>
  </r>
  <r>
    <n v="7606"/>
    <s v="CA-2018-101791"/>
    <d v="2018-05-27T00:00:00"/>
    <x v="388"/>
    <s v="Standard Class"/>
    <s v="BS-11665"/>
    <s v="Brian Stugart"/>
    <x v="0"/>
    <x v="0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s v="Kelly Williams"/>
    <x v="0"/>
    <n v="3.3504"/>
  </r>
  <r>
    <n v="7607"/>
    <s v="CA-2018-101791"/>
    <d v="2018-05-27T00:00:00"/>
    <x v="388"/>
    <s v="Standard Class"/>
    <s v="BS-11665"/>
    <s v="Brian Stugart"/>
    <x v="0"/>
    <x v="0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s v="Kelly Williams"/>
    <x v="0"/>
    <n v="259.47360000000003"/>
  </r>
  <r>
    <n v="7608"/>
    <s v="CA-2019-121195"/>
    <d v="2019-12-24T00:00:00"/>
    <x v="63"/>
    <s v="First Class"/>
    <s v="NS-18505"/>
    <s v="Neola Schneider"/>
    <x v="0"/>
    <x v="0"/>
    <s v="Dallas"/>
    <s v="Texas"/>
    <n v="75220"/>
    <x v="2"/>
    <s v="OFF-ST-10000585"/>
    <x v="1"/>
    <s v="Storage"/>
    <s v="Economy Rollaway Files"/>
    <n v="264.32"/>
    <n v="2"/>
    <n v="0.2"/>
    <n v="19.823999999999998"/>
    <s v="Kelly Williams"/>
    <x v="0"/>
    <n v="52.864000000000004"/>
  </r>
  <r>
    <n v="7609"/>
    <s v="CA-2019-163209"/>
    <d v="2019-05-03T00:00:00"/>
    <x v="795"/>
    <s v="Standard Class"/>
    <s v="MK-18160"/>
    <s v="Mike Kennedy"/>
    <x v="0"/>
    <x v="0"/>
    <s v="San Francisco"/>
    <s v="California"/>
    <n v="94122"/>
    <x v="1"/>
    <s v="OFF-PA-10001166"/>
    <x v="1"/>
    <s v="Paper"/>
    <s v="Xerox 2"/>
    <n v="25.92"/>
    <n v="4"/>
    <n v="0"/>
    <n v="12.441600000000001"/>
    <s v="Anna Andreadi"/>
    <x v="0"/>
    <n v="0"/>
  </r>
  <r>
    <n v="7610"/>
    <s v="CA-2019-163209"/>
    <d v="2019-05-03T00:00:00"/>
    <x v="795"/>
    <s v="Standard Class"/>
    <s v="MK-18160"/>
    <s v="Mike Kennedy"/>
    <x v="0"/>
    <x v="0"/>
    <s v="San Francisco"/>
    <s v="California"/>
    <n v="94122"/>
    <x v="1"/>
    <s v="OFF-AR-10003651"/>
    <x v="1"/>
    <s v="Art"/>
    <s v="Newell 350"/>
    <n v="22.959999999999997"/>
    <n v="7"/>
    <n v="0"/>
    <n v="6.6583999999999968"/>
    <s v="Anna Andreadi"/>
    <x v="0"/>
    <n v="0"/>
  </r>
  <r>
    <n v="7611"/>
    <s v="CA-2016-133354"/>
    <d v="2016-02-22T00:00:00"/>
    <x v="1262"/>
    <s v="First Class"/>
    <s v="SA-20830"/>
    <s v="Sue Ann Reed"/>
    <x v="0"/>
    <x v="0"/>
    <s v="Moreno Valley"/>
    <s v="California"/>
    <n v="92553"/>
    <x v="1"/>
    <s v="OFF-PA-10001800"/>
    <x v="1"/>
    <s v="Paper"/>
    <s v="Xerox 220"/>
    <n v="19.440000000000001"/>
    <n v="3"/>
    <n v="0"/>
    <n v="9.3312000000000008"/>
    <s v="Anna Andreadi"/>
    <x v="0"/>
    <n v="0"/>
  </r>
  <r>
    <n v="7612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x v="0"/>
    <n v="0"/>
  </r>
  <r>
    <n v="7613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s v="Kelly Williams"/>
    <x v="0"/>
    <n v="0"/>
  </r>
  <r>
    <n v="7614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s v="Kelly Williams"/>
    <x v="0"/>
    <n v="0"/>
  </r>
  <r>
    <n v="7615"/>
    <s v="CA-2017-113740"/>
    <d v="2017-08-24T00:00:00"/>
    <x v="269"/>
    <s v="Second Class"/>
    <s v="SC-20380"/>
    <s v="Shahid Collister"/>
    <x v="0"/>
    <x v="0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s v="Chuck Magee"/>
    <x v="0"/>
    <n v="0"/>
  </r>
  <r>
    <n v="7616"/>
    <s v="CA-2016-148425"/>
    <d v="2016-11-30T00:00:00"/>
    <x v="283"/>
    <s v="Standard Class"/>
    <s v="RF-19345"/>
    <s v="Randy Ferguson"/>
    <x v="1"/>
    <x v="0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x v="0"/>
    <n v="4.6494000000000009"/>
  </r>
  <r>
    <n v="7617"/>
    <s v="CA-2018-144309"/>
    <d v="2018-12-10T00:00:00"/>
    <x v="265"/>
    <s v="Standard Class"/>
    <s v="CM-12235"/>
    <s v="Chris McAfee"/>
    <x v="0"/>
    <x v="0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  <n v="0"/>
  </r>
  <r>
    <n v="7618"/>
    <s v="CA-2018-144309"/>
    <d v="2018-12-10T00:00:00"/>
    <x v="265"/>
    <s v="Standard Class"/>
    <s v="CM-12235"/>
    <s v="Chris McAfee"/>
    <x v="0"/>
    <x v="0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s v="Chuck Magee"/>
    <x v="0"/>
    <n v="135.99200000000002"/>
  </r>
  <r>
    <n v="7619"/>
    <s v="CA-2019-151225"/>
    <d v="2019-10-27T00:00:00"/>
    <x v="859"/>
    <s v="First Class"/>
    <s v="JM-15655"/>
    <s v="Jim Mitchum"/>
    <x v="1"/>
    <x v="0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x v="0"/>
    <n v="37.915200000000006"/>
  </r>
  <r>
    <n v="7620"/>
    <s v="CA-2019-151225"/>
    <d v="2019-10-27T00:00:00"/>
    <x v="859"/>
    <s v="First Class"/>
    <s v="JM-15655"/>
    <s v="Jim Mitchum"/>
    <x v="1"/>
    <x v="0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x v="0"/>
    <n v="14.391999999999999"/>
  </r>
  <r>
    <n v="7621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x v="0"/>
    <n v="107.98399999999999"/>
  </r>
  <r>
    <n v="7622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s v="Anna Andreadi"/>
    <x v="0"/>
    <n v="145.06880000000001"/>
  </r>
  <r>
    <n v="7623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s v="Anna Andreadi"/>
    <x v="0"/>
    <n v="0"/>
  </r>
  <r>
    <n v="7624"/>
    <s v="CA-2016-124464"/>
    <d v="2016-07-14T00:00:00"/>
    <x v="721"/>
    <s v="Standard Class"/>
    <s v="SS-20515"/>
    <s v="Shirley Schmidt"/>
    <x v="2"/>
    <x v="0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s v="Chuck Magee"/>
    <x v="0"/>
    <n v="0"/>
  </r>
  <r>
    <n v="7625"/>
    <s v="CA-2017-136805"/>
    <d v="2017-05-23T00:00:00"/>
    <x v="673"/>
    <s v="Second Class"/>
    <s v="NM-18445"/>
    <s v="Nathan Mautz"/>
    <x v="2"/>
    <x v="0"/>
    <s v="Detroit"/>
    <s v="Michigan"/>
    <n v="48234"/>
    <x v="2"/>
    <s v="OFF-AP-10001394"/>
    <x v="1"/>
    <s v="Appliances"/>
    <s v="Harmony Air Purifier"/>
    <n v="850.5"/>
    <n v="5"/>
    <n v="0.1"/>
    <n v="245.69999999999993"/>
    <s v="Kelly Williams"/>
    <x v="0"/>
    <n v="85.050000000000011"/>
  </r>
  <r>
    <n v="7626"/>
    <s v="CA-2017-136805"/>
    <d v="2017-05-23T00:00:00"/>
    <x v="673"/>
    <s v="Second Class"/>
    <s v="NM-18445"/>
    <s v="Nathan Mautz"/>
    <x v="2"/>
    <x v="0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s v="Kelly Williams"/>
    <x v="0"/>
    <n v="0"/>
  </r>
  <r>
    <n v="7627"/>
    <s v="US-2017-159499"/>
    <d v="2017-11-21T00:00:00"/>
    <x v="78"/>
    <s v="Second Class"/>
    <s v="EM-14095"/>
    <s v="Eudokia Martin"/>
    <x v="1"/>
    <x v="0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x v="0"/>
    <n v="65.126400000000018"/>
  </r>
  <r>
    <n v="7628"/>
    <s v="US-2017-159499"/>
    <d v="2017-11-21T00:00:00"/>
    <x v="78"/>
    <s v="Second Class"/>
    <s v="EM-14095"/>
    <s v="Eudokia Martin"/>
    <x v="1"/>
    <x v="0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x v="0"/>
    <n v="4.6688000000000001"/>
  </r>
  <r>
    <n v="7629"/>
    <s v="US-2017-159499"/>
    <d v="2017-11-21T00:00:00"/>
    <x v="78"/>
    <s v="Second Class"/>
    <s v="EM-14095"/>
    <s v="Eudokia Martin"/>
    <x v="1"/>
    <x v="0"/>
    <s v="Phoenix"/>
    <s v="Arizona"/>
    <n v="85023"/>
    <x v="1"/>
    <s v="OFF-LA-10003121"/>
    <x v="1"/>
    <s v="Labels"/>
    <s v="Avery 506"/>
    <n v="16.520000000000003"/>
    <n v="5"/>
    <n v="0.2"/>
    <n v="5.368999999999998"/>
    <s v="Anna Andreadi"/>
    <x v="0"/>
    <n v="3.3040000000000007"/>
  </r>
  <r>
    <n v="7630"/>
    <s v="CA-2016-162089"/>
    <d v="2016-03-30T00:00:00"/>
    <x v="776"/>
    <s v="First Class"/>
    <s v="MP-17470"/>
    <s v="Mark Packer"/>
    <x v="2"/>
    <x v="0"/>
    <s v="Brownsville"/>
    <s v="Texas"/>
    <n v="78521"/>
    <x v="2"/>
    <s v="OFF-EN-10002230"/>
    <x v="1"/>
    <s v="Envelopes"/>
    <s v="Airmail Envelopes"/>
    <n v="335.72"/>
    <n v="5"/>
    <n v="0.2"/>
    <n v="113.30549999999999"/>
    <s v="Kelly Williams"/>
    <x v="0"/>
    <n v="67.144000000000005"/>
  </r>
  <r>
    <n v="7631"/>
    <s v="CA-2016-162089"/>
    <d v="2016-03-30T00:00:00"/>
    <x v="776"/>
    <s v="First Class"/>
    <s v="MP-17470"/>
    <s v="Mark Packer"/>
    <x v="2"/>
    <x v="0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x v="0"/>
    <n v="50.388800000000003"/>
  </r>
  <r>
    <n v="7632"/>
    <s v="CA-2016-162089"/>
    <d v="2016-03-30T00:00:00"/>
    <x v="776"/>
    <s v="First Class"/>
    <s v="MP-17470"/>
    <s v="Mark Packer"/>
    <x v="2"/>
    <x v="0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x v="0"/>
    <n v="38.190599999999996"/>
  </r>
  <r>
    <n v="7633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x v="0"/>
    <n v="0"/>
  </r>
  <r>
    <n v="7634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s v="Cassandra Brandow"/>
    <x v="0"/>
    <n v="0"/>
  </r>
  <r>
    <n v="7635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x v="0"/>
    <n v="0"/>
  </r>
  <r>
    <n v="7636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s v="Cassandra Brandow"/>
    <x v="0"/>
    <n v="0"/>
  </r>
  <r>
    <n v="7637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s v="Cassandra Brandow"/>
    <x v="0"/>
    <n v="0"/>
  </r>
  <r>
    <n v="7638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AR-10001615"/>
    <x v="1"/>
    <s v="Art"/>
    <s v="Newell 34"/>
    <n v="59.519999999999996"/>
    <n v="3"/>
    <n v="0"/>
    <n v="15.475200000000001"/>
    <s v="Chuck Magee"/>
    <x v="0"/>
    <n v="0"/>
  </r>
  <r>
    <n v="7639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EN-10003286"/>
    <x v="1"/>
    <s v="Envelopes"/>
    <s v="Staple envelope"/>
    <n v="57.959999999999994"/>
    <n v="7"/>
    <n v="0"/>
    <n v="27.241199999999996"/>
    <s v="Chuck Magee"/>
    <x v="0"/>
    <n v="0"/>
  </r>
  <r>
    <n v="7640"/>
    <s v="CA-2019-104885"/>
    <d v="2019-03-02T00:00:00"/>
    <x v="494"/>
    <s v="Standard Class"/>
    <s v="DB-13555"/>
    <s v="Dorothy Badders"/>
    <x v="1"/>
    <x v="0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s v="Chuck Magee"/>
    <x v="0"/>
    <n v="0"/>
  </r>
  <r>
    <n v="7641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PA-10002764"/>
    <x v="1"/>
    <s v="Paper"/>
    <s v="Easy-staple paper"/>
    <n v="68.039999999999992"/>
    <n v="6"/>
    <n v="0"/>
    <n v="33.339599999999997"/>
    <s v="Chuck Magee"/>
    <x v="0"/>
    <n v="0"/>
  </r>
  <r>
    <n v="7642"/>
    <s v="US-2018-157490"/>
    <d v="2018-10-06T00:00:00"/>
    <x v="1194"/>
    <s v="First Class"/>
    <s v="LB-16795"/>
    <s v="Laurel Beltran"/>
    <x v="2"/>
    <x v="0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s v="Anna Andreadi"/>
    <x v="1"/>
    <n v="492.59699999999998"/>
  </r>
  <r>
    <n v="7643"/>
    <s v="US-2018-157490"/>
    <d v="2018-10-06T00:00:00"/>
    <x v="1194"/>
    <s v="First Class"/>
    <s v="LB-16795"/>
    <s v="Laurel Beltran"/>
    <x v="2"/>
    <x v="0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s v="Anna Andreadi"/>
    <x v="1"/>
    <n v="12.532800000000002"/>
  </r>
  <r>
    <n v="7644"/>
    <s v="US-2018-157490"/>
    <d v="2018-10-06T00:00:00"/>
    <x v="1194"/>
    <s v="First Class"/>
    <s v="LB-16795"/>
    <s v="Laurel Beltran"/>
    <x v="2"/>
    <x v="0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x v="1"/>
    <n v="8.3832000000000022"/>
  </r>
  <r>
    <n v="7645"/>
    <s v="US-2018-157490"/>
    <d v="2018-10-06T00:00:00"/>
    <x v="1194"/>
    <s v="First Class"/>
    <s v="LB-16795"/>
    <s v="Laurel Beltran"/>
    <x v="2"/>
    <x v="0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x v="1"/>
    <n v="13.591999999999999"/>
  </r>
  <r>
    <n v="7646"/>
    <s v="CA-2017-161452"/>
    <d v="2017-04-05T00:00:00"/>
    <x v="1091"/>
    <s v="Standard Class"/>
    <s v="CA-11965"/>
    <s v="Carol Adams"/>
    <x v="1"/>
    <x v="0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0"/>
    <n v="178.44480000000001"/>
  </r>
  <r>
    <n v="7647"/>
    <s v="US-2016-115196"/>
    <d v="2016-09-09T00:00:00"/>
    <x v="178"/>
    <s v="Standard Class"/>
    <s v="DL-12925"/>
    <s v="Daniel Lacy"/>
    <x v="0"/>
    <x v="0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x v="0"/>
    <n v="649.995"/>
  </r>
  <r>
    <n v="7648"/>
    <s v="CA-2018-138968"/>
    <d v="2018-03-15T00:00:00"/>
    <x v="67"/>
    <s v="First Class"/>
    <s v="FC-14335"/>
    <s v="Fred Chung"/>
    <x v="1"/>
    <x v="0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s v="Anna Andreadi"/>
    <x v="0"/>
    <n v="0.90879999999999994"/>
  </r>
  <r>
    <n v="7649"/>
    <s v="CA-2018-138968"/>
    <d v="2018-03-15T00:00:00"/>
    <x v="67"/>
    <s v="First Class"/>
    <s v="FC-14335"/>
    <s v="Fred Chung"/>
    <x v="1"/>
    <x v="0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s v="Anna Andreadi"/>
    <x v="0"/>
    <n v="270.40640000000002"/>
  </r>
  <r>
    <n v="7650"/>
    <s v="CA-2017-101889"/>
    <d v="2017-12-27T00:00:00"/>
    <x v="16"/>
    <s v="Standard Class"/>
    <s v="DB-13120"/>
    <s v="David Bremer"/>
    <x v="1"/>
    <x v="0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  <n v="619.59600000000012"/>
  </r>
  <r>
    <n v="7651"/>
    <s v="CA-2017-101889"/>
    <d v="2017-12-27T00:00:00"/>
    <x v="16"/>
    <s v="Standard Class"/>
    <s v="DB-13120"/>
    <s v="David Bremer"/>
    <x v="1"/>
    <x v="0"/>
    <s v="Marion"/>
    <s v="Ohio"/>
    <n v="43302"/>
    <x v="3"/>
    <s v="OFF-EN-10003286"/>
    <x v="1"/>
    <s v="Envelopes"/>
    <s v="Staple envelope"/>
    <n v="19.872"/>
    <n v="3"/>
    <n v="0.2"/>
    <n v="6.7067999999999977"/>
    <s v="Chuck Magee"/>
    <x v="0"/>
    <n v="3.9744000000000002"/>
  </r>
  <r>
    <n v="7652"/>
    <s v="CA-2019-110821"/>
    <d v="2019-08-07T00:00:00"/>
    <x v="527"/>
    <s v="First Class"/>
    <s v="CK-12205"/>
    <s v="Chloris Kastensmidt"/>
    <x v="0"/>
    <x v="0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x v="0"/>
    <n v="23.889600000000002"/>
  </r>
  <r>
    <n v="7653"/>
    <s v="CA-2019-110821"/>
    <d v="2019-08-07T00:00:00"/>
    <x v="527"/>
    <s v="First Class"/>
    <s v="CK-12205"/>
    <s v="Chloris Kastensmidt"/>
    <x v="0"/>
    <x v="0"/>
    <s v="Dallas"/>
    <s v="Texas"/>
    <n v="75081"/>
    <x v="2"/>
    <s v="OFF-ST-10002790"/>
    <x v="1"/>
    <s v="Storage"/>
    <s v="Safco Industrial Shelving"/>
    <n v="118.16"/>
    <n v="2"/>
    <n v="0.2"/>
    <n v="-25.108999999999988"/>
    <s v="Kelly Williams"/>
    <x v="0"/>
    <n v="23.632000000000001"/>
  </r>
  <r>
    <n v="7654"/>
    <s v="CA-2017-121552"/>
    <d v="2017-03-22T00:00:00"/>
    <x v="581"/>
    <s v="Standard Class"/>
    <s v="FW-14395"/>
    <s v="Fred Wasserman"/>
    <x v="1"/>
    <x v="0"/>
    <s v="Huntsville"/>
    <s v="Alabama"/>
    <n v="35810"/>
    <x v="0"/>
    <s v="OFF-AR-10003217"/>
    <x v="1"/>
    <s v="Art"/>
    <s v="Newell 316"/>
    <n v="19.559999999999999"/>
    <n v="4"/>
    <n v="0"/>
    <n v="5.4768000000000008"/>
    <s v="Cassandra Brandow"/>
    <x v="0"/>
    <n v="0"/>
  </r>
  <r>
    <n v="7655"/>
    <s v="CA-2017-107685"/>
    <d v="2017-11-30T00:00:00"/>
    <x v="156"/>
    <s v="Second Class"/>
    <s v="JM-15865"/>
    <s v="John Murray"/>
    <x v="0"/>
    <x v="0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  <n v="0"/>
  </r>
  <r>
    <n v="7656"/>
    <s v="CA-2017-107685"/>
    <d v="2017-11-30T00:00:00"/>
    <x v="156"/>
    <s v="Second Class"/>
    <s v="JM-15865"/>
    <s v="John Murray"/>
    <x v="0"/>
    <x v="0"/>
    <s v="Las Vegas"/>
    <s v="Nevada"/>
    <n v="89115"/>
    <x v="1"/>
    <s v="OFF-PA-10003848"/>
    <x v="1"/>
    <s v="Paper"/>
    <s v="Xerox 1997"/>
    <n v="25.92"/>
    <n v="4"/>
    <n v="0"/>
    <n v="12.441600000000001"/>
    <s v="Anna Andreadi"/>
    <x v="0"/>
    <n v="0"/>
  </r>
  <r>
    <n v="7657"/>
    <s v="US-2016-120740"/>
    <d v="2016-04-15T00:00:00"/>
    <x v="977"/>
    <s v="Same Day"/>
    <s v="PS-18970"/>
    <s v="Paul Stevenson"/>
    <x v="2"/>
    <x v="0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s v="Anna Andreadi"/>
    <x v="0"/>
    <n v="0"/>
  </r>
  <r>
    <n v="7658"/>
    <s v="US-2016-120740"/>
    <d v="2016-04-15T00:00:00"/>
    <x v="977"/>
    <s v="Same Day"/>
    <s v="PS-18970"/>
    <s v="Paul Stevenson"/>
    <x v="2"/>
    <x v="0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x v="0"/>
    <n v="0"/>
  </r>
  <r>
    <n v="7659"/>
    <s v="CA-2019-155740"/>
    <d v="2019-07-30T00:00:00"/>
    <x v="641"/>
    <s v="First Class"/>
    <s v="TC-21475"/>
    <s v="Tony Chapman"/>
    <x v="2"/>
    <x v="0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s v="Chuck Magee"/>
    <x v="0"/>
    <n v="53.743200000000002"/>
  </r>
  <r>
    <n v="7660"/>
    <s v="CA-2019-146493"/>
    <d v="2019-06-01T00:00:00"/>
    <x v="742"/>
    <s v="Standard Class"/>
    <s v="CV-12805"/>
    <s v="Cynthia Voltz"/>
    <x v="1"/>
    <x v="0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x v="0"/>
    <n v="0"/>
  </r>
  <r>
    <n v="7661"/>
    <s v="CA-2016-105417"/>
    <d v="2016-01-07T00:00:00"/>
    <x v="614"/>
    <s v="Standard Class"/>
    <s v="VS-21820"/>
    <s v="Vivek Sundaresam"/>
    <x v="0"/>
    <x v="0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x v="0"/>
    <n v="46.036800000000007"/>
  </r>
  <r>
    <n v="7662"/>
    <s v="CA-2016-105417"/>
    <d v="2016-01-07T00:00:00"/>
    <x v="614"/>
    <s v="Standard Class"/>
    <s v="VS-21820"/>
    <s v="Vivek Sundaresam"/>
    <x v="0"/>
    <x v="0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x v="0"/>
    <n v="8.3439999999999994"/>
  </r>
  <r>
    <n v="7663"/>
    <s v="US-2019-141509"/>
    <d v="2019-09-29T00:00:00"/>
    <x v="147"/>
    <s v="First Class"/>
    <s v="SC-20575"/>
    <s v="Sonia Cooley"/>
    <x v="0"/>
    <x v="0"/>
    <s v="Los Angeles"/>
    <s v="California"/>
    <n v="90036"/>
    <x v="1"/>
    <s v="OFF-AR-10002067"/>
    <x v="1"/>
    <s v="Art"/>
    <s v="Newell 334"/>
    <n v="99.2"/>
    <n v="5"/>
    <n v="0"/>
    <n v="25.792000000000002"/>
    <s v="Anna Andreadi"/>
    <x v="0"/>
    <n v="0"/>
  </r>
  <r>
    <n v="7664"/>
    <s v="CA-2019-139493"/>
    <d v="2019-09-13T00:00:00"/>
    <x v="184"/>
    <s v="Standard Class"/>
    <s v="SG-20605"/>
    <s v="Speros Goranitis"/>
    <x v="0"/>
    <x v="0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s v="Cassandra Brandow"/>
    <x v="0"/>
    <n v="3.1840000000000006"/>
  </r>
  <r>
    <n v="7665"/>
    <s v="CA-2016-151967"/>
    <d v="2016-10-22T00:00:00"/>
    <x v="1190"/>
    <s v="Standard Class"/>
    <s v="NB-18580"/>
    <s v="Nicole Brennan"/>
    <x v="1"/>
    <x v="0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x v="0"/>
    <n v="0"/>
  </r>
  <r>
    <n v="7666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s v="Chuck Magee"/>
    <x v="0"/>
    <n v="0"/>
  </r>
  <r>
    <n v="7667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s v="Chuck Magee"/>
    <x v="0"/>
    <n v="0"/>
  </r>
  <r>
    <n v="7668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s v="Chuck Magee"/>
    <x v="0"/>
    <n v="0"/>
  </r>
  <r>
    <n v="7669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0743"/>
    <x v="1"/>
    <s v="Paper"/>
    <s v="Xerox 1977"/>
    <n v="40.08"/>
    <n v="6"/>
    <n v="0"/>
    <n v="19.238399999999999"/>
    <s v="Chuck Magee"/>
    <x v="0"/>
    <n v="0"/>
  </r>
  <r>
    <n v="7670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1019"/>
    <x v="1"/>
    <s v="Paper"/>
    <s v="Xerox 1884"/>
    <n v="59.94"/>
    <n v="3"/>
    <n v="0"/>
    <n v="28.171799999999998"/>
    <s v="Chuck Magee"/>
    <x v="0"/>
    <n v="0"/>
  </r>
  <r>
    <n v="7671"/>
    <s v="CA-2017-130974"/>
    <d v="2017-11-27T00:00:00"/>
    <x v="699"/>
    <s v="Second Class"/>
    <s v="MA-17560"/>
    <s v="Matt Abelman"/>
    <x v="2"/>
    <x v="0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s v="Chuck Magee"/>
    <x v="0"/>
    <n v="0"/>
  </r>
  <r>
    <n v="7672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x v="0"/>
    <n v="0"/>
  </r>
  <r>
    <n v="7673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s v="Chuck Magee"/>
    <x v="0"/>
    <n v="0"/>
  </r>
  <r>
    <n v="7674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3823"/>
    <x v="1"/>
    <s v="Paper"/>
    <s v="Xerox 197"/>
    <n v="154.9"/>
    <n v="5"/>
    <n v="0"/>
    <n v="69.704999999999998"/>
    <s v="Chuck Magee"/>
    <x v="0"/>
    <n v="0"/>
  </r>
  <r>
    <n v="7675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TA-10004619"/>
    <x v="0"/>
    <s v="Tables"/>
    <s v="Hon Non-Folding Utility Tables"/>
    <n v="446.06799999999998"/>
    <n v="4"/>
    <n v="0.3"/>
    <n v="0"/>
    <s v="Chuck Magee"/>
    <x v="0"/>
    <n v="133.82039999999998"/>
  </r>
  <r>
    <n v="7676"/>
    <s v="CA-2019-133487"/>
    <d v="2019-05-06T00:00:00"/>
    <x v="510"/>
    <s v="Second Class"/>
    <s v="TS-21655"/>
    <s v="Trudy Schmidt"/>
    <x v="0"/>
    <x v="0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x v="0"/>
    <n v="0"/>
  </r>
  <r>
    <n v="7677"/>
    <s v="CA-2016-142951"/>
    <d v="2016-10-08T00:00:00"/>
    <x v="508"/>
    <s v="Same Day"/>
    <s v="JG-15115"/>
    <s v="Jack Garza"/>
    <x v="0"/>
    <x v="0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x v="0"/>
    <n v="4.6944000000000008"/>
  </r>
  <r>
    <n v="7678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OFF-PA-10003228"/>
    <x v="1"/>
    <s v="Paper"/>
    <s v="Xerox 1917"/>
    <n v="195.64"/>
    <n v="4"/>
    <n v="0"/>
    <n v="91.950799999999987"/>
    <s v="Chuck Magee"/>
    <x v="0"/>
    <n v="0"/>
  </r>
  <r>
    <n v="7679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OFF-PA-10002586"/>
    <x v="1"/>
    <s v="Paper"/>
    <s v="Xerox 1970"/>
    <n v="14.940000000000001"/>
    <n v="3"/>
    <n v="0"/>
    <n v="7.0218000000000007"/>
    <s v="Chuck Magee"/>
    <x v="0"/>
    <n v="0"/>
  </r>
  <r>
    <n v="7680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x v="0"/>
    <n v="0"/>
  </r>
  <r>
    <n v="7681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s v="Chuck Magee"/>
    <x v="0"/>
    <n v="0"/>
  </r>
  <r>
    <n v="7682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s v="Chuck Magee"/>
    <x v="0"/>
    <n v="0"/>
  </r>
  <r>
    <n v="7683"/>
    <s v="CA-2017-120782"/>
    <d v="2017-04-28T00:00:00"/>
    <x v="1264"/>
    <s v="First Class"/>
    <s v="SD-20485"/>
    <s v="Shirley Daniels"/>
    <x v="2"/>
    <x v="0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x v="0"/>
    <n v="18.673200000000001"/>
  </r>
  <r>
    <n v="7684"/>
    <s v="CA-2017-120782"/>
    <d v="2017-04-28T00:00:00"/>
    <x v="1264"/>
    <s v="First Class"/>
    <s v="SD-20485"/>
    <s v="Shirley Daniels"/>
    <x v="2"/>
    <x v="0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x v="0"/>
    <n v="0"/>
  </r>
  <r>
    <n v="7685"/>
    <s v="CA-2017-116876"/>
    <d v="2017-02-14T00:00:00"/>
    <x v="1265"/>
    <s v="Standard Class"/>
    <s v="TT-21070"/>
    <s v="Ted Trevino"/>
    <x v="0"/>
    <x v="0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  <n v="5.2848000000000006"/>
  </r>
  <r>
    <n v="7686"/>
    <s v="CA-2017-116876"/>
    <d v="2017-02-14T00:00:00"/>
    <x v="1265"/>
    <s v="Standard Class"/>
    <s v="TT-21070"/>
    <s v="Ted Trevino"/>
    <x v="0"/>
    <x v="0"/>
    <s v="Rochester"/>
    <s v="New York"/>
    <n v="14609"/>
    <x v="3"/>
    <s v="TEC-PH-10002584"/>
    <x v="2"/>
    <s v="Phones"/>
    <s v="Samsung Galaxy S4"/>
    <n v="625.99"/>
    <n v="1"/>
    <n v="0"/>
    <n v="187.79699999999997"/>
    <s v="Chuck Magee"/>
    <x v="0"/>
    <n v="0"/>
  </r>
  <r>
    <n v="7687"/>
    <s v="CA-2018-169838"/>
    <d v="2018-11-25T00:00:00"/>
    <x v="533"/>
    <s v="Standard Class"/>
    <s v="BB-11545"/>
    <s v="Brenda Bowman"/>
    <x v="1"/>
    <x v="0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s v="Kelly Williams"/>
    <x v="0"/>
    <n v="0"/>
  </r>
  <r>
    <n v="7688"/>
    <s v="CA-2018-169838"/>
    <d v="2018-11-25T00:00:00"/>
    <x v="533"/>
    <s v="Standard Class"/>
    <s v="BB-11545"/>
    <s v="Brenda Bowman"/>
    <x v="1"/>
    <x v="0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s v="Kelly Williams"/>
    <x v="0"/>
    <n v="0"/>
  </r>
  <r>
    <n v="7689"/>
    <s v="CA-2018-169838"/>
    <d v="2018-11-25T00:00:00"/>
    <x v="533"/>
    <s v="Standard Class"/>
    <s v="BB-11545"/>
    <s v="Brenda Bowman"/>
    <x v="1"/>
    <x v="0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x v="0"/>
    <n v="0"/>
  </r>
  <r>
    <n v="7690"/>
    <s v="US-2019-128951"/>
    <d v="2019-07-15T00:00:00"/>
    <x v="1089"/>
    <s v="First Class"/>
    <s v="RS-19420"/>
    <s v="Ricardo Sperren"/>
    <x v="1"/>
    <x v="0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x v="0"/>
    <n v="0"/>
  </r>
  <r>
    <n v="7691"/>
    <s v="US-2019-128951"/>
    <d v="2019-07-15T00:00:00"/>
    <x v="1089"/>
    <s v="First Class"/>
    <s v="RS-19420"/>
    <s v="Ricardo Sperren"/>
    <x v="1"/>
    <x v="0"/>
    <s v="Suffolk"/>
    <s v="Virginia"/>
    <n v="23434"/>
    <x v="0"/>
    <s v="FUR-TA-10004575"/>
    <x v="0"/>
    <s v="Tables"/>
    <s v="Hon 5100 Series Wood Tables"/>
    <n v="872.94"/>
    <n v="3"/>
    <n v="0"/>
    <n v="157.12919999999997"/>
    <s v="Cassandra Brandow"/>
    <x v="0"/>
    <n v="0"/>
  </r>
  <r>
    <n v="7692"/>
    <s v="US-2019-128951"/>
    <d v="2019-07-15T00:00:00"/>
    <x v="1089"/>
    <s v="First Class"/>
    <s v="RS-19420"/>
    <s v="Ricardo Sperren"/>
    <x v="1"/>
    <x v="0"/>
    <s v="Suffolk"/>
    <s v="Virginia"/>
    <n v="23434"/>
    <x v="0"/>
    <s v="OFF-PA-10003177"/>
    <x v="1"/>
    <s v="Paper"/>
    <s v="Xerox 1999"/>
    <n v="12.96"/>
    <n v="2"/>
    <n v="0"/>
    <n v="6.2208000000000006"/>
    <s v="Cassandra Brandow"/>
    <x v="0"/>
    <n v="0"/>
  </r>
  <r>
    <n v="7693"/>
    <s v="CA-2016-102330"/>
    <d v="2016-12-29T00:00:00"/>
    <x v="752"/>
    <s v="Standard Class"/>
    <s v="AI-10855"/>
    <s v="Arianne Irving"/>
    <x v="0"/>
    <x v="0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x v="0"/>
    <n v="0"/>
  </r>
  <r>
    <n v="7694"/>
    <s v="CA-2016-102330"/>
    <d v="2016-12-29T00:00:00"/>
    <x v="752"/>
    <s v="Standard Class"/>
    <s v="AI-10855"/>
    <s v="Arianne Irving"/>
    <x v="0"/>
    <x v="0"/>
    <s v="Brentwood"/>
    <s v="California"/>
    <n v="94513"/>
    <x v="1"/>
    <s v="TEC-PH-10001051"/>
    <x v="2"/>
    <s v="Phones"/>
    <s v="HTC One"/>
    <n v="319.96800000000002"/>
    <n v="4"/>
    <n v="0.2"/>
    <n v="35.996399999999952"/>
    <s v="Anna Andreadi"/>
    <x v="0"/>
    <n v="63.993600000000008"/>
  </r>
  <r>
    <n v="7695"/>
    <s v="CA-2018-118899"/>
    <d v="2018-03-22T00:00:00"/>
    <x v="298"/>
    <s v="Same Day"/>
    <s v="MC-17275"/>
    <s v="Marc Crier"/>
    <x v="0"/>
    <x v="0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s v="Anna Andreadi"/>
    <x v="1"/>
    <n v="33.577600000000004"/>
  </r>
  <r>
    <n v="7696"/>
    <s v="CA-2019-107958"/>
    <d v="2019-07-02T00:00:00"/>
    <x v="162"/>
    <s v="First Class"/>
    <s v="AH-10120"/>
    <s v="Adrian Hane"/>
    <x v="2"/>
    <x v="0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x v="0"/>
    <n v="32.792000000000002"/>
  </r>
  <r>
    <n v="7697"/>
    <s v="CA-2019-107958"/>
    <d v="2019-07-02T00:00:00"/>
    <x v="162"/>
    <s v="First Class"/>
    <s v="AH-10120"/>
    <s v="Adrian Hane"/>
    <x v="2"/>
    <x v="0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x v="0"/>
    <n v="4.1855999999999991"/>
  </r>
  <r>
    <n v="7698"/>
    <s v="CA-2019-151799"/>
    <d v="2019-12-14T00:00:00"/>
    <x v="867"/>
    <s v="Standard Class"/>
    <s v="BF-11170"/>
    <s v="Ben Ferrer"/>
    <x v="2"/>
    <x v="0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s v="Chuck Magee"/>
    <x v="0"/>
    <n v="0"/>
  </r>
  <r>
    <n v="7699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s v="Chuck Magee"/>
    <x v="0"/>
    <n v="0"/>
  </r>
  <r>
    <n v="7700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x v="0"/>
    <n v="0"/>
  </r>
  <r>
    <n v="7701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s v="Chuck Magee"/>
    <x v="0"/>
    <n v="0"/>
  </r>
  <r>
    <n v="7702"/>
    <s v="CA-2019-151799"/>
    <d v="2019-12-14T00:00:00"/>
    <x v="867"/>
    <s v="Standard Class"/>
    <s v="BF-11170"/>
    <s v="Ben Ferrer"/>
    <x v="2"/>
    <x v="0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x v="0"/>
    <n v="157.97459999999998"/>
  </r>
  <r>
    <n v="7703"/>
    <s v="CA-2018-114601"/>
    <d v="2018-08-26T00:00:00"/>
    <x v="48"/>
    <s v="Standard Class"/>
    <s v="AA-10480"/>
    <s v="Andrew Allen"/>
    <x v="0"/>
    <x v="0"/>
    <s v="Detroit"/>
    <s v="Michigan"/>
    <n v="48234"/>
    <x v="2"/>
    <s v="OFF-PA-10000605"/>
    <x v="1"/>
    <s v="Paper"/>
    <s v="Xerox 1950"/>
    <n v="11.56"/>
    <n v="2"/>
    <n v="0"/>
    <n v="5.6644000000000005"/>
    <s v="Kelly Williams"/>
    <x v="0"/>
    <n v="0"/>
  </r>
  <r>
    <n v="7704"/>
    <s v="CA-2018-114601"/>
    <d v="2018-08-26T00:00:00"/>
    <x v="48"/>
    <s v="Standard Class"/>
    <s v="AA-10480"/>
    <s v="Andrew Allen"/>
    <x v="0"/>
    <x v="0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x v="0"/>
    <n v="0"/>
  </r>
  <r>
    <n v="7705"/>
    <s v="CA-2018-114601"/>
    <d v="2018-08-26T00:00:00"/>
    <x v="48"/>
    <s v="Standard Class"/>
    <s v="AA-10480"/>
    <s v="Andrew Allen"/>
    <x v="0"/>
    <x v="0"/>
    <s v="Detroit"/>
    <s v="Michigan"/>
    <n v="48234"/>
    <x v="2"/>
    <s v="FUR-TA-10004147"/>
    <x v="0"/>
    <s v="Tables"/>
    <s v="Hon 4060 Series Tables"/>
    <n v="447.84"/>
    <n v="4"/>
    <n v="0"/>
    <n v="98.524799999999971"/>
    <s v="Kelly Williams"/>
    <x v="0"/>
    <n v="0"/>
  </r>
  <r>
    <n v="7706"/>
    <s v="CA-2018-114601"/>
    <d v="2018-08-26T00:00:00"/>
    <x v="48"/>
    <s v="Standard Class"/>
    <s v="AA-10480"/>
    <s v="Andrew Allen"/>
    <x v="0"/>
    <x v="0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x v="0"/>
    <n v="0"/>
  </r>
  <r>
    <n v="7707"/>
    <s v="CA-2018-114601"/>
    <d v="2018-08-26T00:00:00"/>
    <x v="48"/>
    <s v="Standard Class"/>
    <s v="AA-10480"/>
    <s v="Andrew Allen"/>
    <x v="0"/>
    <x v="0"/>
    <s v="Detroit"/>
    <s v="Michigan"/>
    <n v="48234"/>
    <x v="2"/>
    <s v="OFF-AR-10002578"/>
    <x v="1"/>
    <s v="Art"/>
    <s v="Newell 335"/>
    <n v="8.64"/>
    <n v="3"/>
    <n v="0"/>
    <n v="2.5055999999999998"/>
    <s v="Kelly Williams"/>
    <x v="0"/>
    <n v="0"/>
  </r>
  <r>
    <n v="7708"/>
    <s v="CA-2019-100237"/>
    <d v="2019-10-15T00:00:00"/>
    <x v="163"/>
    <s v="Standard Class"/>
    <s v="SV-20815"/>
    <s v="Stuart Van"/>
    <x v="1"/>
    <x v="0"/>
    <s v="Orem"/>
    <s v="Utah"/>
    <n v="84057"/>
    <x v="1"/>
    <s v="OFF-AR-10001761"/>
    <x v="1"/>
    <s v="Art"/>
    <s v="Avery Hi-Liter Smear-Safe Highlighters"/>
    <n v="11.68"/>
    <n v="2"/>
    <n v="0"/>
    <n v="4.2047999999999996"/>
    <s v="Anna Andreadi"/>
    <x v="0"/>
    <n v="0"/>
  </r>
  <r>
    <n v="7709"/>
    <s v="CA-2016-139542"/>
    <d v="2016-10-25T00:00:00"/>
    <x v="796"/>
    <s v="Standard Class"/>
    <s v="EH-14185"/>
    <s v="Evan Henry"/>
    <x v="0"/>
    <x v="0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  <n v="8.1551999999999989"/>
  </r>
  <r>
    <n v="7710"/>
    <s v="CA-2016-139542"/>
    <d v="2016-10-25T00:00:00"/>
    <x v="796"/>
    <s v="Standard Class"/>
    <s v="EH-14185"/>
    <s v="Evan Henry"/>
    <x v="0"/>
    <x v="0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  <n v="9.5886000000000013"/>
  </r>
  <r>
    <n v="7711"/>
    <s v="US-2017-142811"/>
    <d v="2017-04-02T00:00:00"/>
    <x v="828"/>
    <s v="Standard Class"/>
    <s v="JL-15850"/>
    <s v="John Lucas"/>
    <x v="0"/>
    <x v="0"/>
    <s v="Mesa"/>
    <s v="Arizona"/>
    <n v="85204"/>
    <x v="1"/>
    <s v="TEC-PH-10003095"/>
    <x v="2"/>
    <s v="Phones"/>
    <s v="Samsung HM1900 Bluetooth Headset"/>
    <n v="87.8"/>
    <n v="5"/>
    <n v="0.2"/>
    <n v="32.924999999999997"/>
    <s v="Anna Andreadi"/>
    <x v="0"/>
    <n v="17.559999999999999"/>
  </r>
  <r>
    <n v="7712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x v="0"/>
    <n v="15.590400000000001"/>
  </r>
  <r>
    <n v="7713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  <n v="29.436800000000002"/>
  </r>
  <r>
    <n v="7714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s v="Cassandra Brandow"/>
    <x v="0"/>
    <n v="9.5904000000000007"/>
  </r>
  <r>
    <n v="7715"/>
    <s v="CA-2016-150203"/>
    <d v="2016-12-05T00:00:00"/>
    <x v="899"/>
    <s v="First Class"/>
    <s v="JB-15925"/>
    <s v="Joni Blumstein"/>
    <x v="0"/>
    <x v="0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x v="0"/>
    <n v="0"/>
  </r>
  <r>
    <n v="7716"/>
    <s v="US-2019-101518"/>
    <d v="2019-11-03T00:00:00"/>
    <x v="834"/>
    <s v="Standard Class"/>
    <s v="PB-19105"/>
    <s v="Peter Bühler"/>
    <x v="0"/>
    <x v="0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  <n v="8.1551999999999989"/>
  </r>
  <r>
    <n v="7717"/>
    <s v="CA-2017-149636"/>
    <d v="2017-01-06T00:00:00"/>
    <x v="1266"/>
    <s v="Standard Class"/>
    <s v="SP-20620"/>
    <s v="Stefania Perrino"/>
    <x v="1"/>
    <x v="0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x v="1"/>
    <n v="5.9200000000000017"/>
  </r>
  <r>
    <n v="7718"/>
    <s v="CA-2017-149636"/>
    <d v="2017-01-06T00:00:00"/>
    <x v="1266"/>
    <s v="Standard Class"/>
    <s v="SP-20620"/>
    <s v="Stefania Perrino"/>
    <x v="1"/>
    <x v="0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x v="1"/>
    <n v="1.3566"/>
  </r>
  <r>
    <n v="7719"/>
    <s v="US-2019-146213"/>
    <d v="2019-09-09T00:00:00"/>
    <x v="947"/>
    <s v="Standard Class"/>
    <s v="MC-17605"/>
    <s v="Matt Connell"/>
    <x v="1"/>
    <x v="0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s v="Anna Andreadi"/>
    <x v="0"/>
    <n v="0"/>
  </r>
  <r>
    <n v="7720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AR-10001615"/>
    <x v="1"/>
    <s v="Art"/>
    <s v="Newell 34"/>
    <n v="59.519999999999996"/>
    <n v="3"/>
    <n v="0"/>
    <n v="15.475200000000001"/>
    <s v="Chuck Magee"/>
    <x v="0"/>
    <n v="0"/>
  </r>
  <r>
    <n v="7721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s v="Chuck Magee"/>
    <x v="0"/>
    <n v="0"/>
  </r>
  <r>
    <n v="7722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x v="0"/>
    <n v="2.6336000000000004"/>
  </r>
  <r>
    <n v="7723"/>
    <s v="US-2019-138086"/>
    <d v="2019-04-16T00:00:00"/>
    <x v="4"/>
    <s v="Standard Class"/>
    <s v="JO-15550"/>
    <s v="Jesus Ocampo"/>
    <x v="2"/>
    <x v="0"/>
    <s v="San Francisco"/>
    <s v="California"/>
    <n v="94109"/>
    <x v="1"/>
    <s v="OFF-AP-10000027"/>
    <x v="1"/>
    <s v="Appliances"/>
    <s v="Hoover Commercial SteamVac"/>
    <n v="40.74"/>
    <n v="3"/>
    <n v="0"/>
    <n v="12.222"/>
    <s v="Anna Andreadi"/>
    <x v="0"/>
    <n v="0"/>
  </r>
  <r>
    <n v="7724"/>
    <s v="CA-2017-139374"/>
    <d v="2017-09-10T00:00:00"/>
    <x v="240"/>
    <s v="Standard Class"/>
    <s v="AR-10345"/>
    <s v="Alex Russell"/>
    <x v="1"/>
    <x v="0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x v="0"/>
    <n v="53.965799999999994"/>
  </r>
  <r>
    <n v="7725"/>
    <s v="CA-2018-113978"/>
    <d v="2018-09-25T00:00:00"/>
    <x v="953"/>
    <s v="Standard Class"/>
    <s v="TS-21505"/>
    <s v="Tony Sayre"/>
    <x v="0"/>
    <x v="0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x v="0"/>
    <n v="57.251200000000011"/>
  </r>
  <r>
    <n v="7726"/>
    <s v="CA-2018-113978"/>
    <d v="2018-09-25T00:00:00"/>
    <x v="953"/>
    <s v="Standard Class"/>
    <s v="TS-21505"/>
    <s v="Tony Sayre"/>
    <x v="0"/>
    <x v="0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s v="Chuck Magee"/>
    <x v="0"/>
    <n v="4.8448000000000011"/>
  </r>
  <r>
    <n v="7727"/>
    <s v="CA-2018-113978"/>
    <d v="2018-09-25T00:00:00"/>
    <x v="953"/>
    <s v="Standard Class"/>
    <s v="TS-21505"/>
    <s v="Tony Sayre"/>
    <x v="0"/>
    <x v="0"/>
    <s v="Cleveland"/>
    <s v="Ohio"/>
    <n v="44105"/>
    <x v="3"/>
    <s v="OFF-ST-10002574"/>
    <x v="1"/>
    <s v="Storage"/>
    <s v="SAFCO Commercial Wire Shelving, Black"/>
    <n v="331.536"/>
    <n v="3"/>
    <n v="0.2"/>
    <n v="-82.884"/>
    <s v="Chuck Magee"/>
    <x v="0"/>
    <n v="66.307200000000009"/>
  </r>
  <r>
    <n v="7728"/>
    <s v="US-2017-150231"/>
    <d v="2017-03-16T00:00:00"/>
    <x v="590"/>
    <s v="Second Class"/>
    <s v="JK-15640"/>
    <s v="Jim Kriz"/>
    <x v="2"/>
    <x v="0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s v="Chuck Magee"/>
    <x v="0"/>
    <n v="0"/>
  </r>
  <r>
    <n v="7729"/>
    <s v="CA-2018-106915"/>
    <d v="2018-11-26T00:00:00"/>
    <x v="82"/>
    <s v="Standard Class"/>
    <s v="GA-14515"/>
    <s v="George Ashbrook"/>
    <x v="0"/>
    <x v="0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x v="0"/>
    <n v="3.5712000000000006"/>
  </r>
  <r>
    <n v="7730"/>
    <s v="US-2018-109260"/>
    <d v="2018-09-26T00:00:00"/>
    <x v="152"/>
    <s v="Standard Class"/>
    <s v="TN-21040"/>
    <s v="Tanja Norvell"/>
    <x v="2"/>
    <x v="0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  <n v="86.395200000000017"/>
  </r>
  <r>
    <n v="7731"/>
    <s v="CA-2019-104850"/>
    <d v="2019-06-13T00:00:00"/>
    <x v="141"/>
    <s v="Standard Class"/>
    <s v="TW-21025"/>
    <s v="Tamara Willingham"/>
    <x v="2"/>
    <x v="0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x v="0"/>
    <n v="58.227200000000011"/>
  </r>
  <r>
    <n v="7732"/>
    <s v="CA-2019-140508"/>
    <d v="2019-09-18T00:00:00"/>
    <x v="814"/>
    <s v="First Class"/>
    <s v="PA-19060"/>
    <s v="Pete Armstrong"/>
    <x v="2"/>
    <x v="0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x v="0"/>
    <n v="22.969600000000003"/>
  </r>
  <r>
    <n v="7733"/>
    <s v="CA-2019-143294"/>
    <d v="2019-06-02T00:00:00"/>
    <x v="475"/>
    <s v="Standard Class"/>
    <s v="JD-15790"/>
    <s v="John Dryer"/>
    <x v="0"/>
    <x v="0"/>
    <s v="Houston"/>
    <s v="Texas"/>
    <n v="77070"/>
    <x v="2"/>
    <s v="OFF-PA-10000743"/>
    <x v="1"/>
    <s v="Paper"/>
    <s v="Xerox 1977"/>
    <n v="10.688000000000001"/>
    <n v="2"/>
    <n v="0.2"/>
    <n v="3.7407999999999997"/>
    <s v="Kelly Williams"/>
    <x v="0"/>
    <n v="2.1376000000000004"/>
  </r>
  <r>
    <n v="7734"/>
    <s v="CA-2018-165673"/>
    <d v="2018-05-15T00:00:00"/>
    <x v="1088"/>
    <s v="Second Class"/>
    <s v="MN-17935"/>
    <s v="Michael Nguyen"/>
    <x v="0"/>
    <x v="0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x v="0"/>
    <n v="3.0464000000000002"/>
  </r>
  <r>
    <n v="7735"/>
    <s v="CA-2019-134418"/>
    <d v="2019-09-15T00:00:00"/>
    <x v="295"/>
    <s v="Standard Class"/>
    <s v="GM-14500"/>
    <s v="Gene McClure"/>
    <x v="0"/>
    <x v="0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s v="Anna Andreadi"/>
    <x v="0"/>
    <n v="0"/>
  </r>
  <r>
    <n v="7736"/>
    <s v="US-2018-106313"/>
    <d v="2018-08-22T00:00:00"/>
    <x v="1013"/>
    <s v="Standard Class"/>
    <s v="DG-13300"/>
    <s v="Deirdre Greer"/>
    <x v="1"/>
    <x v="0"/>
    <s v="Seattle"/>
    <s v="Washington"/>
    <n v="98105"/>
    <x v="1"/>
    <s v="OFF-PA-10001870"/>
    <x v="1"/>
    <s v="Paper"/>
    <s v="Xerox 202"/>
    <n v="19.440000000000001"/>
    <n v="3"/>
    <n v="0"/>
    <n v="9.3312000000000008"/>
    <s v="Anna Andreadi"/>
    <x v="0"/>
    <n v="0"/>
  </r>
  <r>
    <n v="7737"/>
    <s v="CA-2016-105872"/>
    <d v="2016-05-30T00:00:00"/>
    <x v="104"/>
    <s v="Standard Class"/>
    <s v="JG-15160"/>
    <s v="James Galang"/>
    <x v="0"/>
    <x v="0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s v="Chuck Magee"/>
    <x v="0"/>
    <n v="14.073599999999999"/>
  </r>
  <r>
    <n v="7738"/>
    <s v="CA-2019-108287"/>
    <d v="2019-12-18T00:00:00"/>
    <x v="404"/>
    <s v="First Class"/>
    <s v="AG-10330"/>
    <s v="Alex Grayson"/>
    <x v="0"/>
    <x v="0"/>
    <s v="Charlotte"/>
    <s v="North Carolina"/>
    <n v="28205"/>
    <x v="0"/>
    <s v="OFF-AR-10001315"/>
    <x v="1"/>
    <s v="Art"/>
    <s v="Newell 310"/>
    <n v="12.672000000000001"/>
    <n v="9"/>
    <n v="0.2"/>
    <n v="1.4255999999999993"/>
    <s v="Cassandra Brandow"/>
    <x v="0"/>
    <n v="2.5344000000000002"/>
  </r>
  <r>
    <n v="7739"/>
    <s v="CA-2019-141103"/>
    <d v="2019-07-30T00:00:00"/>
    <x v="1236"/>
    <s v="Standard Class"/>
    <s v="JF-15355"/>
    <s v="Jay Fein"/>
    <x v="0"/>
    <x v="0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  <n v="0"/>
  </r>
  <r>
    <n v="7740"/>
    <s v="CA-2016-154781"/>
    <d v="2016-11-21T00:00:00"/>
    <x v="158"/>
    <s v="Standard Class"/>
    <s v="SC-20680"/>
    <s v="Steve Carroll"/>
    <x v="2"/>
    <x v="0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s v="Anna Andreadi"/>
    <x v="0"/>
    <n v="0"/>
  </r>
  <r>
    <n v="7741"/>
    <s v="CA-2016-154781"/>
    <d v="2016-11-21T00:00:00"/>
    <x v="158"/>
    <s v="Standard Class"/>
    <s v="SC-20680"/>
    <s v="Steve Carroll"/>
    <x v="2"/>
    <x v="0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x v="0"/>
    <n v="0"/>
  </r>
  <r>
    <n v="7742"/>
    <s v="CA-2017-147816"/>
    <d v="2017-09-24T00:00:00"/>
    <x v="1068"/>
    <s v="Second Class"/>
    <s v="CM-11935"/>
    <s v="Carlos Meador"/>
    <x v="0"/>
    <x v="0"/>
    <s v="Tucson"/>
    <s v="Arizona"/>
    <n v="85705"/>
    <x v="1"/>
    <s v="TEC-PH-10003095"/>
    <x v="2"/>
    <s v="Phones"/>
    <s v="Samsung HM1900 Bluetooth Headset"/>
    <n v="35.119999999999997"/>
    <n v="2"/>
    <n v="0.2"/>
    <n v="13.17"/>
    <s v="Anna Andreadi"/>
    <x v="0"/>
    <n v="7.024"/>
  </r>
  <r>
    <n v="7743"/>
    <s v="CA-2019-105326"/>
    <d v="2019-08-20T00:00:00"/>
    <x v="952"/>
    <s v="Standard Class"/>
    <s v="KT-16480"/>
    <s v="Kean Thornton"/>
    <x v="0"/>
    <x v="0"/>
    <s v="Los Angeles"/>
    <s v="California"/>
    <n v="90036"/>
    <x v="1"/>
    <s v="OFF-PA-10001639"/>
    <x v="1"/>
    <s v="Paper"/>
    <s v="Xerox 203"/>
    <n v="25.92"/>
    <n v="4"/>
    <n v="0"/>
    <n v="12.441600000000001"/>
    <s v="Anna Andreadi"/>
    <x v="0"/>
    <n v="0"/>
  </r>
  <r>
    <n v="7744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s v="Chuck Magee"/>
    <x v="0"/>
    <n v="0"/>
  </r>
  <r>
    <n v="7745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s v="Chuck Magee"/>
    <x v="0"/>
    <n v="0"/>
  </r>
  <r>
    <n v="7746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OFF-AR-10003829"/>
    <x v="1"/>
    <s v="Art"/>
    <s v="Newell 35"/>
    <n v="9.84"/>
    <n v="3"/>
    <n v="0"/>
    <n v="2.8535999999999988"/>
    <s v="Chuck Magee"/>
    <x v="0"/>
    <n v="0"/>
  </r>
  <r>
    <n v="7747"/>
    <s v="CA-2017-109113"/>
    <d v="2017-12-19T00:00:00"/>
    <x v="226"/>
    <s v="Standard Class"/>
    <s v="EK-13795"/>
    <s v="Eileen Kiefer"/>
    <x v="2"/>
    <x v="0"/>
    <s v="Chicago"/>
    <s v="Illinois"/>
    <n v="60610"/>
    <x v="2"/>
    <s v="TEC-AC-10004761"/>
    <x v="2"/>
    <s v="Accessories"/>
    <s v="Maxell 4.7GB DVD+RW 3/Pack"/>
    <n v="25.488"/>
    <n v="2"/>
    <n v="0.2"/>
    <n v="4.7789999999999999"/>
    <s v="Kelly Williams"/>
    <x v="0"/>
    <n v="5.0975999999999999"/>
  </r>
  <r>
    <n v="7748"/>
    <s v="CA-2017-156153"/>
    <d v="2017-05-31T00:00:00"/>
    <x v="68"/>
    <s v="Second Class"/>
    <s v="CW-11905"/>
    <s v="Carl Weiss"/>
    <x v="2"/>
    <x v="0"/>
    <s v="Long Beach"/>
    <s v="New York"/>
    <n v="11561"/>
    <x v="3"/>
    <s v="OFF-FA-10003472"/>
    <x v="1"/>
    <s v="Fasteners"/>
    <s v="Bagged Rubber Bands"/>
    <n v="7.5600000000000005"/>
    <n v="6"/>
    <n v="0"/>
    <n v="0.3024"/>
    <s v="Chuck Magee"/>
    <x v="0"/>
    <n v="0"/>
  </r>
  <r>
    <n v="7749"/>
    <s v="CA-2017-133242"/>
    <d v="2017-06-18T00:00:00"/>
    <x v="1267"/>
    <s v="Standard Class"/>
    <s v="KH-16510"/>
    <s v="Keith Herrera"/>
    <x v="0"/>
    <x v="0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s v="Cassandra Brandow"/>
    <x v="0"/>
    <n v="0"/>
  </r>
  <r>
    <n v="7750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ST-10003716"/>
    <x v="1"/>
    <s v="Storage"/>
    <s v="Tennsco Double-Tier Lockers"/>
    <n v="450.04"/>
    <n v="2"/>
    <n v="0"/>
    <n v="58.505200000000002"/>
    <s v="Cassandra Brandow"/>
    <x v="0"/>
    <n v="0"/>
  </r>
  <r>
    <n v="7751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x v="0"/>
    <n v="0"/>
  </r>
  <r>
    <n v="7752"/>
    <s v="CA-2017-133242"/>
    <d v="2017-06-18T00:00:00"/>
    <x v="1267"/>
    <s v="Standard Class"/>
    <s v="KH-16510"/>
    <s v="Keith Herrera"/>
    <x v="0"/>
    <x v="0"/>
    <s v="Arlington"/>
    <s v="Virginia"/>
    <n v="22204"/>
    <x v="0"/>
    <s v="TEC-PH-10002496"/>
    <x v="2"/>
    <s v="Phones"/>
    <s v="Cisco SPA301"/>
    <n v="467.97"/>
    <n v="3"/>
    <n v="0"/>
    <n v="140.39099999999999"/>
    <s v="Cassandra Brandow"/>
    <x v="0"/>
    <n v="0"/>
  </r>
  <r>
    <n v="7753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BI-10004826"/>
    <x v="1"/>
    <s v="Binders"/>
    <s v="JM Magazine Binder"/>
    <n v="33.020000000000003"/>
    <n v="2"/>
    <n v="0"/>
    <n v="15.849600000000002"/>
    <s v="Cassandra Brandow"/>
    <x v="0"/>
    <n v="0"/>
  </r>
  <r>
    <n v="7754"/>
    <s v="CA-2017-158323"/>
    <d v="2017-11-30T00:00:00"/>
    <x v="253"/>
    <s v="First Class"/>
    <s v="AB-10600"/>
    <s v="Ann Blume"/>
    <x v="1"/>
    <x v="0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s v="Cassandra Brandow"/>
    <x v="0"/>
    <n v="3.4176000000000002"/>
  </r>
  <r>
    <n v="7755"/>
    <s v="CA-2017-161795"/>
    <d v="2017-12-21T00:00:00"/>
    <x v="226"/>
    <s v="Second Class"/>
    <s v="AH-10075"/>
    <s v="Adam Hart"/>
    <x v="1"/>
    <x v="0"/>
    <s v="Columbus"/>
    <s v="Ohio"/>
    <n v="43229"/>
    <x v="3"/>
    <s v="OFF-AR-10001919"/>
    <x v="1"/>
    <s v="Art"/>
    <s v="OIC #2 Pencils, Medium Soft"/>
    <n v="3.008"/>
    <n v="2"/>
    <n v="0.2"/>
    <n v="0.33839999999999981"/>
    <s v="Chuck Magee"/>
    <x v="0"/>
    <n v="0.60160000000000002"/>
  </r>
  <r>
    <n v="7756"/>
    <s v="CA-2019-100902"/>
    <d v="2019-11-17T00:00:00"/>
    <x v="410"/>
    <s v="Standard Class"/>
    <s v="CK-12595"/>
    <s v="Clytie Kelty"/>
    <x v="0"/>
    <x v="0"/>
    <s v="Charlotte"/>
    <s v="North Carolina"/>
    <n v="28205"/>
    <x v="0"/>
    <s v="OFF-PA-10002558"/>
    <x v="1"/>
    <s v="Paper"/>
    <s v="Xerox 1938"/>
    <n v="268.24"/>
    <n v="7"/>
    <n v="0.2"/>
    <n v="93.883999999999986"/>
    <s v="Cassandra Brandow"/>
    <x v="0"/>
    <n v="53.648000000000003"/>
  </r>
  <r>
    <n v="7757"/>
    <s v="CA-2019-100902"/>
    <d v="2019-11-17T00:00:00"/>
    <x v="410"/>
    <s v="Standard Class"/>
    <s v="CK-12595"/>
    <s v="Clytie Kelty"/>
    <x v="0"/>
    <x v="0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x v="0"/>
    <n v="86.232000000000028"/>
  </r>
  <r>
    <n v="7758"/>
    <s v="CA-2019-112844"/>
    <d v="2019-11-13T00:00:00"/>
    <x v="38"/>
    <s v="Second Class"/>
    <s v="SP-20620"/>
    <s v="Stefania Perrino"/>
    <x v="1"/>
    <x v="0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  <n v="0"/>
  </r>
  <r>
    <n v="7759"/>
    <s v="CA-2019-112844"/>
    <d v="2019-11-13T00:00:00"/>
    <x v="38"/>
    <s v="Second Class"/>
    <s v="SP-20620"/>
    <s v="Stefania Perrino"/>
    <x v="1"/>
    <x v="0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x v="0"/>
    <n v="0"/>
  </r>
  <r>
    <n v="7760"/>
    <s v="CA-2018-158925"/>
    <d v="2018-10-24T00:00:00"/>
    <x v="464"/>
    <s v="Standard Class"/>
    <s v="JP-15460"/>
    <s v="Jennifer Patt"/>
    <x v="1"/>
    <x v="0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x v="0"/>
    <n v="3.1104000000000007"/>
  </r>
  <r>
    <n v="7761"/>
    <s v="CA-2016-155390"/>
    <d v="2016-12-06T00:00:00"/>
    <x v="872"/>
    <s v="Standard Class"/>
    <s v="BG-11035"/>
    <s v="Barry Gonzalez"/>
    <x v="0"/>
    <x v="0"/>
    <s v="Memphis"/>
    <s v="Tennessee"/>
    <n v="38109"/>
    <x v="0"/>
    <s v="OFF-PA-10003641"/>
    <x v="1"/>
    <s v="Paper"/>
    <s v="Xerox 1909"/>
    <n v="42.207999999999998"/>
    <n v="2"/>
    <n v="0.2"/>
    <n v="13.717599999999997"/>
    <s v="Cassandra Brandow"/>
    <x v="0"/>
    <n v="8.4415999999999993"/>
  </r>
  <r>
    <n v="7762"/>
    <s v="CA-2019-123071"/>
    <d v="2019-12-03T00:00:00"/>
    <x v="792"/>
    <s v="First Class"/>
    <s v="CC-12550"/>
    <s v="Clay Cheatham"/>
    <x v="0"/>
    <x v="0"/>
    <s v="Plano"/>
    <s v="Texas"/>
    <n v="75023"/>
    <x v="2"/>
    <s v="OFF-PA-10003729"/>
    <x v="1"/>
    <s v="Paper"/>
    <s v="Xerox 1998"/>
    <n v="10.368000000000002"/>
    <n v="2"/>
    <n v="0.2"/>
    <n v="3.6288"/>
    <s v="Kelly Williams"/>
    <x v="0"/>
    <n v="2.0736000000000003"/>
  </r>
  <r>
    <n v="7763"/>
    <s v="CA-2019-156391"/>
    <d v="2019-09-26T00:00:00"/>
    <x v="938"/>
    <s v="First Class"/>
    <s v="SL-20155"/>
    <s v="Sara Luxemburg"/>
    <x v="2"/>
    <x v="0"/>
    <s v="Salem"/>
    <s v="Oregon"/>
    <n v="97301"/>
    <x v="1"/>
    <s v="OFF-AR-10003251"/>
    <x v="1"/>
    <s v="Art"/>
    <s v="Prang Drawing Pencil Set"/>
    <n v="2.2239999999999998"/>
    <n v="1"/>
    <n v="0.2"/>
    <n v="0.55599999999999994"/>
    <s v="Anna Andreadi"/>
    <x v="1"/>
    <n v="0.44479999999999997"/>
  </r>
  <r>
    <n v="7764"/>
    <s v="CA-2017-103093"/>
    <d v="2017-02-03T00:00:00"/>
    <x v="1268"/>
    <s v="Standard Class"/>
    <s v="FO-14305"/>
    <s v="Frank Olsen"/>
    <x v="0"/>
    <x v="0"/>
    <s v="Columbus"/>
    <s v="Georgia"/>
    <n v="31907"/>
    <x v="0"/>
    <s v="OFF-EN-10003286"/>
    <x v="1"/>
    <s v="Envelopes"/>
    <s v="Staple envelope"/>
    <n v="74.52"/>
    <n v="9"/>
    <n v="0"/>
    <n v="35.024399999999993"/>
    <s v="Cassandra Brandow"/>
    <x v="0"/>
    <n v="0"/>
  </r>
  <r>
    <n v="7765"/>
    <s v="US-2019-118941"/>
    <d v="2019-08-12T00:00:00"/>
    <x v="948"/>
    <s v="Same Day"/>
    <s v="BB-11545"/>
    <s v="Brenda Bowman"/>
    <x v="1"/>
    <x v="0"/>
    <s v="Columbia"/>
    <s v="Maryland"/>
    <n v="21044"/>
    <x v="3"/>
    <s v="OFF-AR-10004078"/>
    <x v="1"/>
    <s v="Art"/>
    <s v="Newell 312"/>
    <n v="17.52"/>
    <n v="3"/>
    <n v="0"/>
    <n v="5.2559999999999993"/>
    <s v="Chuck Magee"/>
    <x v="0"/>
    <n v="0"/>
  </r>
  <r>
    <n v="7766"/>
    <s v="US-2019-118941"/>
    <d v="2019-08-12T00:00:00"/>
    <x v="948"/>
    <s v="Same Day"/>
    <s v="BB-11545"/>
    <s v="Brenda Bowman"/>
    <x v="1"/>
    <x v="0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x v="0"/>
    <n v="0"/>
  </r>
  <r>
    <n v="7767"/>
    <s v="US-2019-118941"/>
    <d v="2019-08-12T00:00:00"/>
    <x v="948"/>
    <s v="Same Day"/>
    <s v="BB-11545"/>
    <s v="Brenda Bowman"/>
    <x v="1"/>
    <x v="0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x v="0"/>
    <n v="0"/>
  </r>
  <r>
    <n v="7768"/>
    <s v="CA-2017-169299"/>
    <d v="2017-08-24T00:00:00"/>
    <x v="722"/>
    <s v="First Class"/>
    <s v="DO-13435"/>
    <s v="Denny Ordway"/>
    <x v="0"/>
    <x v="0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x v="0"/>
    <n v="1.4303999999999999"/>
  </r>
  <r>
    <n v="7769"/>
    <s v="CA-2019-154088"/>
    <d v="2019-11-12T00:00:00"/>
    <x v="251"/>
    <s v="Standard Class"/>
    <s v="LB-16735"/>
    <s v="Larry Blacks"/>
    <x v="0"/>
    <x v="0"/>
    <s v="Tallahassee"/>
    <s v="Florida"/>
    <n v="32303"/>
    <x v="0"/>
    <s v="OFF-PA-10003651"/>
    <x v="1"/>
    <s v="Paper"/>
    <s v="Xerox 1968"/>
    <n v="26.720000000000002"/>
    <n v="5"/>
    <n v="0.2"/>
    <n v="9.3520000000000003"/>
    <s v="Cassandra Brandow"/>
    <x v="0"/>
    <n v="5.3440000000000012"/>
  </r>
  <r>
    <n v="7770"/>
    <s v="CA-2018-155978"/>
    <d v="2018-08-01T00:00:00"/>
    <x v="1269"/>
    <s v="Same Day"/>
    <s v="TS-21205"/>
    <s v="Thomas Seio"/>
    <x v="1"/>
    <x v="0"/>
    <s v="Riverside"/>
    <s v="California"/>
    <n v="92503"/>
    <x v="1"/>
    <s v="TEC-PH-10002885"/>
    <x v="2"/>
    <s v="Phones"/>
    <s v="Apple iPhone 5"/>
    <n v="1039.7280000000001"/>
    <n v="2"/>
    <n v="0.2"/>
    <n v="90.976200000000063"/>
    <s v="Anna Andreadi"/>
    <x v="0"/>
    <n v="207.94560000000001"/>
  </r>
  <r>
    <n v="7771"/>
    <s v="CA-2018-155978"/>
    <d v="2018-08-01T00:00:00"/>
    <x v="1269"/>
    <s v="Same Day"/>
    <s v="TS-21205"/>
    <s v="Thomas Seio"/>
    <x v="1"/>
    <x v="0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s v="Anna Andreadi"/>
    <x v="0"/>
    <n v="0"/>
  </r>
  <r>
    <n v="7772"/>
    <s v="CA-2018-108196"/>
    <d v="2018-11-25T00:00:00"/>
    <x v="82"/>
    <s v="Standard Class"/>
    <s v="CS-12505"/>
    <s v="Cindy Stewart"/>
    <x v="0"/>
    <x v="0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x v="0"/>
    <n v="319.61160000000001"/>
  </r>
  <r>
    <n v="7773"/>
    <s v="CA-2018-108196"/>
    <d v="2018-11-25T00:00:00"/>
    <x v="82"/>
    <s v="Standard Class"/>
    <s v="CS-12505"/>
    <s v="Cindy Stewart"/>
    <x v="0"/>
    <x v="0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x v="0"/>
    <n v="3149.9895000000001"/>
  </r>
  <r>
    <n v="7774"/>
    <s v="CA-2018-108196"/>
    <d v="2018-11-25T00:00:00"/>
    <x v="82"/>
    <s v="Standard Class"/>
    <s v="CS-12505"/>
    <s v="Cindy Stewart"/>
    <x v="0"/>
    <x v="0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x v="0"/>
    <n v="11.995200000000001"/>
  </r>
  <r>
    <n v="7775"/>
    <s v="CA-2018-152800"/>
    <d v="2018-04-13T00:00:00"/>
    <x v="1221"/>
    <s v="First Class"/>
    <s v="SP-20920"/>
    <s v="Susan Pistek"/>
    <x v="0"/>
    <x v="0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s v="Anna Andreadi"/>
    <x v="0"/>
    <n v="0"/>
  </r>
  <r>
    <n v="7776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AP-10001366"/>
    <x v="1"/>
    <s v="Appliances"/>
    <s v="Staple holder"/>
    <n v="10.98"/>
    <n v="1"/>
    <n v="0"/>
    <n v="2.9646000000000008"/>
    <s v="Anna Andreadi"/>
    <x v="0"/>
    <n v="0"/>
  </r>
  <r>
    <n v="7777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FA-10003485"/>
    <x v="1"/>
    <s v="Fasteners"/>
    <s v="Staples"/>
    <n v="7.86"/>
    <n v="3"/>
    <n v="0"/>
    <n v="3.6156000000000001"/>
    <s v="Anna Andreadi"/>
    <x v="0"/>
    <n v="0"/>
  </r>
  <r>
    <n v="7778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s v="Anna Andreadi"/>
    <x v="0"/>
    <n v="0"/>
  </r>
  <r>
    <n v="7779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s v="Anna Andreadi"/>
    <x v="0"/>
    <n v="7.4112"/>
  </r>
  <r>
    <n v="7780"/>
    <s v="CA-2018-139381"/>
    <d v="2018-04-18T00:00:00"/>
    <x v="1002"/>
    <s v="Standard Class"/>
    <s v="RF-19840"/>
    <s v="Roy Französisch"/>
    <x v="0"/>
    <x v="0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x v="0"/>
    <n v="0"/>
  </r>
  <r>
    <n v="7781"/>
    <s v="CA-2018-139381"/>
    <d v="2018-04-18T00:00:00"/>
    <x v="1002"/>
    <s v="Standard Class"/>
    <s v="RF-19840"/>
    <s v="Roy Französisch"/>
    <x v="0"/>
    <x v="0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  <n v="0"/>
  </r>
  <r>
    <n v="7782"/>
    <s v="CA-2017-132136"/>
    <d v="2017-03-08T00:00:00"/>
    <x v="1003"/>
    <s v="Standard Class"/>
    <s v="FO-14305"/>
    <s v="Frank Olsen"/>
    <x v="0"/>
    <x v="0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  <n v="6.8543999999999983"/>
  </r>
  <r>
    <n v="7783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s v="Cassandra Brandow"/>
    <x v="0"/>
    <n v="9.0496000000000016"/>
  </r>
  <r>
    <n v="7784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s v="Cassandra Brandow"/>
    <x v="0"/>
    <n v="350.52000000000004"/>
  </r>
  <r>
    <n v="7785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s v="Cassandra Brandow"/>
    <x v="0"/>
    <n v="37.075200000000002"/>
  </r>
  <r>
    <n v="7786"/>
    <s v="US-2016-111353"/>
    <d v="2016-11-29T00:00:00"/>
    <x v="546"/>
    <s v="Standard Class"/>
    <s v="PB-19150"/>
    <s v="Philip Brown"/>
    <x v="0"/>
    <x v="0"/>
    <s v="New York City"/>
    <s v="New York"/>
    <n v="10009"/>
    <x v="3"/>
    <s v="OFF-LA-10002762"/>
    <x v="1"/>
    <s v="Labels"/>
    <s v="Avery 485"/>
    <n v="25.06"/>
    <n v="2"/>
    <n v="0"/>
    <n v="11.778199999999998"/>
    <s v="Chuck Magee"/>
    <x v="0"/>
    <n v="0"/>
  </r>
  <r>
    <n v="7787"/>
    <s v="US-2018-117037"/>
    <d v="2018-05-17T00:00:00"/>
    <x v="315"/>
    <s v="First Class"/>
    <s v="LW-17215"/>
    <s v="Luke Weiss"/>
    <x v="0"/>
    <x v="0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x v="0"/>
    <n v="2.3119999999999994"/>
  </r>
  <r>
    <n v="7788"/>
    <s v="US-2018-117037"/>
    <d v="2018-05-17T00:00:00"/>
    <x v="315"/>
    <s v="First Class"/>
    <s v="LW-17215"/>
    <s v="Luke Weiss"/>
    <x v="0"/>
    <x v="0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s v="Kelly Williams"/>
    <x v="0"/>
    <n v="1.5792000000000002"/>
  </r>
  <r>
    <n v="7789"/>
    <s v="US-2018-117037"/>
    <d v="2018-05-17T00:00:00"/>
    <x v="315"/>
    <s v="First Class"/>
    <s v="LW-17215"/>
    <s v="Luke Weiss"/>
    <x v="0"/>
    <x v="0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  <n v="13.5648"/>
  </r>
  <r>
    <n v="7790"/>
    <s v="US-2018-117037"/>
    <d v="2018-05-17T00:00:00"/>
    <x v="315"/>
    <s v="First Class"/>
    <s v="LW-17215"/>
    <s v="Luke Weiss"/>
    <x v="0"/>
    <x v="0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x v="0"/>
    <n v="6.1055999999999999"/>
  </r>
  <r>
    <n v="7791"/>
    <s v="CA-2019-160801"/>
    <d v="2019-09-19T00:00:00"/>
    <x v="184"/>
    <s v="Same Day"/>
    <s v="FG-14260"/>
    <s v="Frank Gastineau"/>
    <x v="2"/>
    <x v="0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  <n v="3.3894000000000002"/>
  </r>
  <r>
    <n v="7792"/>
    <s v="CA-2018-108364"/>
    <d v="2018-12-19T00:00:00"/>
    <x v="746"/>
    <s v="Standard Class"/>
    <s v="BP-11050"/>
    <s v="Barry Pond"/>
    <x v="1"/>
    <x v="0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x v="0"/>
    <n v="1.4399999999999997"/>
  </r>
  <r>
    <n v="7793"/>
    <s v="CA-2019-169362"/>
    <d v="2019-10-12T00:00:00"/>
    <x v="878"/>
    <s v="First Class"/>
    <s v="SP-20860"/>
    <s v="Sung Pak"/>
    <x v="1"/>
    <x v="0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x v="0"/>
    <n v="7.9968000000000004"/>
  </r>
  <r>
    <n v="7794"/>
    <s v="CA-2017-127481"/>
    <d v="2017-12-12T00:00:00"/>
    <x v="631"/>
    <s v="Second Class"/>
    <s v="JD-15895"/>
    <s v="Jonathan Doherty"/>
    <x v="1"/>
    <x v="0"/>
    <s v="Las Vegas"/>
    <s v="Nevada"/>
    <n v="89115"/>
    <x v="1"/>
    <s v="OFF-PA-10002036"/>
    <x v="1"/>
    <s v="Paper"/>
    <s v="Xerox 1930"/>
    <n v="32.400000000000006"/>
    <n v="5"/>
    <n v="0"/>
    <n v="15.876000000000001"/>
    <s v="Anna Andreadi"/>
    <x v="0"/>
    <n v="0"/>
  </r>
  <r>
    <n v="7795"/>
    <s v="CA-2017-127481"/>
    <d v="2017-12-12T00:00:00"/>
    <x v="631"/>
    <s v="Second Class"/>
    <s v="JD-15895"/>
    <s v="Jonathan Doherty"/>
    <x v="1"/>
    <x v="0"/>
    <s v="Las Vegas"/>
    <s v="Nevada"/>
    <n v="89115"/>
    <x v="1"/>
    <s v="OFF-PA-10002377"/>
    <x v="1"/>
    <s v="Paper"/>
    <s v="Xerox 1916"/>
    <n v="97.88"/>
    <n v="2"/>
    <n v="0"/>
    <n v="48.94"/>
    <s v="Anna Andreadi"/>
    <x v="0"/>
    <n v="0"/>
  </r>
  <r>
    <n v="7796"/>
    <s v="CA-2017-112711"/>
    <d v="2017-07-12T00:00:00"/>
    <x v="1270"/>
    <s v="Standard Class"/>
    <s v="FM-14380"/>
    <s v="Fred McMath"/>
    <x v="0"/>
    <x v="0"/>
    <s v="Amarillo"/>
    <s v="Texas"/>
    <n v="79109"/>
    <x v="2"/>
    <s v="TEC-PH-10000526"/>
    <x v="2"/>
    <s v="Phones"/>
    <s v="Vtech CS6719"/>
    <n v="307.16800000000001"/>
    <n v="4"/>
    <n v="0.2"/>
    <n v="30.716800000000006"/>
    <s v="Kelly Williams"/>
    <x v="0"/>
    <n v="61.433600000000006"/>
  </r>
  <r>
    <n v="7797"/>
    <s v="US-2017-145121"/>
    <d v="2017-10-02T00:00:00"/>
    <x v="310"/>
    <s v="Standard Class"/>
    <s v="MP-17965"/>
    <s v="Michael Paige"/>
    <x v="1"/>
    <x v="0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  <n v="0"/>
  </r>
  <r>
    <n v="7798"/>
    <s v="CA-2019-166184"/>
    <d v="2019-03-24T00:00:00"/>
    <x v="647"/>
    <s v="First Class"/>
    <s v="HR-14830"/>
    <s v="Harold Ryan"/>
    <x v="1"/>
    <x v="0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s v="Chuck Magee"/>
    <x v="0"/>
    <n v="0"/>
  </r>
  <r>
    <n v="7799"/>
    <s v="CA-2019-166184"/>
    <d v="2019-03-24T00:00:00"/>
    <x v="647"/>
    <s v="First Class"/>
    <s v="HR-14830"/>
    <s v="Harold Ryan"/>
    <x v="1"/>
    <x v="0"/>
    <s v="New York City"/>
    <s v="New York"/>
    <n v="10035"/>
    <x v="3"/>
    <s v="TEC-PH-10002624"/>
    <x v="2"/>
    <s v="Phones"/>
    <s v="Samsung Galaxy S4 Mini"/>
    <n v="469.99"/>
    <n v="1"/>
    <n v="0"/>
    <n v="136.29709999999994"/>
    <s v="Chuck Magee"/>
    <x v="0"/>
    <n v="0"/>
  </r>
  <r>
    <n v="7800"/>
    <s v="CA-2019-166184"/>
    <d v="2019-03-24T00:00:00"/>
    <x v="647"/>
    <s v="First Class"/>
    <s v="HR-14830"/>
    <s v="Harold Ryan"/>
    <x v="1"/>
    <x v="0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s v="Chuck Magee"/>
    <x v="0"/>
    <n v="20.784600000000005"/>
  </r>
  <r>
    <n v="7801"/>
    <s v="CA-2019-157413"/>
    <d v="2019-06-01T00:00:00"/>
    <x v="501"/>
    <s v="Standard Class"/>
    <s v="BW-11065"/>
    <s v="Barry Weirich"/>
    <x v="0"/>
    <x v="0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  <n v="64.948800000000006"/>
  </r>
  <r>
    <n v="7802"/>
    <s v="CA-2016-143637"/>
    <d v="2016-03-24T00:00:00"/>
    <x v="1271"/>
    <s v="Second Class"/>
    <s v="MS-17710"/>
    <s v="Maurice Satty"/>
    <x v="0"/>
    <x v="0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x v="0"/>
    <n v="0"/>
  </r>
  <r>
    <n v="7803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LA-10003714"/>
    <x v="1"/>
    <s v="Labels"/>
    <s v="Avery 510"/>
    <n v="12"/>
    <n v="4"/>
    <n v="0.2"/>
    <n v="4.1999999999999993"/>
    <s v="Cassandra Brandow"/>
    <x v="0"/>
    <n v="2.4000000000000004"/>
  </r>
  <r>
    <n v="7804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s v="Cassandra Brandow"/>
    <x v="0"/>
    <n v="144.01280000000003"/>
  </r>
  <r>
    <n v="7805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  <n v="5.0848000000000013"/>
  </r>
  <r>
    <n v="7806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AR-10001315"/>
    <x v="1"/>
    <s v="Art"/>
    <s v="Newell 310"/>
    <n v="2.8160000000000003"/>
    <n v="2"/>
    <n v="0.2"/>
    <n v="0.31679999999999986"/>
    <s v="Cassandra Brandow"/>
    <x v="0"/>
    <n v="0.56320000000000003"/>
  </r>
  <r>
    <n v="7807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  <n v="2.2427999999999999"/>
  </r>
  <r>
    <n v="7808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  <n v="21.579600000000003"/>
  </r>
  <r>
    <n v="7809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OFF-AR-10001955"/>
    <x v="1"/>
    <s v="Art"/>
    <s v="Newell 319"/>
    <n v="47.616"/>
    <n v="3"/>
    <n v="0.2"/>
    <n v="5.9519999999999946"/>
    <s v="Cassandra Brandow"/>
    <x v="0"/>
    <n v="9.523200000000001"/>
  </r>
  <r>
    <n v="7810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s v="Cassandra Brandow"/>
    <x v="0"/>
    <n v="21.756799999999998"/>
  </r>
  <r>
    <n v="7811"/>
    <s v="CA-2018-134334"/>
    <d v="2018-02-14T00:00:00"/>
    <x v="1272"/>
    <s v="First Class"/>
    <s v="DK-13090"/>
    <s v="Dave Kipp"/>
    <x v="0"/>
    <x v="0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  <n v="0"/>
  </r>
  <r>
    <n v="7812"/>
    <s v="CA-2018-134334"/>
    <d v="2018-02-14T00:00:00"/>
    <x v="1272"/>
    <s v="First Class"/>
    <s v="DK-13090"/>
    <s v="Dave Kipp"/>
    <x v="0"/>
    <x v="0"/>
    <s v="Clinton"/>
    <s v="Maryland"/>
    <n v="20735"/>
    <x v="3"/>
    <s v="OFF-AR-10001770"/>
    <x v="1"/>
    <s v="Art"/>
    <s v="Economy #2 Pencils"/>
    <n v="7.98"/>
    <n v="3"/>
    <n v="0"/>
    <n v="2.0747999999999998"/>
    <s v="Chuck Magee"/>
    <x v="0"/>
    <n v="0"/>
  </r>
  <r>
    <n v="7813"/>
    <s v="CA-2018-134334"/>
    <d v="2018-02-14T00:00:00"/>
    <x v="1272"/>
    <s v="First Class"/>
    <s v="DK-13090"/>
    <s v="Dave Kipp"/>
    <x v="0"/>
    <x v="0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s v="Chuck Magee"/>
    <x v="0"/>
    <n v="165.1293"/>
  </r>
  <r>
    <n v="7814"/>
    <s v="CA-2018-134334"/>
    <d v="2018-02-14T00:00:00"/>
    <x v="1272"/>
    <s v="First Class"/>
    <s v="DK-13090"/>
    <s v="Dave Kipp"/>
    <x v="0"/>
    <x v="0"/>
    <s v="Clinton"/>
    <s v="Maryland"/>
    <n v="20735"/>
    <x v="3"/>
    <s v="FUR-FU-10003274"/>
    <x v="0"/>
    <s v="Furnishings"/>
    <s v="Regeneration Desk Collection"/>
    <n v="10.56"/>
    <n v="6"/>
    <n v="0"/>
    <n v="4.6464000000000008"/>
    <s v="Chuck Magee"/>
    <x v="0"/>
    <n v="0"/>
  </r>
  <r>
    <n v="7815"/>
    <s v="US-2019-109316"/>
    <d v="2019-06-08T00:00:00"/>
    <x v="272"/>
    <s v="First Class"/>
    <s v="MG-17680"/>
    <s v="Maureen Gastineau"/>
    <x v="2"/>
    <x v="0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x v="0"/>
    <n v="224.64989999999997"/>
  </r>
  <r>
    <n v="7816"/>
    <s v="US-2019-109316"/>
    <d v="2019-06-08T00:00:00"/>
    <x v="272"/>
    <s v="First Class"/>
    <s v="MG-17680"/>
    <s v="Maureen Gastineau"/>
    <x v="2"/>
    <x v="0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s v="Anna Andreadi"/>
    <x v="0"/>
    <n v="3.504"/>
  </r>
  <r>
    <n v="7817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s v="Anna Andreadi"/>
    <x v="0"/>
    <n v="0"/>
  </r>
  <r>
    <n v="7818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PA-10001801"/>
    <x v="1"/>
    <s v="Paper"/>
    <s v="Xerox 193"/>
    <n v="35.880000000000003"/>
    <n v="6"/>
    <n v="0"/>
    <n v="17.581200000000003"/>
    <s v="Anna Andreadi"/>
    <x v="0"/>
    <n v="0"/>
  </r>
  <r>
    <n v="7819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x v="0"/>
    <n v="907.19520000000011"/>
  </r>
  <r>
    <n v="7820"/>
    <s v="CA-2019-150469"/>
    <d v="2019-01-26T00:00:00"/>
    <x v="714"/>
    <s v="Standard Class"/>
    <s v="CJ-12010"/>
    <s v="Caroline Jumper"/>
    <x v="0"/>
    <x v="0"/>
    <s v="San Francisco"/>
    <s v="California"/>
    <n v="94109"/>
    <x v="1"/>
    <s v="OFF-FA-10000611"/>
    <x v="1"/>
    <s v="Fasteners"/>
    <s v="Binder Clips by OIC"/>
    <n v="11.84"/>
    <n v="8"/>
    <n v="0"/>
    <n v="5.6831999999999994"/>
    <s v="Anna Andreadi"/>
    <x v="0"/>
    <n v="0"/>
  </r>
  <r>
    <n v="7821"/>
    <s v="CA-2019-152436"/>
    <d v="2019-12-08T00:00:00"/>
    <x v="235"/>
    <s v="Second Class"/>
    <s v="CW-11905"/>
    <s v="Carl Weiss"/>
    <x v="2"/>
    <x v="0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  <n v="0"/>
  </r>
  <r>
    <n v="7822"/>
    <s v="CA-2018-169334"/>
    <d v="2018-10-21T00:00:00"/>
    <x v="351"/>
    <s v="Second Class"/>
    <s v="GW-14605"/>
    <s v="Giulietta Weimer"/>
    <x v="0"/>
    <x v="0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  <n v="22.334400000000002"/>
  </r>
  <r>
    <n v="7823"/>
    <s v="US-2016-115413"/>
    <d v="2016-08-26T00:00:00"/>
    <x v="9"/>
    <s v="Standard Class"/>
    <s v="PP-18955"/>
    <s v="Paul Prost"/>
    <x v="2"/>
    <x v="0"/>
    <s v="Newark"/>
    <s v="Delaware"/>
    <n v="19711"/>
    <x v="3"/>
    <s v="OFF-AR-10003770"/>
    <x v="1"/>
    <s v="Art"/>
    <s v="Newell 340"/>
    <n v="8.64"/>
    <n v="3"/>
    <n v="0"/>
    <n v="2.5055999999999998"/>
    <s v="Chuck Magee"/>
    <x v="0"/>
    <n v="0"/>
  </r>
  <r>
    <n v="7824"/>
    <s v="US-2016-115413"/>
    <d v="2016-08-26T00:00:00"/>
    <x v="9"/>
    <s v="Standard Class"/>
    <s v="PP-18955"/>
    <s v="Paul Prost"/>
    <x v="2"/>
    <x v="0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s v="Chuck Magee"/>
    <x v="0"/>
    <n v="0"/>
  </r>
  <r>
    <n v="7825"/>
    <s v="CA-2016-125150"/>
    <d v="2016-05-16T00:00:00"/>
    <x v="1016"/>
    <s v="Standard Class"/>
    <s v="PW-19030"/>
    <s v="Pauline Webber"/>
    <x v="1"/>
    <x v="0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s v="Anna Andreadi"/>
    <x v="0"/>
    <n v="46.576000000000001"/>
  </r>
  <r>
    <n v="7826"/>
    <s v="CA-2017-127327"/>
    <d v="2017-02-03T00:00:00"/>
    <x v="1268"/>
    <s v="Standard Class"/>
    <s v="PW-19030"/>
    <s v="Pauline Webber"/>
    <x v="1"/>
    <x v="0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x v="0"/>
    <n v="9.0882000000000005"/>
  </r>
  <r>
    <n v="7827"/>
    <s v="CA-2019-117114"/>
    <d v="2019-10-31T00:00:00"/>
    <x v="133"/>
    <s v="Standard Class"/>
    <s v="CY-12745"/>
    <s v="Craig Yedwab"/>
    <x v="1"/>
    <x v="0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x v="0"/>
    <n v="101.75360000000001"/>
  </r>
  <r>
    <n v="7828"/>
    <s v="CA-2019-117114"/>
    <d v="2019-10-31T00:00:00"/>
    <x v="133"/>
    <s v="Standard Class"/>
    <s v="CY-12745"/>
    <s v="Craig Yedwab"/>
    <x v="1"/>
    <x v="0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x v="0"/>
    <n v="1.9824000000000002"/>
  </r>
  <r>
    <n v="7829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x v="0"/>
    <n v="12.787200000000002"/>
  </r>
  <r>
    <n v="7830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OFF-AR-10000588"/>
    <x v="1"/>
    <s v="Art"/>
    <s v="Newell 345"/>
    <n v="59.519999999999996"/>
    <n v="3"/>
    <n v="0"/>
    <n v="15.475200000000001"/>
    <s v="Anna Andreadi"/>
    <x v="0"/>
    <n v="0"/>
  </r>
  <r>
    <n v="7831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x v="0"/>
    <n v="62.395200000000017"/>
  </r>
  <r>
    <n v="7832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  <n v="10.070400000000001"/>
  </r>
  <r>
    <n v="7833"/>
    <s v="CA-2018-112382"/>
    <d v="2018-05-09T00:00:00"/>
    <x v="583"/>
    <s v="Standard Class"/>
    <s v="MB-18085"/>
    <s v="Mick Brown"/>
    <x v="0"/>
    <x v="0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  <n v="3.8272000000000008"/>
  </r>
  <r>
    <n v="7834"/>
    <s v="CA-2017-128958"/>
    <d v="2017-01-24T00:00:00"/>
    <x v="1273"/>
    <s v="Standard Class"/>
    <s v="CR-12820"/>
    <s v="Cyra Reiten"/>
    <x v="2"/>
    <x v="0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s v="Cassandra Brandow"/>
    <x v="0"/>
    <n v="2.6240000000000006"/>
  </r>
  <r>
    <n v="7835"/>
    <s v="CA-2017-106257"/>
    <d v="2017-04-13T00:00:00"/>
    <x v="1250"/>
    <s v="Second Class"/>
    <s v="EB-14110"/>
    <s v="Eugene Barchas"/>
    <x v="0"/>
    <x v="0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x v="0"/>
    <n v="48.313600000000001"/>
  </r>
  <r>
    <n v="7836"/>
    <s v="CA-2017-106257"/>
    <d v="2017-04-13T00:00:00"/>
    <x v="1250"/>
    <s v="Second Class"/>
    <s v="EB-14110"/>
    <s v="Eugene Barchas"/>
    <x v="0"/>
    <x v="0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s v="Anna Andreadi"/>
    <x v="0"/>
    <n v="95.984000000000009"/>
  </r>
  <r>
    <n v="7837"/>
    <s v="CA-2017-149083"/>
    <d v="2017-09-25T00:00:00"/>
    <x v="12"/>
    <s v="Standard Class"/>
    <s v="SH-19975"/>
    <s v="Sally Hughsby"/>
    <x v="1"/>
    <x v="0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s v="Anna Andreadi"/>
    <x v="0"/>
    <n v="61.427200000000006"/>
  </r>
  <r>
    <n v="7838"/>
    <s v="CA-2017-149083"/>
    <d v="2017-09-25T00:00:00"/>
    <x v="12"/>
    <s v="Standard Class"/>
    <s v="SH-19975"/>
    <s v="Sally Hughsby"/>
    <x v="1"/>
    <x v="0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x v="0"/>
    <n v="0"/>
  </r>
  <r>
    <n v="7839"/>
    <s v="CA-2017-149083"/>
    <d v="2017-09-25T00:00:00"/>
    <x v="12"/>
    <s v="Standard Class"/>
    <s v="SH-19975"/>
    <s v="Sally Hughsby"/>
    <x v="1"/>
    <x v="0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x v="0"/>
    <n v="0"/>
  </r>
  <r>
    <n v="7840"/>
    <s v="US-2016-137869"/>
    <d v="2016-03-28T00:00:00"/>
    <x v="1249"/>
    <s v="Standard Class"/>
    <s v="CV-12295"/>
    <s v="Christina VanderZanden"/>
    <x v="0"/>
    <x v="0"/>
    <s v="Des Moines"/>
    <s v="Iowa"/>
    <n v="50315"/>
    <x v="2"/>
    <s v="OFF-EN-10001509"/>
    <x v="1"/>
    <s v="Envelopes"/>
    <s v="Poly String Tie Envelopes"/>
    <n v="6.12"/>
    <n v="3"/>
    <n v="0"/>
    <n v="2.8763999999999994"/>
    <s v="Kelly Williams"/>
    <x v="0"/>
    <n v="0"/>
  </r>
  <r>
    <n v="7841"/>
    <s v="US-2016-137869"/>
    <d v="2016-03-28T00:00:00"/>
    <x v="1249"/>
    <s v="Standard Class"/>
    <s v="CV-12295"/>
    <s v="Christina VanderZanden"/>
    <x v="0"/>
    <x v="0"/>
    <s v="Des Moines"/>
    <s v="Iowa"/>
    <n v="50315"/>
    <x v="2"/>
    <s v="FUR-TA-10003954"/>
    <x v="0"/>
    <s v="Tables"/>
    <s v="Hon 94000 Series Round Tables"/>
    <n v="1184.72"/>
    <n v="4"/>
    <n v="0"/>
    <n v="106.62480000000005"/>
    <s v="Kelly Williams"/>
    <x v="0"/>
    <n v="0"/>
  </r>
  <r>
    <n v="7842"/>
    <s v="CA-2018-116603"/>
    <d v="2018-07-17T00:00:00"/>
    <x v="18"/>
    <s v="Standard Class"/>
    <s v="AT-10735"/>
    <s v="Annie Thurman"/>
    <x v="0"/>
    <x v="0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s v="Chuck Magee"/>
    <x v="0"/>
    <n v="0"/>
  </r>
  <r>
    <n v="7843"/>
    <s v="CA-2016-158470"/>
    <d v="2016-04-19T00:00:00"/>
    <x v="941"/>
    <s v="Second Class"/>
    <s v="AG-10390"/>
    <s v="Allen Goldenen"/>
    <x v="0"/>
    <x v="0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s v="Cassandra Brandow"/>
    <x v="0"/>
    <n v="0"/>
  </r>
  <r>
    <n v="7844"/>
    <s v="CA-2016-158470"/>
    <d v="2016-04-19T00:00:00"/>
    <x v="941"/>
    <s v="Second Class"/>
    <s v="AG-10390"/>
    <s v="Allen Goldenen"/>
    <x v="0"/>
    <x v="0"/>
    <s v="Arlington"/>
    <s v="Virginia"/>
    <n v="22204"/>
    <x v="0"/>
    <s v="OFF-PA-10001569"/>
    <x v="1"/>
    <s v="Paper"/>
    <s v="Xerox 232"/>
    <n v="71.28"/>
    <n v="11"/>
    <n v="0"/>
    <n v="34.214400000000005"/>
    <s v="Cassandra Brandow"/>
    <x v="0"/>
    <n v="0"/>
  </r>
  <r>
    <n v="7845"/>
    <s v="US-2019-123834"/>
    <d v="2019-07-21T00:00:00"/>
    <x v="262"/>
    <s v="Standard Class"/>
    <s v="GM-14500"/>
    <s v="Gene McClure"/>
    <x v="0"/>
    <x v="0"/>
    <s v="Pharr"/>
    <s v="Texas"/>
    <n v="78577"/>
    <x v="2"/>
    <s v="FUR-TA-10001676"/>
    <x v="0"/>
    <s v="Tables"/>
    <s v="Hon 61000 Series Interactive Training Tables"/>
    <n v="124.404"/>
    <n v="4"/>
    <n v="0.3"/>
    <n v="-21.3264"/>
    <s v="Kelly Williams"/>
    <x v="1"/>
    <n v="37.321199999999997"/>
  </r>
  <r>
    <n v="7846"/>
    <s v="CA-2017-125976"/>
    <d v="2017-09-27T00:00:00"/>
    <x v="119"/>
    <s v="Standard Class"/>
    <s v="JK-15205"/>
    <s v="Jamie Kunitz"/>
    <x v="0"/>
    <x v="0"/>
    <s v="Arlington"/>
    <s v="Virginia"/>
    <n v="22204"/>
    <x v="0"/>
    <s v="OFF-PA-10001125"/>
    <x v="1"/>
    <s v="Paper"/>
    <s v="Xerox 1988"/>
    <n v="154.9"/>
    <n v="5"/>
    <n v="0"/>
    <n v="69.704999999999998"/>
    <s v="Cassandra Brandow"/>
    <x v="0"/>
    <n v="0"/>
  </r>
  <r>
    <n v="7847"/>
    <s v="CA-2017-125976"/>
    <d v="2017-09-27T00:00:00"/>
    <x v="119"/>
    <s v="Standard Class"/>
    <s v="JK-15205"/>
    <s v="Jamie Kunitz"/>
    <x v="0"/>
    <x v="0"/>
    <s v="Arlington"/>
    <s v="Virginia"/>
    <n v="22204"/>
    <x v="0"/>
    <s v="TEC-PH-10002496"/>
    <x v="2"/>
    <s v="Phones"/>
    <s v="Cisco SPA301"/>
    <n v="1871.88"/>
    <n v="12"/>
    <n v="0"/>
    <n v="561.56399999999996"/>
    <s v="Cassandra Brandow"/>
    <x v="0"/>
    <n v="0"/>
  </r>
  <r>
    <n v="7848"/>
    <s v="CA-2018-128706"/>
    <d v="2018-02-27T00:00:00"/>
    <x v="1274"/>
    <s v="Standard Class"/>
    <s v="DW-13540"/>
    <s v="Don Weiss"/>
    <x v="0"/>
    <x v="0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s v="Kelly Williams"/>
    <x v="0"/>
    <n v="9.7151999999999994"/>
  </r>
  <r>
    <n v="7849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ST-10000321"/>
    <x v="1"/>
    <s v="Storage"/>
    <s v="Akro Stacking Bins"/>
    <n v="18.936"/>
    <n v="3"/>
    <n v="0.2"/>
    <n v="-3.787200000000003"/>
    <s v="Kelly Williams"/>
    <x v="0"/>
    <n v="3.7872000000000003"/>
  </r>
  <r>
    <n v="7850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x v="0"/>
    <n v="2.5344000000000002"/>
  </r>
  <r>
    <n v="7851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LA-10000973"/>
    <x v="1"/>
    <s v="Labels"/>
    <s v="Avery 502"/>
    <n v="5.04"/>
    <n v="2"/>
    <n v="0.2"/>
    <n v="1.764"/>
    <s v="Kelly Williams"/>
    <x v="0"/>
    <n v="1.008"/>
  </r>
  <r>
    <n v="7852"/>
    <s v="CA-2016-169649"/>
    <d v="2016-12-09T00:00:00"/>
    <x v="345"/>
    <s v="Standard Class"/>
    <s v="TS-21205"/>
    <s v="Thomas Seio"/>
    <x v="1"/>
    <x v="0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s v="Kelly Williams"/>
    <x v="0"/>
    <n v="1.6896000000000002"/>
  </r>
  <r>
    <n v="7853"/>
    <s v="CA-2016-169649"/>
    <d v="2016-12-09T00:00:00"/>
    <x v="345"/>
    <s v="Standard Class"/>
    <s v="TS-21205"/>
    <s v="Thomas Seio"/>
    <x v="1"/>
    <x v="0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x v="0"/>
    <n v="16.310399999999998"/>
  </r>
  <r>
    <n v="7854"/>
    <s v="CA-2017-144890"/>
    <d v="2017-12-25T00:00:00"/>
    <x v="693"/>
    <s v="Standard Class"/>
    <s v="SM-20320"/>
    <s v="Sean Miller"/>
    <x v="2"/>
    <x v="0"/>
    <s v="Los Angeles"/>
    <s v="California"/>
    <n v="90049"/>
    <x v="1"/>
    <s v="OFF-PA-10001526"/>
    <x v="1"/>
    <s v="Paper"/>
    <s v="Xerox 1949"/>
    <n v="9.9600000000000009"/>
    <n v="2"/>
    <n v="0"/>
    <n v="4.8804000000000007"/>
    <s v="Anna Andreadi"/>
    <x v="0"/>
    <n v="0"/>
  </r>
  <r>
    <n v="7855"/>
    <s v="CA-2019-135587"/>
    <d v="2019-12-07T00:00:00"/>
    <x v="169"/>
    <s v="Standard Class"/>
    <s v="BH-11710"/>
    <s v="Brosina Hoffman"/>
    <x v="0"/>
    <x v="0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x v="0"/>
    <n v="0"/>
  </r>
  <r>
    <n v="7856"/>
    <s v="CA-2019-135587"/>
    <d v="2019-12-07T00:00:00"/>
    <x v="169"/>
    <s v="Standard Class"/>
    <s v="BH-11710"/>
    <s v="Brosina Hoffman"/>
    <x v="0"/>
    <x v="0"/>
    <s v="Hattiesburg"/>
    <s v="Mississippi"/>
    <n v="39401"/>
    <x v="0"/>
    <s v="TEC-AC-10001266"/>
    <x v="2"/>
    <s v="Accessories"/>
    <s v="Memorex Micro Travel Drive 8 GB"/>
    <n v="52"/>
    <n v="4"/>
    <n v="0"/>
    <n v="23.4"/>
    <s v="Cassandra Brandow"/>
    <x v="0"/>
    <n v="0"/>
  </r>
  <r>
    <n v="7857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  <n v="5.1168000000000013"/>
  </r>
  <r>
    <n v="7858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TEC-PH-10003505"/>
    <x v="2"/>
    <s v="Phones"/>
    <s v="Geemarc AmpliPOWER60"/>
    <n v="464"/>
    <n v="5"/>
    <n v="0"/>
    <n v="134.55999999999995"/>
    <s v="Chuck Magee"/>
    <x v="0"/>
    <n v="0"/>
  </r>
  <r>
    <n v="7859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x v="0"/>
    <n v="0"/>
  </r>
  <r>
    <n v="7860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PA-10001712"/>
    <x v="1"/>
    <s v="Paper"/>
    <s v="Xerox 1948"/>
    <n v="39.96"/>
    <n v="4"/>
    <n v="0"/>
    <n v="17.981999999999999"/>
    <s v="Chuck Magee"/>
    <x v="0"/>
    <n v="0"/>
  </r>
  <r>
    <n v="7861"/>
    <s v="CA-2019-152261"/>
    <d v="2019-03-02T00:00:00"/>
    <x v="1200"/>
    <s v="Standard Class"/>
    <s v="JA-15970"/>
    <s v="Joseph Airdo"/>
    <x v="0"/>
    <x v="0"/>
    <s v="Cuyahoga Falls"/>
    <s v="Ohio"/>
    <n v="44221"/>
    <x v="3"/>
    <s v="OFF-BI-10002353"/>
    <x v="1"/>
    <s v="Binders"/>
    <s v="GBC VeloBind Cover Sets"/>
    <n v="18.528000000000002"/>
    <n v="4"/>
    <n v="0.7"/>
    <n v="-12.352"/>
    <s v="Chuck Magee"/>
    <x v="0"/>
    <n v="12.969600000000002"/>
  </r>
  <r>
    <n v="7862"/>
    <s v="CA-2017-142993"/>
    <d v="2017-10-12T00:00:00"/>
    <x v="334"/>
    <s v="Standard Class"/>
    <s v="KA-16525"/>
    <s v="Kelly Andreada"/>
    <x v="0"/>
    <x v="0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  <n v="0"/>
  </r>
  <r>
    <n v="7863"/>
    <s v="CA-2017-142993"/>
    <d v="2017-10-12T00:00:00"/>
    <x v="334"/>
    <s v="Standard Class"/>
    <s v="KA-16525"/>
    <s v="Kelly Andreada"/>
    <x v="0"/>
    <x v="0"/>
    <s v="Seattle"/>
    <s v="Washington"/>
    <n v="98103"/>
    <x v="1"/>
    <s v="OFF-ST-10000934"/>
    <x v="1"/>
    <s v="Storage"/>
    <s v="Contico 72&quot;H Heavy-Duty Storage System"/>
    <n v="81.96"/>
    <n v="2"/>
    <n v="0"/>
    <n v="0"/>
    <s v="Anna Andreadi"/>
    <x v="0"/>
    <n v="0"/>
  </r>
  <r>
    <n v="7864"/>
    <s v="CA-2017-143364"/>
    <d v="2017-07-14T00:00:00"/>
    <x v="830"/>
    <s v="Second Class"/>
    <s v="TG-21310"/>
    <s v="Toby Gnade"/>
    <x v="0"/>
    <x v="0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s v="Anna Andreadi"/>
    <x v="0"/>
    <n v="54.547200000000004"/>
  </r>
  <r>
    <n v="7865"/>
    <s v="CA-2017-143364"/>
    <d v="2017-07-14T00:00:00"/>
    <x v="830"/>
    <s v="Second Class"/>
    <s v="TG-21310"/>
    <s v="Toby Gnade"/>
    <x v="0"/>
    <x v="0"/>
    <s v="Mesa"/>
    <s v="Arizona"/>
    <n v="85204"/>
    <x v="1"/>
    <s v="OFF-PA-10001846"/>
    <x v="1"/>
    <s v="Paper"/>
    <s v="Xerox 1899"/>
    <n v="18.496000000000002"/>
    <n v="4"/>
    <n v="0.2"/>
    <n v="6.7048000000000005"/>
    <s v="Anna Andreadi"/>
    <x v="0"/>
    <n v="3.6992000000000007"/>
  </r>
  <r>
    <n v="7866"/>
    <s v="CA-2017-143364"/>
    <d v="2017-07-14T00:00:00"/>
    <x v="830"/>
    <s v="Second Class"/>
    <s v="TG-21310"/>
    <s v="Toby Gnade"/>
    <x v="0"/>
    <x v="0"/>
    <s v="Mesa"/>
    <s v="Arizona"/>
    <n v="85204"/>
    <x v="1"/>
    <s v="FUR-CH-10004287"/>
    <x v="0"/>
    <s v="Chairs"/>
    <s v="SAFCO Arco Folding Chair"/>
    <n v="441.92"/>
    <n v="2"/>
    <n v="0.2"/>
    <n v="49.715999999999966"/>
    <s v="Anna Andreadi"/>
    <x v="0"/>
    <n v="88.384000000000015"/>
  </r>
  <r>
    <n v="7867"/>
    <s v="CA-2017-143364"/>
    <d v="2017-07-14T00:00:00"/>
    <x v="830"/>
    <s v="Second Class"/>
    <s v="TG-21310"/>
    <s v="Toby Gnade"/>
    <x v="0"/>
    <x v="0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s v="Anna Andreadi"/>
    <x v="0"/>
    <n v="89.43480000000001"/>
  </r>
  <r>
    <n v="7868"/>
    <s v="CA-2016-100972"/>
    <d v="2016-11-19T00:00:00"/>
    <x v="81"/>
    <s v="Second Class"/>
    <s v="DB-13360"/>
    <s v="Dennis Bolton"/>
    <x v="2"/>
    <x v="0"/>
    <s v="Salt Lake City"/>
    <s v="Utah"/>
    <n v="84106"/>
    <x v="1"/>
    <s v="OFF-PA-10000357"/>
    <x v="1"/>
    <s v="Paper"/>
    <s v="Xerox 1888"/>
    <n v="166.44"/>
    <n v="3"/>
    <n v="0"/>
    <n v="79.891199999999998"/>
    <s v="Anna Andreadi"/>
    <x v="0"/>
    <n v="0"/>
  </r>
  <r>
    <n v="7869"/>
    <s v="CA-2018-136994"/>
    <d v="2018-05-27T00:00:00"/>
    <x v="993"/>
    <s v="Standard Class"/>
    <s v="LS-17245"/>
    <s v="Lynn Smith"/>
    <x v="0"/>
    <x v="0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x v="0"/>
    <n v="0"/>
  </r>
  <r>
    <n v="7870"/>
    <s v="US-2019-166233"/>
    <d v="2019-07-03T00:00:00"/>
    <x v="472"/>
    <s v="Standard Class"/>
    <s v="MO-17950"/>
    <s v="Michael Oakman"/>
    <x v="0"/>
    <x v="0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x v="0"/>
    <n v="4.8000000000000007"/>
  </r>
  <r>
    <n v="7871"/>
    <s v="CA-2019-122112"/>
    <d v="2019-09-25T00:00:00"/>
    <x v="289"/>
    <s v="Standard Class"/>
    <s v="CA-11965"/>
    <s v="Carol Adams"/>
    <x v="1"/>
    <x v="0"/>
    <s v="Lakewood"/>
    <s v="Ohio"/>
    <n v="44107"/>
    <x v="3"/>
    <s v="OFF-EN-10004459"/>
    <x v="1"/>
    <s v="Envelopes"/>
    <s v="Security-Tint Envelopes"/>
    <n v="24.448"/>
    <n v="4"/>
    <n v="0.2"/>
    <n v="8.8623999999999992"/>
    <s v="Chuck Magee"/>
    <x v="0"/>
    <n v="4.8896000000000006"/>
  </r>
  <r>
    <n v="7872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x v="0"/>
    <n v="0"/>
  </r>
  <r>
    <n v="7873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x v="0"/>
    <n v="183.02720000000002"/>
  </r>
  <r>
    <n v="7874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PA-10004610"/>
    <x v="1"/>
    <s v="Paper"/>
    <s v="Xerox 1900"/>
    <n v="8.56"/>
    <n v="2"/>
    <n v="0"/>
    <n v="3.8519999999999994"/>
    <s v="Anna Andreadi"/>
    <x v="0"/>
    <n v="0"/>
  </r>
  <r>
    <n v="7875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PA-10001878"/>
    <x v="1"/>
    <s v="Paper"/>
    <s v="Xerox 1891"/>
    <n v="97.82"/>
    <n v="2"/>
    <n v="0"/>
    <n v="45.975399999999993"/>
    <s v="Anna Andreadi"/>
    <x v="0"/>
    <n v="0"/>
  </r>
  <r>
    <n v="7876"/>
    <s v="CA-2019-168403"/>
    <d v="2019-09-09T00:00:00"/>
    <x v="17"/>
    <s v="Standard Class"/>
    <s v="DK-12835"/>
    <s v="Damala Kotsonis"/>
    <x v="1"/>
    <x v="0"/>
    <s v="Portland"/>
    <s v="Oregon"/>
    <n v="97206"/>
    <x v="1"/>
    <s v="OFF-PA-10002036"/>
    <x v="1"/>
    <s v="Paper"/>
    <s v="Xerox 1930"/>
    <n v="31.104000000000006"/>
    <n v="6"/>
    <n v="0.2"/>
    <n v="11.2752"/>
    <s v="Anna Andreadi"/>
    <x v="0"/>
    <n v="6.2208000000000014"/>
  </r>
  <r>
    <n v="7877"/>
    <s v="CA-2019-168403"/>
    <d v="2019-09-09T00:00:00"/>
    <x v="17"/>
    <s v="Standard Class"/>
    <s v="DK-12835"/>
    <s v="Damala Kotsonis"/>
    <x v="1"/>
    <x v="0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x v="0"/>
    <n v="2.2352000000000003"/>
  </r>
  <r>
    <n v="7878"/>
    <s v="CA-2017-148705"/>
    <d v="2017-03-12T00:00:00"/>
    <x v="567"/>
    <s v="Standard Class"/>
    <s v="EB-14170"/>
    <s v="Evan Bailliet"/>
    <x v="0"/>
    <x v="0"/>
    <s v="Charlotte"/>
    <s v="North Carolina"/>
    <n v="28205"/>
    <x v="0"/>
    <s v="OFF-LA-10001641"/>
    <x v="1"/>
    <s v="Labels"/>
    <s v="Avery 518"/>
    <n v="5.04"/>
    <n v="2"/>
    <n v="0.2"/>
    <n v="1.764"/>
    <s v="Cassandra Brandow"/>
    <x v="0"/>
    <n v="1.008"/>
  </r>
  <r>
    <n v="7879"/>
    <s v="CA-2018-160241"/>
    <d v="2018-11-29T00:00:00"/>
    <x v="49"/>
    <s v="Second Class"/>
    <s v="DR-12940"/>
    <s v="Daniel Raglin"/>
    <x v="2"/>
    <x v="0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x v="0"/>
    <n v="145.30560000000003"/>
  </r>
  <r>
    <n v="7880"/>
    <s v="CA-2018-155747"/>
    <d v="2018-06-14T00:00:00"/>
    <x v="490"/>
    <s v="Standard Class"/>
    <s v="JS-15685"/>
    <s v="Jim Sink"/>
    <x v="1"/>
    <x v="0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x v="0"/>
    <n v="134.87039999999999"/>
  </r>
  <r>
    <n v="7881"/>
    <s v="CA-2019-118017"/>
    <d v="2019-12-03T00:00:00"/>
    <x v="792"/>
    <s v="Second Class"/>
    <s v="LC-16870"/>
    <s v="Lena Cacioppo"/>
    <x v="0"/>
    <x v="0"/>
    <s v="Thornton"/>
    <s v="Colorado"/>
    <n v="80229"/>
    <x v="1"/>
    <s v="OFF-AR-10003856"/>
    <x v="1"/>
    <s v="Art"/>
    <s v="Newell 344"/>
    <n v="13.343999999999998"/>
    <n v="6"/>
    <n v="0.2"/>
    <n v="1.0007999999999999"/>
    <s v="Anna Andreadi"/>
    <x v="0"/>
    <n v="2.6687999999999996"/>
  </r>
  <r>
    <n v="7882"/>
    <s v="CA-2019-118017"/>
    <d v="2019-12-03T00:00:00"/>
    <x v="792"/>
    <s v="Second Class"/>
    <s v="LC-16870"/>
    <s v="Lena Cacioppo"/>
    <x v="0"/>
    <x v="0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x v="0"/>
    <n v="15.350400000000002"/>
  </r>
  <r>
    <n v="7883"/>
    <s v="CA-2019-118017"/>
    <d v="2019-12-03T00:00:00"/>
    <x v="792"/>
    <s v="Second Class"/>
    <s v="LC-16870"/>
    <s v="Lena Cacioppo"/>
    <x v="0"/>
    <x v="0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x v="0"/>
    <n v="20.467200000000005"/>
  </r>
  <r>
    <n v="7884"/>
    <s v="CA-2019-118017"/>
    <d v="2019-12-03T00:00:00"/>
    <x v="792"/>
    <s v="Second Class"/>
    <s v="LC-16870"/>
    <s v="Lena Cacioppo"/>
    <x v="0"/>
    <x v="0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x v="0"/>
    <n v="2.0640000000000001"/>
  </r>
  <r>
    <n v="7885"/>
    <s v="CA-2019-118017"/>
    <d v="2019-12-03T00:00:00"/>
    <x v="792"/>
    <s v="Second Class"/>
    <s v="LC-16870"/>
    <s v="Lena Cacioppo"/>
    <x v="0"/>
    <x v="0"/>
    <s v="Thornton"/>
    <s v="Colorado"/>
    <n v="80229"/>
    <x v="1"/>
    <s v="OFF-SU-10004782"/>
    <x v="1"/>
    <s v="Supplies"/>
    <s v="Elite 5&quot; Scissors"/>
    <n v="47.32"/>
    <n v="7"/>
    <n v="0.2"/>
    <n v="5.9149999999999938"/>
    <s v="Anna Andreadi"/>
    <x v="0"/>
    <n v="9.4640000000000004"/>
  </r>
  <r>
    <n v="7886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s v="Anna Andreadi"/>
    <x v="0"/>
    <n v="4.6752000000000002"/>
  </r>
  <r>
    <n v="7887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x v="0"/>
    <n v="3.3439999999999999"/>
  </r>
  <r>
    <n v="7888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s v="Anna Andreadi"/>
    <x v="0"/>
    <n v="3.2384000000000004"/>
  </r>
  <r>
    <n v="7889"/>
    <s v="CA-2018-113117"/>
    <d v="2018-08-16T00:00:00"/>
    <x v="1275"/>
    <s v="Standard Class"/>
    <s v="JP-15520"/>
    <s v="Jeremy Pistek"/>
    <x v="0"/>
    <x v="0"/>
    <s v="Davis"/>
    <s v="California"/>
    <n v="95616"/>
    <x v="1"/>
    <s v="OFF-PA-10000019"/>
    <x v="1"/>
    <s v="Paper"/>
    <s v="Xerox 1931"/>
    <n v="32.400000000000006"/>
    <n v="5"/>
    <n v="0"/>
    <n v="15.552000000000001"/>
    <s v="Anna Andreadi"/>
    <x v="0"/>
    <n v="0"/>
  </r>
  <r>
    <n v="7890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OFF-AR-10003811"/>
    <x v="1"/>
    <s v="Art"/>
    <s v="Newell 327"/>
    <n v="19.89"/>
    <n v="9"/>
    <n v="0"/>
    <n v="5.3703000000000003"/>
    <s v="Cassandra Brandow"/>
    <x v="0"/>
    <n v="0"/>
  </r>
  <r>
    <n v="7891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x v="0"/>
    <n v="0"/>
  </r>
  <r>
    <n v="7892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  <n v="0"/>
  </r>
  <r>
    <n v="7893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OFF-PA-10003302"/>
    <x v="1"/>
    <s v="Paper"/>
    <s v="Xerox 1906"/>
    <n v="106.32"/>
    <n v="3"/>
    <n v="0"/>
    <n v="49.970399999999991"/>
    <s v="Cassandra Brandow"/>
    <x v="0"/>
    <n v="0"/>
  </r>
  <r>
    <n v="7894"/>
    <s v="CA-2019-125367"/>
    <d v="2019-07-23T00:00:00"/>
    <x v="1276"/>
    <s v="Standard Class"/>
    <s v="NM-18445"/>
    <s v="Nathan Mautz"/>
    <x v="2"/>
    <x v="0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  <n v="2.7839999999999998"/>
  </r>
  <r>
    <n v="7895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s v="Chuck Magee"/>
    <x v="0"/>
    <n v="0"/>
  </r>
  <r>
    <n v="7896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BI-10000145"/>
    <x v="1"/>
    <s v="Binders"/>
    <s v="Zipper Ring Binder Pockets"/>
    <n v="6.24"/>
    <n v="2"/>
    <n v="0"/>
    <n v="3.0575999999999999"/>
    <s v="Chuck Magee"/>
    <x v="0"/>
    <n v="0"/>
  </r>
  <r>
    <n v="7897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PA-10001970"/>
    <x v="1"/>
    <s v="Paper"/>
    <s v="Xerox 1908"/>
    <n v="447.84"/>
    <n v="8"/>
    <n v="0"/>
    <n v="219.44159999999999"/>
    <s v="Chuck Magee"/>
    <x v="0"/>
    <n v="0"/>
  </r>
  <r>
    <n v="7898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x v="0"/>
    <n v="54.409600000000005"/>
  </r>
  <r>
    <n v="7899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x v="0"/>
    <n v="1130.2074000000002"/>
  </r>
  <r>
    <n v="7900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FA-10003495"/>
    <x v="1"/>
    <s v="Fasteners"/>
    <s v="Staples"/>
    <n v="24.320000000000004"/>
    <n v="5"/>
    <n v="0.2"/>
    <n v="9.1199999999999974"/>
    <s v="Cassandra Brandow"/>
    <x v="0"/>
    <n v="4.8640000000000008"/>
  </r>
  <r>
    <n v="7901"/>
    <s v="CA-2019-128363"/>
    <d v="2019-08-13T00:00:00"/>
    <x v="797"/>
    <s v="Standard Class"/>
    <s v="DC-12850"/>
    <s v="Dan Campbell"/>
    <x v="0"/>
    <x v="0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s v="Cassandra Brandow"/>
    <x v="0"/>
    <n v="0.31680000000000003"/>
  </r>
  <r>
    <n v="7902"/>
    <s v="CA-2019-128363"/>
    <d v="2019-08-13T00:00:00"/>
    <x v="797"/>
    <s v="Standard Class"/>
    <s v="DC-12850"/>
    <s v="Dan Campbell"/>
    <x v="0"/>
    <x v="0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x v="0"/>
    <n v="6.3967999999999998"/>
  </r>
  <r>
    <n v="7903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EN-10003845"/>
    <x v="1"/>
    <s v="Envelopes"/>
    <s v="Colored Envelopes"/>
    <n v="14.76"/>
    <n v="5"/>
    <n v="0.2"/>
    <n v="4.7969999999999988"/>
    <s v="Cassandra Brandow"/>
    <x v="0"/>
    <n v="2.952"/>
  </r>
  <r>
    <n v="7904"/>
    <s v="CA-2019-128363"/>
    <d v="2019-08-13T00:00:00"/>
    <x v="797"/>
    <s v="Standard Class"/>
    <s v="DC-12850"/>
    <s v="Dan Campbell"/>
    <x v="0"/>
    <x v="0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s v="Cassandra Brandow"/>
    <x v="0"/>
    <n v="84.729600000000005"/>
  </r>
  <r>
    <n v="7905"/>
    <s v="CA-2017-126669"/>
    <d v="2017-11-07T00:00:00"/>
    <x v="681"/>
    <s v="Standard Class"/>
    <s v="DO-13645"/>
    <s v="Doug O'Connell"/>
    <x v="0"/>
    <x v="0"/>
    <s v="Houston"/>
    <s v="Texas"/>
    <n v="77036"/>
    <x v="2"/>
    <s v="OFF-PA-10001357"/>
    <x v="1"/>
    <s v="Paper"/>
    <s v="Xerox 1886"/>
    <n v="76.64"/>
    <n v="2"/>
    <n v="0.2"/>
    <n v="26.823999999999995"/>
    <s v="Kelly Williams"/>
    <x v="0"/>
    <n v="15.328000000000001"/>
  </r>
  <r>
    <n v="7906"/>
    <s v="US-2017-118766"/>
    <d v="2017-10-15T00:00:00"/>
    <x v="1181"/>
    <s v="Standard Class"/>
    <s v="LS-16975"/>
    <s v="Lindsay Shagiari"/>
    <x v="2"/>
    <x v="0"/>
    <s v="Dallas"/>
    <s v="Texas"/>
    <n v="75217"/>
    <x v="2"/>
    <s v="OFF-EN-10001415"/>
    <x v="1"/>
    <s v="Envelopes"/>
    <s v="Staple envelope"/>
    <n v="4.4640000000000004"/>
    <n v="1"/>
    <n v="0.2"/>
    <n v="1.6739999999999999"/>
    <s v="Kelly Williams"/>
    <x v="0"/>
    <n v="0.89280000000000015"/>
  </r>
  <r>
    <n v="7907"/>
    <s v="US-2017-118766"/>
    <d v="2017-10-15T00:00:00"/>
    <x v="1181"/>
    <s v="Standard Class"/>
    <s v="LS-16975"/>
    <s v="Lindsay Shagiari"/>
    <x v="2"/>
    <x v="0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s v="Kelly Williams"/>
    <x v="0"/>
    <n v="3.1679999999999993"/>
  </r>
  <r>
    <n v="7908"/>
    <s v="CA-2018-112585"/>
    <d v="2018-07-30T00:00:00"/>
    <x v="928"/>
    <s v="First Class"/>
    <s v="RW-19630"/>
    <s v="Rob Williams"/>
    <x v="1"/>
    <x v="0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x v="0"/>
    <n v="0"/>
  </r>
  <r>
    <n v="7909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s v="Anna Andreadi"/>
    <x v="0"/>
    <n v="53.740800000000007"/>
  </r>
  <r>
    <n v="7910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s v="Anna Andreadi"/>
    <x v="0"/>
    <n v="0"/>
  </r>
  <r>
    <n v="7911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s v="Anna Andreadi"/>
    <x v="0"/>
    <n v="0"/>
  </r>
  <r>
    <n v="7912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x v="0"/>
    <n v="30.849899999999998"/>
  </r>
  <r>
    <n v="7913"/>
    <s v="CA-2018-167605"/>
    <d v="2018-04-28T00:00:00"/>
    <x v="1277"/>
    <s v="Second Class"/>
    <s v="RB-19570"/>
    <s v="Rob Beeghly"/>
    <x v="0"/>
    <x v="0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x v="0"/>
    <n v="18.206399999999999"/>
  </r>
  <r>
    <n v="7914"/>
    <s v="US-2019-105697"/>
    <d v="2019-08-25T00:00:00"/>
    <x v="952"/>
    <s v="First Class"/>
    <s v="JE-15715"/>
    <s v="Joe Elijah"/>
    <x v="0"/>
    <x v="0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  <n v="5.1391999999999998"/>
  </r>
  <r>
    <n v="7915"/>
    <s v="CA-2019-165323"/>
    <d v="2019-06-17T00:00:00"/>
    <x v="329"/>
    <s v="Standard Class"/>
    <s v="SR-20740"/>
    <s v="Steven Roelle"/>
    <x v="2"/>
    <x v="0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x v="0"/>
    <n v="0"/>
  </r>
  <r>
    <n v="7916"/>
    <s v="CA-2019-165323"/>
    <d v="2019-06-17T00:00:00"/>
    <x v="329"/>
    <s v="Standard Class"/>
    <s v="SR-20740"/>
    <s v="Steven Roelle"/>
    <x v="2"/>
    <x v="0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s v="Chuck Magee"/>
    <x v="0"/>
    <n v="0"/>
  </r>
  <r>
    <n v="7917"/>
    <s v="CA-2017-110891"/>
    <d v="2017-11-20T00:00:00"/>
    <x v="1005"/>
    <s v="Standard Class"/>
    <s v="PO-19195"/>
    <s v="Phillina Ober"/>
    <x v="2"/>
    <x v="0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x v="0"/>
    <n v="103.31159999999998"/>
  </r>
  <r>
    <n v="7918"/>
    <s v="CA-2019-100783"/>
    <d v="2019-09-04T00:00:00"/>
    <x v="221"/>
    <s v="Second Class"/>
    <s v="JK-16120"/>
    <s v="Julie Kriz"/>
    <x v="2"/>
    <x v="0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s v="Kelly Williams"/>
    <x v="0"/>
    <n v="6.0768000000000004"/>
  </r>
  <r>
    <n v="7919"/>
    <s v="CA-2017-152513"/>
    <d v="2017-07-04T00:00:00"/>
    <x v="481"/>
    <s v="Second Class"/>
    <s v="JP-16135"/>
    <s v="Julie Prescott"/>
    <x v="2"/>
    <x v="0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x v="0"/>
    <n v="4.5696000000000003"/>
  </r>
  <r>
    <n v="7920"/>
    <s v="CA-2019-139822"/>
    <d v="2019-09-15T00:00:00"/>
    <x v="814"/>
    <s v="Standard Class"/>
    <s v="Dp-13240"/>
    <s v="Dean percer"/>
    <x v="2"/>
    <x v="0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  <n v="0"/>
  </r>
  <r>
    <n v="7921"/>
    <s v="CA-2019-139822"/>
    <d v="2019-09-15T00:00:00"/>
    <x v="814"/>
    <s v="Standard Class"/>
    <s v="Dp-13240"/>
    <s v="Dean percer"/>
    <x v="2"/>
    <x v="0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x v="0"/>
    <n v="0"/>
  </r>
  <r>
    <n v="7922"/>
    <s v="CA-2019-107713"/>
    <d v="2019-03-13T00:00:00"/>
    <x v="875"/>
    <s v="Standard Class"/>
    <s v="JB-16000"/>
    <s v="Joy Bell-"/>
    <x v="0"/>
    <x v="0"/>
    <s v="Columbia"/>
    <s v="Maryland"/>
    <n v="21044"/>
    <x v="3"/>
    <s v="OFF-BI-10002026"/>
    <x v="1"/>
    <s v="Binders"/>
    <s v="Avery Arch Ring Binders"/>
    <n v="174.3"/>
    <n v="3"/>
    <n v="0"/>
    <n v="81.920999999999992"/>
    <s v="Chuck Magee"/>
    <x v="0"/>
    <n v="0"/>
  </r>
  <r>
    <n v="7923"/>
    <s v="CA-2019-134096"/>
    <d v="2019-09-24T00:00:00"/>
    <x v="289"/>
    <s v="Standard Class"/>
    <s v="PP-18955"/>
    <s v="Paul Prost"/>
    <x v="2"/>
    <x v="0"/>
    <s v="Hollywood"/>
    <s v="Florida"/>
    <n v="33021"/>
    <x v="0"/>
    <s v="TEC-PH-10000526"/>
    <x v="2"/>
    <s v="Phones"/>
    <s v="Vtech CS6719"/>
    <n v="383.96000000000004"/>
    <n v="5"/>
    <n v="0.2"/>
    <n v="38.396000000000015"/>
    <s v="Cassandra Brandow"/>
    <x v="0"/>
    <n v="76.792000000000016"/>
  </r>
  <r>
    <n v="7924"/>
    <s v="CA-2019-134096"/>
    <d v="2019-09-24T00:00:00"/>
    <x v="289"/>
    <s v="Standard Class"/>
    <s v="PP-18955"/>
    <s v="Paul Prost"/>
    <x v="2"/>
    <x v="0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x v="0"/>
    <n v="10.899000000000003"/>
  </r>
  <r>
    <n v="7925"/>
    <s v="CA-2018-125843"/>
    <d v="2018-08-13T00:00:00"/>
    <x v="1070"/>
    <s v="First Class"/>
    <s v="RF-19840"/>
    <s v="Roy Französisch"/>
    <x v="0"/>
    <x v="0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s v="Cassandra Brandow"/>
    <x v="0"/>
    <n v="0"/>
  </r>
  <r>
    <n v="7926"/>
    <s v="CA-2018-125843"/>
    <d v="2018-08-13T00:00:00"/>
    <x v="1070"/>
    <s v="First Class"/>
    <s v="RF-19840"/>
    <s v="Roy Französisch"/>
    <x v="0"/>
    <x v="0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x v="0"/>
    <n v="0"/>
  </r>
  <r>
    <n v="7927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s v="Chuck Magee"/>
    <x v="0"/>
    <n v="0"/>
  </r>
  <r>
    <n v="7928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TEC-PH-10001363"/>
    <x v="2"/>
    <s v="Phones"/>
    <s v="Apple iPhone 5S"/>
    <n v="569.99"/>
    <n v="1"/>
    <n v="0"/>
    <n v="170.99699999999996"/>
    <s v="Chuck Magee"/>
    <x v="0"/>
    <n v="0"/>
  </r>
  <r>
    <n v="7929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s v="Chuck Magee"/>
    <x v="0"/>
    <n v="0"/>
  </r>
  <r>
    <n v="7930"/>
    <s v="CA-2019-167549"/>
    <d v="2019-07-25T00:00:00"/>
    <x v="1186"/>
    <s v="First Class"/>
    <s v="EM-14200"/>
    <s v="Evan Minnotte"/>
    <x v="2"/>
    <x v="0"/>
    <s v="Dallas"/>
    <s v="Texas"/>
    <n v="75217"/>
    <x v="2"/>
    <s v="FUR-TA-10004767"/>
    <x v="0"/>
    <s v="Tables"/>
    <s v="Safco Drafting Table"/>
    <n v="298.11599999999999"/>
    <n v="6"/>
    <n v="0.3"/>
    <n v="-4.2588000000000363"/>
    <s v="Kelly Williams"/>
    <x v="0"/>
    <n v="89.434799999999996"/>
  </r>
  <r>
    <n v="7931"/>
    <s v="CA-2018-120082"/>
    <d v="2018-03-25T00:00:00"/>
    <x v="893"/>
    <s v="Second Class"/>
    <s v="DK-12835"/>
    <s v="Damala Kotsonis"/>
    <x v="1"/>
    <x v="0"/>
    <s v="New York City"/>
    <s v="New York"/>
    <n v="10024"/>
    <x v="3"/>
    <s v="OFF-AR-10001955"/>
    <x v="1"/>
    <s v="Art"/>
    <s v="Newell 319"/>
    <n v="59.519999999999996"/>
    <n v="3"/>
    <n v="0"/>
    <n v="17.855999999999995"/>
    <s v="Chuck Magee"/>
    <x v="0"/>
    <n v="0"/>
  </r>
  <r>
    <n v="7932"/>
    <s v="US-2018-168095"/>
    <d v="2018-07-15T00:00:00"/>
    <x v="1231"/>
    <s v="Standard Class"/>
    <s v="MC-17425"/>
    <s v="Mark Cousins"/>
    <x v="1"/>
    <x v="0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s v="Anna Andreadi"/>
    <x v="0"/>
    <n v="46.056000000000012"/>
  </r>
  <r>
    <n v="7933"/>
    <s v="US-2018-168095"/>
    <d v="2018-07-15T00:00:00"/>
    <x v="1231"/>
    <s v="Standard Class"/>
    <s v="MC-17425"/>
    <s v="Mark Cousins"/>
    <x v="1"/>
    <x v="0"/>
    <s v="Portland"/>
    <s v="Oregon"/>
    <n v="97206"/>
    <x v="1"/>
    <s v="OFF-PA-10003641"/>
    <x v="1"/>
    <s v="Paper"/>
    <s v="Xerox 1909"/>
    <n v="105.52"/>
    <n v="5"/>
    <n v="0.2"/>
    <n v="34.293999999999997"/>
    <s v="Anna Andreadi"/>
    <x v="0"/>
    <n v="21.103999999999999"/>
  </r>
  <r>
    <n v="7934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EN-10003134"/>
    <x v="1"/>
    <s v="Envelopes"/>
    <s v="Staple envelope"/>
    <n v="23.36"/>
    <n v="2"/>
    <n v="0"/>
    <n v="11.68"/>
    <s v="Anna Andreadi"/>
    <x v="1"/>
    <n v="0"/>
  </r>
  <r>
    <n v="7935"/>
    <s v="CA-2019-166093"/>
    <d v="2019-08-17T00:00:00"/>
    <x v="1178"/>
    <s v="Standard Class"/>
    <s v="RW-19540"/>
    <s v="Rick Wilson"/>
    <x v="1"/>
    <x v="0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1"/>
    <n v="14.395200000000001"/>
  </r>
  <r>
    <n v="7936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PA-10003893"/>
    <x v="1"/>
    <s v="Paper"/>
    <s v="Xerox 1962"/>
    <n v="8.56"/>
    <n v="2"/>
    <n v="0"/>
    <n v="3.8519999999999994"/>
    <s v="Anna Andreadi"/>
    <x v="1"/>
    <n v="0"/>
  </r>
  <r>
    <n v="7937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x v="1"/>
    <n v="2.7839999999999998"/>
  </r>
  <r>
    <n v="7938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x v="1"/>
    <n v="0"/>
  </r>
  <r>
    <n v="7939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s v="Anna Andreadi"/>
    <x v="1"/>
    <n v="0"/>
  </r>
  <r>
    <n v="7940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s v="Anna Andreadi"/>
    <x v="1"/>
    <n v="44.211200000000005"/>
  </r>
  <r>
    <n v="7941"/>
    <s v="CA-2018-146325"/>
    <d v="2018-12-14T00:00:00"/>
    <x v="24"/>
    <s v="First Class"/>
    <s v="DS-13180"/>
    <s v="David Smith"/>
    <x v="1"/>
    <x v="0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s v="Anna Andreadi"/>
    <x v="0"/>
    <n v="16.284800000000001"/>
  </r>
  <r>
    <n v="7942"/>
    <s v="CA-2018-146325"/>
    <d v="2018-12-14T00:00:00"/>
    <x v="24"/>
    <s v="First Class"/>
    <s v="DS-13180"/>
    <s v="David Smith"/>
    <x v="1"/>
    <x v="0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x v="0"/>
    <n v="0"/>
  </r>
  <r>
    <n v="7943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x v="1"/>
    <n v="31.665599999999991"/>
  </r>
  <r>
    <n v="7944"/>
    <s v="CA-2019-134194"/>
    <d v="2019-12-25T00:00:00"/>
    <x v="378"/>
    <s v="Standard Class"/>
    <s v="GA-14725"/>
    <s v="Guy Armstrong"/>
    <x v="0"/>
    <x v="0"/>
    <s v="Dallas"/>
    <s v="Texas"/>
    <n v="75081"/>
    <x v="2"/>
    <s v="OFF-SU-10000946"/>
    <x v="1"/>
    <s v="Supplies"/>
    <s v="Staple remover"/>
    <n v="44.688000000000002"/>
    <n v="7"/>
    <n v="0.2"/>
    <n v="5.0273999999999965"/>
    <s v="Kelly Williams"/>
    <x v="1"/>
    <n v="8.9376000000000015"/>
  </r>
  <r>
    <n v="7945"/>
    <s v="CA-2019-134194"/>
    <d v="2019-12-25T00:00:00"/>
    <x v="378"/>
    <s v="Standard Class"/>
    <s v="GA-14725"/>
    <s v="Guy Armstrong"/>
    <x v="0"/>
    <x v="0"/>
    <s v="Dallas"/>
    <s v="Texas"/>
    <n v="75081"/>
    <x v="2"/>
    <s v="OFF-AR-10001615"/>
    <x v="1"/>
    <s v="Art"/>
    <s v="Newell 34"/>
    <n v="31.744"/>
    <n v="2"/>
    <n v="0.2"/>
    <n v="2.3808000000000007"/>
    <s v="Kelly Williams"/>
    <x v="1"/>
    <n v="6.3488000000000007"/>
  </r>
  <r>
    <n v="7946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x v="1"/>
    <n v="32.783999999999992"/>
  </r>
  <r>
    <n v="7947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x v="1"/>
    <n v="2.5343999999999998"/>
  </r>
  <r>
    <n v="7948"/>
    <s v="CA-2016-131009"/>
    <d v="2016-03-01T00:00:00"/>
    <x v="1154"/>
    <s v="Standard Class"/>
    <s v="SC-20380"/>
    <s v="Shahid Collister"/>
    <x v="0"/>
    <x v="0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s v="Kelly Williams"/>
    <x v="0"/>
    <n v="3.7680000000000002"/>
  </r>
  <r>
    <n v="7949"/>
    <s v="CA-2016-131009"/>
    <d v="2016-03-01T00:00:00"/>
    <x v="1154"/>
    <s v="Standard Class"/>
    <s v="SC-20380"/>
    <s v="Shahid Collister"/>
    <x v="0"/>
    <x v="0"/>
    <s v="El Paso"/>
    <s v="Texas"/>
    <n v="79907"/>
    <x v="2"/>
    <s v="FUR-CH-10001270"/>
    <x v="0"/>
    <s v="Chairs"/>
    <s v="Harbour Creations Steel Folding Chair"/>
    <n v="362.24999999999994"/>
    <n v="6"/>
    <n v="0.3"/>
    <n v="0"/>
    <s v="Kelly Williams"/>
    <x v="0"/>
    <n v="108.67499999999998"/>
  </r>
  <r>
    <n v="7950"/>
    <s v="CA-2016-131009"/>
    <d v="2016-03-01T00:00:00"/>
    <x v="1154"/>
    <s v="Standard Class"/>
    <s v="SC-20380"/>
    <s v="Shahid Collister"/>
    <x v="0"/>
    <x v="0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x v="0"/>
    <n v="38.1312"/>
  </r>
  <r>
    <n v="7951"/>
    <s v="CA-2016-131009"/>
    <d v="2016-03-01T00:00:00"/>
    <x v="1154"/>
    <s v="Standard Class"/>
    <s v="SC-20380"/>
    <s v="Shahid Collister"/>
    <x v="0"/>
    <x v="0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x v="0"/>
    <n v="25.910399999999999"/>
  </r>
  <r>
    <n v="7952"/>
    <s v="CA-2017-145814"/>
    <d v="2017-11-19T00:00:00"/>
    <x v="1005"/>
    <s v="Standard Class"/>
    <s v="KD-16345"/>
    <s v="Katherine Ducich"/>
    <x v="0"/>
    <x v="0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s v="Chuck Magee"/>
    <x v="0"/>
    <n v="1.1968000000000003"/>
  </r>
  <r>
    <n v="7953"/>
    <s v="CA-2017-145814"/>
    <d v="2017-11-19T00:00:00"/>
    <x v="1005"/>
    <s v="Standard Class"/>
    <s v="KD-16345"/>
    <s v="Katherine Ducich"/>
    <x v="0"/>
    <x v="0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s v="Chuck Magee"/>
    <x v="0"/>
    <n v="0"/>
  </r>
  <r>
    <n v="7954"/>
    <s v="CA-2016-138359"/>
    <d v="2016-04-01T00:00:00"/>
    <x v="516"/>
    <s v="Standard Class"/>
    <s v="KH-16330"/>
    <s v="Katharine Harms"/>
    <x v="1"/>
    <x v="0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x v="0"/>
    <n v="0"/>
  </r>
  <r>
    <n v="7955"/>
    <s v="CA-2016-138359"/>
    <d v="2016-04-01T00:00:00"/>
    <x v="516"/>
    <s v="Standard Class"/>
    <s v="KH-16330"/>
    <s v="Katharine Harms"/>
    <x v="1"/>
    <x v="0"/>
    <s v="Revere"/>
    <s v="Massachusetts"/>
    <n v="2151"/>
    <x v="3"/>
    <s v="OFF-BI-10000145"/>
    <x v="1"/>
    <s v="Binders"/>
    <s v="Zipper Ring Binder Pockets"/>
    <n v="6.24"/>
    <n v="2"/>
    <n v="0"/>
    <n v="3.0575999999999999"/>
    <s v="Chuck Magee"/>
    <x v="0"/>
    <n v="0"/>
  </r>
  <r>
    <n v="7956"/>
    <s v="CA-2019-131807"/>
    <d v="2019-10-05T00:00:00"/>
    <x v="495"/>
    <s v="Standard Class"/>
    <s v="GG-14650"/>
    <s v="Greg Guthrie"/>
    <x v="1"/>
    <x v="0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x v="1"/>
    <n v="87.033600000000021"/>
  </r>
  <r>
    <n v="7957"/>
    <s v="CA-2019-131807"/>
    <d v="2019-10-05T00:00:00"/>
    <x v="495"/>
    <s v="Standard Class"/>
    <s v="GG-14650"/>
    <s v="Greg Guthrie"/>
    <x v="1"/>
    <x v="0"/>
    <s v="Chico"/>
    <s v="California"/>
    <n v="95928"/>
    <x v="1"/>
    <s v="OFF-FA-10002780"/>
    <x v="1"/>
    <s v="Fasteners"/>
    <s v="Staples"/>
    <n v="14.9"/>
    <n v="5"/>
    <n v="0"/>
    <n v="6.8539999999999992"/>
    <s v="Anna Andreadi"/>
    <x v="1"/>
    <n v="0"/>
  </r>
  <r>
    <n v="7958"/>
    <s v="CA-2019-131807"/>
    <d v="2019-10-05T00:00:00"/>
    <x v="495"/>
    <s v="Standard Class"/>
    <s v="GG-14650"/>
    <s v="Greg Guthrie"/>
    <x v="1"/>
    <x v="0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x v="1"/>
    <n v="0"/>
  </r>
  <r>
    <n v="7959"/>
    <s v="CA-2019-131807"/>
    <d v="2019-10-05T00:00:00"/>
    <x v="495"/>
    <s v="Standard Class"/>
    <s v="GG-14650"/>
    <s v="Greg Guthrie"/>
    <x v="1"/>
    <x v="0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s v="Anna Andreadi"/>
    <x v="1"/>
    <n v="0"/>
  </r>
  <r>
    <n v="7960"/>
    <s v="CA-2019-131807"/>
    <d v="2019-10-05T00:00:00"/>
    <x v="495"/>
    <s v="Standard Class"/>
    <s v="GG-14650"/>
    <s v="Greg Guthrie"/>
    <x v="1"/>
    <x v="0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s v="Anna Andreadi"/>
    <x v="1"/>
    <n v="41.270400000000009"/>
  </r>
  <r>
    <n v="7961"/>
    <s v="CA-2019-131807"/>
    <d v="2019-10-05T00:00:00"/>
    <x v="495"/>
    <s v="Standard Class"/>
    <s v="GG-14650"/>
    <s v="Greg Guthrie"/>
    <x v="1"/>
    <x v="0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1"/>
    <n v="1.5984000000000003"/>
  </r>
  <r>
    <n v="7962"/>
    <s v="CA-2019-104864"/>
    <d v="2019-11-18T00:00:00"/>
    <x v="122"/>
    <s v="Second Class"/>
    <s v="JS-15685"/>
    <s v="Jim Sink"/>
    <x v="1"/>
    <x v="0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s v="Cassandra Brandow"/>
    <x v="0"/>
    <n v="16.272000000000002"/>
  </r>
  <r>
    <n v="7963"/>
    <s v="CA-2019-104864"/>
    <d v="2019-11-18T00:00:00"/>
    <x v="122"/>
    <s v="Second Class"/>
    <s v="JS-15685"/>
    <s v="Jim Sink"/>
    <x v="1"/>
    <x v="0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x v="0"/>
    <n v="14.162400000000002"/>
  </r>
  <r>
    <n v="7964"/>
    <s v="CA-2019-104864"/>
    <d v="2019-11-18T00:00:00"/>
    <x v="122"/>
    <s v="Second Class"/>
    <s v="JS-15685"/>
    <s v="Jim Sink"/>
    <x v="1"/>
    <x v="0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  <n v="77.811200000000014"/>
  </r>
  <r>
    <n v="7965"/>
    <s v="CA-2019-104864"/>
    <d v="2019-11-18T00:00:00"/>
    <x v="122"/>
    <s v="Second Class"/>
    <s v="JS-15685"/>
    <s v="Jim Sink"/>
    <x v="1"/>
    <x v="0"/>
    <s v="Miramar"/>
    <s v="Florida"/>
    <n v="33023"/>
    <x v="0"/>
    <s v="OFF-PA-10004609"/>
    <x v="1"/>
    <s v="Paper"/>
    <s v="Xerox 221"/>
    <n v="20.736000000000004"/>
    <n v="4"/>
    <n v="0.2"/>
    <n v="7.2576000000000001"/>
    <s v="Cassandra Brandow"/>
    <x v="0"/>
    <n v="4.1472000000000007"/>
  </r>
  <r>
    <n v="7966"/>
    <s v="CA-2019-104864"/>
    <d v="2019-11-18T00:00:00"/>
    <x v="122"/>
    <s v="Second Class"/>
    <s v="JS-15685"/>
    <s v="Jim Sink"/>
    <x v="1"/>
    <x v="0"/>
    <s v="Miramar"/>
    <s v="Florida"/>
    <n v="33023"/>
    <x v="0"/>
    <s v="OFF-PA-10003309"/>
    <x v="1"/>
    <s v="Paper"/>
    <s v="Xerox 211"/>
    <n v="41.472000000000008"/>
    <n v="8"/>
    <n v="0.2"/>
    <n v="14.5152"/>
    <s v="Cassandra Brandow"/>
    <x v="0"/>
    <n v="8.2944000000000013"/>
  </r>
  <r>
    <n v="7967"/>
    <s v="CA-2017-138219"/>
    <d v="2017-03-23T00:00:00"/>
    <x v="803"/>
    <s v="Standard Class"/>
    <s v="BP-11095"/>
    <s v="Bart Pistole"/>
    <x v="1"/>
    <x v="0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x v="0"/>
    <n v="0"/>
  </r>
  <r>
    <n v="7968"/>
    <s v="CA-2018-157707"/>
    <d v="2018-10-10T00:00:00"/>
    <x v="1107"/>
    <s v="First Class"/>
    <s v="CC-12610"/>
    <s v="Corey Catlett"/>
    <x v="1"/>
    <x v="0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x v="0"/>
    <n v="63.617399999999996"/>
  </r>
  <r>
    <n v="7969"/>
    <s v="CA-2018-157707"/>
    <d v="2018-10-10T00:00:00"/>
    <x v="1107"/>
    <s v="First Class"/>
    <s v="CC-12610"/>
    <s v="Corey Catlett"/>
    <x v="1"/>
    <x v="0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s v="Anna Andreadi"/>
    <x v="0"/>
    <n v="3.1983999999999999"/>
  </r>
  <r>
    <n v="7970"/>
    <s v="CA-2018-157707"/>
    <d v="2018-10-10T00:00:00"/>
    <x v="1107"/>
    <s v="First Class"/>
    <s v="CC-12610"/>
    <s v="Corey Catlett"/>
    <x v="1"/>
    <x v="0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x v="0"/>
    <n v="24.1568"/>
  </r>
  <r>
    <n v="7971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s v="Chuck Magee"/>
    <x v="0"/>
    <n v="207.91680000000002"/>
  </r>
  <r>
    <n v="7972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x v="0"/>
    <n v="6.2352000000000007"/>
  </r>
  <r>
    <n v="7973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PA-10002787"/>
    <x v="1"/>
    <s v="Paper"/>
    <s v="Xerox 227"/>
    <n v="10.368000000000002"/>
    <n v="2"/>
    <n v="0.2"/>
    <n v="3.6288"/>
    <s v="Chuck Magee"/>
    <x v="0"/>
    <n v="2.0736000000000003"/>
  </r>
  <r>
    <n v="7974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x v="0"/>
    <n v="1.9068000000000003"/>
  </r>
  <r>
    <n v="7975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  <n v="50.870400000000011"/>
  </r>
  <r>
    <n v="7976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x v="0"/>
    <n v="2.6334"/>
  </r>
  <r>
    <n v="7977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PA-10000130"/>
    <x v="1"/>
    <s v="Paper"/>
    <s v="Xerox 199"/>
    <n v="10.272000000000002"/>
    <n v="3"/>
    <n v="0.2"/>
    <n v="3.2099999999999982"/>
    <s v="Chuck Magee"/>
    <x v="0"/>
    <n v="2.0544000000000007"/>
  </r>
  <r>
    <n v="7978"/>
    <s v="CA-2016-166051"/>
    <d v="2016-05-31T00:00:00"/>
    <x v="1071"/>
    <s v="Standard Class"/>
    <s v="JK-15625"/>
    <s v="Jim Karlsson"/>
    <x v="0"/>
    <x v="0"/>
    <s v="Jackson"/>
    <s v="Mississippi"/>
    <n v="39212"/>
    <x v="0"/>
    <s v="TEC-PH-10002680"/>
    <x v="2"/>
    <s v="Phones"/>
    <s v="Samsung Galaxy Note 3"/>
    <n v="659.97"/>
    <n v="3"/>
    <n v="0"/>
    <n v="197.99099999999996"/>
    <s v="Cassandra Brandow"/>
    <x v="0"/>
    <n v="0"/>
  </r>
  <r>
    <n v="7979"/>
    <s v="CA-2016-166051"/>
    <d v="2016-05-31T00:00:00"/>
    <x v="1071"/>
    <s v="Standard Class"/>
    <s v="JK-15625"/>
    <s v="Jim Karlsson"/>
    <x v="0"/>
    <x v="0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s v="Cassandra Brandow"/>
    <x v="0"/>
    <n v="0"/>
  </r>
  <r>
    <n v="7980"/>
    <s v="CA-2017-113040"/>
    <d v="2017-08-27T00:00:00"/>
    <x v="399"/>
    <s v="Standard Class"/>
    <s v="CC-12100"/>
    <s v="Chad Cunningham"/>
    <x v="2"/>
    <x v="0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x v="0"/>
    <n v="1.0208000000000002"/>
  </r>
  <r>
    <n v="7981"/>
    <s v="CA-2016-103800"/>
    <d v="2016-01-03T00:00:00"/>
    <x v="1241"/>
    <s v="Standard Class"/>
    <s v="DP-13000"/>
    <s v="Darren Powers"/>
    <x v="0"/>
    <x v="0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x v="0"/>
    <n v="3.2896000000000001"/>
  </r>
  <r>
    <n v="7982"/>
    <s v="CA-2016-113383"/>
    <d v="2016-09-10T00:00:00"/>
    <x v="178"/>
    <s v="First Class"/>
    <s v="SF-20065"/>
    <s v="Sandra Flanagan"/>
    <x v="0"/>
    <x v="0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x v="0"/>
    <n v="0"/>
  </r>
  <r>
    <n v="7983"/>
    <s v="CA-2016-113383"/>
    <d v="2016-09-10T00:00:00"/>
    <x v="178"/>
    <s v="First Class"/>
    <s v="SF-20065"/>
    <s v="Sandra Flanagan"/>
    <x v="0"/>
    <x v="0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x v="0"/>
    <n v="0"/>
  </r>
  <r>
    <n v="7984"/>
    <s v="CA-2019-152499"/>
    <d v="2019-01-22T00:00:00"/>
    <x v="212"/>
    <s v="Second Class"/>
    <s v="EH-13765"/>
    <s v="Edward Hooks"/>
    <x v="1"/>
    <x v="0"/>
    <s v="Chicago"/>
    <s v="Illinois"/>
    <n v="60623"/>
    <x v="2"/>
    <s v="OFF-FA-10002975"/>
    <x v="1"/>
    <s v="Fasteners"/>
    <s v="Staples"/>
    <n v="15.120000000000001"/>
    <n v="5"/>
    <n v="0.2"/>
    <n v="4.9139999999999988"/>
    <s v="Kelly Williams"/>
    <x v="0"/>
    <n v="3.0240000000000005"/>
  </r>
  <r>
    <n v="7985"/>
    <s v="CA-2019-152499"/>
    <d v="2019-01-22T00:00:00"/>
    <x v="212"/>
    <s v="Second Class"/>
    <s v="EH-13765"/>
    <s v="Edward Hooks"/>
    <x v="1"/>
    <x v="0"/>
    <s v="Chicago"/>
    <s v="Illinois"/>
    <n v="60623"/>
    <x v="2"/>
    <s v="OFF-AR-10003481"/>
    <x v="1"/>
    <s v="Art"/>
    <s v="Newell 348"/>
    <n v="7.8719999999999999"/>
    <n v="3"/>
    <n v="0.2"/>
    <n v="0.88559999999999883"/>
    <s v="Kelly Williams"/>
    <x v="0"/>
    <n v="1.5744"/>
  </r>
  <r>
    <n v="7986"/>
    <s v="CA-2018-151498"/>
    <d v="2018-04-21T00:00:00"/>
    <x v="584"/>
    <s v="First Class"/>
    <s v="DN-13690"/>
    <s v="Duane Noonan"/>
    <x v="0"/>
    <x v="0"/>
    <s v="Seattle"/>
    <s v="Washington"/>
    <n v="98115"/>
    <x v="1"/>
    <s v="OFF-BI-10004967"/>
    <x v="1"/>
    <s v="Binders"/>
    <s v="Round Ring Binders"/>
    <n v="8.32"/>
    <n v="5"/>
    <n v="0.2"/>
    <n v="2.8079999999999998"/>
    <s v="Anna Andreadi"/>
    <x v="0"/>
    <n v="1.6640000000000001"/>
  </r>
  <r>
    <n v="7987"/>
    <s v="CA-2018-137939"/>
    <d v="2018-07-20T00:00:00"/>
    <x v="639"/>
    <s v="Second Class"/>
    <s v="PJ-19015"/>
    <s v="Pauline Johnson"/>
    <x v="0"/>
    <x v="0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  <n v="0"/>
  </r>
  <r>
    <n v="7988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x v="0"/>
    <n v="0"/>
  </r>
  <r>
    <n v="7989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LA-10003537"/>
    <x v="1"/>
    <s v="Labels"/>
    <s v="Avery 515"/>
    <n v="37.589999999999996"/>
    <n v="3"/>
    <n v="0"/>
    <n v="17.667299999999997"/>
    <s v="Kelly Williams"/>
    <x v="0"/>
    <n v="0"/>
  </r>
  <r>
    <n v="7990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ST-10002406"/>
    <x v="1"/>
    <s v="Storage"/>
    <s v="Pizazz Global Quick File"/>
    <n v="14.97"/>
    <n v="1"/>
    <n v="0"/>
    <n v="4.1916000000000011"/>
    <s v="Kelly Williams"/>
    <x v="0"/>
    <n v="0"/>
  </r>
  <r>
    <n v="7991"/>
    <s v="US-2018-117793"/>
    <d v="2018-08-23T00:00:00"/>
    <x v="652"/>
    <s v="Standard Class"/>
    <s v="MA-17560"/>
    <s v="Matt Abelman"/>
    <x v="2"/>
    <x v="0"/>
    <s v="Sheboygan"/>
    <s v="Wisconsin"/>
    <n v="53081"/>
    <x v="2"/>
    <s v="TEC-AC-10003433"/>
    <x v="2"/>
    <s v="Accessories"/>
    <s v="Maxell 4.7GB DVD+R 5/Pack"/>
    <n v="1.98"/>
    <n v="2"/>
    <n v="0"/>
    <n v="0.89100000000000001"/>
    <s v="Kelly Williams"/>
    <x v="0"/>
    <n v="0"/>
  </r>
  <r>
    <n v="7992"/>
    <s v="CA-2018-133872"/>
    <d v="2018-06-14T00:00:00"/>
    <x v="432"/>
    <s v="First Class"/>
    <s v="VM-21835"/>
    <s v="Vivian Mathis"/>
    <x v="0"/>
    <x v="0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x v="0"/>
    <n v="27.955200000000005"/>
  </r>
  <r>
    <n v="7993"/>
    <s v="CA-2018-133872"/>
    <d v="2018-06-14T00:00:00"/>
    <x v="432"/>
    <s v="First Class"/>
    <s v="VM-21835"/>
    <s v="Vivian Mathis"/>
    <x v="0"/>
    <x v="0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x v="0"/>
    <n v="3.6928000000000001"/>
  </r>
  <r>
    <n v="7994"/>
    <s v="US-2017-165743"/>
    <d v="2017-11-20T00:00:00"/>
    <x v="78"/>
    <s v="Second Class"/>
    <s v="MM-18055"/>
    <s v="Michelle Moray"/>
    <x v="0"/>
    <x v="0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x v="0"/>
    <n v="3.4272000000000005"/>
  </r>
  <r>
    <n v="7995"/>
    <s v="US-2017-165743"/>
    <d v="2017-11-20T00:00:00"/>
    <x v="78"/>
    <s v="Second Class"/>
    <s v="MM-18055"/>
    <s v="Michelle Moray"/>
    <x v="0"/>
    <x v="0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s v="Anna Andreadi"/>
    <x v="0"/>
    <n v="102.0348"/>
  </r>
  <r>
    <n v="7996"/>
    <s v="US-2017-165743"/>
    <d v="2017-11-20T00:00:00"/>
    <x v="78"/>
    <s v="Second Class"/>
    <s v="MM-18055"/>
    <s v="Michelle Moray"/>
    <x v="0"/>
    <x v="0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x v="0"/>
    <n v="6.7283999999999997"/>
  </r>
  <r>
    <n v="7997"/>
    <s v="US-2019-105998"/>
    <d v="2019-11-03T00:00:00"/>
    <x v="133"/>
    <s v="First Class"/>
    <s v="CR-12580"/>
    <s v="Clay Rozendal"/>
    <x v="2"/>
    <x v="0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s v="Anna Andreadi"/>
    <x v="0"/>
    <n v="0"/>
  </r>
  <r>
    <n v="7998"/>
    <s v="US-2019-105998"/>
    <d v="2019-11-03T00:00:00"/>
    <x v="133"/>
    <s v="First Class"/>
    <s v="CR-12580"/>
    <s v="Clay Rozendal"/>
    <x v="2"/>
    <x v="0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s v="Anna Andreadi"/>
    <x v="0"/>
    <n v="334.63679999999999"/>
  </r>
  <r>
    <n v="7999"/>
    <s v="US-2016-148194"/>
    <d v="2016-05-04T00:00:00"/>
    <x v="1278"/>
    <s v="First Class"/>
    <s v="BS-11365"/>
    <s v="Bill Shonely"/>
    <x v="1"/>
    <x v="0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x v="0"/>
    <n v="0"/>
  </r>
  <r>
    <n v="8000"/>
    <s v="US-2016-148194"/>
    <d v="2016-05-04T00:00:00"/>
    <x v="1278"/>
    <s v="First Class"/>
    <s v="BS-11365"/>
    <s v="Bill Shonely"/>
    <x v="1"/>
    <x v="0"/>
    <s v="Seattle"/>
    <s v="Washington"/>
    <n v="98105"/>
    <x v="1"/>
    <s v="OFF-AP-10000696"/>
    <x v="1"/>
    <s v="Appliances"/>
    <s v="Holmes Odor Grabber"/>
    <n v="57.68"/>
    <n v="4"/>
    <n v="0"/>
    <n v="19.034399999999998"/>
    <s v="Anna Andreadi"/>
    <x v="0"/>
    <n v="0"/>
  </r>
  <r>
    <n v="8001"/>
    <s v="US-2017-151407"/>
    <d v="2017-11-08T00:00:00"/>
    <x v="1122"/>
    <s v="Standard Class"/>
    <s v="RD-19585"/>
    <s v="Rob Dowd"/>
    <x v="0"/>
    <x v="0"/>
    <s v="Dubuque"/>
    <s v="Iowa"/>
    <n v="52001"/>
    <x v="2"/>
    <s v="TEC-PH-10003885"/>
    <x v="2"/>
    <s v="Phones"/>
    <s v="Cisco SPA508G"/>
    <n v="263.95999999999998"/>
    <n v="4"/>
    <n v="0"/>
    <n v="76.548399999999987"/>
    <s v="Kelly Williams"/>
    <x v="0"/>
    <n v="0"/>
  </r>
  <r>
    <n v="8002"/>
    <s v="CA-2017-110870"/>
    <d v="2017-12-12T00:00:00"/>
    <x v="631"/>
    <s v="First Class"/>
    <s v="KD-16270"/>
    <s v="Karen Daniels"/>
    <x v="0"/>
    <x v="0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s v="Anna Andreadi"/>
    <x v="0"/>
    <n v="0"/>
  </r>
  <r>
    <n v="8003"/>
    <s v="CA-2017-110870"/>
    <d v="2017-12-12T00:00:00"/>
    <x v="631"/>
    <s v="First Class"/>
    <s v="KD-16270"/>
    <s v="Karen Daniels"/>
    <x v="0"/>
    <x v="0"/>
    <s v="Los Angeles"/>
    <s v="California"/>
    <n v="90032"/>
    <x v="1"/>
    <s v="OFF-SU-10001225"/>
    <x v="1"/>
    <s v="Supplies"/>
    <s v="Staple remover"/>
    <n v="25.76"/>
    <n v="7"/>
    <n v="0"/>
    <n v="0.51519999999999921"/>
    <s v="Anna Andreadi"/>
    <x v="0"/>
    <n v="0"/>
  </r>
  <r>
    <n v="8004"/>
    <s v="CA-2016-143210"/>
    <d v="2016-12-01T00:00:00"/>
    <x v="544"/>
    <s v="First Class"/>
    <s v="AA-10645"/>
    <s v="Anna Andreadi"/>
    <x v="0"/>
    <x v="0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x v="0"/>
    <n v="0"/>
  </r>
  <r>
    <n v="8005"/>
    <s v="CA-2016-143210"/>
    <d v="2016-12-01T00:00:00"/>
    <x v="544"/>
    <s v="First Class"/>
    <s v="AA-10645"/>
    <s v="Anna Andreadi"/>
    <x v="0"/>
    <x v="0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x v="0"/>
    <n v="0"/>
  </r>
  <r>
    <n v="8006"/>
    <s v="CA-2016-143210"/>
    <d v="2016-12-01T00:00:00"/>
    <x v="544"/>
    <s v="First Class"/>
    <s v="AA-10645"/>
    <s v="Anna Andreadi"/>
    <x v="0"/>
    <x v="0"/>
    <s v="Lowell"/>
    <s v="Massachusetts"/>
    <n v="1852"/>
    <x v="3"/>
    <s v="FUR-FU-10002268"/>
    <x v="0"/>
    <s v="Furnishings"/>
    <s v="Ultra Door Push Plate"/>
    <n v="9.82"/>
    <n v="2"/>
    <n v="0"/>
    <n v="3.2405999999999997"/>
    <s v="Chuck Magee"/>
    <x v="0"/>
    <n v="0"/>
  </r>
  <r>
    <n v="8007"/>
    <s v="CA-2018-139808"/>
    <d v="2018-10-07T00:00:00"/>
    <x v="1202"/>
    <s v="Standard Class"/>
    <s v="MC-18100"/>
    <s v="Mick Crebagga"/>
    <x v="0"/>
    <x v="0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s v="Anna Andreadi"/>
    <x v="0"/>
    <n v="0"/>
  </r>
  <r>
    <n v="8008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x v="0"/>
    <n v="0"/>
  </r>
  <r>
    <n v="8009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OFF-PA-10000474"/>
    <x v="1"/>
    <s v="Paper"/>
    <s v="Easy-staple paper"/>
    <n v="106.32"/>
    <n v="3"/>
    <n v="0"/>
    <n v="49.970399999999991"/>
    <s v="Kelly Williams"/>
    <x v="0"/>
    <n v="0"/>
  </r>
  <r>
    <n v="8010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s v="Kelly Williams"/>
    <x v="0"/>
    <n v="0"/>
  </r>
  <r>
    <n v="8011"/>
    <s v="CA-2016-127859"/>
    <d v="2016-03-17T00:00:00"/>
    <x v="1279"/>
    <s v="Second Class"/>
    <s v="QJ-19255"/>
    <s v="Quincy Jones"/>
    <x v="1"/>
    <x v="0"/>
    <s v="Philadelphia"/>
    <s v="Pennsylvania"/>
    <n v="19134"/>
    <x v="3"/>
    <s v="OFF-PA-10003641"/>
    <x v="1"/>
    <s v="Paper"/>
    <s v="Xerox 1909"/>
    <n v="126.624"/>
    <n v="6"/>
    <n v="0.2"/>
    <n v="41.152799999999992"/>
    <s v="Chuck Magee"/>
    <x v="0"/>
    <n v="25.3248"/>
  </r>
  <r>
    <n v="8012"/>
    <s v="US-2017-136427"/>
    <d v="2017-06-20T00:00:00"/>
    <x v="687"/>
    <s v="First Class"/>
    <s v="JM-16195"/>
    <s v="Justin MacKendrick"/>
    <x v="0"/>
    <x v="0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s v="Anna Andreadi"/>
    <x v="0"/>
    <n v="25.188800000000001"/>
  </r>
  <r>
    <n v="8013"/>
    <s v="CA-2019-120168"/>
    <d v="2019-05-25T00:00:00"/>
    <x v="1169"/>
    <s v="Same Day"/>
    <s v="TB-21625"/>
    <s v="Trudy Brown"/>
    <x v="0"/>
    <x v="0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s v="Chuck Magee"/>
    <x v="0"/>
    <n v="132.78399999999999"/>
  </r>
  <r>
    <n v="8014"/>
    <s v="CA-2019-120168"/>
    <d v="2019-05-25T00:00:00"/>
    <x v="1169"/>
    <s v="Same Day"/>
    <s v="TB-21625"/>
    <s v="Trudy Brown"/>
    <x v="0"/>
    <x v="0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x v="0"/>
    <n v="0"/>
  </r>
  <r>
    <n v="8015"/>
    <s v="CA-2019-120168"/>
    <d v="2019-05-25T00:00:00"/>
    <x v="1169"/>
    <s v="Same Day"/>
    <s v="TB-21625"/>
    <s v="Trudy Brown"/>
    <x v="0"/>
    <x v="0"/>
    <s v="New York City"/>
    <s v="New York"/>
    <n v="10009"/>
    <x v="3"/>
    <s v="OFF-FA-10000936"/>
    <x v="1"/>
    <s v="Fasteners"/>
    <s v="Acco Hot Clips Clips to Go"/>
    <n v="3.29"/>
    <n v="1"/>
    <n v="0"/>
    <n v="1.4804999999999999"/>
    <s v="Chuck Magee"/>
    <x v="0"/>
    <n v="0"/>
  </r>
  <r>
    <n v="8016"/>
    <s v="CA-2019-120168"/>
    <d v="2019-05-25T00:00:00"/>
    <x v="1169"/>
    <s v="Same Day"/>
    <s v="TB-21625"/>
    <s v="Trudy Brown"/>
    <x v="0"/>
    <x v="0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s v="Chuck Magee"/>
    <x v="0"/>
    <n v="0"/>
  </r>
  <r>
    <n v="8017"/>
    <s v="US-2016-131870"/>
    <d v="2016-09-09T00:00:00"/>
    <x v="478"/>
    <s v="First Class"/>
    <s v="NF-18595"/>
    <s v="Nicole Fjeld"/>
    <x v="2"/>
    <x v="0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s v="Chuck Magee"/>
    <x v="0"/>
    <n v="12.134400000000003"/>
  </r>
  <r>
    <n v="8018"/>
    <s v="US-2016-131870"/>
    <d v="2016-09-09T00:00:00"/>
    <x v="478"/>
    <s v="First Class"/>
    <s v="NF-18595"/>
    <s v="Nicole Fjeld"/>
    <x v="2"/>
    <x v="0"/>
    <s v="Lancaster"/>
    <s v="Ohio"/>
    <n v="43130"/>
    <x v="3"/>
    <s v="OFF-AR-10000634"/>
    <x v="1"/>
    <s v="Art"/>
    <s v="Newell 320"/>
    <n v="30.816000000000003"/>
    <n v="9"/>
    <n v="0.2"/>
    <n v="2.6964000000000006"/>
    <s v="Chuck Magee"/>
    <x v="0"/>
    <n v="6.1632000000000007"/>
  </r>
  <r>
    <n v="8019"/>
    <s v="CA-2019-114804"/>
    <d v="2019-10-17T00:00:00"/>
    <x v="163"/>
    <s v="Second Class"/>
    <s v="BF-11020"/>
    <s v="Barry Französisch"/>
    <x v="1"/>
    <x v="0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x v="0"/>
    <n v="10.558400000000001"/>
  </r>
  <r>
    <n v="8020"/>
    <s v="CA-2019-167227"/>
    <d v="2019-11-02T00:00:00"/>
    <x v="133"/>
    <s v="First Class"/>
    <s v="NP-18670"/>
    <s v="Nora Paige"/>
    <x v="0"/>
    <x v="0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x v="0"/>
    <n v="0"/>
  </r>
  <r>
    <n v="8021"/>
    <s v="CA-2019-167227"/>
    <d v="2019-11-02T00:00:00"/>
    <x v="133"/>
    <s v="First Class"/>
    <s v="NP-18670"/>
    <s v="Nora Paige"/>
    <x v="0"/>
    <x v="0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x v="0"/>
    <n v="0"/>
  </r>
  <r>
    <n v="8022"/>
    <s v="CA-2016-129189"/>
    <d v="2016-07-21T00:00:00"/>
    <x v="653"/>
    <s v="Standard Class"/>
    <s v="HM-14860"/>
    <s v="Harry Marie"/>
    <x v="1"/>
    <x v="0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x v="0"/>
    <n v="3.9935999999999994"/>
  </r>
  <r>
    <n v="8023"/>
    <s v="CA-2016-129189"/>
    <d v="2016-07-21T00:00:00"/>
    <x v="653"/>
    <s v="Standard Class"/>
    <s v="HM-14860"/>
    <s v="Harry Marie"/>
    <x v="1"/>
    <x v="0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x v="0"/>
    <n v="17.584"/>
  </r>
  <r>
    <n v="8024"/>
    <s v="CA-2016-129189"/>
    <d v="2016-07-21T00:00:00"/>
    <x v="653"/>
    <s v="Standard Class"/>
    <s v="HM-14860"/>
    <s v="Harry Marie"/>
    <x v="1"/>
    <x v="0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s v="Kelly Williams"/>
    <x v="0"/>
    <n v="197.37899999999999"/>
  </r>
  <r>
    <n v="8025"/>
    <s v="CA-2016-129189"/>
    <d v="2016-07-21T00:00:00"/>
    <x v="653"/>
    <s v="Standard Class"/>
    <s v="HM-14860"/>
    <s v="Harry Marie"/>
    <x v="1"/>
    <x v="0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x v="0"/>
    <n v="0.83519999999999994"/>
  </r>
  <r>
    <n v="8026"/>
    <s v="CA-2017-132465"/>
    <d v="2017-09-11T00:00:00"/>
    <x v="459"/>
    <s v="Second Class"/>
    <s v="DM-13525"/>
    <s v="Don Miller"/>
    <x v="1"/>
    <x v="0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  <n v="0"/>
  </r>
  <r>
    <n v="8027"/>
    <s v="CA-2017-132465"/>
    <d v="2017-09-11T00:00:00"/>
    <x v="459"/>
    <s v="Second Class"/>
    <s v="DM-13525"/>
    <s v="Don Miller"/>
    <x v="1"/>
    <x v="0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x v="0"/>
    <n v="0"/>
  </r>
  <r>
    <n v="8028"/>
    <s v="CA-2017-132465"/>
    <d v="2017-09-11T00:00:00"/>
    <x v="459"/>
    <s v="Second Class"/>
    <s v="DM-13525"/>
    <s v="Don Miller"/>
    <x v="1"/>
    <x v="0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  <n v="0"/>
  </r>
  <r>
    <n v="8029"/>
    <s v="CA-2017-132465"/>
    <d v="2017-09-11T00:00:00"/>
    <x v="459"/>
    <s v="Second Class"/>
    <s v="DM-13525"/>
    <s v="Don Miller"/>
    <x v="1"/>
    <x v="0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s v="Chuck Magee"/>
    <x v="0"/>
    <n v="0"/>
  </r>
  <r>
    <n v="8030"/>
    <s v="CA-2018-166373"/>
    <d v="2018-10-21T00:00:00"/>
    <x v="829"/>
    <s v="Standard Class"/>
    <s v="JF-15565"/>
    <s v="Jill Fjeld"/>
    <x v="0"/>
    <x v="0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x v="0"/>
    <n v="21.216000000000005"/>
  </r>
  <r>
    <n v="8031"/>
    <s v="CA-2018-158806"/>
    <d v="2018-01-07T00:00:00"/>
    <x v="1280"/>
    <s v="Standard Class"/>
    <s v="NM-18520"/>
    <s v="Neoma Murray"/>
    <x v="0"/>
    <x v="0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x v="0"/>
    <n v="13.845599999999999"/>
  </r>
  <r>
    <n v="8032"/>
    <s v="CA-2018-158806"/>
    <d v="2018-01-07T00:00:00"/>
    <x v="1280"/>
    <s v="Standard Class"/>
    <s v="NM-18520"/>
    <s v="Neoma Murray"/>
    <x v="0"/>
    <x v="0"/>
    <s v="Amarillo"/>
    <s v="Texas"/>
    <n v="79109"/>
    <x v="2"/>
    <s v="OFF-PA-10004621"/>
    <x v="1"/>
    <s v="Paper"/>
    <s v="Xerox 212"/>
    <n v="25.920000000000005"/>
    <n v="5"/>
    <n v="0.2"/>
    <n v="9.0719999999999992"/>
    <s v="Kelly Williams"/>
    <x v="0"/>
    <n v="5.1840000000000011"/>
  </r>
  <r>
    <n v="8033"/>
    <s v="CA-2017-119690"/>
    <d v="2017-06-25T00:00:00"/>
    <x v="1218"/>
    <s v="First Class"/>
    <s v="MV-17485"/>
    <s v="Mark Van Huff"/>
    <x v="0"/>
    <x v="0"/>
    <s v="Houston"/>
    <s v="Texas"/>
    <n v="77041"/>
    <x v="2"/>
    <s v="OFF-PA-10001019"/>
    <x v="1"/>
    <s v="Paper"/>
    <s v="Xerox 1884"/>
    <n v="47.952000000000005"/>
    <n v="3"/>
    <n v="0.2"/>
    <n v="16.183799999999998"/>
    <s v="Kelly Williams"/>
    <x v="0"/>
    <n v="9.5904000000000007"/>
  </r>
  <r>
    <n v="8034"/>
    <s v="CA-2017-119690"/>
    <d v="2017-06-25T00:00:00"/>
    <x v="1218"/>
    <s v="First Class"/>
    <s v="MV-17485"/>
    <s v="Mark Van Huff"/>
    <x v="0"/>
    <x v="0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x v="0"/>
    <n v="0.7871999999999999"/>
  </r>
  <r>
    <n v="8035"/>
    <s v="CA-2017-119690"/>
    <d v="2017-06-25T00:00:00"/>
    <x v="1218"/>
    <s v="First Class"/>
    <s v="MV-17485"/>
    <s v="Mark Van Huff"/>
    <x v="0"/>
    <x v="0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x v="0"/>
    <n v="45.23040000000001"/>
  </r>
  <r>
    <n v="8036"/>
    <s v="CA-2017-119690"/>
    <d v="2017-06-25T00:00:00"/>
    <x v="1218"/>
    <s v="First Class"/>
    <s v="MV-17485"/>
    <s v="Mark Van Huff"/>
    <x v="0"/>
    <x v="0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s v="Kelly Williams"/>
    <x v="0"/>
    <n v="0.92159999999999997"/>
  </r>
  <r>
    <n v="8037"/>
    <s v="CA-2017-153738"/>
    <d v="2017-09-20T00:00:00"/>
    <x v="238"/>
    <s v="First Class"/>
    <s v="AG-10270"/>
    <s v="Alejandro Grove"/>
    <x v="0"/>
    <x v="0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s v="Chuck Magee"/>
    <x v="0"/>
    <n v="0"/>
  </r>
  <r>
    <n v="8038"/>
    <s v="CA-2019-169012"/>
    <d v="2019-07-10T00:00:00"/>
    <x v="730"/>
    <s v="Standard Class"/>
    <s v="BF-11275"/>
    <s v="Beth Fritzler"/>
    <x v="1"/>
    <x v="0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x v="0"/>
    <n v="0"/>
  </r>
  <r>
    <n v="8039"/>
    <s v="CA-2019-109393"/>
    <d v="2019-06-30T00:00:00"/>
    <x v="354"/>
    <s v="Second Class"/>
    <s v="JC-15775"/>
    <s v="John Castell"/>
    <x v="0"/>
    <x v="0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x v="0"/>
    <n v="65.399850000000001"/>
  </r>
  <r>
    <n v="8040"/>
    <s v="CA-2019-121489"/>
    <d v="2019-08-21T00:00:00"/>
    <x v="1171"/>
    <s v="Second Class"/>
    <s v="CM-11815"/>
    <s v="Candace McMahon"/>
    <x v="1"/>
    <x v="0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x v="0"/>
    <n v="77.740800000000021"/>
  </r>
  <r>
    <n v="8041"/>
    <s v="CA-2019-121489"/>
    <d v="2019-08-21T00:00:00"/>
    <x v="1171"/>
    <s v="Second Class"/>
    <s v="CM-11815"/>
    <s v="Candace McMahon"/>
    <x v="1"/>
    <x v="0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x v="0"/>
    <n v="0"/>
  </r>
  <r>
    <n v="8042"/>
    <s v="CA-2019-121489"/>
    <d v="2019-08-21T00:00:00"/>
    <x v="1171"/>
    <s v="Second Class"/>
    <s v="CM-11815"/>
    <s v="Candace McMahon"/>
    <x v="1"/>
    <x v="0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s v="Anna Andreadi"/>
    <x v="0"/>
    <n v="0"/>
  </r>
  <r>
    <n v="8043"/>
    <s v="US-2019-133081"/>
    <d v="2019-03-11T00:00:00"/>
    <x v="1097"/>
    <s v="Standard Class"/>
    <s v="PV-18985"/>
    <s v="Paul Van Hugh"/>
    <x v="2"/>
    <x v="0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x v="0"/>
    <n v="0"/>
  </r>
  <r>
    <n v="8044"/>
    <s v="US-2019-133081"/>
    <d v="2019-03-11T00:00:00"/>
    <x v="1097"/>
    <s v="Standard Class"/>
    <s v="PV-18985"/>
    <s v="Paul Van Hugh"/>
    <x v="2"/>
    <x v="0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x v="0"/>
    <n v="0"/>
  </r>
  <r>
    <n v="8045"/>
    <s v="CA-2019-165008"/>
    <d v="2019-09-15T00:00:00"/>
    <x v="31"/>
    <s v="Second Class"/>
    <s v="DO-13645"/>
    <s v="Doug O'Connell"/>
    <x v="0"/>
    <x v="0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x v="1"/>
    <n v="59.011200000000002"/>
  </r>
  <r>
    <n v="8046"/>
    <s v="CA-2018-145611"/>
    <d v="2018-09-20T00:00:00"/>
    <x v="926"/>
    <s v="Standard Class"/>
    <s v="HA-14905"/>
    <s v="Helen Abelman"/>
    <x v="0"/>
    <x v="0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s v="Chuck Magee"/>
    <x v="0"/>
    <n v="0"/>
  </r>
  <r>
    <n v="8047"/>
    <s v="CA-2018-113600"/>
    <d v="2018-12-15T00:00:00"/>
    <x v="24"/>
    <s v="Second Class"/>
    <s v="SH-20395"/>
    <s v="Shahid Hopkins"/>
    <x v="0"/>
    <x v="0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x v="0"/>
    <n v="1.5498000000000003"/>
  </r>
  <r>
    <n v="8048"/>
    <s v="CA-2019-130834"/>
    <d v="2019-11-03T00:00:00"/>
    <x v="373"/>
    <s v="Second Class"/>
    <s v="JM-16195"/>
    <s v="Justin MacKendrick"/>
    <x v="0"/>
    <x v="0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s v="Cassandra Brandow"/>
    <x v="0"/>
    <n v="3.2544000000000004"/>
  </r>
  <r>
    <n v="8049"/>
    <s v="CA-2018-168543"/>
    <d v="2018-07-03T00:00:00"/>
    <x v="445"/>
    <s v="Standard Class"/>
    <s v="DK-13225"/>
    <s v="Dean Katz"/>
    <x v="1"/>
    <x v="0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s v="Chuck Magee"/>
    <x v="0"/>
    <n v="0"/>
  </r>
  <r>
    <n v="8050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s v="Chuck Magee"/>
    <x v="0"/>
    <n v="4.1790000000000003"/>
  </r>
  <r>
    <n v="8051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s v="Chuck Magee"/>
    <x v="0"/>
    <n v="4.2368000000000006"/>
  </r>
  <r>
    <n v="8052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x v="0"/>
    <n v="8.2751999999999999"/>
  </r>
  <r>
    <n v="8053"/>
    <s v="CA-2016-109904"/>
    <d v="2016-07-14T00:00:00"/>
    <x v="137"/>
    <s v="Second Class"/>
    <s v="BF-10975"/>
    <s v="Barbara Fisher"/>
    <x v="1"/>
    <x v="0"/>
    <s v="New York City"/>
    <s v="New York"/>
    <n v="10009"/>
    <x v="3"/>
    <s v="OFF-AR-10004999"/>
    <x v="1"/>
    <s v="Art"/>
    <s v="Newell 315"/>
    <n v="17.940000000000001"/>
    <n v="3"/>
    <n v="0"/>
    <n v="4.4850000000000003"/>
    <s v="Chuck Magee"/>
    <x v="0"/>
    <n v="0"/>
  </r>
  <r>
    <n v="8054"/>
    <s v="CA-2019-152205"/>
    <d v="2019-09-28T00:00:00"/>
    <x v="391"/>
    <s v="Standard Class"/>
    <s v="SF-20965"/>
    <s v="Sylvia Foulston"/>
    <x v="1"/>
    <x v="0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x v="0"/>
    <n v="1.8585"/>
  </r>
  <r>
    <n v="8055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s v="Anna Andreadi"/>
    <x v="0"/>
    <n v="0"/>
  </r>
  <r>
    <n v="8056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x v="0"/>
    <n v="46.149899999999995"/>
  </r>
  <r>
    <n v="8057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x v="0"/>
    <n v="0"/>
  </r>
  <r>
    <n v="8058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BI-10001617"/>
    <x v="1"/>
    <s v="Binders"/>
    <s v="GBC Wire Binding Combs"/>
    <n v="41.36"/>
    <n v="5"/>
    <n v="0.2"/>
    <n v="13.959"/>
    <s v="Anna Andreadi"/>
    <x v="0"/>
    <n v="8.2720000000000002"/>
  </r>
  <r>
    <n v="8059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  <n v="8.6352000000000011"/>
  </r>
  <r>
    <n v="8060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s v="Anna Andreadi"/>
    <x v="0"/>
    <n v="0"/>
  </r>
  <r>
    <n v="8061"/>
    <s v="CA-2017-156013"/>
    <d v="2017-09-20T00:00:00"/>
    <x v="1068"/>
    <s v="Standard Class"/>
    <s v="TC-20980"/>
    <s v="Tamara Chand"/>
    <x v="1"/>
    <x v="0"/>
    <s v="Long Beach"/>
    <s v="New York"/>
    <n v="11561"/>
    <x v="3"/>
    <s v="OFF-PA-10001970"/>
    <x v="1"/>
    <s v="Paper"/>
    <s v="Xerox 1881"/>
    <n v="61.4"/>
    <n v="5"/>
    <n v="0"/>
    <n v="28.857999999999997"/>
    <s v="Chuck Magee"/>
    <x v="0"/>
    <n v="0"/>
  </r>
  <r>
    <n v="8062"/>
    <s v="CA-2017-156013"/>
    <d v="2017-09-20T00:00:00"/>
    <x v="1068"/>
    <s v="Standard Class"/>
    <s v="TC-20980"/>
    <s v="Tamara Chand"/>
    <x v="1"/>
    <x v="0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s v="Chuck Magee"/>
    <x v="0"/>
    <n v="4.8896000000000006"/>
  </r>
  <r>
    <n v="8063"/>
    <s v="CA-2018-132997"/>
    <d v="2018-11-07T00:00:00"/>
    <x v="333"/>
    <s v="First Class"/>
    <s v="LW-17215"/>
    <s v="Luke Weiss"/>
    <x v="0"/>
    <x v="0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s v="Chuck Magee"/>
    <x v="0"/>
    <n v="0"/>
  </r>
  <r>
    <n v="8064"/>
    <s v="CA-2018-132997"/>
    <d v="2018-11-07T00:00:00"/>
    <x v="333"/>
    <s v="First Class"/>
    <s v="LW-17215"/>
    <s v="Luke Weiss"/>
    <x v="0"/>
    <x v="0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s v="Chuck Magee"/>
    <x v="0"/>
    <n v="0"/>
  </r>
  <r>
    <n v="8065"/>
    <s v="CA-2018-132997"/>
    <d v="2018-11-07T00:00:00"/>
    <x v="333"/>
    <s v="First Class"/>
    <s v="LW-17215"/>
    <s v="Luke Weiss"/>
    <x v="0"/>
    <x v="0"/>
    <s v="Rochester"/>
    <s v="New York"/>
    <n v="14609"/>
    <x v="3"/>
    <s v="OFF-PA-10004983"/>
    <x v="1"/>
    <s v="Paper"/>
    <s v="Xerox 23"/>
    <n v="12.96"/>
    <n v="2"/>
    <n v="0"/>
    <n v="6.2208000000000006"/>
    <s v="Chuck Magee"/>
    <x v="0"/>
    <n v="0"/>
  </r>
  <r>
    <n v="8066"/>
    <s v="CA-2018-132997"/>
    <d v="2018-11-07T00:00:00"/>
    <x v="333"/>
    <s v="First Class"/>
    <s v="LW-17215"/>
    <s v="Luke Weiss"/>
    <x v="0"/>
    <x v="0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s v="Chuck Magee"/>
    <x v="0"/>
    <n v="0"/>
  </r>
  <r>
    <n v="8067"/>
    <s v="CA-2018-132997"/>
    <d v="2018-11-07T00:00:00"/>
    <x v="333"/>
    <s v="First Class"/>
    <s v="LW-17215"/>
    <s v="Luke Weiss"/>
    <x v="0"/>
    <x v="0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  <n v="55.356800000000014"/>
  </r>
  <r>
    <n v="8068"/>
    <s v="US-2017-160563"/>
    <d v="2017-10-20T00:00:00"/>
    <x v="994"/>
    <s v="Standard Class"/>
    <s v="NS-18640"/>
    <s v="Noel Staavos"/>
    <x v="1"/>
    <x v="0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x v="0"/>
    <n v="0"/>
  </r>
  <r>
    <n v="8069"/>
    <s v="US-2017-160563"/>
    <d v="2017-10-20T00:00:00"/>
    <x v="994"/>
    <s v="Standard Class"/>
    <s v="NS-18640"/>
    <s v="Noel Staavos"/>
    <x v="1"/>
    <x v="0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s v="Anna Andreadi"/>
    <x v="0"/>
    <n v="0"/>
  </r>
  <r>
    <n v="8070"/>
    <s v="CA-2019-151750"/>
    <d v="2019-01-01T00:00:00"/>
    <x v="838"/>
    <s v="Standard Class"/>
    <s v="JM-15250"/>
    <s v="Janet Martin"/>
    <x v="0"/>
    <x v="0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s v="Kelly Williams"/>
    <x v="0"/>
    <n v="90.91200000000002"/>
  </r>
  <r>
    <n v="8071"/>
    <s v="CA-2019-151750"/>
    <d v="2019-01-01T00:00:00"/>
    <x v="838"/>
    <s v="Standard Class"/>
    <s v="JM-15250"/>
    <s v="Janet Martin"/>
    <x v="0"/>
    <x v="0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x v="0"/>
    <n v="84.85199999999999"/>
  </r>
  <r>
    <n v="8072"/>
    <s v="CA-2019-151750"/>
    <d v="2019-01-01T00:00:00"/>
    <x v="838"/>
    <s v="Standard Class"/>
    <s v="JM-15250"/>
    <s v="Janet Martin"/>
    <x v="0"/>
    <x v="0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x v="0"/>
    <n v="93.223199999999991"/>
  </r>
  <r>
    <n v="8073"/>
    <s v="CA-2019-151750"/>
    <d v="2019-01-01T00:00:00"/>
    <x v="838"/>
    <s v="Standard Class"/>
    <s v="JM-15250"/>
    <s v="Janet Martin"/>
    <x v="0"/>
    <x v="0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s v="Kelly Williams"/>
    <x v="0"/>
    <n v="2.5472000000000001"/>
  </r>
  <r>
    <n v="8074"/>
    <s v="CA-2019-151750"/>
    <d v="2019-01-01T00:00:00"/>
    <x v="838"/>
    <s v="Standard Class"/>
    <s v="JM-15250"/>
    <s v="Janet Martin"/>
    <x v="0"/>
    <x v="0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s v="Kelly Williams"/>
    <x v="0"/>
    <n v="5.1759999999999984"/>
  </r>
  <r>
    <n v="8075"/>
    <s v="CA-2019-151750"/>
    <d v="2019-01-01T00:00:00"/>
    <x v="838"/>
    <s v="Standard Class"/>
    <s v="JM-15250"/>
    <s v="Janet Martin"/>
    <x v="0"/>
    <x v="0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x v="0"/>
    <n v="10.998399999999998"/>
  </r>
  <r>
    <n v="8076"/>
    <s v="CA-2019-151750"/>
    <d v="2019-01-01T00:00:00"/>
    <x v="838"/>
    <s v="Standard Class"/>
    <s v="JM-15250"/>
    <s v="Janet Martin"/>
    <x v="0"/>
    <x v="0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  <n v="12.179199999999998"/>
  </r>
  <r>
    <n v="8077"/>
    <s v="CA-2017-106187"/>
    <d v="2017-06-23T00:00:00"/>
    <x v="155"/>
    <s v="Standard Class"/>
    <s v="RF-19345"/>
    <s v="Randy Ferguson"/>
    <x v="1"/>
    <x v="0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x v="0"/>
    <n v="0"/>
  </r>
  <r>
    <n v="8078"/>
    <s v="CA-2017-106187"/>
    <d v="2017-06-23T00:00:00"/>
    <x v="155"/>
    <s v="Standard Class"/>
    <s v="RF-19345"/>
    <s v="Randy Ferguson"/>
    <x v="1"/>
    <x v="0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s v="Cassandra Brandow"/>
    <x v="0"/>
    <n v="0"/>
  </r>
  <r>
    <n v="8079"/>
    <s v="CA-2017-106187"/>
    <d v="2017-06-23T00:00:00"/>
    <x v="155"/>
    <s v="Standard Class"/>
    <s v="RF-19345"/>
    <s v="Randy Ferguson"/>
    <x v="1"/>
    <x v="0"/>
    <s v="East Point"/>
    <s v="Georgia"/>
    <n v="30344"/>
    <x v="0"/>
    <s v="TEC-AC-10001590"/>
    <x v="2"/>
    <s v="Accessories"/>
    <s v="Dell Slim USB Multimedia Keyboard"/>
    <n v="75"/>
    <n v="3"/>
    <n v="0"/>
    <n v="18"/>
    <s v="Cassandra Brandow"/>
    <x v="0"/>
    <n v="0"/>
  </r>
  <r>
    <n v="8080"/>
    <s v="US-2018-164945"/>
    <d v="2018-11-22T00:00:00"/>
    <x v="902"/>
    <s v="Standard Class"/>
    <s v="CA-12055"/>
    <s v="Cathy Armstrong"/>
    <x v="2"/>
    <x v="0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x v="0"/>
    <n v="26.854400000000005"/>
  </r>
  <r>
    <n v="8081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LA-10001474"/>
    <x v="1"/>
    <s v="Labels"/>
    <s v="Avery 477"/>
    <n v="146.54400000000001"/>
    <n v="6"/>
    <n v="0.2"/>
    <n v="47.626799999999996"/>
    <s v="Anna Andreadi"/>
    <x v="0"/>
    <n v="29.308800000000005"/>
  </r>
  <r>
    <n v="8082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PA-10001497"/>
    <x v="1"/>
    <s v="Paper"/>
    <s v="Xerox 1914"/>
    <n v="131.904"/>
    <n v="3"/>
    <n v="0.2"/>
    <n v="47.815200000000004"/>
    <s v="Anna Andreadi"/>
    <x v="0"/>
    <n v="26.380800000000001"/>
  </r>
  <r>
    <n v="8083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x v="0"/>
    <n v="40.77600000000001"/>
  </r>
  <r>
    <n v="8084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x v="0"/>
    <n v="10.0107"/>
  </r>
  <r>
    <n v="8085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s v="Anna Andreadi"/>
    <x v="0"/>
    <n v="143.72800000000004"/>
  </r>
  <r>
    <n v="8086"/>
    <s v="CA-2018-105753"/>
    <d v="2018-10-20T00:00:00"/>
    <x v="936"/>
    <s v="Standard Class"/>
    <s v="LC-16960"/>
    <s v="Lindsay Castell"/>
    <x v="2"/>
    <x v="0"/>
    <s v="Arlington"/>
    <s v="Virginia"/>
    <n v="22204"/>
    <x v="0"/>
    <s v="FUR-FU-10000246"/>
    <x v="0"/>
    <s v="Furnishings"/>
    <s v="Aluminum Document Frame"/>
    <n v="61.1"/>
    <n v="5"/>
    <n v="0"/>
    <n v="18.329999999999991"/>
    <s v="Cassandra Brandow"/>
    <x v="0"/>
    <n v="0"/>
  </r>
  <r>
    <n v="8087"/>
    <s v="CA-2019-120894"/>
    <d v="2019-04-28T00:00:00"/>
    <x v="1060"/>
    <s v="Standard Class"/>
    <s v="JL-15130"/>
    <s v="Jack Lebron"/>
    <x v="0"/>
    <x v="0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s v="Cassandra Brandow"/>
    <x v="0"/>
    <n v="5.6159999999999997"/>
  </r>
  <r>
    <n v="8088"/>
    <s v="CA-2018-106621"/>
    <d v="2018-09-29T00:00:00"/>
    <x v="152"/>
    <s v="Second Class"/>
    <s v="DM-12955"/>
    <s v="Dario Medina"/>
    <x v="1"/>
    <x v="0"/>
    <s v="Yuma"/>
    <s v="Arizona"/>
    <n v="85364"/>
    <x v="1"/>
    <s v="OFF-AR-10002375"/>
    <x v="1"/>
    <s v="Art"/>
    <s v="Newell 351"/>
    <n v="10.496"/>
    <n v="4"/>
    <n v="0.2"/>
    <n v="1.1807999999999983"/>
    <s v="Anna Andreadi"/>
    <x v="0"/>
    <n v="2.0992000000000002"/>
  </r>
  <r>
    <n v="8089"/>
    <s v="CA-2017-107020"/>
    <d v="2017-07-10T00:00:00"/>
    <x v="933"/>
    <s v="Standard Class"/>
    <s v="MV-18190"/>
    <s v="Mike Vittorini"/>
    <x v="0"/>
    <x v="0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s v="Anna Andreadi"/>
    <x v="0"/>
    <n v="7.9840000000000009"/>
  </r>
  <r>
    <n v="8090"/>
    <s v="US-2017-117492"/>
    <d v="2017-08-07T00:00:00"/>
    <x v="1281"/>
    <s v="First Class"/>
    <s v="NS-18640"/>
    <s v="Noel Staavos"/>
    <x v="1"/>
    <x v="0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s v="Chuck Magee"/>
    <x v="0"/>
    <n v="0"/>
  </r>
  <r>
    <n v="8091"/>
    <s v="CA-2016-101392"/>
    <d v="2016-12-07T00:00:00"/>
    <x v="623"/>
    <s v="Standard Class"/>
    <s v="AS-10630"/>
    <s v="Ann Steele"/>
    <x v="2"/>
    <x v="0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s v="Anna Andreadi"/>
    <x v="0"/>
    <n v="0"/>
  </r>
  <r>
    <n v="8092"/>
    <s v="CA-2017-127502"/>
    <d v="2017-12-10T00:00:00"/>
    <x v="1282"/>
    <s v="Standard Class"/>
    <s v="MT-17815"/>
    <s v="Meg Tillman"/>
    <x v="0"/>
    <x v="0"/>
    <s v="San Francisco"/>
    <s v="California"/>
    <n v="94110"/>
    <x v="1"/>
    <s v="OFF-LA-10001613"/>
    <x v="1"/>
    <s v="Labels"/>
    <s v="Avery File Folder Labels"/>
    <n v="5.76"/>
    <n v="2"/>
    <n v="0"/>
    <n v="2.8224"/>
    <s v="Anna Andreadi"/>
    <x v="0"/>
    <n v="0"/>
  </r>
  <r>
    <n v="8093"/>
    <s v="CA-2019-143658"/>
    <d v="2019-11-08T00:00:00"/>
    <x v="87"/>
    <s v="Second Class"/>
    <s v="SR-20425"/>
    <s v="Sharelle Roach"/>
    <x v="2"/>
    <x v="0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s v="Chuck Magee"/>
    <x v="0"/>
    <n v="0"/>
  </r>
  <r>
    <n v="8094"/>
    <s v="CA-2019-133046"/>
    <d v="2019-07-27T00:00:00"/>
    <x v="608"/>
    <s v="Second Class"/>
    <s v="DK-13375"/>
    <s v="Dennis Kane"/>
    <x v="0"/>
    <x v="0"/>
    <s v="Seattle"/>
    <s v="Washington"/>
    <n v="98115"/>
    <x v="1"/>
    <s v="FUR-FU-10001940"/>
    <x v="0"/>
    <s v="Furnishings"/>
    <s v="Staple-based wall hangings"/>
    <n v="23.88"/>
    <n v="3"/>
    <n v="0"/>
    <n v="10.507200000000001"/>
    <s v="Anna Andreadi"/>
    <x v="0"/>
    <n v="0"/>
  </r>
  <r>
    <n v="8095"/>
    <s v="CA-2019-133046"/>
    <d v="2019-07-27T00:00:00"/>
    <x v="608"/>
    <s v="Second Class"/>
    <s v="DK-13375"/>
    <s v="Dennis Kane"/>
    <x v="0"/>
    <x v="0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x v="0"/>
    <n v="0"/>
  </r>
  <r>
    <n v="8096"/>
    <s v="CA-2019-133046"/>
    <d v="2019-07-27T00:00:00"/>
    <x v="608"/>
    <s v="Second Class"/>
    <s v="DK-13375"/>
    <s v="Dennis Kane"/>
    <x v="0"/>
    <x v="0"/>
    <s v="Seattle"/>
    <s v="Washington"/>
    <n v="98115"/>
    <x v="1"/>
    <s v="OFF-PA-10002787"/>
    <x v="1"/>
    <s v="Paper"/>
    <s v="Xerox 227"/>
    <n v="12.96"/>
    <n v="2"/>
    <n v="0"/>
    <n v="6.2208000000000006"/>
    <s v="Anna Andreadi"/>
    <x v="0"/>
    <n v="0"/>
  </r>
  <r>
    <n v="8097"/>
    <s v="CA-2019-133046"/>
    <d v="2019-07-27T00:00:00"/>
    <x v="608"/>
    <s v="Second Class"/>
    <s v="DK-13375"/>
    <s v="Dennis Kane"/>
    <x v="0"/>
    <x v="0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x v="0"/>
    <n v="0"/>
  </r>
  <r>
    <n v="8098"/>
    <s v="CA-2019-122798"/>
    <d v="2019-12-28T00:00:00"/>
    <x v="378"/>
    <s v="Standard Class"/>
    <s v="SV-20935"/>
    <s v="Susan Vittorini"/>
    <x v="0"/>
    <x v="0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x v="0"/>
    <n v="0"/>
  </r>
  <r>
    <n v="8099"/>
    <s v="CA-2019-122798"/>
    <d v="2019-12-28T00:00:00"/>
    <x v="378"/>
    <s v="Standard Class"/>
    <s v="SV-20935"/>
    <s v="Susan Vittorini"/>
    <x v="0"/>
    <x v="0"/>
    <s v="Albuquerque"/>
    <s v="New Mexico"/>
    <n v="87105"/>
    <x v="1"/>
    <s v="OFF-PA-10004239"/>
    <x v="1"/>
    <s v="Paper"/>
    <s v="Xerox 1953"/>
    <n v="4.28"/>
    <n v="1"/>
    <n v="0"/>
    <n v="1.9259999999999997"/>
    <s v="Anna Andreadi"/>
    <x v="0"/>
    <n v="0"/>
  </r>
  <r>
    <n v="8100"/>
    <s v="CA-2018-169663"/>
    <d v="2018-03-10T00:00:00"/>
    <x v="20"/>
    <s v="First Class"/>
    <s v="RH-19510"/>
    <s v="Rick Huthwaite"/>
    <x v="2"/>
    <x v="0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x v="0"/>
    <n v="0"/>
  </r>
  <r>
    <n v="8101"/>
    <s v="CA-2018-169663"/>
    <d v="2018-03-10T00:00:00"/>
    <x v="20"/>
    <s v="First Class"/>
    <s v="RH-19510"/>
    <s v="Rick Huthwaite"/>
    <x v="2"/>
    <x v="0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s v="Anna Andreadi"/>
    <x v="0"/>
    <n v="671.5200000000001"/>
  </r>
  <r>
    <n v="8102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OFF-LA-10004484"/>
    <x v="1"/>
    <s v="Labels"/>
    <s v="Avery 476"/>
    <n v="8.26"/>
    <n v="2"/>
    <n v="0"/>
    <n v="3.7995999999999999"/>
    <s v="Anna Andreadi"/>
    <x v="0"/>
    <n v="0"/>
  </r>
  <r>
    <n v="8103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x v="0"/>
    <n v="594.6640000000001"/>
  </r>
  <r>
    <n v="8104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OFF-ST-10002406"/>
    <x v="1"/>
    <s v="Storage"/>
    <s v="Pizazz Global Quick File"/>
    <n v="104.79"/>
    <n v="7"/>
    <n v="0"/>
    <n v="29.341200000000008"/>
    <s v="Anna Andreadi"/>
    <x v="0"/>
    <n v="0"/>
  </r>
  <r>
    <n v="8105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s v="Anna Andreadi"/>
    <x v="0"/>
    <n v="155.14560000000003"/>
  </r>
  <r>
    <n v="8106"/>
    <s v="CA-2019-159149"/>
    <d v="2019-02-17T00:00:00"/>
    <x v="822"/>
    <s v="First Class"/>
    <s v="CR-12820"/>
    <s v="Cyra Reiten"/>
    <x v="2"/>
    <x v="0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x v="0"/>
    <n v="28.501247999999997"/>
  </r>
  <r>
    <n v="8107"/>
    <s v="CA-2019-159149"/>
    <d v="2019-02-17T00:00:00"/>
    <x v="822"/>
    <s v="First Class"/>
    <s v="CR-12820"/>
    <s v="Cyra Reiten"/>
    <x v="2"/>
    <x v="0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x v="0"/>
    <n v="35.088000000000001"/>
  </r>
  <r>
    <n v="8108"/>
    <s v="CA-2019-159149"/>
    <d v="2019-02-17T00:00:00"/>
    <x v="822"/>
    <s v="First Class"/>
    <s v="CR-12820"/>
    <s v="Cyra Reiten"/>
    <x v="2"/>
    <x v="0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x v="0"/>
    <n v="87.667200000000008"/>
  </r>
  <r>
    <n v="8109"/>
    <s v="US-2019-167570"/>
    <d v="2019-12-08T00:00:00"/>
    <x v="159"/>
    <s v="Standard Class"/>
    <s v="EG-13900"/>
    <s v="Emily Grady"/>
    <x v="0"/>
    <x v="0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s v="Chuck Magee"/>
    <x v="0"/>
    <n v="64.663200000000003"/>
  </r>
  <r>
    <n v="8110"/>
    <s v="CA-2019-160122"/>
    <d v="2019-11-18T00:00:00"/>
    <x v="122"/>
    <s v="Standard Class"/>
    <s v="RD-19930"/>
    <s v="Russell D'Ascenzo"/>
    <x v="0"/>
    <x v="0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x v="0"/>
    <n v="11.116800000000001"/>
  </r>
  <r>
    <n v="8111"/>
    <s v="CA-2019-160122"/>
    <d v="2019-11-18T00:00:00"/>
    <x v="122"/>
    <s v="Standard Class"/>
    <s v="RD-19930"/>
    <s v="Russell D'Ascenzo"/>
    <x v="0"/>
    <x v="0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x v="0"/>
    <n v="38.215799999999994"/>
  </r>
  <r>
    <n v="8112"/>
    <s v="CA-2018-130393"/>
    <d v="2018-12-01T00:00:00"/>
    <x v="845"/>
    <s v="Second Class"/>
    <s v="JM-15865"/>
    <s v="John Murray"/>
    <x v="0"/>
    <x v="0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s v="Kelly Williams"/>
    <x v="0"/>
    <n v="74.528999999999996"/>
  </r>
  <r>
    <n v="8113"/>
    <s v="CA-2018-130393"/>
    <d v="2018-12-01T00:00:00"/>
    <x v="845"/>
    <s v="Second Class"/>
    <s v="JM-15865"/>
    <s v="John Murray"/>
    <x v="0"/>
    <x v="0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x v="0"/>
    <n v="9.3183999999999987"/>
  </r>
  <r>
    <n v="8114"/>
    <s v="CA-2018-130393"/>
    <d v="2018-12-01T00:00:00"/>
    <x v="845"/>
    <s v="Second Class"/>
    <s v="JM-15865"/>
    <s v="John Murray"/>
    <x v="0"/>
    <x v="0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x v="0"/>
    <n v="25.573799999999999"/>
  </r>
  <r>
    <n v="8115"/>
    <s v="CA-2019-144820"/>
    <d v="2019-10-03T00:00:00"/>
    <x v="951"/>
    <s v="Second Class"/>
    <s v="LW-16825"/>
    <s v="Laurel Workman"/>
    <x v="1"/>
    <x v="0"/>
    <s v="Pasadena"/>
    <s v="Texas"/>
    <n v="77506"/>
    <x v="2"/>
    <s v="OFF-AR-10004817"/>
    <x v="1"/>
    <s v="Art"/>
    <s v="Colorific Watercolor Pencils"/>
    <n v="20.64"/>
    <n v="5"/>
    <n v="0.2"/>
    <n v="2.3219999999999974"/>
    <s v="Kelly Williams"/>
    <x v="0"/>
    <n v="4.1280000000000001"/>
  </r>
  <r>
    <n v="8116"/>
    <s v="CA-2019-101014"/>
    <d v="2019-08-29T00:00:00"/>
    <x v="842"/>
    <s v="Standard Class"/>
    <s v="RW-19540"/>
    <s v="Rick Wilson"/>
    <x v="1"/>
    <x v="0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x v="0"/>
    <n v="0"/>
  </r>
  <r>
    <n v="8117"/>
    <s v="CA-2019-105543"/>
    <d v="2019-11-24T00:00:00"/>
    <x v="865"/>
    <s v="Same Day"/>
    <s v="BG-11695"/>
    <s v="Brooke Gillingham"/>
    <x v="1"/>
    <x v="0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x v="0"/>
    <n v="0"/>
  </r>
  <r>
    <n v="8118"/>
    <s v="US-2019-113201"/>
    <d v="2019-06-30T00:00:00"/>
    <x v="162"/>
    <s v="Standard Class"/>
    <s v="TT-21220"/>
    <s v="Thomas Thornton"/>
    <x v="0"/>
    <x v="0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x v="0"/>
    <n v="0"/>
  </r>
  <r>
    <n v="8119"/>
    <s v="US-2019-106551"/>
    <d v="2019-07-22T00:00:00"/>
    <x v="1186"/>
    <s v="Standard Class"/>
    <s v="EB-13930"/>
    <s v="Eric Barreto"/>
    <x v="0"/>
    <x v="0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x v="0"/>
    <n v="157.90319999999997"/>
  </r>
  <r>
    <n v="8120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s v="Anna Andreadi"/>
    <x v="0"/>
    <n v="0"/>
  </r>
  <r>
    <n v="8121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s v="Anna Andreadi"/>
    <x v="0"/>
    <n v="90.230399999999989"/>
  </r>
  <r>
    <n v="8122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s v="Anna Andreadi"/>
    <x v="0"/>
    <n v="6.3008000000000015"/>
  </r>
  <r>
    <n v="8123"/>
    <s v="CA-2016-138128"/>
    <d v="2016-12-09T00:00:00"/>
    <x v="345"/>
    <s v="Standard Class"/>
    <s v="FP-14320"/>
    <s v="Frank Preis"/>
    <x v="0"/>
    <x v="0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x v="0"/>
    <n v="6.1344000000000003"/>
  </r>
  <r>
    <n v="8124"/>
    <s v="CA-2016-138128"/>
    <d v="2016-12-09T00:00:00"/>
    <x v="345"/>
    <s v="Standard Class"/>
    <s v="FP-14320"/>
    <s v="Frank Preis"/>
    <x v="0"/>
    <x v="0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s v="Chuck Magee"/>
    <x v="0"/>
    <n v="431.99039999999997"/>
  </r>
  <r>
    <n v="8125"/>
    <s v="US-2019-150070"/>
    <d v="2019-09-07T00:00:00"/>
    <x v="230"/>
    <s v="Standard Class"/>
    <s v="JA-15970"/>
    <s v="Joseph Airdo"/>
    <x v="0"/>
    <x v="0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s v="Anna Andreadi"/>
    <x v="0"/>
    <n v="32.313600000000001"/>
  </r>
  <r>
    <n v="8126"/>
    <s v="CA-2017-137064"/>
    <d v="2017-02-06T00:00:00"/>
    <x v="95"/>
    <s v="Standard Class"/>
    <s v="TS-21655"/>
    <s v="Trudy Schmidt"/>
    <x v="0"/>
    <x v="0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s v="Kelly Williams"/>
    <x v="0"/>
    <n v="2.3471999999999995"/>
  </r>
  <r>
    <n v="8127"/>
    <s v="CA-2017-137064"/>
    <d v="2017-02-06T00:00:00"/>
    <x v="95"/>
    <s v="Standard Class"/>
    <s v="TS-21655"/>
    <s v="Trudy Schmidt"/>
    <x v="0"/>
    <x v="0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x v="0"/>
    <n v="3.7056000000000004"/>
  </r>
  <r>
    <n v="8128"/>
    <s v="CA-2017-137064"/>
    <d v="2017-02-06T00:00:00"/>
    <x v="95"/>
    <s v="Standard Class"/>
    <s v="TS-21655"/>
    <s v="Trudy Schmidt"/>
    <x v="0"/>
    <x v="0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x v="0"/>
    <n v="134.15040000000002"/>
  </r>
  <r>
    <n v="8129"/>
    <s v="CA-2019-157350"/>
    <d v="2019-08-26T00:00:00"/>
    <x v="153"/>
    <s v="Standard Class"/>
    <s v="DP-13000"/>
    <s v="Darren Powers"/>
    <x v="0"/>
    <x v="0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x v="0"/>
    <n v="38.975999999999992"/>
  </r>
  <r>
    <n v="8130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s v="Anna Andreadi"/>
    <x v="0"/>
    <n v="0"/>
  </r>
  <r>
    <n v="8131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PA-10003971"/>
    <x v="1"/>
    <s v="Paper"/>
    <s v="Xerox 1965"/>
    <n v="11.96"/>
    <n v="2"/>
    <n v="0"/>
    <n v="5.8604000000000003"/>
    <s v="Anna Andreadi"/>
    <x v="0"/>
    <n v="0"/>
  </r>
  <r>
    <n v="8132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AR-10003481"/>
    <x v="1"/>
    <s v="Art"/>
    <s v="Newell 348"/>
    <n v="13.12"/>
    <n v="4"/>
    <n v="0"/>
    <n v="3.8047999999999984"/>
    <s v="Anna Andreadi"/>
    <x v="0"/>
    <n v="0"/>
  </r>
  <r>
    <n v="8133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s v="Anna Andreadi"/>
    <x v="0"/>
    <n v="0"/>
  </r>
  <r>
    <n v="8134"/>
    <s v="CA-2017-131352"/>
    <d v="2017-10-08T00:00:00"/>
    <x v="349"/>
    <s v="Standard Class"/>
    <s v="GH-14485"/>
    <s v="Gene Hale"/>
    <x v="1"/>
    <x v="0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x v="0"/>
    <n v="43.667999999999999"/>
  </r>
  <r>
    <n v="8135"/>
    <s v="CA-2017-121776"/>
    <d v="2017-02-16T00:00:00"/>
    <x v="1265"/>
    <s v="Standard Class"/>
    <s v="RD-19585"/>
    <s v="Rob Dowd"/>
    <x v="0"/>
    <x v="0"/>
    <s v="Los Angeles"/>
    <s v="California"/>
    <n v="90008"/>
    <x v="1"/>
    <s v="OFF-PA-10001970"/>
    <x v="1"/>
    <s v="Paper"/>
    <s v="Xerox 1881"/>
    <n v="36.839999999999996"/>
    <n v="3"/>
    <n v="0"/>
    <n v="17.314799999999998"/>
    <s v="Anna Andreadi"/>
    <x v="0"/>
    <n v="0"/>
  </r>
  <r>
    <n v="8136"/>
    <s v="CA-2017-121776"/>
    <d v="2017-02-16T00:00:00"/>
    <x v="1265"/>
    <s v="Standard Class"/>
    <s v="RD-19585"/>
    <s v="Rob Dowd"/>
    <x v="0"/>
    <x v="0"/>
    <s v="Los Angeles"/>
    <s v="California"/>
    <n v="90008"/>
    <x v="1"/>
    <s v="OFF-LA-10002762"/>
    <x v="1"/>
    <s v="Labels"/>
    <s v="Avery 485"/>
    <n v="87.71"/>
    <n v="7"/>
    <n v="0"/>
    <n v="41.223699999999994"/>
    <s v="Anna Andreadi"/>
    <x v="0"/>
    <n v="0"/>
  </r>
  <r>
    <n v="8137"/>
    <s v="CA-2018-118073"/>
    <d v="2018-08-12T00:00:00"/>
    <x v="1070"/>
    <s v="Standard Class"/>
    <s v="CS-12490"/>
    <s v="Cindy Schnelling"/>
    <x v="1"/>
    <x v="0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s v="Cassandra Brandow"/>
    <x v="0"/>
    <n v="253.03162500000008"/>
  </r>
  <r>
    <n v="8138"/>
    <s v="CA-2016-103219"/>
    <d v="2016-11-09T00:00:00"/>
    <x v="1170"/>
    <s v="Standard Class"/>
    <s v="BF-11215"/>
    <s v="Benjamin Farhat"/>
    <x v="2"/>
    <x v="0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s v="Chuck Magee"/>
    <x v="0"/>
    <n v="0"/>
  </r>
  <r>
    <n v="8139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AR-10001545"/>
    <x v="1"/>
    <s v="Art"/>
    <s v="Newell 326"/>
    <n v="11.264000000000001"/>
    <n v="8"/>
    <n v="0.2"/>
    <n v="1.2671999999999994"/>
    <s v="Chuck Magee"/>
    <x v="0"/>
    <n v="2.2528000000000001"/>
  </r>
  <r>
    <n v="8140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s v="Chuck Magee"/>
    <x v="0"/>
    <n v="56.81600000000001"/>
  </r>
  <r>
    <n v="8141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PA-10004971"/>
    <x v="1"/>
    <s v="Paper"/>
    <s v="Xerox 196"/>
    <n v="18.496000000000002"/>
    <n v="4"/>
    <n v="0.2"/>
    <n v="6.7048000000000005"/>
    <s v="Chuck Magee"/>
    <x v="0"/>
    <n v="3.6992000000000007"/>
  </r>
  <r>
    <n v="8142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OFF-LA-10003223"/>
    <x v="1"/>
    <s v="Labels"/>
    <s v="Avery 508"/>
    <n v="14.73"/>
    <n v="3"/>
    <n v="0"/>
    <n v="7.2176999999999998"/>
    <s v="Anna Andreadi"/>
    <x v="0"/>
    <n v="0"/>
  </r>
  <r>
    <n v="8143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s v="Anna Andreadi"/>
    <x v="0"/>
    <n v="0"/>
  </r>
  <r>
    <n v="8144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s v="Anna Andreadi"/>
    <x v="0"/>
    <n v="111.54559999999999"/>
  </r>
  <r>
    <n v="8145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x v="0"/>
    <n v="31.993600000000004"/>
  </r>
  <r>
    <n v="8146"/>
    <s v="US-2016-112949"/>
    <d v="2016-06-20T00:00:00"/>
    <x v="1004"/>
    <s v="Standard Class"/>
    <s v="Co-12640"/>
    <s v="Corey-Lock"/>
    <x v="0"/>
    <x v="0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x v="0"/>
    <n v="0"/>
  </r>
  <r>
    <n v="8147"/>
    <s v="US-2016-112949"/>
    <d v="2016-06-20T00:00:00"/>
    <x v="1004"/>
    <s v="Standard Class"/>
    <s v="Co-12640"/>
    <s v="Corey-Lock"/>
    <x v="0"/>
    <x v="0"/>
    <s v="Lawton"/>
    <s v="Oklahoma"/>
    <n v="73505"/>
    <x v="2"/>
    <s v="OFF-AR-10003469"/>
    <x v="1"/>
    <s v="Art"/>
    <s v="Nontoxic Chalk"/>
    <n v="3.52"/>
    <n v="2"/>
    <n v="0"/>
    <n v="1.6896"/>
    <s v="Kelly Williams"/>
    <x v="0"/>
    <n v="0"/>
  </r>
  <r>
    <n v="8148"/>
    <s v="US-2019-146822"/>
    <d v="2019-06-09T00:00:00"/>
    <x v="1055"/>
    <s v="Standard Class"/>
    <s v="AG-10675"/>
    <s v="Anna Gayman"/>
    <x v="0"/>
    <x v="0"/>
    <s v="Salem"/>
    <s v="Virginia"/>
    <n v="24153"/>
    <x v="0"/>
    <s v="OFF-PA-10000249"/>
    <x v="1"/>
    <s v="Paper"/>
    <s v="Easy-staple paper"/>
    <n v="49.12"/>
    <n v="4"/>
    <n v="0"/>
    <n v="23.086399999999998"/>
    <s v="Cassandra Brandow"/>
    <x v="0"/>
    <n v="0"/>
  </r>
  <r>
    <n v="8149"/>
    <s v="US-2018-131058"/>
    <d v="2018-12-27T00:00:00"/>
    <x v="844"/>
    <s v="Standard Class"/>
    <s v="EM-14140"/>
    <s v="Eugene Moren"/>
    <x v="2"/>
    <x v="0"/>
    <s v="Santa Ana"/>
    <s v="California"/>
    <n v="92704"/>
    <x v="1"/>
    <s v="OFF-LA-10001613"/>
    <x v="1"/>
    <s v="Labels"/>
    <s v="Avery File Folder Labels"/>
    <n v="20.16"/>
    <n v="7"/>
    <n v="0"/>
    <n v="9.8783999999999992"/>
    <s v="Anna Andreadi"/>
    <x v="0"/>
    <n v="0"/>
  </r>
  <r>
    <n v="8150"/>
    <s v="CA-2016-167997"/>
    <d v="2016-01-26T00:00:00"/>
    <x v="1284"/>
    <s v="First Class"/>
    <s v="CA-11965"/>
    <s v="Carol Adams"/>
    <x v="1"/>
    <x v="0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x v="0"/>
    <n v="0"/>
  </r>
  <r>
    <n v="8151"/>
    <s v="CA-2016-167997"/>
    <d v="2016-01-26T00:00:00"/>
    <x v="1284"/>
    <s v="First Class"/>
    <s v="CA-11965"/>
    <s v="Carol Adams"/>
    <x v="1"/>
    <x v="0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x v="0"/>
    <n v="0"/>
  </r>
  <r>
    <n v="8152"/>
    <s v="CA-2019-140151"/>
    <d v="2019-03-23T00:00:00"/>
    <x v="186"/>
    <s v="First Class"/>
    <s v="RB-19360"/>
    <s v="Raymond Buch"/>
    <x v="0"/>
    <x v="0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x v="1"/>
    <n v="0"/>
  </r>
  <r>
    <n v="8153"/>
    <s v="CA-2019-140151"/>
    <d v="2019-03-23T00:00:00"/>
    <x v="186"/>
    <s v="First Class"/>
    <s v="RB-19360"/>
    <s v="Raymond Buch"/>
    <x v="0"/>
    <x v="0"/>
    <s v="Seattle"/>
    <s v="Washington"/>
    <n v="98115"/>
    <x v="1"/>
    <s v="OFF-PA-10002986"/>
    <x v="1"/>
    <s v="Paper"/>
    <s v="Xerox 1898"/>
    <n v="20.04"/>
    <n v="3"/>
    <n v="0"/>
    <n v="9.6191999999999993"/>
    <s v="Anna Andreadi"/>
    <x v="1"/>
    <n v="0"/>
  </r>
  <r>
    <n v="8154"/>
    <s v="CA-2019-140151"/>
    <d v="2019-03-23T00:00:00"/>
    <x v="186"/>
    <s v="First Class"/>
    <s v="RB-19360"/>
    <s v="Raymond Buch"/>
    <x v="0"/>
    <x v="0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s v="Anna Andreadi"/>
    <x v="1"/>
    <n v="0"/>
  </r>
  <r>
    <n v="8155"/>
    <s v="US-2019-143770"/>
    <d v="2019-03-20T00:00:00"/>
    <x v="540"/>
    <s v="Standard Class"/>
    <s v="RD-19720"/>
    <s v="Roger Demir"/>
    <x v="0"/>
    <x v="0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x v="0"/>
    <n v="0"/>
  </r>
  <r>
    <n v="8156"/>
    <s v="US-2019-143770"/>
    <d v="2019-03-20T00:00:00"/>
    <x v="540"/>
    <s v="Standard Class"/>
    <s v="RD-19720"/>
    <s v="Roger Demir"/>
    <x v="0"/>
    <x v="0"/>
    <s v="Middletown"/>
    <s v="Connecticut"/>
    <n v="6457"/>
    <x v="3"/>
    <s v="OFF-PA-10001125"/>
    <x v="1"/>
    <s v="Paper"/>
    <s v="Xerox 1988"/>
    <n v="61.96"/>
    <n v="2"/>
    <n v="0"/>
    <n v="27.881999999999998"/>
    <s v="Chuck Magee"/>
    <x v="0"/>
    <n v="0"/>
  </r>
  <r>
    <n v="8157"/>
    <s v="CA-2018-131296"/>
    <d v="2018-10-04T00:00:00"/>
    <x v="1080"/>
    <s v="Standard Class"/>
    <s v="MS-17830"/>
    <s v="Melanie Seite"/>
    <x v="0"/>
    <x v="0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x v="0"/>
    <n v="71.811599999999984"/>
  </r>
  <r>
    <n v="8158"/>
    <s v="CA-2018-103464"/>
    <d v="2018-11-18T00:00:00"/>
    <x v="407"/>
    <s v="Standard Class"/>
    <s v="PG-18820"/>
    <s v="Patrick Gardner"/>
    <x v="0"/>
    <x v="0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  <n v="0"/>
  </r>
  <r>
    <n v="8159"/>
    <s v="CA-2019-136238"/>
    <d v="2019-12-26T00:00:00"/>
    <x v="378"/>
    <s v="Standard Class"/>
    <s v="KB-16240"/>
    <s v="Karen Bern"/>
    <x v="1"/>
    <x v="0"/>
    <s v="Odessa"/>
    <s v="Texas"/>
    <n v="79762"/>
    <x v="2"/>
    <s v="OFF-PA-10004285"/>
    <x v="1"/>
    <s v="Paper"/>
    <s v="Xerox 1959"/>
    <n v="16.032"/>
    <n v="3"/>
    <n v="0.2"/>
    <n v="5.6111999999999993"/>
    <s v="Kelly Williams"/>
    <x v="0"/>
    <n v="3.2064000000000004"/>
  </r>
  <r>
    <n v="8160"/>
    <s v="CA-2018-120803"/>
    <d v="2018-03-09T00:00:00"/>
    <x v="20"/>
    <s v="Standard Class"/>
    <s v="RB-19465"/>
    <s v="Rick Bensley"/>
    <x v="2"/>
    <x v="0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s v="Chuck Magee"/>
    <x v="0"/>
    <n v="0"/>
  </r>
  <r>
    <n v="8161"/>
    <s v="CA-2018-134138"/>
    <d v="2018-02-16T00:00:00"/>
    <x v="633"/>
    <s v="Standard Class"/>
    <s v="JD-15790"/>
    <s v="John Dryer"/>
    <x v="0"/>
    <x v="0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s v="Chuck Magee"/>
    <x v="0"/>
    <n v="0"/>
  </r>
  <r>
    <n v="8162"/>
    <s v="CA-2017-120915"/>
    <d v="2017-09-28T00:00:00"/>
    <x v="1120"/>
    <s v="Second Class"/>
    <s v="JJ-15445"/>
    <s v="Jennifer Jackson"/>
    <x v="0"/>
    <x v="0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  <n v="0"/>
  </r>
  <r>
    <n v="8163"/>
    <s v="CA-2017-120915"/>
    <d v="2017-09-28T00:00:00"/>
    <x v="1120"/>
    <s v="Second Class"/>
    <s v="JJ-15445"/>
    <s v="Jennifer Jackson"/>
    <x v="0"/>
    <x v="0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s v="Chuck Magee"/>
    <x v="0"/>
    <n v="0"/>
  </r>
  <r>
    <n v="8164"/>
    <s v="CA-2017-168207"/>
    <d v="2017-11-02T00:00:00"/>
    <x v="85"/>
    <s v="Standard Class"/>
    <s v="LT-17110"/>
    <s v="Liz Thompson"/>
    <x v="0"/>
    <x v="0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s v="Anna Andreadi"/>
    <x v="0"/>
    <n v="0"/>
  </r>
  <r>
    <n v="8165"/>
    <s v="CA-2017-168207"/>
    <d v="2017-11-02T00:00:00"/>
    <x v="85"/>
    <s v="Standard Class"/>
    <s v="LT-17110"/>
    <s v="Liz Thompson"/>
    <x v="0"/>
    <x v="0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x v="0"/>
    <n v="23.497600000000006"/>
  </r>
  <r>
    <n v="8166"/>
    <s v="CA-2017-168207"/>
    <d v="2017-11-02T00:00:00"/>
    <x v="85"/>
    <s v="Standard Class"/>
    <s v="LT-17110"/>
    <s v="Liz Thompson"/>
    <x v="0"/>
    <x v="0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x v="0"/>
    <n v="2.3904000000000005"/>
  </r>
  <r>
    <n v="8167"/>
    <s v="CA-2017-168207"/>
    <d v="2017-11-02T00:00:00"/>
    <x v="85"/>
    <s v="Standard Class"/>
    <s v="LT-17110"/>
    <s v="Liz Thompson"/>
    <x v="0"/>
    <x v="0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x v="0"/>
    <n v="76.874849999999995"/>
  </r>
  <r>
    <n v="8168"/>
    <s v="CA-2018-144148"/>
    <d v="2018-07-31T00:00:00"/>
    <x v="816"/>
    <s v="Standard Class"/>
    <s v="AH-10690"/>
    <s v="Anna Häberlin"/>
    <x v="1"/>
    <x v="0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s v="Anna Andreadi"/>
    <x v="0"/>
    <n v="172.62560000000002"/>
  </r>
  <r>
    <n v="8169"/>
    <s v="CA-2019-107174"/>
    <d v="2019-11-06T00:00:00"/>
    <x v="87"/>
    <s v="Standard Class"/>
    <s v="AB-10060"/>
    <s v="Adam Bellavance"/>
    <x v="2"/>
    <x v="0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s v="Anna Andreadi"/>
    <x v="0"/>
    <n v="0"/>
  </r>
  <r>
    <n v="8170"/>
    <s v="CA-2019-107174"/>
    <d v="2019-11-06T00:00:00"/>
    <x v="87"/>
    <s v="Standard Class"/>
    <s v="AB-10060"/>
    <s v="Adam Bellavance"/>
    <x v="2"/>
    <x v="0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x v="0"/>
    <n v="89.913600000000017"/>
  </r>
  <r>
    <n v="8171"/>
    <s v="CA-2019-107174"/>
    <d v="2019-11-06T00:00:00"/>
    <x v="87"/>
    <s v="Standard Class"/>
    <s v="AB-10060"/>
    <s v="Adam Bellavance"/>
    <x v="2"/>
    <x v="0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x v="0"/>
    <n v="0"/>
  </r>
  <r>
    <n v="8172"/>
    <s v="CA-2018-146150"/>
    <d v="2018-02-14T00:00:00"/>
    <x v="1285"/>
    <s v="Standard Class"/>
    <s v="FM-14380"/>
    <s v="Fred McMath"/>
    <x v="0"/>
    <x v="0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s v="Cassandra Brandow"/>
    <x v="0"/>
    <n v="0"/>
  </r>
  <r>
    <n v="8173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LA-10004559"/>
    <x v="1"/>
    <s v="Labels"/>
    <s v="Avery 49"/>
    <n v="2.88"/>
    <n v="1"/>
    <n v="0"/>
    <n v="1.4112"/>
    <s v="Anna Andreadi"/>
    <x v="0"/>
    <n v="0"/>
  </r>
  <r>
    <n v="8174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0"/>
    <n v="8.3808000000000007"/>
  </r>
  <r>
    <n v="8175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x v="0"/>
    <n v="0"/>
  </r>
  <r>
    <n v="8176"/>
    <s v="CA-2018-114944"/>
    <d v="2018-01-30T00:00:00"/>
    <x v="1106"/>
    <s v="Standard Class"/>
    <s v="HE-14800"/>
    <s v="Harold Engle"/>
    <x v="1"/>
    <x v="0"/>
    <s v="Chicago"/>
    <s v="Illinois"/>
    <n v="60623"/>
    <x v="2"/>
    <s v="OFF-PA-10003892"/>
    <x v="1"/>
    <s v="Paper"/>
    <s v="Xerox 1943"/>
    <n v="156.512"/>
    <n v="4"/>
    <n v="0.2"/>
    <n v="52.822799999999987"/>
    <s v="Kelly Williams"/>
    <x v="0"/>
    <n v="31.302400000000002"/>
  </r>
  <r>
    <n v="8177"/>
    <s v="CA-2018-135965"/>
    <d v="2018-09-22T00:00:00"/>
    <x v="1043"/>
    <s v="First Class"/>
    <s v="SZ-20035"/>
    <s v="Sam Zeldin"/>
    <x v="2"/>
    <x v="0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x v="0"/>
    <n v="0"/>
  </r>
  <r>
    <n v="8178"/>
    <s v="CA-2019-149699"/>
    <d v="2019-12-22T00:00:00"/>
    <x v="468"/>
    <s v="First Class"/>
    <s v="CM-12115"/>
    <s v="Chad McGuire"/>
    <x v="0"/>
    <x v="0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x v="0"/>
    <n v="0"/>
  </r>
  <r>
    <n v="8179"/>
    <s v="CA-2018-166429"/>
    <d v="2018-09-02T00:00:00"/>
    <x v="1054"/>
    <s v="Standard Class"/>
    <s v="TG-21310"/>
    <s v="Toby Gnade"/>
    <x v="0"/>
    <x v="0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x v="0"/>
    <n v="0"/>
  </r>
  <r>
    <n v="8180"/>
    <s v="CA-2017-112767"/>
    <d v="2017-08-02T00:00:00"/>
    <x v="1066"/>
    <s v="Standard Class"/>
    <s v="DK-12985"/>
    <s v="Darren Koutras"/>
    <x v="0"/>
    <x v="0"/>
    <s v="Springfield"/>
    <s v="Oregon"/>
    <n v="97477"/>
    <x v="1"/>
    <s v="FUR-TA-10003469"/>
    <x v="0"/>
    <s v="Tables"/>
    <s v="Balt Split Level Computer Training Table"/>
    <n v="277.5"/>
    <n v="4"/>
    <n v="0.5"/>
    <n v="-188.7"/>
    <s v="Anna Andreadi"/>
    <x v="0"/>
    <n v="138.75"/>
  </r>
  <r>
    <n v="8181"/>
    <s v="CA-2017-119879"/>
    <d v="2017-11-21T00:00:00"/>
    <x v="332"/>
    <s v="Standard Class"/>
    <s v="SS-20410"/>
    <s v="Shahid Shariari"/>
    <x v="0"/>
    <x v="0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s v="Chuck Magee"/>
    <x v="0"/>
    <n v="501.08159999999998"/>
  </r>
  <r>
    <n v="8182"/>
    <s v="CA-2017-119879"/>
    <d v="2017-11-21T00:00:00"/>
    <x v="332"/>
    <s v="Standard Class"/>
    <s v="SS-20410"/>
    <s v="Shahid Shariari"/>
    <x v="0"/>
    <x v="0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x v="0"/>
    <n v="44.388000000000005"/>
  </r>
  <r>
    <n v="8183"/>
    <s v="CA-2019-155642"/>
    <d v="2019-05-18T00:00:00"/>
    <x v="843"/>
    <s v="Standard Class"/>
    <s v="BM-11575"/>
    <s v="Brendan Murry"/>
    <x v="1"/>
    <x v="0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  <n v="13.5648"/>
  </r>
  <r>
    <n v="8184"/>
    <s v="CA-2019-155642"/>
    <d v="2019-05-18T00:00:00"/>
    <x v="843"/>
    <s v="Standard Class"/>
    <s v="BM-11575"/>
    <s v="Brendan Murry"/>
    <x v="1"/>
    <x v="0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x v="0"/>
    <n v="1.1352000000000002"/>
  </r>
  <r>
    <n v="8185"/>
    <s v="US-2019-101721"/>
    <d v="2019-07-23T00:00:00"/>
    <x v="1186"/>
    <s v="Standard Class"/>
    <s v="MY-17380"/>
    <s v="Maribeth Yedwab"/>
    <x v="1"/>
    <x v="0"/>
    <s v="Chicago"/>
    <s v="Illinois"/>
    <n v="60623"/>
    <x v="2"/>
    <s v="OFF-PA-10003641"/>
    <x v="1"/>
    <s v="Paper"/>
    <s v="Xerox 1909"/>
    <n v="63.311999999999998"/>
    <n v="3"/>
    <n v="0.2"/>
    <n v="20.576399999999996"/>
    <s v="Kelly Williams"/>
    <x v="0"/>
    <n v="12.6624"/>
  </r>
  <r>
    <n v="8186"/>
    <s v="CA-2017-136728"/>
    <d v="2017-09-13T00:00:00"/>
    <x v="731"/>
    <s v="Second Class"/>
    <s v="AG-10900"/>
    <s v="Arthur Gainer"/>
    <x v="0"/>
    <x v="0"/>
    <s v="Chicago"/>
    <s v="Illinois"/>
    <n v="60623"/>
    <x v="2"/>
    <s v="OFF-EN-10002621"/>
    <x v="1"/>
    <s v="Envelopes"/>
    <s v="Staple envelope"/>
    <n v="7.8239999999999998"/>
    <n v="1"/>
    <n v="0.2"/>
    <n v="2.9339999999999997"/>
    <s v="Kelly Williams"/>
    <x v="0"/>
    <n v="1.5648"/>
  </r>
  <r>
    <n v="8187"/>
    <s v="CA-2017-136728"/>
    <d v="2017-09-13T00:00:00"/>
    <x v="731"/>
    <s v="Second Class"/>
    <s v="AG-10900"/>
    <s v="Arthur Gainer"/>
    <x v="0"/>
    <x v="0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s v="Kelly Williams"/>
    <x v="0"/>
    <n v="51.021599999999999"/>
  </r>
  <r>
    <n v="8188"/>
    <s v="CA-2018-127194"/>
    <d v="2018-12-10T00:00:00"/>
    <x v="265"/>
    <s v="Standard Class"/>
    <s v="BW-11110"/>
    <s v="Bart Watters"/>
    <x v="1"/>
    <x v="0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  <n v="0"/>
  </r>
  <r>
    <n v="8189"/>
    <s v="CA-2017-140375"/>
    <d v="2017-10-02T00:00:00"/>
    <x v="1287"/>
    <s v="Second Class"/>
    <s v="SG-20470"/>
    <s v="Sheri Gordon"/>
    <x v="0"/>
    <x v="0"/>
    <s v="Rockville"/>
    <s v="Maryland"/>
    <n v="20852"/>
    <x v="3"/>
    <s v="OFF-PA-10001870"/>
    <x v="1"/>
    <s v="Paper"/>
    <s v="Xerox 202"/>
    <n v="19.440000000000001"/>
    <n v="3"/>
    <n v="0"/>
    <n v="9.3312000000000008"/>
    <s v="Chuck Magee"/>
    <x v="0"/>
    <n v="0"/>
  </r>
  <r>
    <n v="8190"/>
    <s v="CA-2017-140375"/>
    <d v="2017-10-02T00:00:00"/>
    <x v="1287"/>
    <s v="Second Class"/>
    <s v="SG-20470"/>
    <s v="Sheri Gordon"/>
    <x v="0"/>
    <x v="0"/>
    <s v="Rockville"/>
    <s v="Maryland"/>
    <n v="20852"/>
    <x v="3"/>
    <s v="OFF-BI-10000320"/>
    <x v="1"/>
    <s v="Binders"/>
    <s v="GBC Plastic Binding Combs"/>
    <n v="7.38"/>
    <n v="1"/>
    <n v="0"/>
    <n v="3.6162000000000001"/>
    <s v="Chuck Magee"/>
    <x v="0"/>
    <n v="0"/>
  </r>
  <r>
    <n v="8191"/>
    <s v="US-2019-155866"/>
    <d v="2019-11-17T00:00:00"/>
    <x v="410"/>
    <s v="Standard Class"/>
    <s v="CC-12370"/>
    <s v="Christopher Conant"/>
    <x v="0"/>
    <x v="0"/>
    <s v="New York City"/>
    <s v="New York"/>
    <n v="10011"/>
    <x v="3"/>
    <s v="OFF-PA-10004735"/>
    <x v="1"/>
    <s v="Paper"/>
    <s v="Xerox 1905"/>
    <n v="38.880000000000003"/>
    <n v="6"/>
    <n v="0"/>
    <n v="18.662400000000002"/>
    <s v="Chuck Magee"/>
    <x v="0"/>
    <n v="0"/>
  </r>
  <r>
    <n v="8192"/>
    <s v="US-2019-155866"/>
    <d v="2019-11-17T00:00:00"/>
    <x v="410"/>
    <s v="Standard Class"/>
    <s v="CC-12370"/>
    <s v="Christopher Conant"/>
    <x v="0"/>
    <x v="0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s v="Chuck Magee"/>
    <x v="0"/>
    <n v="0"/>
  </r>
  <r>
    <n v="8193"/>
    <s v="CA-2017-141327"/>
    <d v="2017-11-30T00:00:00"/>
    <x v="253"/>
    <s v="First Class"/>
    <s v="LR-16915"/>
    <s v="Lena Radford"/>
    <x v="0"/>
    <x v="0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s v="Cassandra Brandow"/>
    <x v="0"/>
    <n v="4.2336"/>
  </r>
  <r>
    <n v="8194"/>
    <s v="CA-2017-141327"/>
    <d v="2017-11-30T00:00:00"/>
    <x v="253"/>
    <s v="First Class"/>
    <s v="LR-16915"/>
    <s v="Lena Radford"/>
    <x v="0"/>
    <x v="0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x v="0"/>
    <n v="19.670400000000001"/>
  </r>
  <r>
    <n v="8195"/>
    <s v="CA-2017-141327"/>
    <d v="2017-11-30T00:00:00"/>
    <x v="253"/>
    <s v="First Class"/>
    <s v="LR-16915"/>
    <s v="Lena Radford"/>
    <x v="0"/>
    <x v="0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  <n v="67.148800000000008"/>
  </r>
  <r>
    <n v="8196"/>
    <s v="CA-2017-136700"/>
    <d v="2017-12-06T00:00:00"/>
    <x v="223"/>
    <s v="Second Class"/>
    <s v="DB-13120"/>
    <s v="David Bremer"/>
    <x v="1"/>
    <x v="0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x v="0"/>
    <n v="0"/>
  </r>
  <r>
    <n v="8197"/>
    <s v="CA-2019-102736"/>
    <d v="2019-09-05T00:00:00"/>
    <x v="945"/>
    <s v="Standard Class"/>
    <s v="LP-17095"/>
    <s v="Liz Preis"/>
    <x v="0"/>
    <x v="0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x v="0"/>
    <n v="17.913599999999999"/>
  </r>
  <r>
    <n v="8198"/>
    <s v="CA-2019-102736"/>
    <d v="2019-09-05T00:00:00"/>
    <x v="945"/>
    <s v="Standard Class"/>
    <s v="LP-17095"/>
    <s v="Liz Preis"/>
    <x v="0"/>
    <x v="0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x v="0"/>
    <n v="14.391999999999999"/>
  </r>
  <r>
    <n v="8199"/>
    <s v="CA-2019-102736"/>
    <d v="2019-09-05T00:00:00"/>
    <x v="945"/>
    <s v="Standard Class"/>
    <s v="LP-17095"/>
    <s v="Liz Preis"/>
    <x v="0"/>
    <x v="0"/>
    <s v="Knoxville"/>
    <s v="Tennessee"/>
    <n v="37918"/>
    <x v="0"/>
    <s v="OFF-PA-10001800"/>
    <x v="1"/>
    <s v="Paper"/>
    <s v="Xerox 220"/>
    <n v="15.552000000000003"/>
    <n v="3"/>
    <n v="0.2"/>
    <n v="5.4432"/>
    <s v="Cassandra Brandow"/>
    <x v="0"/>
    <n v="3.1104000000000007"/>
  </r>
  <r>
    <n v="8200"/>
    <s v="CA-2019-125269"/>
    <d v="2019-04-24T00:00:00"/>
    <x v="956"/>
    <s v="Standard Class"/>
    <s v="AF-10870"/>
    <s v="Art Ferguson"/>
    <x v="0"/>
    <x v="0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x v="0"/>
    <n v="8.3439999999999976"/>
  </r>
  <r>
    <n v="8201"/>
    <s v="CA-2019-125269"/>
    <d v="2019-04-24T00:00:00"/>
    <x v="956"/>
    <s v="Standard Class"/>
    <s v="AF-10870"/>
    <s v="Art Ferguson"/>
    <x v="0"/>
    <x v="0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x v="0"/>
    <n v="14.556800000000003"/>
  </r>
  <r>
    <n v="8202"/>
    <s v="CA-2017-114811"/>
    <d v="2017-11-08T00:00:00"/>
    <x v="1163"/>
    <s v="Same Day"/>
    <s v="KD-16495"/>
    <s v="Keith Dawkins"/>
    <x v="1"/>
    <x v="0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s v="Chuck Magee"/>
    <x v="0"/>
    <n v="0"/>
  </r>
  <r>
    <n v="8203"/>
    <s v="CA-2017-114811"/>
    <d v="2017-11-08T00:00:00"/>
    <x v="1163"/>
    <s v="Same Day"/>
    <s v="KD-16495"/>
    <s v="Keith Dawkins"/>
    <x v="1"/>
    <x v="0"/>
    <s v="New York City"/>
    <s v="New York"/>
    <n v="10024"/>
    <x v="3"/>
    <s v="TEC-PH-10004165"/>
    <x v="2"/>
    <s v="Phones"/>
    <s v="Mitel MiVoice 5330e IP Phone"/>
    <n v="549.98"/>
    <n v="2"/>
    <n v="0"/>
    <n v="142.9948"/>
    <s v="Chuck Magee"/>
    <x v="0"/>
    <n v="0"/>
  </r>
  <r>
    <n v="8204"/>
    <s v="CA-2017-114811"/>
    <d v="2017-11-08T00:00:00"/>
    <x v="1163"/>
    <s v="Same Day"/>
    <s v="KD-16495"/>
    <s v="Keith Dawkins"/>
    <x v="1"/>
    <x v="0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s v="Chuck Magee"/>
    <x v="0"/>
    <n v="0"/>
  </r>
  <r>
    <n v="8205"/>
    <s v="CA-2017-114811"/>
    <d v="2017-11-08T00:00:00"/>
    <x v="1163"/>
    <s v="Same Day"/>
    <s v="KD-16495"/>
    <s v="Keith Dawkins"/>
    <x v="1"/>
    <x v="0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s v="Chuck Magee"/>
    <x v="0"/>
    <n v="0"/>
  </r>
  <r>
    <n v="8206"/>
    <s v="CA-2017-114811"/>
    <d v="2017-11-08T00:00:00"/>
    <x v="1163"/>
    <s v="Same Day"/>
    <s v="KD-16495"/>
    <s v="Keith Dawkins"/>
    <x v="1"/>
    <x v="0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x v="0"/>
    <n v="57.776400000000002"/>
  </r>
  <r>
    <n v="8207"/>
    <s v="CA-2017-122266"/>
    <d v="2017-04-26T00:00:00"/>
    <x v="862"/>
    <s v="Standard Class"/>
    <s v="SA-20830"/>
    <s v="Sue Ann Reed"/>
    <x v="0"/>
    <x v="0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x v="0"/>
    <n v="86.181975000000008"/>
  </r>
  <r>
    <n v="8208"/>
    <s v="CA-2017-122266"/>
    <d v="2017-04-26T00:00:00"/>
    <x v="862"/>
    <s v="Standard Class"/>
    <s v="SA-20830"/>
    <s v="Sue Ann Reed"/>
    <x v="0"/>
    <x v="0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s v="Cassandra Brandow"/>
    <x v="0"/>
    <n v="0.52480000000000004"/>
  </r>
  <r>
    <n v="8209"/>
    <s v="CA-2017-141565"/>
    <d v="2017-09-20T00:00:00"/>
    <x v="488"/>
    <s v="Standard Class"/>
    <s v="BG-11035"/>
    <s v="Barry Gonzalez"/>
    <x v="0"/>
    <x v="0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x v="0"/>
    <n v="958.83479999999997"/>
  </r>
  <r>
    <n v="8210"/>
    <s v="CA-2017-141565"/>
    <d v="2017-09-20T00:00:00"/>
    <x v="488"/>
    <s v="Standard Class"/>
    <s v="BG-11035"/>
    <s v="Barry Gonzalez"/>
    <x v="0"/>
    <x v="0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  <n v="58.873600000000003"/>
  </r>
  <r>
    <n v="8211"/>
    <s v="CA-2019-128769"/>
    <d v="2019-09-07T00:00:00"/>
    <x v="230"/>
    <s v="Standard Class"/>
    <s v="DM-12955"/>
    <s v="Dario Medina"/>
    <x v="1"/>
    <x v="0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x v="0"/>
    <n v="16.313600000000001"/>
  </r>
  <r>
    <n v="8212"/>
    <s v="CA-2018-116337"/>
    <d v="2018-11-07T00:00:00"/>
    <x v="357"/>
    <s v="Standard Class"/>
    <s v="MC-17845"/>
    <s v="Michael Chen"/>
    <x v="0"/>
    <x v="0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x v="0"/>
    <n v="26.676000000000005"/>
  </r>
  <r>
    <n v="8213"/>
    <s v="CA-2018-116337"/>
    <d v="2018-11-07T00:00:00"/>
    <x v="357"/>
    <s v="Standard Class"/>
    <s v="MC-17845"/>
    <s v="Michael Chen"/>
    <x v="0"/>
    <x v="0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x v="0"/>
    <n v="62.817600000000006"/>
  </r>
  <r>
    <n v="8214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x v="0"/>
    <n v="4.4352000000000009"/>
  </r>
  <r>
    <n v="8215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s v="Cassandra Brandow"/>
    <x v="0"/>
    <n v="2.0960000000000001"/>
  </r>
  <r>
    <n v="8216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x v="0"/>
    <n v="1.7283000000000002"/>
  </r>
  <r>
    <n v="8217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x v="0"/>
    <n v="2.2848000000000002"/>
  </r>
  <r>
    <n v="8218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x v="0"/>
    <n v="0.86880000000000013"/>
  </r>
  <r>
    <n v="8219"/>
    <s v="CA-2016-120775"/>
    <d v="2016-10-03T00:00:00"/>
    <x v="1288"/>
    <s v="Standard Class"/>
    <s v="RD-19930"/>
    <s v="Russell D'Ascenzo"/>
    <x v="0"/>
    <x v="0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x v="0"/>
    <n v="19.0656"/>
  </r>
  <r>
    <n v="8220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x v="0"/>
    <n v="0.98560000000000025"/>
  </r>
  <r>
    <n v="8221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  <n v="1.4303999999999997"/>
  </r>
  <r>
    <n v="8222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x v="0"/>
    <n v="3.0144000000000002"/>
  </r>
  <r>
    <n v="8223"/>
    <s v="CA-2016-152905"/>
    <d v="2016-02-18T00:00:00"/>
    <x v="1262"/>
    <s v="Standard Class"/>
    <s v="AB-10015"/>
    <s v="Aaron Bergman"/>
    <x v="0"/>
    <x v="0"/>
    <s v="Arlington"/>
    <s v="Texas"/>
    <n v="76017"/>
    <x v="2"/>
    <s v="OFF-ST-10000321"/>
    <x v="1"/>
    <s v="Storage"/>
    <s v="Akro Stacking Bins"/>
    <n v="12.624000000000001"/>
    <n v="2"/>
    <n v="0.2"/>
    <n v="-2.5248000000000022"/>
    <s v="Kelly Williams"/>
    <x v="0"/>
    <n v="2.5248000000000004"/>
  </r>
  <r>
    <n v="8224"/>
    <s v="CA-2018-104633"/>
    <d v="2018-06-12T00:00:00"/>
    <x v="1"/>
    <s v="Standard Class"/>
    <s v="EA-14035"/>
    <s v="Erin Ashbrook"/>
    <x v="1"/>
    <x v="0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x v="0"/>
    <n v="0"/>
  </r>
  <r>
    <n v="8225"/>
    <s v="CA-2018-104633"/>
    <d v="2018-06-12T00:00:00"/>
    <x v="1"/>
    <s v="Standard Class"/>
    <s v="EA-14035"/>
    <s v="Erin Ashbrook"/>
    <x v="1"/>
    <x v="0"/>
    <s v="Pasadena"/>
    <s v="California"/>
    <n v="91104"/>
    <x v="1"/>
    <s v="OFF-PA-10004782"/>
    <x v="1"/>
    <s v="Paper"/>
    <s v="Xerox 228"/>
    <n v="12.96"/>
    <n v="2"/>
    <n v="0"/>
    <n v="6.2208000000000006"/>
    <s v="Anna Andreadi"/>
    <x v="0"/>
    <n v="0"/>
  </r>
  <r>
    <n v="8226"/>
    <s v="CA-2019-104136"/>
    <d v="2019-11-01T00:00:00"/>
    <x v="276"/>
    <s v="Second Class"/>
    <s v="SF-20065"/>
    <s v="Sandra Flanagan"/>
    <x v="0"/>
    <x v="0"/>
    <s v="Everett"/>
    <s v="Massachusetts"/>
    <n v="2149"/>
    <x v="3"/>
    <s v="OFF-PA-10004243"/>
    <x v="1"/>
    <s v="Paper"/>
    <s v="Xerox 1939"/>
    <n v="189.7"/>
    <n v="10"/>
    <n v="0"/>
    <n v="91.055999999999983"/>
    <s v="Chuck Magee"/>
    <x v="0"/>
    <n v="0"/>
  </r>
  <r>
    <n v="8227"/>
    <s v="CA-2019-104136"/>
    <d v="2019-11-01T00:00:00"/>
    <x v="276"/>
    <s v="Second Class"/>
    <s v="SF-20065"/>
    <s v="Sandra Flanagan"/>
    <x v="0"/>
    <x v="0"/>
    <s v="Everett"/>
    <s v="Massachusetts"/>
    <n v="2149"/>
    <x v="3"/>
    <s v="OFF-PA-10001033"/>
    <x v="1"/>
    <s v="Paper"/>
    <s v="Xerox 1893"/>
    <n v="40.99"/>
    <n v="1"/>
    <n v="0"/>
    <n v="20.085100000000001"/>
    <s v="Chuck Magee"/>
    <x v="0"/>
    <n v="0"/>
  </r>
  <r>
    <n v="8228"/>
    <s v="CA-2018-123050"/>
    <d v="2018-04-04T00:00:00"/>
    <x v="264"/>
    <s v="Second Class"/>
    <s v="BC-11125"/>
    <s v="Becky Castell"/>
    <x v="2"/>
    <x v="0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x v="0"/>
    <n v="0"/>
  </r>
  <r>
    <n v="8229"/>
    <s v="CA-2018-123050"/>
    <d v="2018-04-04T00:00:00"/>
    <x v="264"/>
    <s v="Second Class"/>
    <s v="BC-11125"/>
    <s v="Becky Castell"/>
    <x v="2"/>
    <x v="0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x v="0"/>
    <n v="0"/>
  </r>
  <r>
    <n v="8230"/>
    <s v="CA-2018-123050"/>
    <d v="2018-04-04T00:00:00"/>
    <x v="264"/>
    <s v="Second Class"/>
    <s v="BC-11125"/>
    <s v="Becky Castell"/>
    <x v="2"/>
    <x v="0"/>
    <s v="Troy"/>
    <s v="New York"/>
    <n v="12180"/>
    <x v="3"/>
    <s v="TEC-AC-10001109"/>
    <x v="2"/>
    <s v="Accessories"/>
    <s v="Logitech Trackman Marble Mouse"/>
    <n v="89.97"/>
    <n v="3"/>
    <n v="0"/>
    <n v="37.787400000000005"/>
    <s v="Chuck Magee"/>
    <x v="0"/>
    <n v="0"/>
  </r>
  <r>
    <n v="8231"/>
    <s v="CA-2018-162355"/>
    <d v="2018-06-30T00:00:00"/>
    <x v="196"/>
    <s v="Second Class"/>
    <s v="PF-19165"/>
    <s v="Philip Fox"/>
    <x v="0"/>
    <x v="0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s v="Cassandra Brandow"/>
    <x v="0"/>
    <n v="0"/>
  </r>
  <r>
    <n v="8232"/>
    <s v="CA-2018-162355"/>
    <d v="2018-06-30T00:00:00"/>
    <x v="196"/>
    <s v="Second Class"/>
    <s v="PF-19165"/>
    <s v="Philip Fox"/>
    <x v="0"/>
    <x v="0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x v="0"/>
    <n v="0"/>
  </r>
  <r>
    <n v="8233"/>
    <s v="CA-2016-158225"/>
    <d v="2016-09-22T00:00:00"/>
    <x v="919"/>
    <s v="Standard Class"/>
    <s v="SE-20110"/>
    <s v="Sanjit Engle"/>
    <x v="0"/>
    <x v="0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s v="Anna Andreadi"/>
    <x v="0"/>
    <n v="0"/>
  </r>
  <r>
    <n v="8234"/>
    <s v="CA-2016-158225"/>
    <d v="2016-09-22T00:00:00"/>
    <x v="919"/>
    <s v="Standard Class"/>
    <s v="SE-20110"/>
    <s v="Sanjit Engle"/>
    <x v="0"/>
    <x v="0"/>
    <s v="San Jose"/>
    <s v="California"/>
    <n v="95123"/>
    <x v="1"/>
    <s v="OFF-ST-10002301"/>
    <x v="1"/>
    <s v="Storage"/>
    <s v="Tennsco Commercial Shelving"/>
    <n v="40.68"/>
    <n v="2"/>
    <n v="0"/>
    <n v="0.40679999999999694"/>
    <s v="Anna Andreadi"/>
    <x v="0"/>
    <n v="0"/>
  </r>
  <r>
    <n v="8235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  <n v="0.66560000000000008"/>
  </r>
  <r>
    <n v="8236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  <n v="419.96790000000004"/>
  </r>
  <r>
    <n v="8237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s v="Cassandra Brandow"/>
    <x v="0"/>
    <n v="560.78399999999999"/>
  </r>
  <r>
    <n v="8238"/>
    <s v="CA-2019-103065"/>
    <d v="2019-10-20T00:00:00"/>
    <x v="1191"/>
    <s v="Same Day"/>
    <s v="PT-19090"/>
    <s v="Pete Takahito"/>
    <x v="0"/>
    <x v="0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x v="0"/>
    <n v="0.9536"/>
  </r>
  <r>
    <n v="8239"/>
    <s v="CA-2019-103065"/>
    <d v="2019-10-20T00:00:00"/>
    <x v="1191"/>
    <s v="Same Day"/>
    <s v="PT-19090"/>
    <s v="Pete Takahito"/>
    <x v="0"/>
    <x v="0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  <n v="1.3344000000000003"/>
  </r>
  <r>
    <n v="8240"/>
    <s v="CA-2019-103065"/>
    <d v="2019-10-20T00:00:00"/>
    <x v="1191"/>
    <s v="Same Day"/>
    <s v="PT-19090"/>
    <s v="Pete Takahito"/>
    <x v="0"/>
    <x v="0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s v="Cassandra Brandow"/>
    <x v="0"/>
    <n v="0.88959999999999995"/>
  </r>
  <r>
    <n v="8241"/>
    <s v="CA-2019-103065"/>
    <d v="2019-10-20T00:00:00"/>
    <x v="1191"/>
    <s v="Same Day"/>
    <s v="PT-19090"/>
    <s v="Pete Takahito"/>
    <x v="0"/>
    <x v="0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s v="Cassandra Brandow"/>
    <x v="0"/>
    <n v="8.7872000000000021"/>
  </r>
  <r>
    <n v="8242"/>
    <s v="CA-2016-109855"/>
    <d v="2016-09-01T00:00:00"/>
    <x v="447"/>
    <s v="Standard Class"/>
    <s v="LH-16900"/>
    <s v="Lena Hernandez"/>
    <x v="0"/>
    <x v="0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x v="0"/>
    <n v="4.7488000000000001"/>
  </r>
  <r>
    <n v="8243"/>
    <s v="CA-2016-109855"/>
    <d v="2016-09-01T00:00:00"/>
    <x v="447"/>
    <s v="Standard Class"/>
    <s v="LH-16900"/>
    <s v="Lena Hernandez"/>
    <x v="0"/>
    <x v="0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x v="0"/>
    <n v="0"/>
  </r>
  <r>
    <n v="8244"/>
    <s v="CA-2016-109897"/>
    <d v="2016-08-12T00:00:00"/>
    <x v="128"/>
    <s v="Standard Class"/>
    <s v="BW-11200"/>
    <s v="Ben Wallace"/>
    <x v="0"/>
    <x v="0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s v="Anna Andreadi"/>
    <x v="0"/>
    <n v="161.2672"/>
  </r>
  <r>
    <n v="8245"/>
    <s v="CA-2016-109897"/>
    <d v="2016-08-12T00:00:00"/>
    <x v="128"/>
    <s v="Standard Class"/>
    <s v="BW-11200"/>
    <s v="Ben Wallace"/>
    <x v="0"/>
    <x v="0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s v="Anna Andreadi"/>
    <x v="0"/>
    <n v="0"/>
  </r>
  <r>
    <n v="8246"/>
    <s v="US-2016-143581"/>
    <d v="2016-08-19T00:00:00"/>
    <x v="689"/>
    <s v="Standard Class"/>
    <s v="BS-11365"/>
    <s v="Bill Shonely"/>
    <x v="1"/>
    <x v="0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x v="0"/>
    <n v="0"/>
  </r>
  <r>
    <n v="8247"/>
    <s v="CA-2017-129217"/>
    <d v="2017-05-10T00:00:00"/>
    <x v="1145"/>
    <s v="Same Day"/>
    <s v="DP-13390"/>
    <s v="Dennis Pardue"/>
    <x v="2"/>
    <x v="0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x v="0"/>
    <n v="56.775999999999989"/>
  </r>
  <r>
    <n v="8248"/>
    <s v="CA-2017-129217"/>
    <d v="2017-05-10T00:00:00"/>
    <x v="1145"/>
    <s v="Same Day"/>
    <s v="DP-13390"/>
    <s v="Dennis Pardue"/>
    <x v="2"/>
    <x v="0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x v="0"/>
    <n v="7.3567999999999998"/>
  </r>
  <r>
    <n v="8249"/>
    <s v="CA-2018-133816"/>
    <d v="2018-05-10T00:00:00"/>
    <x v="583"/>
    <s v="Second Class"/>
    <s v="CS-12400"/>
    <s v="Christopher Schild"/>
    <x v="2"/>
    <x v="0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x v="0"/>
    <n v="297.59519999999998"/>
  </r>
  <r>
    <n v="8250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x v="0"/>
    <n v="8.969599999999998"/>
  </r>
  <r>
    <n v="8251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s v="Kelly Williams"/>
    <x v="0"/>
    <n v="2.8271999999999999"/>
  </r>
  <r>
    <n v="8252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s v="Kelly Williams"/>
    <x v="0"/>
    <n v="144.78399999999996"/>
  </r>
  <r>
    <n v="8253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x v="0"/>
    <n v="12.0832"/>
  </r>
  <r>
    <n v="8254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s v="Anna Andreadi"/>
    <x v="0"/>
    <n v="0"/>
  </r>
  <r>
    <n v="8255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PA-10003134"/>
    <x v="1"/>
    <s v="Paper"/>
    <s v="Xerox 1937"/>
    <n v="192.16"/>
    <n v="4"/>
    <n v="0"/>
    <n v="92.236799999999988"/>
    <s v="Anna Andreadi"/>
    <x v="0"/>
    <n v="0"/>
  </r>
  <r>
    <n v="8256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s v="Anna Andreadi"/>
    <x v="0"/>
    <n v="48.524799999999999"/>
  </r>
  <r>
    <n v="8257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s v="Anna Andreadi"/>
    <x v="0"/>
    <n v="0"/>
  </r>
  <r>
    <n v="8258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x v="0"/>
    <n v="0"/>
  </r>
  <r>
    <n v="8259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s v="Anna Andreadi"/>
    <x v="0"/>
    <n v="20.140800000000002"/>
  </r>
  <r>
    <n v="8260"/>
    <s v="CA-2018-118101"/>
    <d v="2018-06-26T00:00:00"/>
    <x v="674"/>
    <s v="Same Day"/>
    <s v="SN-20560"/>
    <s v="Skye Norling"/>
    <x v="2"/>
    <x v="0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x v="0"/>
    <n v="0"/>
  </r>
  <r>
    <n v="8261"/>
    <s v="CA-2018-118101"/>
    <d v="2018-06-26T00:00:00"/>
    <x v="674"/>
    <s v="Same Day"/>
    <s v="SN-20560"/>
    <s v="Skye Norling"/>
    <x v="2"/>
    <x v="0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s v="Kelly Williams"/>
    <x v="0"/>
    <n v="0"/>
  </r>
  <r>
    <n v="8262"/>
    <s v="CA-2018-118101"/>
    <d v="2018-06-26T00:00:00"/>
    <x v="674"/>
    <s v="Same Day"/>
    <s v="SN-20560"/>
    <s v="Skye Norling"/>
    <x v="2"/>
    <x v="0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s v="Kelly Williams"/>
    <x v="0"/>
    <n v="0"/>
  </r>
  <r>
    <n v="8263"/>
    <s v="CA-2018-100307"/>
    <d v="2018-12-15T00:00:00"/>
    <x v="292"/>
    <s v="Standard Class"/>
    <s v="TC-21475"/>
    <s v="Tony Chapman"/>
    <x v="2"/>
    <x v="0"/>
    <s v="Fayetteville"/>
    <s v="Arkansas"/>
    <n v="72701"/>
    <x v="0"/>
    <s v="OFF-PA-10002552"/>
    <x v="1"/>
    <s v="Paper"/>
    <s v="Xerox 1958"/>
    <n v="19.440000000000001"/>
    <n v="3"/>
    <n v="0"/>
    <n v="9.3312000000000008"/>
    <s v="Cassandra Brandow"/>
    <x v="0"/>
    <n v="0"/>
  </r>
  <r>
    <n v="8264"/>
    <s v="CA-2017-138457"/>
    <d v="2017-09-13T00:00:00"/>
    <x v="731"/>
    <s v="Standard Class"/>
    <s v="AM-10705"/>
    <s v="Anne McFarland"/>
    <x v="0"/>
    <x v="0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s v="Cassandra Brandow"/>
    <x v="0"/>
    <n v="9.1644000000000005"/>
  </r>
  <r>
    <n v="8265"/>
    <s v="CA-2016-131800"/>
    <d v="2016-12-30T00:00:00"/>
    <x v="124"/>
    <s v="Standard Class"/>
    <s v="AJ-10960"/>
    <s v="Astrea Jones"/>
    <x v="0"/>
    <x v="0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s v="Chuck Magee"/>
    <x v="0"/>
    <n v="0"/>
  </r>
  <r>
    <n v="8266"/>
    <s v="CA-2016-131800"/>
    <d v="2016-12-30T00:00:00"/>
    <x v="124"/>
    <s v="Standard Class"/>
    <s v="AJ-10960"/>
    <s v="Astrea Jones"/>
    <x v="0"/>
    <x v="0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s v="Chuck Magee"/>
    <x v="0"/>
    <n v="7.0896000000000008"/>
  </r>
  <r>
    <n v="8267"/>
    <s v="CA-2016-118304"/>
    <d v="2016-04-29T00:00:00"/>
    <x v="352"/>
    <s v="Standard Class"/>
    <s v="KH-16360"/>
    <s v="Katherine Hughes"/>
    <x v="0"/>
    <x v="0"/>
    <s v="Dover"/>
    <s v="Delaware"/>
    <n v="19901"/>
    <x v="3"/>
    <s v="TEC-PH-10000376"/>
    <x v="2"/>
    <s v="Phones"/>
    <s v="Square Credit Card Reader"/>
    <n v="19.98"/>
    <n v="2"/>
    <n v="0"/>
    <n v="5.1948000000000008"/>
    <s v="Chuck Magee"/>
    <x v="0"/>
    <n v="0"/>
  </r>
  <r>
    <n v="8268"/>
    <s v="CA-2019-121790"/>
    <d v="2019-01-30T00:00:00"/>
    <x v="1017"/>
    <s v="Standard Class"/>
    <s v="LP-17095"/>
    <s v="Liz Preis"/>
    <x v="0"/>
    <x v="0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s v="Kelly Williams"/>
    <x v="0"/>
    <n v="34.6875"/>
  </r>
  <r>
    <n v="8269"/>
    <s v="CA-2019-121790"/>
    <d v="2019-01-30T00:00:00"/>
    <x v="1017"/>
    <s v="Standard Class"/>
    <s v="LP-17095"/>
    <s v="Liz Preis"/>
    <x v="0"/>
    <x v="0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  <n v="6.3360000000000012"/>
  </r>
  <r>
    <n v="8270"/>
    <s v="CA-2019-121790"/>
    <d v="2019-01-30T00:00:00"/>
    <x v="1017"/>
    <s v="Standard Class"/>
    <s v="LP-17095"/>
    <s v="Liz Preis"/>
    <x v="0"/>
    <x v="0"/>
    <s v="Aurora"/>
    <s v="Illinois"/>
    <n v="60505"/>
    <x v="2"/>
    <s v="TEC-PH-10002584"/>
    <x v="2"/>
    <s v="Phones"/>
    <s v="Samsung Galaxy S4"/>
    <n v="2003.1680000000001"/>
    <n v="4"/>
    <n v="0.2"/>
    <n v="250.39599999999984"/>
    <s v="Kelly Williams"/>
    <x v="0"/>
    <n v="400.63360000000006"/>
  </r>
  <r>
    <n v="8271"/>
    <s v="CA-2019-121790"/>
    <d v="2019-01-30T00:00:00"/>
    <x v="1017"/>
    <s v="Standard Class"/>
    <s v="LP-17095"/>
    <s v="Liz Preis"/>
    <x v="0"/>
    <x v="0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s v="Kelly Williams"/>
    <x v="0"/>
    <n v="1.8688"/>
  </r>
  <r>
    <n v="8272"/>
    <s v="CA-2018-169670"/>
    <d v="2018-12-25T00:00:00"/>
    <x v="844"/>
    <s v="Standard Class"/>
    <s v="JE-15715"/>
    <s v="Joe Elijah"/>
    <x v="0"/>
    <x v="0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x v="0"/>
    <n v="256.30560000000003"/>
  </r>
  <r>
    <n v="8273"/>
    <s v="CA-2018-139549"/>
    <d v="2018-10-20T00:00:00"/>
    <x v="829"/>
    <s v="Standard Class"/>
    <s v="MY-18295"/>
    <s v="Muhammed Yedwab"/>
    <x v="1"/>
    <x v="0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x v="0"/>
    <n v="77.427200000000013"/>
  </r>
  <r>
    <n v="8274"/>
    <s v="CA-2017-104059"/>
    <d v="2017-06-13T00:00:00"/>
    <x v="1065"/>
    <s v="Second Class"/>
    <s v="FC-14245"/>
    <s v="Frank Carlisle"/>
    <x v="2"/>
    <x v="0"/>
    <s v="Springfield"/>
    <s v="Ohio"/>
    <n v="45503"/>
    <x v="3"/>
    <s v="OFF-AR-10000634"/>
    <x v="1"/>
    <s v="Art"/>
    <s v="Newell 320"/>
    <n v="3.4240000000000004"/>
    <n v="1"/>
    <n v="0.2"/>
    <n v="0.29960000000000009"/>
    <s v="Chuck Magee"/>
    <x v="0"/>
    <n v="0.68480000000000008"/>
  </r>
  <r>
    <n v="8275"/>
    <s v="CA-2019-164112"/>
    <d v="2019-06-30T00:00:00"/>
    <x v="446"/>
    <s v="Standard Class"/>
    <s v="ND-18460"/>
    <s v="Neil Ducich"/>
    <x v="1"/>
    <x v="0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s v="Chuck Magee"/>
    <x v="0"/>
    <n v="0"/>
  </r>
  <r>
    <n v="8276"/>
    <s v="CA-2017-143882"/>
    <d v="2017-06-26T00:00:00"/>
    <x v="314"/>
    <s v="Standard Class"/>
    <s v="DB-13360"/>
    <s v="Dennis Bolton"/>
    <x v="2"/>
    <x v="0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  <n v="8.611200000000002"/>
  </r>
  <r>
    <n v="8277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x v="0"/>
    <n v="2.6334"/>
  </r>
  <r>
    <n v="8278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s v="Cassandra Brandow"/>
    <x v="0"/>
    <n v="24.402000000000005"/>
  </r>
  <r>
    <n v="8279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x v="0"/>
    <n v="86.491200000000006"/>
  </r>
  <r>
    <n v="8280"/>
    <s v="CA-2019-146192"/>
    <d v="2019-04-22T00:00:00"/>
    <x v="732"/>
    <s v="Standard Class"/>
    <s v="BD-11725"/>
    <s v="Bruce Degenhardt"/>
    <x v="0"/>
    <x v="0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s v="Cassandra Brandow"/>
    <x v="0"/>
    <n v="0"/>
  </r>
  <r>
    <n v="8281"/>
    <s v="CA-2019-134810"/>
    <d v="2019-05-09T00:00:00"/>
    <x v="1187"/>
    <s v="First Class"/>
    <s v="MC-17605"/>
    <s v="Matt Connell"/>
    <x v="1"/>
    <x v="0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  <n v="13.0464"/>
  </r>
  <r>
    <n v="8282"/>
    <s v="CA-2019-134810"/>
    <d v="2019-05-09T00:00:00"/>
    <x v="1187"/>
    <s v="First Class"/>
    <s v="MC-17605"/>
    <s v="Matt Connell"/>
    <x v="1"/>
    <x v="0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s v="Cassandra Brandow"/>
    <x v="0"/>
    <n v="41.400000000000006"/>
  </r>
  <r>
    <n v="8283"/>
    <s v="CA-2017-154284"/>
    <d v="2017-12-21T00:00:00"/>
    <x v="317"/>
    <s v="Second Class"/>
    <s v="SZ-20035"/>
    <s v="Sam Zeldin"/>
    <x v="2"/>
    <x v="0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x v="0"/>
    <n v="180.15899999999999"/>
  </r>
  <r>
    <n v="8284"/>
    <s v="CA-2017-154284"/>
    <d v="2017-12-21T00:00:00"/>
    <x v="317"/>
    <s v="Second Class"/>
    <s v="SZ-20035"/>
    <s v="Sam Zeldin"/>
    <x v="2"/>
    <x v="0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x v="0"/>
    <n v="11.9808"/>
  </r>
  <r>
    <n v="8285"/>
    <s v="CA-2017-154284"/>
    <d v="2017-12-21T00:00:00"/>
    <x v="317"/>
    <s v="Second Class"/>
    <s v="SZ-20035"/>
    <s v="Sam Zeldin"/>
    <x v="2"/>
    <x v="0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x v="0"/>
    <n v="127.48800000000001"/>
  </r>
  <r>
    <n v="8286"/>
    <s v="CA-2017-154284"/>
    <d v="2017-12-21T00:00:00"/>
    <x v="317"/>
    <s v="Second Class"/>
    <s v="SZ-20035"/>
    <s v="Sam Zeldin"/>
    <x v="2"/>
    <x v="0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x v="0"/>
    <n v="31.053600000000003"/>
  </r>
  <r>
    <n v="8287"/>
    <s v="CA-2016-156244"/>
    <d v="2016-08-12T00:00:00"/>
    <x v="128"/>
    <s v="Standard Class"/>
    <s v="DH-13675"/>
    <s v="Duane Huffman"/>
    <x v="2"/>
    <x v="0"/>
    <s v="Miami"/>
    <s v="Florida"/>
    <n v="33180"/>
    <x v="0"/>
    <s v="OFF-PA-10000295"/>
    <x v="1"/>
    <s v="Paper"/>
    <s v="Xerox 229"/>
    <n v="31.104000000000006"/>
    <n v="6"/>
    <n v="0.2"/>
    <n v="10.8864"/>
    <s v="Cassandra Brandow"/>
    <x v="0"/>
    <n v="6.2208000000000014"/>
  </r>
  <r>
    <n v="8288"/>
    <s v="CA-2016-156244"/>
    <d v="2016-08-12T00:00:00"/>
    <x v="128"/>
    <s v="Standard Class"/>
    <s v="DH-13675"/>
    <s v="Duane Huffman"/>
    <x v="2"/>
    <x v="0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x v="0"/>
    <n v="9.5920000000000005"/>
  </r>
  <r>
    <n v="8289"/>
    <s v="CA-2016-156244"/>
    <d v="2016-08-12T00:00:00"/>
    <x v="128"/>
    <s v="Standard Class"/>
    <s v="DH-13675"/>
    <s v="Duane Huffman"/>
    <x v="2"/>
    <x v="0"/>
    <s v="Miami"/>
    <s v="Florida"/>
    <n v="33180"/>
    <x v="0"/>
    <s v="TEC-AC-10002473"/>
    <x v="2"/>
    <s v="Accessories"/>
    <s v="Maxell 4.7GB DVD-R"/>
    <n v="158.928"/>
    <n v="7"/>
    <n v="0.2"/>
    <n v="41.718599999999995"/>
    <s v="Cassandra Brandow"/>
    <x v="0"/>
    <n v="31.785600000000002"/>
  </r>
  <r>
    <n v="8290"/>
    <s v="CA-2016-156244"/>
    <d v="2016-08-12T00:00:00"/>
    <x v="128"/>
    <s v="Standard Class"/>
    <s v="DH-13675"/>
    <s v="Duane Huffman"/>
    <x v="2"/>
    <x v="0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  <n v="42.249600000000001"/>
  </r>
  <r>
    <n v="8291"/>
    <s v="CA-2016-156244"/>
    <d v="2016-08-12T00:00:00"/>
    <x v="128"/>
    <s v="Standard Class"/>
    <s v="DH-13675"/>
    <s v="Duane Huffman"/>
    <x v="2"/>
    <x v="0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x v="0"/>
    <n v="1.1104000000000001"/>
  </r>
  <r>
    <n v="8292"/>
    <s v="CA-2016-156244"/>
    <d v="2016-08-12T00:00:00"/>
    <x v="128"/>
    <s v="Standard Class"/>
    <s v="DH-13675"/>
    <s v="Duane Huffman"/>
    <x v="2"/>
    <x v="0"/>
    <s v="Miami"/>
    <s v="Florida"/>
    <n v="33180"/>
    <x v="0"/>
    <s v="OFF-LA-10000443"/>
    <x v="1"/>
    <s v="Labels"/>
    <s v="Avery 501"/>
    <n v="2.952"/>
    <n v="1"/>
    <n v="0.2"/>
    <n v="0.99629999999999996"/>
    <s v="Cassandra Brandow"/>
    <x v="0"/>
    <n v="0.59040000000000004"/>
  </r>
  <r>
    <n v="8293"/>
    <s v="CA-2017-106362"/>
    <d v="2017-12-11T00:00:00"/>
    <x v="631"/>
    <s v="Standard Class"/>
    <s v="LC-16885"/>
    <s v="Lena Creighton"/>
    <x v="0"/>
    <x v="0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s v="Chuck Magee"/>
    <x v="0"/>
    <n v="7.2324000000000011"/>
  </r>
  <r>
    <n v="8294"/>
    <s v="US-2019-168802"/>
    <d v="2019-11-03T00:00:00"/>
    <x v="170"/>
    <s v="Standard Class"/>
    <s v="JO-15145"/>
    <s v="Jack O'Briant"/>
    <x v="1"/>
    <x v="0"/>
    <s v="Seattle"/>
    <s v="Washington"/>
    <n v="98103"/>
    <x v="1"/>
    <s v="OFF-BI-10002393"/>
    <x v="1"/>
    <s v="Binders"/>
    <s v="Binder Posts"/>
    <n v="18.368000000000002"/>
    <n v="4"/>
    <n v="0.2"/>
    <n v="5.9695999999999998"/>
    <s v="Anna Andreadi"/>
    <x v="0"/>
    <n v="3.6736000000000004"/>
  </r>
  <r>
    <n v="8295"/>
    <s v="US-2019-146906"/>
    <d v="2019-03-13T00:00:00"/>
    <x v="875"/>
    <s v="Standard Class"/>
    <s v="MT-17815"/>
    <s v="Meg Tillman"/>
    <x v="0"/>
    <x v="0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s v="Chuck Magee"/>
    <x v="0"/>
    <n v="0"/>
  </r>
  <r>
    <n v="8296"/>
    <s v="CA-2018-166380"/>
    <d v="2018-05-30T00:00:00"/>
    <x v="895"/>
    <s v="Standard Class"/>
    <s v="EB-13750"/>
    <s v="Edward Becker"/>
    <x v="1"/>
    <x v="0"/>
    <s v="Arlington"/>
    <s v="Virginia"/>
    <n v="22204"/>
    <x v="0"/>
    <s v="OFF-EN-10002600"/>
    <x v="1"/>
    <s v="Envelopes"/>
    <s v="Redi-Strip #10 Envelopes, 4 1/8 x 9 1/2"/>
    <n v="26.55"/>
    <n v="9"/>
    <n v="0"/>
    <n v="12.744"/>
    <s v="Cassandra Brandow"/>
    <x v="0"/>
    <n v="0"/>
  </r>
  <r>
    <n v="8297"/>
    <s v="CA-2018-166380"/>
    <d v="2018-05-30T00:00:00"/>
    <x v="895"/>
    <s v="Standard Class"/>
    <s v="EB-13750"/>
    <s v="Edward Becker"/>
    <x v="1"/>
    <x v="0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x v="0"/>
    <n v="0"/>
  </r>
  <r>
    <n v="8298"/>
    <s v="US-2017-158911"/>
    <d v="2017-07-05T00:00:00"/>
    <x v="772"/>
    <s v="Standard Class"/>
    <s v="RS-19765"/>
    <s v="Roland Schwarz"/>
    <x v="1"/>
    <x v="0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s v="Cassandra Brandow"/>
    <x v="0"/>
    <n v="0.98560000000000025"/>
  </r>
  <r>
    <n v="8299"/>
    <s v="US-2017-158911"/>
    <d v="2017-07-05T00:00:00"/>
    <x v="772"/>
    <s v="Standard Class"/>
    <s v="RS-19765"/>
    <s v="Roland Schwarz"/>
    <x v="1"/>
    <x v="0"/>
    <s v="Charlotte"/>
    <s v="North Carolina"/>
    <n v="28205"/>
    <x v="0"/>
    <s v="OFF-LA-10003223"/>
    <x v="1"/>
    <s v="Labels"/>
    <s v="Avery 508"/>
    <n v="11.784000000000001"/>
    <n v="3"/>
    <n v="0.2"/>
    <n v="4.2716999999999992"/>
    <s v="Cassandra Brandow"/>
    <x v="0"/>
    <n v="2.3568000000000002"/>
  </r>
  <r>
    <n v="8300"/>
    <s v="US-2016-103338"/>
    <d v="2016-03-11T00:00:00"/>
    <x v="1290"/>
    <s v="Standard Class"/>
    <s v="RB-19435"/>
    <s v="Richard Bierner"/>
    <x v="0"/>
    <x v="0"/>
    <s v="Roseville"/>
    <s v="California"/>
    <n v="95661"/>
    <x v="1"/>
    <s v="OFF-AR-10001770"/>
    <x v="1"/>
    <s v="Art"/>
    <s v="Economy #2 Pencils"/>
    <n v="7.98"/>
    <n v="3"/>
    <n v="0"/>
    <n v="2.0747999999999998"/>
    <s v="Anna Andreadi"/>
    <x v="0"/>
    <n v="0"/>
  </r>
  <r>
    <n v="8301"/>
    <s v="CA-2017-109169"/>
    <d v="2017-04-20T00:00:00"/>
    <x v="1291"/>
    <s v="Standard Class"/>
    <s v="OT-18730"/>
    <s v="Olvera Toch"/>
    <x v="0"/>
    <x v="0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  <n v="0"/>
  </r>
  <r>
    <n v="8302"/>
    <s v="US-2019-167318"/>
    <d v="2019-07-26T00:00:00"/>
    <x v="608"/>
    <s v="Standard Class"/>
    <s v="GZ-14545"/>
    <s v="George Zrebassa"/>
    <x v="1"/>
    <x v="0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s v="Anna Andreadi"/>
    <x v="0"/>
    <n v="0"/>
  </r>
  <r>
    <n v="8303"/>
    <s v="US-2019-167318"/>
    <d v="2019-07-26T00:00:00"/>
    <x v="608"/>
    <s v="Standard Class"/>
    <s v="GZ-14545"/>
    <s v="George Zrebassa"/>
    <x v="1"/>
    <x v="0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x v="0"/>
    <n v="72.470399999999998"/>
  </r>
  <r>
    <n v="8304"/>
    <s v="US-2016-120313"/>
    <d v="2016-10-31T00:00:00"/>
    <x v="1024"/>
    <s v="Second Class"/>
    <s v="NL-18310"/>
    <s v="Nancy Lomonaco"/>
    <x v="2"/>
    <x v="0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s v="Anna Andreadi"/>
    <x v="0"/>
    <n v="14.716800000000001"/>
  </r>
  <r>
    <n v="8305"/>
    <s v="CA-2019-135419"/>
    <d v="2019-11-03T00:00:00"/>
    <x v="748"/>
    <s v="Standard Class"/>
    <s v="BG-11740"/>
    <s v="Bruce Geld"/>
    <x v="0"/>
    <x v="0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x v="0"/>
    <n v="97.273600000000016"/>
  </r>
  <r>
    <n v="8306"/>
    <s v="CA-2018-128671"/>
    <d v="2018-08-11T00:00:00"/>
    <x v="1070"/>
    <s v="Standard Class"/>
    <s v="MT-18070"/>
    <s v="Michelle Tran"/>
    <x v="2"/>
    <x v="0"/>
    <s v="Tulsa"/>
    <s v="Oklahoma"/>
    <n v="74133"/>
    <x v="2"/>
    <s v="OFF-PA-10001870"/>
    <x v="1"/>
    <s v="Paper"/>
    <s v="Xerox 202"/>
    <n v="32.400000000000006"/>
    <n v="5"/>
    <n v="0"/>
    <n v="15.552000000000001"/>
    <s v="Kelly Williams"/>
    <x v="1"/>
    <n v="0"/>
  </r>
  <r>
    <n v="8307"/>
    <s v="CA-2018-128671"/>
    <d v="2018-08-11T00:00:00"/>
    <x v="1070"/>
    <s v="Standard Class"/>
    <s v="MT-18070"/>
    <s v="Michelle Tran"/>
    <x v="2"/>
    <x v="0"/>
    <s v="Tulsa"/>
    <s v="Oklahoma"/>
    <n v="74133"/>
    <x v="2"/>
    <s v="OFF-BI-10003305"/>
    <x v="1"/>
    <s v="Binders"/>
    <s v="Avery Hanging File Binders"/>
    <n v="41.86"/>
    <n v="7"/>
    <n v="0"/>
    <n v="19.255600000000001"/>
    <s v="Kelly Williams"/>
    <x v="1"/>
    <n v="0"/>
  </r>
  <r>
    <n v="8308"/>
    <s v="CA-2018-128671"/>
    <d v="2018-08-11T00:00:00"/>
    <x v="1070"/>
    <s v="Standard Class"/>
    <s v="MT-18070"/>
    <s v="Michelle Tran"/>
    <x v="2"/>
    <x v="0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x v="1"/>
    <n v="0"/>
  </r>
  <r>
    <n v="8309"/>
    <s v="CA-2018-149335"/>
    <d v="2018-07-25T00:00:00"/>
    <x v="1174"/>
    <s v="Same Day"/>
    <s v="BC-11125"/>
    <s v="Becky Castell"/>
    <x v="2"/>
    <x v="0"/>
    <s v="San Francisco"/>
    <s v="California"/>
    <n v="94122"/>
    <x v="1"/>
    <s v="OFF-AR-10001419"/>
    <x v="1"/>
    <s v="Art"/>
    <s v="Newell 325"/>
    <n v="37.17"/>
    <n v="9"/>
    <n v="0"/>
    <n v="11.151"/>
    <s v="Anna Andreadi"/>
    <x v="0"/>
    <n v="0"/>
  </r>
  <r>
    <n v="8310"/>
    <s v="CA-2016-168312"/>
    <d v="2016-03-01T00:00:00"/>
    <x v="232"/>
    <s v="Standard Class"/>
    <s v="GW-14605"/>
    <s v="Giulietta Weimer"/>
    <x v="0"/>
    <x v="0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x v="0"/>
    <n v="27.470400000000001"/>
  </r>
  <r>
    <n v="8311"/>
    <s v="CA-2016-168312"/>
    <d v="2016-03-01T00:00:00"/>
    <x v="232"/>
    <s v="Standard Class"/>
    <s v="GW-14605"/>
    <s v="Giulietta Weimer"/>
    <x v="0"/>
    <x v="0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x v="0"/>
    <n v="112.95269999999998"/>
  </r>
  <r>
    <n v="8312"/>
    <s v="US-2019-105935"/>
    <d v="2019-01-26T00:00:00"/>
    <x v="523"/>
    <s v="Standard Class"/>
    <s v="BD-11500"/>
    <s v="Bradley Drucker"/>
    <x v="0"/>
    <x v="0"/>
    <s v="Columbus"/>
    <s v="Georgia"/>
    <n v="31907"/>
    <x v="0"/>
    <s v="FUR-FU-10002157"/>
    <x v="0"/>
    <s v="Furnishings"/>
    <s v="Artistic Insta-Plaque"/>
    <n v="62.72"/>
    <n v="4"/>
    <n v="0"/>
    <n v="24.460799999999999"/>
    <s v="Cassandra Brandow"/>
    <x v="0"/>
    <n v="0"/>
  </r>
  <r>
    <n v="8313"/>
    <s v="US-2019-105935"/>
    <d v="2019-01-26T00:00:00"/>
    <x v="523"/>
    <s v="Standard Class"/>
    <s v="BD-11500"/>
    <s v="Bradley Drucker"/>
    <x v="0"/>
    <x v="0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s v="Cassandra Brandow"/>
    <x v="0"/>
    <n v="0"/>
  </r>
  <r>
    <n v="8314"/>
    <s v="CA-2016-161508"/>
    <d v="2016-07-12T00:00:00"/>
    <x v="463"/>
    <s v="Standard Class"/>
    <s v="PV-18985"/>
    <s v="Paul Van Hugh"/>
    <x v="2"/>
    <x v="0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x v="0"/>
    <n v="153.70739999999998"/>
  </r>
  <r>
    <n v="8315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s v="Kelly Williams"/>
    <x v="0"/>
    <n v="0.69760000000000011"/>
  </r>
  <r>
    <n v="8316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AR-10003158"/>
    <x v="1"/>
    <s v="Art"/>
    <s v="Fluorescent Highlighters by Dixon"/>
    <n v="22.288"/>
    <n v="7"/>
    <n v="0.2"/>
    <n v="3.9003999999999985"/>
    <s v="Kelly Williams"/>
    <x v="0"/>
    <n v="4.4576000000000002"/>
  </r>
  <r>
    <n v="8317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PA-10001804"/>
    <x v="1"/>
    <s v="Paper"/>
    <s v="Xerox 195"/>
    <n v="16.032"/>
    <n v="3"/>
    <n v="0.2"/>
    <n v="5.6111999999999993"/>
    <s v="Kelly Williams"/>
    <x v="0"/>
    <n v="3.2064000000000004"/>
  </r>
  <r>
    <n v="8318"/>
    <s v="CA-2019-130904"/>
    <d v="2019-04-11T00:00:00"/>
    <x v="1292"/>
    <s v="Standard Class"/>
    <s v="HM-14980"/>
    <s v="Henry MacAllister"/>
    <x v="0"/>
    <x v="0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s v="Cassandra Brandow"/>
    <x v="0"/>
    <n v="0.35040000000000004"/>
  </r>
  <r>
    <n v="8319"/>
    <s v="CA-2019-130904"/>
    <d v="2019-04-11T00:00:00"/>
    <x v="1292"/>
    <s v="Standard Class"/>
    <s v="HM-14980"/>
    <s v="Henry MacAllister"/>
    <x v="0"/>
    <x v="0"/>
    <s v="Burlington"/>
    <s v="North Carolina"/>
    <n v="27217"/>
    <x v="0"/>
    <s v="OFF-AR-10000127"/>
    <x v="1"/>
    <s v="Art"/>
    <s v="Newell 321"/>
    <n v="20.992000000000001"/>
    <n v="8"/>
    <n v="0.2"/>
    <n v="2.3615999999999966"/>
    <s v="Cassandra Brandow"/>
    <x v="0"/>
    <n v="4.1984000000000004"/>
  </r>
  <r>
    <n v="8320"/>
    <s v="CA-2019-133620"/>
    <d v="2019-11-13T00:00:00"/>
    <x v="551"/>
    <s v="Standard Class"/>
    <s v="EM-14065"/>
    <s v="Erin Mull"/>
    <x v="0"/>
    <x v="0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x v="0"/>
    <n v="0"/>
  </r>
  <r>
    <n v="8321"/>
    <s v="CA-2017-142937"/>
    <d v="2017-12-05T00:00:00"/>
    <x v="726"/>
    <s v="First Class"/>
    <s v="SF-20065"/>
    <s v="Sandra Flanagan"/>
    <x v="0"/>
    <x v="0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x v="0"/>
    <n v="9.0080000000000009"/>
  </r>
  <r>
    <n v="8322"/>
    <s v="US-2018-149790"/>
    <d v="2018-09-26T00:00:00"/>
    <x v="152"/>
    <s v="Standard Class"/>
    <s v="SC-20380"/>
    <s v="Shahid Collister"/>
    <x v="0"/>
    <x v="0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x v="0"/>
    <n v="12.499199999999998"/>
  </r>
  <r>
    <n v="8323"/>
    <s v="CA-2018-130778"/>
    <d v="2018-11-19T00:00:00"/>
    <x v="539"/>
    <s v="Standard Class"/>
    <s v="ND-18370"/>
    <s v="Natalie DeCherney"/>
    <x v="0"/>
    <x v="0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s v="Chuck Magee"/>
    <x v="0"/>
    <n v="0"/>
  </r>
  <r>
    <n v="8324"/>
    <s v="CA-2018-130778"/>
    <d v="2018-11-19T00:00:00"/>
    <x v="539"/>
    <s v="Standard Class"/>
    <s v="ND-18370"/>
    <s v="Natalie DeCherney"/>
    <x v="0"/>
    <x v="0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  <n v="0"/>
  </r>
  <r>
    <n v="8325"/>
    <s v="CA-2019-144456"/>
    <d v="2019-09-08T00:00:00"/>
    <x v="945"/>
    <s v="First Class"/>
    <s v="FC-14245"/>
    <s v="Frank Carlisle"/>
    <x v="2"/>
    <x v="0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s v="Cassandra Brandow"/>
    <x v="0"/>
    <n v="12.336"/>
  </r>
  <r>
    <n v="8326"/>
    <s v="CA-2019-144456"/>
    <d v="2019-09-08T00:00:00"/>
    <x v="945"/>
    <s v="First Class"/>
    <s v="FC-14245"/>
    <s v="Frank Carlisle"/>
    <x v="2"/>
    <x v="0"/>
    <s v="Hialeah"/>
    <s v="Florida"/>
    <n v="33012"/>
    <x v="0"/>
    <s v="TEC-PH-10001750"/>
    <x v="2"/>
    <s v="Phones"/>
    <s v="Samsung Rugby III"/>
    <n v="158.376"/>
    <n v="3"/>
    <n v="0.2"/>
    <n v="13.857900000000008"/>
    <s v="Cassandra Brandow"/>
    <x v="0"/>
    <n v="31.675200000000004"/>
  </r>
  <r>
    <n v="8327"/>
    <s v="CA-2019-103478"/>
    <d v="2019-07-21T00:00:00"/>
    <x v="892"/>
    <s v="Second Class"/>
    <s v="KL-16555"/>
    <s v="Kelly Lampkin"/>
    <x v="1"/>
    <x v="0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s v="Kelly Williams"/>
    <x v="0"/>
    <n v="2.2911999999999995"/>
  </r>
  <r>
    <n v="8328"/>
    <s v="CA-2019-103478"/>
    <d v="2019-07-21T00:00:00"/>
    <x v="892"/>
    <s v="Second Class"/>
    <s v="KL-16555"/>
    <s v="Kelly Lampkin"/>
    <x v="1"/>
    <x v="0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x v="0"/>
    <n v="75.353599999999986"/>
  </r>
  <r>
    <n v="8329"/>
    <s v="CA-2019-118577"/>
    <d v="2019-10-06T00:00:00"/>
    <x v="768"/>
    <s v="Standard Class"/>
    <s v="XP-21865"/>
    <s v="Xylona Preis"/>
    <x v="0"/>
    <x v="0"/>
    <s v="Belleville"/>
    <s v="New Jersey"/>
    <n v="7109"/>
    <x v="3"/>
    <s v="OFF-PA-10001357"/>
    <x v="1"/>
    <s v="Paper"/>
    <s v="Xerox 1886"/>
    <n v="143.69999999999999"/>
    <n v="3"/>
    <n v="0"/>
    <n v="68.975999999999999"/>
    <s v="Chuck Magee"/>
    <x v="0"/>
    <n v="0"/>
  </r>
  <r>
    <n v="8330"/>
    <s v="CA-2019-118577"/>
    <d v="2019-10-06T00:00:00"/>
    <x v="768"/>
    <s v="Standard Class"/>
    <s v="XP-21865"/>
    <s v="Xylona Preis"/>
    <x v="0"/>
    <x v="0"/>
    <s v="Belleville"/>
    <s v="New Jersey"/>
    <n v="7109"/>
    <x v="3"/>
    <s v="OFF-PA-10004888"/>
    <x v="1"/>
    <s v="Paper"/>
    <s v="Xerox 217"/>
    <n v="6.48"/>
    <n v="1"/>
    <n v="0"/>
    <n v="3.1104000000000003"/>
    <s v="Chuck Magee"/>
    <x v="0"/>
    <n v="0"/>
  </r>
  <r>
    <n v="8331"/>
    <s v="CA-2019-113572"/>
    <d v="2019-11-07T00:00:00"/>
    <x v="45"/>
    <s v="Standard Class"/>
    <s v="FP-14320"/>
    <s v="Frank Preis"/>
    <x v="0"/>
    <x v="0"/>
    <s v="New York City"/>
    <s v="New York"/>
    <n v="10024"/>
    <x v="3"/>
    <s v="TEC-AC-10002370"/>
    <x v="2"/>
    <s v="Accessories"/>
    <s v="Maxell CD-R Discs"/>
    <n v="7.88"/>
    <n v="4"/>
    <n v="0"/>
    <n v="2.5215999999999994"/>
    <s v="Chuck Magee"/>
    <x v="0"/>
    <n v="0"/>
  </r>
  <r>
    <n v="8332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ST-10004634"/>
    <x v="1"/>
    <s v="Storage"/>
    <s v="Personal Folder Holder, Ebony"/>
    <n v="11.21"/>
    <n v="1"/>
    <n v="0"/>
    <n v="3.3629999999999995"/>
    <s v="Chuck Magee"/>
    <x v="0"/>
    <n v="0"/>
  </r>
  <r>
    <n v="8333"/>
    <s v="CA-2018-153269"/>
    <d v="2018-03-09T00:00:00"/>
    <x v="331"/>
    <s v="First Class"/>
    <s v="PS-18760"/>
    <s v="Pamela Stobb"/>
    <x v="0"/>
    <x v="0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x v="0"/>
    <n v="0"/>
  </r>
  <r>
    <n v="8334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PA-10001801"/>
    <x v="1"/>
    <s v="Paper"/>
    <s v="Xerox 193"/>
    <n v="17.940000000000001"/>
    <n v="3"/>
    <n v="0"/>
    <n v="8.7906000000000013"/>
    <s v="Chuck Magee"/>
    <x v="0"/>
    <n v="0"/>
  </r>
  <r>
    <n v="8335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BI-10004632"/>
    <x v="1"/>
    <s v="Binders"/>
    <s v="GBC Binding covers"/>
    <n v="51.8"/>
    <n v="4"/>
    <n v="0"/>
    <n v="23.309999999999995"/>
    <s v="Chuck Magee"/>
    <x v="0"/>
    <n v="0"/>
  </r>
  <r>
    <n v="8336"/>
    <s v="CA-2019-161655"/>
    <d v="2019-05-13T00:00:00"/>
    <x v="380"/>
    <s v="Second Class"/>
    <s v="CW-11905"/>
    <s v="Carl Weiss"/>
    <x v="2"/>
    <x v="0"/>
    <s v="Newark"/>
    <s v="Delaware"/>
    <n v="19711"/>
    <x v="3"/>
    <s v="OFF-BI-10002082"/>
    <x v="1"/>
    <s v="Binders"/>
    <s v="GBC Twin Loop Wire Binding Elements"/>
    <n v="299.52"/>
    <n v="9"/>
    <n v="0"/>
    <n v="149.76"/>
    <s v="Chuck Magee"/>
    <x v="0"/>
    <n v="0"/>
  </r>
  <r>
    <n v="8337"/>
    <s v="CA-2018-101469"/>
    <d v="2018-07-02T00:00:00"/>
    <x v="975"/>
    <s v="Standard Class"/>
    <s v="KH-16360"/>
    <s v="Katherine Hughes"/>
    <x v="0"/>
    <x v="0"/>
    <s v="Arlington"/>
    <s v="Virginia"/>
    <n v="22204"/>
    <x v="0"/>
    <s v="OFF-AR-10003986"/>
    <x v="1"/>
    <s v="Art"/>
    <s v="Avery Hi-Liter Pen Style Six-Color Fluorescent Set"/>
    <n v="7.7"/>
    <n v="2"/>
    <n v="0"/>
    <n v="3.157"/>
    <s v="Cassandra Brandow"/>
    <x v="0"/>
    <n v="0"/>
  </r>
  <r>
    <n v="8338"/>
    <s v="CA-2016-153087"/>
    <d v="2016-12-27T00:00:00"/>
    <x v="752"/>
    <s v="Standard Class"/>
    <s v="TC-20980"/>
    <s v="Tamara Chand"/>
    <x v="1"/>
    <x v="0"/>
    <s v="Decatur"/>
    <s v="Alabama"/>
    <n v="35601"/>
    <x v="0"/>
    <s v="OFF-PA-10001243"/>
    <x v="1"/>
    <s v="Paper"/>
    <s v="Xerox 1983"/>
    <n v="23.92"/>
    <n v="4"/>
    <n v="0"/>
    <n v="11.720800000000001"/>
    <s v="Cassandra Brandow"/>
    <x v="0"/>
    <n v="0"/>
  </r>
  <r>
    <n v="8339"/>
    <s v="CA-2016-153087"/>
    <d v="2016-12-27T00:00:00"/>
    <x v="752"/>
    <s v="Standard Class"/>
    <s v="TC-20980"/>
    <s v="Tamara Chand"/>
    <x v="1"/>
    <x v="0"/>
    <s v="Decatur"/>
    <s v="Alabama"/>
    <n v="35601"/>
    <x v="0"/>
    <s v="TEC-AC-10003198"/>
    <x v="2"/>
    <s v="Accessories"/>
    <s v="Enermax Acrylux Wireless Keyboard"/>
    <n v="498"/>
    <n v="5"/>
    <n v="0"/>
    <n v="184.26"/>
    <s v="Cassandra Brandow"/>
    <x v="0"/>
    <n v="0"/>
  </r>
  <r>
    <n v="8340"/>
    <s v="CA-2019-135076"/>
    <d v="2019-04-13T00:00:00"/>
    <x v="125"/>
    <s v="Standard Class"/>
    <s v="YS-21880"/>
    <s v="Yana Sorensen"/>
    <x v="1"/>
    <x v="0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x v="0"/>
    <n v="87.340800000000016"/>
  </r>
  <r>
    <n v="8341"/>
    <s v="CA-2016-161634"/>
    <d v="2016-11-14T00:00:00"/>
    <x v="779"/>
    <s v="Standard Class"/>
    <s v="CC-12220"/>
    <s v="Chris Cortes"/>
    <x v="0"/>
    <x v="0"/>
    <s v="Chesapeake"/>
    <s v="Virginia"/>
    <n v="23320"/>
    <x v="0"/>
    <s v="OFF-PA-10002262"/>
    <x v="1"/>
    <s v="Paper"/>
    <s v="Xerox 192"/>
    <n v="32.400000000000006"/>
    <n v="5"/>
    <n v="0"/>
    <n v="15.552000000000001"/>
    <s v="Cassandra Brandow"/>
    <x v="0"/>
    <n v="0"/>
  </r>
  <r>
    <n v="8342"/>
    <s v="CA-2019-141481"/>
    <d v="2019-06-11T00:00:00"/>
    <x v="1055"/>
    <s v="First Class"/>
    <s v="ZD-21925"/>
    <s v="Zuschuss Donatelli"/>
    <x v="0"/>
    <x v="0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x v="0"/>
    <n v="0"/>
  </r>
  <r>
    <n v="8343"/>
    <s v="CA-2018-132549"/>
    <d v="2018-11-25T00:00:00"/>
    <x v="724"/>
    <s v="Standard Class"/>
    <s v="JK-15370"/>
    <s v="Jay Kimmel"/>
    <x v="0"/>
    <x v="0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s v="Cassandra Brandow"/>
    <x v="0"/>
    <n v="0"/>
  </r>
  <r>
    <n v="8344"/>
    <s v="US-2016-155544"/>
    <d v="2016-03-21T00:00:00"/>
    <x v="86"/>
    <s v="Standard Class"/>
    <s v="GM-14440"/>
    <s v="Gary McGarr"/>
    <x v="0"/>
    <x v="0"/>
    <s v="Knoxville"/>
    <s v="Tennessee"/>
    <n v="37918"/>
    <x v="0"/>
    <s v="OFF-LA-10004544"/>
    <x v="1"/>
    <s v="Labels"/>
    <s v="Avery 505"/>
    <n v="59.20000000000001"/>
    <n v="5"/>
    <n v="0.2"/>
    <n v="22.199999999999996"/>
    <s v="Cassandra Brandow"/>
    <x v="0"/>
    <n v="11.840000000000003"/>
  </r>
  <r>
    <n v="8345"/>
    <s v="US-2016-155544"/>
    <d v="2016-03-21T00:00:00"/>
    <x v="86"/>
    <s v="Standard Class"/>
    <s v="GM-14440"/>
    <s v="Gary McGarr"/>
    <x v="0"/>
    <x v="0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s v="Cassandra Brandow"/>
    <x v="0"/>
    <n v="6.5904000000000016"/>
  </r>
  <r>
    <n v="8346"/>
    <s v="US-2016-155544"/>
    <d v="2016-03-21T00:00:00"/>
    <x v="86"/>
    <s v="Standard Class"/>
    <s v="GM-14440"/>
    <s v="Gary McGarr"/>
    <x v="0"/>
    <x v="0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x v="0"/>
    <n v="43.675200000000004"/>
  </r>
  <r>
    <n v="8347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x v="0"/>
    <n v="0"/>
  </r>
  <r>
    <n v="8348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x v="0"/>
    <n v="0"/>
  </r>
  <r>
    <n v="8349"/>
    <s v="US-2017-115238"/>
    <d v="2017-04-30T00:00:00"/>
    <x v="1164"/>
    <s v="Standard Class"/>
    <s v="JW-15220"/>
    <s v="Jane Waco"/>
    <x v="1"/>
    <x v="0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  <n v="0"/>
  </r>
  <r>
    <n v="8350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s v="Chuck Magee"/>
    <x v="0"/>
    <n v="0"/>
  </r>
  <r>
    <n v="8351"/>
    <s v="US-2017-115238"/>
    <d v="2017-04-30T00:00:00"/>
    <x v="1164"/>
    <s v="Standard Class"/>
    <s v="JW-15220"/>
    <s v="Jane Waco"/>
    <x v="1"/>
    <x v="0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x v="0"/>
    <n v="0"/>
  </r>
  <r>
    <n v="8352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s v="Chuck Magee"/>
    <x v="0"/>
    <n v="6.4896000000000003"/>
  </r>
  <r>
    <n v="8353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x v="0"/>
    <n v="18.471599999999999"/>
  </r>
  <r>
    <n v="8354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s v="Chuck Magee"/>
    <x v="0"/>
    <n v="149.38799999999998"/>
  </r>
  <r>
    <n v="8355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x v="0"/>
    <n v="44.94"/>
  </r>
  <r>
    <n v="8356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FA-10002280"/>
    <x v="1"/>
    <s v="Fasteners"/>
    <s v="Advantus Plastic Paper Clips"/>
    <n v="8"/>
    <n v="2"/>
    <n v="0.2"/>
    <n v="2.8"/>
    <s v="Chuck Magee"/>
    <x v="0"/>
    <n v="1.6"/>
  </r>
  <r>
    <n v="8357"/>
    <s v="CA-2018-163174"/>
    <d v="2018-08-26T00:00:00"/>
    <x v="881"/>
    <s v="Standard Class"/>
    <s v="XP-21865"/>
    <s v="Xylona Preis"/>
    <x v="0"/>
    <x v="0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s v="Cassandra Brandow"/>
    <x v="0"/>
    <n v="0"/>
  </r>
  <r>
    <n v="8358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OFF-ST-10000876"/>
    <x v="1"/>
    <s v="Storage"/>
    <s v="Eldon Simplefile Box Office"/>
    <n v="87.08"/>
    <n v="7"/>
    <n v="0"/>
    <n v="24.382400000000001"/>
    <s v="Anna Andreadi"/>
    <x v="0"/>
    <n v="0"/>
  </r>
  <r>
    <n v="8359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TEC-PH-10000586"/>
    <x v="2"/>
    <s v="Phones"/>
    <s v="AT&amp;T SB67148 SynJ"/>
    <n v="105.584"/>
    <n v="2"/>
    <n v="0.2"/>
    <n v="9.2386000000000053"/>
    <s v="Anna Andreadi"/>
    <x v="0"/>
    <n v="21.116800000000001"/>
  </r>
  <r>
    <n v="8360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x v="0"/>
    <n v="0"/>
  </r>
  <r>
    <n v="8361"/>
    <s v="CA-2019-147207"/>
    <d v="2019-01-02T00:00:00"/>
    <x v="505"/>
    <s v="Second Class"/>
    <s v="TS-21655"/>
    <s v="Trudy Schmidt"/>
    <x v="0"/>
    <x v="0"/>
    <s v="El Paso"/>
    <s v="Texas"/>
    <n v="79907"/>
    <x v="2"/>
    <s v="OFF-AR-10001955"/>
    <x v="1"/>
    <s v="Art"/>
    <s v="Newell 319"/>
    <n v="31.744"/>
    <n v="2"/>
    <n v="0.2"/>
    <n v="3.9679999999999964"/>
    <s v="Kelly Williams"/>
    <x v="0"/>
    <n v="6.3488000000000007"/>
  </r>
  <r>
    <n v="8362"/>
    <s v="CA-2019-147207"/>
    <d v="2019-01-02T00:00:00"/>
    <x v="505"/>
    <s v="Second Class"/>
    <s v="TS-21655"/>
    <s v="Trudy Schmidt"/>
    <x v="0"/>
    <x v="0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s v="Kelly Williams"/>
    <x v="0"/>
    <n v="4.3455999999999992"/>
  </r>
  <r>
    <n v="8363"/>
    <s v="CA-2019-147207"/>
    <d v="2019-01-02T00:00:00"/>
    <x v="505"/>
    <s v="Second Class"/>
    <s v="TS-21655"/>
    <s v="Trudy Schmidt"/>
    <x v="0"/>
    <x v="0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x v="0"/>
    <n v="274.029"/>
  </r>
  <r>
    <n v="8364"/>
    <s v="CA-2019-147207"/>
    <d v="2019-01-02T00:00:00"/>
    <x v="505"/>
    <s v="Second Class"/>
    <s v="TS-21655"/>
    <s v="Trudy Schmidt"/>
    <x v="0"/>
    <x v="0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x v="0"/>
    <n v="74.42880000000001"/>
  </r>
  <r>
    <n v="8365"/>
    <s v="CA-2019-137631"/>
    <d v="2019-04-28T00:00:00"/>
    <x v="1060"/>
    <s v="Standard Class"/>
    <s v="JL-15235"/>
    <s v="Janet Lee"/>
    <x v="0"/>
    <x v="0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s v="Cassandra Brandow"/>
    <x v="0"/>
    <n v="150.39680000000001"/>
  </r>
  <r>
    <n v="8366"/>
    <s v="CA-2019-157273"/>
    <d v="2019-01-30T00:00:00"/>
    <x v="985"/>
    <s v="First Class"/>
    <s v="SZ-20035"/>
    <s v="Sam Zeldin"/>
    <x v="2"/>
    <x v="0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s v="Anna Andreadi"/>
    <x v="0"/>
    <n v="120.95360000000001"/>
  </r>
  <r>
    <n v="8367"/>
    <s v="CA-2016-109918"/>
    <d v="2016-09-07T00:00:00"/>
    <x v="74"/>
    <s v="Second Class"/>
    <s v="LR-17035"/>
    <s v="Lisa Ryan"/>
    <x v="1"/>
    <x v="0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x v="1"/>
    <n v="0"/>
  </r>
  <r>
    <n v="8368"/>
    <s v="CA-2016-109918"/>
    <d v="2016-09-07T00:00:00"/>
    <x v="74"/>
    <s v="Second Class"/>
    <s v="LR-17035"/>
    <s v="Lisa Ryan"/>
    <x v="1"/>
    <x v="0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x v="1"/>
    <n v="0"/>
  </r>
  <r>
    <n v="8369"/>
    <s v="CA-2016-109918"/>
    <d v="2016-09-07T00:00:00"/>
    <x v="74"/>
    <s v="Second Class"/>
    <s v="LR-17035"/>
    <s v="Lisa Ryan"/>
    <x v="1"/>
    <x v="0"/>
    <s v="Santa Clara"/>
    <s v="California"/>
    <n v="95051"/>
    <x v="1"/>
    <s v="OFF-BI-10004308"/>
    <x v="1"/>
    <s v="Binders"/>
    <s v="Avery Legal 4-Ring Binder"/>
    <n v="83.920000000000016"/>
    <n v="5"/>
    <n v="0.2"/>
    <n v="31.47"/>
    <s v="Anna Andreadi"/>
    <x v="1"/>
    <n v="16.784000000000002"/>
  </r>
  <r>
    <n v="8370"/>
    <s v="CA-2018-118745"/>
    <d v="2018-06-11T00:00:00"/>
    <x v="1"/>
    <s v="Standard Class"/>
    <s v="SV-20365"/>
    <s v="Seth Vernon"/>
    <x v="0"/>
    <x v="0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x v="0"/>
    <n v="180.54240000000001"/>
  </r>
  <r>
    <n v="8371"/>
    <s v="CA-2018-163972"/>
    <d v="2018-10-17T00:00:00"/>
    <x v="149"/>
    <s v="Standard Class"/>
    <s v="MG-17890"/>
    <s v="Michael Granlund"/>
    <x v="2"/>
    <x v="0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x v="0"/>
    <n v="18.099899999999998"/>
  </r>
  <r>
    <n v="8372"/>
    <s v="CA-2016-165393"/>
    <d v="2016-12-27T00:00:00"/>
    <x v="129"/>
    <s v="First Class"/>
    <s v="NC-18415"/>
    <s v="Nathan Cano"/>
    <x v="0"/>
    <x v="0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s v="Kelly Williams"/>
    <x v="0"/>
    <n v="3.9871999999999996"/>
  </r>
  <r>
    <n v="8373"/>
    <s v="CA-2018-113726"/>
    <d v="2018-11-24T00:00:00"/>
    <x v="417"/>
    <s v="Standard Class"/>
    <s v="SC-20680"/>
    <s v="Steve Carroll"/>
    <x v="2"/>
    <x v="0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x v="0"/>
    <n v="0"/>
  </r>
  <r>
    <n v="8374"/>
    <s v="CA-2018-152940"/>
    <d v="2018-11-10T00:00:00"/>
    <x v="1113"/>
    <s v="First Class"/>
    <s v="RO-19780"/>
    <s v="Rose O'Brian"/>
    <x v="0"/>
    <x v="0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s v="Anna Andreadi"/>
    <x v="0"/>
    <n v="0"/>
  </r>
  <r>
    <n v="8375"/>
    <s v="CA-2017-158701"/>
    <d v="2017-01-05T00:00:00"/>
    <x v="1027"/>
    <s v="Standard Class"/>
    <s v="JL-15175"/>
    <s v="James Lanier"/>
    <x v="2"/>
    <x v="0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x v="0"/>
    <n v="0"/>
  </r>
  <r>
    <n v="8376"/>
    <s v="CA-2017-158701"/>
    <d v="2017-01-05T00:00:00"/>
    <x v="1027"/>
    <s v="Standard Class"/>
    <s v="JL-15175"/>
    <s v="James Lanier"/>
    <x v="2"/>
    <x v="0"/>
    <s v="San Francisco"/>
    <s v="California"/>
    <n v="94110"/>
    <x v="1"/>
    <s v="OFF-BI-10001294"/>
    <x v="1"/>
    <s v="Binders"/>
    <s v="Fellowes Binding Cases"/>
    <n v="56.16"/>
    <n v="6"/>
    <n v="0.2"/>
    <n v="17.549999999999994"/>
    <s v="Anna Andreadi"/>
    <x v="0"/>
    <n v="11.231999999999999"/>
  </r>
  <r>
    <n v="8377"/>
    <s v="CA-2019-156272"/>
    <d v="2019-03-21T00:00:00"/>
    <x v="647"/>
    <s v="Standard Class"/>
    <s v="PW-19030"/>
    <s v="Pauline Webber"/>
    <x v="1"/>
    <x v="0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x v="0"/>
    <n v="12.876800000000001"/>
  </r>
  <r>
    <n v="8378"/>
    <s v="CA-2017-162964"/>
    <d v="2017-11-12T00:00:00"/>
    <x v="837"/>
    <s v="Standard Class"/>
    <s v="MF-18250"/>
    <s v="Monica Federle"/>
    <x v="1"/>
    <x v="0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x v="0"/>
    <n v="12.956800000000001"/>
  </r>
  <r>
    <n v="8379"/>
    <s v="CA-2017-162964"/>
    <d v="2017-11-12T00:00:00"/>
    <x v="837"/>
    <s v="Standard Class"/>
    <s v="MF-18250"/>
    <s v="Monica Federle"/>
    <x v="1"/>
    <x v="0"/>
    <s v="Houston"/>
    <s v="Texas"/>
    <n v="77095"/>
    <x v="2"/>
    <s v="OFF-PA-10003349"/>
    <x v="1"/>
    <s v="Paper"/>
    <s v="Xerox 1957"/>
    <n v="15.552000000000003"/>
    <n v="3"/>
    <n v="0.2"/>
    <n v="5.6375999999999999"/>
    <s v="Kelly Williams"/>
    <x v="0"/>
    <n v="3.1104000000000007"/>
  </r>
  <r>
    <n v="8380"/>
    <s v="CA-2017-162964"/>
    <d v="2017-11-12T00:00:00"/>
    <x v="837"/>
    <s v="Standard Class"/>
    <s v="MF-18250"/>
    <s v="Monica Federle"/>
    <x v="1"/>
    <x v="0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x v="0"/>
    <n v="44.7776"/>
  </r>
  <r>
    <n v="8381"/>
    <s v="CA-2016-103527"/>
    <d v="2016-09-09T00:00:00"/>
    <x v="931"/>
    <s v="Second Class"/>
    <s v="CC-12220"/>
    <s v="Chris Cortes"/>
    <x v="0"/>
    <x v="0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x v="0"/>
    <n v="2.1792000000000002"/>
  </r>
  <r>
    <n v="8382"/>
    <s v="CA-2018-134544"/>
    <d v="2018-03-17T00:00:00"/>
    <x v="585"/>
    <s v="Second Class"/>
    <s v="AC-10660"/>
    <s v="Anna Chung"/>
    <x v="0"/>
    <x v="0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s v="Anna Andreadi"/>
    <x v="0"/>
    <n v="16.956800000000001"/>
  </r>
  <r>
    <n v="8383"/>
    <s v="CA-2018-163048"/>
    <d v="2018-02-08T00:00:00"/>
    <x v="1272"/>
    <s v="Standard Class"/>
    <s v="MH-17440"/>
    <s v="Mark Haberlin"/>
    <x v="1"/>
    <x v="0"/>
    <s v="Houston"/>
    <s v="Texas"/>
    <n v="77036"/>
    <x v="2"/>
    <s v="FUR-CH-10001270"/>
    <x v="0"/>
    <s v="Chairs"/>
    <s v="Harbour Creations Steel Folding Chair"/>
    <n v="241.49999999999997"/>
    <n v="4"/>
    <n v="0.3"/>
    <n v="0"/>
    <s v="Kelly Williams"/>
    <x v="0"/>
    <n v="72.449999999999989"/>
  </r>
  <r>
    <n v="8384"/>
    <s v="CA-2018-145135"/>
    <d v="2018-11-26T00:00:00"/>
    <x v="940"/>
    <s v="First Class"/>
    <s v="CD-12790"/>
    <s v="Cynthia Delaney"/>
    <x v="2"/>
    <x v="0"/>
    <s v="Shelton"/>
    <s v="Connecticut"/>
    <n v="6484"/>
    <x v="3"/>
    <s v="TEC-AC-10003447"/>
    <x v="2"/>
    <s v="Accessories"/>
    <s v="Micropad Numeric Keypads"/>
    <n v="59.97"/>
    <n v="3"/>
    <n v="0"/>
    <n v="14.992499999999996"/>
    <s v="Chuck Magee"/>
    <x v="0"/>
    <n v="0"/>
  </r>
  <r>
    <n v="8385"/>
    <s v="CA-2018-145135"/>
    <d v="2018-11-26T00:00:00"/>
    <x v="940"/>
    <s v="First Class"/>
    <s v="CD-12790"/>
    <s v="Cynthia Delaney"/>
    <x v="2"/>
    <x v="0"/>
    <s v="Shelton"/>
    <s v="Connecticut"/>
    <n v="6484"/>
    <x v="3"/>
    <s v="OFF-PA-10004285"/>
    <x v="1"/>
    <s v="Paper"/>
    <s v="Xerox 1959"/>
    <n v="13.36"/>
    <n v="2"/>
    <n v="0"/>
    <n v="6.4127999999999998"/>
    <s v="Chuck Magee"/>
    <x v="0"/>
    <n v="0"/>
  </r>
  <r>
    <n v="8386"/>
    <s v="CA-2019-137582"/>
    <d v="2019-09-04T00:00:00"/>
    <x v="221"/>
    <s v="Standard Class"/>
    <s v="CV-12805"/>
    <s v="Cynthia Voltz"/>
    <x v="1"/>
    <x v="0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x v="0"/>
    <n v="2.3616000000000001"/>
  </r>
  <r>
    <n v="8387"/>
    <s v="CA-2017-149601"/>
    <d v="2017-05-28T00:00:00"/>
    <x v="69"/>
    <s v="Standard Class"/>
    <s v="TB-21625"/>
    <s v="Trudy Brown"/>
    <x v="0"/>
    <x v="0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x v="0"/>
    <n v="0"/>
  </r>
  <r>
    <n v="8388"/>
    <s v="CA-2017-149601"/>
    <d v="2017-05-28T00:00:00"/>
    <x v="69"/>
    <s v="Standard Class"/>
    <s v="TB-21625"/>
    <s v="Trudy Brown"/>
    <x v="0"/>
    <x v="0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s v="Chuck Magee"/>
    <x v="0"/>
    <n v="0"/>
  </r>
  <r>
    <n v="8389"/>
    <s v="CA-2016-139423"/>
    <d v="2016-11-01T00:00:00"/>
    <x v="840"/>
    <s v="Standard Class"/>
    <s v="DG-13300"/>
    <s v="Deirdre Greer"/>
    <x v="1"/>
    <x v="0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s v="Chuck Magee"/>
    <x v="0"/>
    <n v="0"/>
  </r>
  <r>
    <n v="8390"/>
    <s v="CA-2018-102596"/>
    <d v="2018-12-27T00:00:00"/>
    <x v="525"/>
    <s v="First Class"/>
    <s v="RD-19810"/>
    <s v="Ross DeVincentis"/>
    <x v="2"/>
    <x v="0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x v="0"/>
    <n v="3.4368000000000003"/>
  </r>
  <r>
    <n v="8391"/>
    <s v="CA-2019-153227"/>
    <d v="2019-12-04T00:00:00"/>
    <x v="792"/>
    <s v="First Class"/>
    <s v="CS-12250"/>
    <s v="Chris Selesnick"/>
    <x v="1"/>
    <x v="0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  <n v="0"/>
  </r>
  <r>
    <n v="8392"/>
    <s v="CA-2019-110625"/>
    <d v="2019-12-23T00:00:00"/>
    <x v="53"/>
    <s v="Standard Class"/>
    <s v="JB-16045"/>
    <s v="Julia Barnett"/>
    <x v="2"/>
    <x v="0"/>
    <s v="Danbury"/>
    <s v="Connecticut"/>
    <n v="6810"/>
    <x v="3"/>
    <s v="FUR-FU-10001473"/>
    <x v="0"/>
    <s v="Furnishings"/>
    <s v="DAX Wood Document Frame"/>
    <n v="27.46"/>
    <n v="2"/>
    <n v="0"/>
    <n v="9.8856000000000002"/>
    <s v="Chuck Magee"/>
    <x v="0"/>
    <n v="0"/>
  </r>
  <r>
    <n v="8393"/>
    <s v="CA-2018-142594"/>
    <d v="2018-12-01T00:00:00"/>
    <x v="296"/>
    <s v="Second Class"/>
    <s v="EJ-14155"/>
    <s v="Eva Jacobs"/>
    <x v="0"/>
    <x v="0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s v="Chuck Magee"/>
    <x v="0"/>
    <n v="0"/>
  </r>
  <r>
    <n v="8394"/>
    <s v="CA-2018-142594"/>
    <d v="2018-12-01T00:00:00"/>
    <x v="296"/>
    <s v="Second Class"/>
    <s v="EJ-14155"/>
    <s v="Eva Jacobs"/>
    <x v="0"/>
    <x v="0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s v="Chuck Magee"/>
    <x v="0"/>
    <n v="0"/>
  </r>
  <r>
    <n v="8395"/>
    <s v="CA-2018-142594"/>
    <d v="2018-12-01T00:00:00"/>
    <x v="296"/>
    <s v="Second Class"/>
    <s v="EJ-14155"/>
    <s v="Eva Jacobs"/>
    <x v="0"/>
    <x v="0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  <n v="0"/>
  </r>
  <r>
    <n v="8396"/>
    <s v="CA-2018-142594"/>
    <d v="2018-12-01T00:00:00"/>
    <x v="296"/>
    <s v="Second Class"/>
    <s v="EJ-14155"/>
    <s v="Eva Jacobs"/>
    <x v="0"/>
    <x v="0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s v="Chuck Magee"/>
    <x v="0"/>
    <n v="109.80269999999999"/>
  </r>
  <r>
    <n v="8397"/>
    <s v="CA-2016-152254"/>
    <d v="2016-06-30T00:00:00"/>
    <x v="1293"/>
    <s v="Same Day"/>
    <s v="BD-11620"/>
    <s v="Brian DeCherney"/>
    <x v="0"/>
    <x v="0"/>
    <s v="Wilmington"/>
    <s v="North Carolina"/>
    <n v="28403"/>
    <x v="0"/>
    <s v="OFF-PA-10001144"/>
    <x v="1"/>
    <s v="Paper"/>
    <s v="Xerox 1913"/>
    <n v="310.68799999999999"/>
    <n v="7"/>
    <n v="0.2"/>
    <n v="108.74079999999998"/>
    <s v="Cassandra Brandow"/>
    <x v="0"/>
    <n v="62.137599999999999"/>
  </r>
  <r>
    <n v="8398"/>
    <s v="US-2016-120236"/>
    <d v="2016-09-03T00:00:00"/>
    <x v="897"/>
    <s v="First Class"/>
    <s v="MR-17545"/>
    <s v="Mathew Reese"/>
    <x v="2"/>
    <x v="0"/>
    <s v="Houston"/>
    <s v="Texas"/>
    <n v="77095"/>
    <x v="2"/>
    <s v="OFF-BI-10004099"/>
    <x v="1"/>
    <s v="Binders"/>
    <s v="GBC VeloBinder Strips"/>
    <n v="7.6799999999999979"/>
    <n v="5"/>
    <n v="0.8"/>
    <n v="-11.52"/>
    <s v="Kelly Williams"/>
    <x v="0"/>
    <n v="6.1439999999999984"/>
  </r>
  <r>
    <n v="8399"/>
    <s v="CA-2019-120061"/>
    <d v="2019-11-02T00:00:00"/>
    <x v="170"/>
    <s v="Second Class"/>
    <s v="SR-20425"/>
    <s v="Sharelle Roach"/>
    <x v="2"/>
    <x v="0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x v="0"/>
    <n v="46.611599999999996"/>
  </r>
  <r>
    <n v="8400"/>
    <s v="CA-2017-133837"/>
    <d v="2017-04-13T00:00:00"/>
    <x v="1256"/>
    <s v="Standard Class"/>
    <s v="TH-21100"/>
    <s v="Thea Hendricks"/>
    <x v="0"/>
    <x v="0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x v="0"/>
    <n v="2.1488"/>
  </r>
  <r>
    <n v="8401"/>
    <s v="CA-2017-110814"/>
    <d v="2017-12-05T00:00:00"/>
    <x v="234"/>
    <s v="Second Class"/>
    <s v="BD-11635"/>
    <s v="Brian Derr"/>
    <x v="0"/>
    <x v="0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s v="Chuck Magee"/>
    <x v="1"/>
    <n v="46.480000000000011"/>
  </r>
  <r>
    <n v="8402"/>
    <s v="CA-2017-110814"/>
    <d v="2017-12-05T00:00:00"/>
    <x v="234"/>
    <s v="Second Class"/>
    <s v="BD-11635"/>
    <s v="Brian Derr"/>
    <x v="0"/>
    <x v="0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s v="Chuck Magee"/>
    <x v="1"/>
    <n v="16.464600000000001"/>
  </r>
  <r>
    <n v="8403"/>
    <s v="CA-2017-110814"/>
    <d v="2017-12-05T00:00:00"/>
    <x v="234"/>
    <s v="Second Class"/>
    <s v="BD-11635"/>
    <s v="Brian Derr"/>
    <x v="0"/>
    <x v="0"/>
    <s v="New York City"/>
    <s v="New York"/>
    <n v="10009"/>
    <x v="3"/>
    <s v="OFF-PA-10004156"/>
    <x v="1"/>
    <s v="Paper"/>
    <s v="Xerox 188"/>
    <n v="22.68"/>
    <n v="2"/>
    <n v="0"/>
    <n v="11.113199999999999"/>
    <s v="Chuck Magee"/>
    <x v="1"/>
    <n v="0"/>
  </r>
  <r>
    <n v="8404"/>
    <s v="CA-2018-154067"/>
    <d v="2018-02-01T00:00:00"/>
    <x v="606"/>
    <s v="Standard Class"/>
    <s v="SM-20950"/>
    <s v="Suzanne McNair"/>
    <x v="1"/>
    <x v="0"/>
    <s v="Los Angeles"/>
    <s v="California"/>
    <n v="90036"/>
    <x v="1"/>
    <s v="OFF-PA-10002254"/>
    <x v="1"/>
    <s v="Paper"/>
    <s v="Xerox 1883"/>
    <n v="105.52"/>
    <n v="4"/>
    <n v="0"/>
    <n v="48.539199999999994"/>
    <s v="Anna Andreadi"/>
    <x v="0"/>
    <n v="0"/>
  </r>
  <r>
    <n v="8405"/>
    <s v="CA-2019-140480"/>
    <d v="2019-07-08T00:00:00"/>
    <x v="142"/>
    <s v="Standard Class"/>
    <s v="HE-14800"/>
    <s v="Harold Engle"/>
    <x v="1"/>
    <x v="0"/>
    <s v="Newark"/>
    <s v="Delaware"/>
    <n v="19711"/>
    <x v="3"/>
    <s v="FUR-FU-10003247"/>
    <x v="0"/>
    <s v="Furnishings"/>
    <s v="36X48 HARDFLOOR CHAIRMAT"/>
    <n v="83.92"/>
    <n v="4"/>
    <n v="0"/>
    <n v="5.8743999999999943"/>
    <s v="Chuck Magee"/>
    <x v="0"/>
    <n v="0"/>
  </r>
  <r>
    <n v="8406"/>
    <s v="CA-2019-140480"/>
    <d v="2019-07-08T00:00:00"/>
    <x v="142"/>
    <s v="Standard Class"/>
    <s v="HE-14800"/>
    <s v="Harold Engle"/>
    <x v="1"/>
    <x v="0"/>
    <s v="Newark"/>
    <s v="Delaware"/>
    <n v="19711"/>
    <x v="3"/>
    <s v="TEC-AC-10002473"/>
    <x v="2"/>
    <s v="Accessories"/>
    <s v="Maxell 4.7GB DVD-R"/>
    <n v="141.9"/>
    <n v="5"/>
    <n v="0"/>
    <n v="58.179000000000002"/>
    <s v="Chuck Magee"/>
    <x v="0"/>
    <n v="0"/>
  </r>
  <r>
    <n v="8407"/>
    <s v="CA-2019-140480"/>
    <d v="2019-07-08T00:00:00"/>
    <x v="142"/>
    <s v="Standard Class"/>
    <s v="HE-14800"/>
    <s v="Harold Engle"/>
    <x v="1"/>
    <x v="0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s v="Chuck Magee"/>
    <x v="0"/>
    <n v="0"/>
  </r>
  <r>
    <n v="8408"/>
    <s v="CA-2019-140480"/>
    <d v="2019-07-08T00:00:00"/>
    <x v="142"/>
    <s v="Standard Class"/>
    <s v="HE-14800"/>
    <s v="Harold Engle"/>
    <x v="1"/>
    <x v="0"/>
    <s v="Newark"/>
    <s v="Delaware"/>
    <n v="19711"/>
    <x v="3"/>
    <s v="OFF-AR-10001419"/>
    <x v="1"/>
    <s v="Art"/>
    <s v="Newell 325"/>
    <n v="28.91"/>
    <n v="7"/>
    <n v="0"/>
    <n v="8.6729999999999983"/>
    <s v="Chuck Magee"/>
    <x v="0"/>
    <n v="0"/>
  </r>
  <r>
    <n v="8409"/>
    <s v="CA-2019-140480"/>
    <d v="2019-07-08T00:00:00"/>
    <x v="142"/>
    <s v="Standard Class"/>
    <s v="HE-14800"/>
    <s v="Harold Engle"/>
    <x v="1"/>
    <x v="0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x v="0"/>
    <n v="0"/>
  </r>
  <r>
    <n v="8410"/>
    <s v="CA-2017-134082"/>
    <d v="2017-12-11T00:00:00"/>
    <x v="374"/>
    <s v="Standard Class"/>
    <s v="JK-15640"/>
    <s v="Jim Kriz"/>
    <x v="2"/>
    <x v="0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s v="Anna Andreadi"/>
    <x v="0"/>
    <n v="22.105600000000003"/>
  </r>
  <r>
    <n v="8411"/>
    <s v="CA-2018-130820"/>
    <d v="2018-11-15T00:00:00"/>
    <x v="441"/>
    <s v="Same Day"/>
    <s v="ON-18715"/>
    <s v="Odella Nelson"/>
    <x v="1"/>
    <x v="0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s v="Cassandra Brandow"/>
    <x v="0"/>
    <n v="252.00960000000001"/>
  </r>
  <r>
    <n v="8412"/>
    <s v="CA-2018-159765"/>
    <d v="2018-05-09T00:00:00"/>
    <x v="72"/>
    <s v="Second Class"/>
    <s v="TH-21100"/>
    <s v="Thea Hendricks"/>
    <x v="0"/>
    <x v="0"/>
    <s v="Salem"/>
    <s v="Virginia"/>
    <n v="24153"/>
    <x v="0"/>
    <s v="OFF-AR-10003514"/>
    <x v="1"/>
    <s v="Art"/>
    <s v="4009 Highlighters by Sanford"/>
    <n v="27.86"/>
    <n v="7"/>
    <n v="0"/>
    <n v="9.1937999999999978"/>
    <s v="Cassandra Brandow"/>
    <x v="0"/>
    <n v="0"/>
  </r>
  <r>
    <n v="8413"/>
    <s v="CA-2019-132290"/>
    <d v="2019-03-10T00:00:00"/>
    <x v="469"/>
    <s v="Standard Class"/>
    <s v="MD-17350"/>
    <s v="Maribeth Dona"/>
    <x v="0"/>
    <x v="0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x v="0"/>
    <n v="280.0224"/>
  </r>
  <r>
    <n v="8414"/>
    <s v="CA-2018-147109"/>
    <d v="2018-12-17T00:00:00"/>
    <x v="967"/>
    <s v="Standard Class"/>
    <s v="AH-10075"/>
    <s v="Adam Hart"/>
    <x v="1"/>
    <x v="0"/>
    <s v="Arlington"/>
    <s v="Texas"/>
    <n v="76017"/>
    <x v="2"/>
    <s v="OFF-PA-10001972"/>
    <x v="1"/>
    <s v="Paper"/>
    <s v="Xerox 214"/>
    <n v="51.840000000000011"/>
    <n v="10"/>
    <n v="0.2"/>
    <n v="18.143999999999998"/>
    <s v="Kelly Williams"/>
    <x v="0"/>
    <n v="10.368000000000002"/>
  </r>
  <r>
    <n v="8415"/>
    <s v="CA-2018-147109"/>
    <d v="2018-12-17T00:00:00"/>
    <x v="967"/>
    <s v="Standard Class"/>
    <s v="AH-10075"/>
    <s v="Adam Hart"/>
    <x v="1"/>
    <x v="0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  <n v="33.120000000000005"/>
  </r>
  <r>
    <n v="8416"/>
    <s v="CA-2019-107265"/>
    <d v="2019-04-06T00:00:00"/>
    <x v="102"/>
    <s v="Standard Class"/>
    <s v="ML-17755"/>
    <s v="Max Ludwig"/>
    <x v="2"/>
    <x v="0"/>
    <s v="Marion"/>
    <s v="Iowa"/>
    <n v="52302"/>
    <x v="2"/>
    <s v="OFF-PA-10000474"/>
    <x v="1"/>
    <s v="Paper"/>
    <s v="Easy-staple paper"/>
    <n v="106.32"/>
    <n v="3"/>
    <n v="0"/>
    <n v="49.970399999999991"/>
    <s v="Kelly Williams"/>
    <x v="0"/>
    <n v="0"/>
  </r>
  <r>
    <n v="8417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0"/>
    <n v="29.584"/>
  </r>
  <r>
    <n v="8418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s v="Anna Andreadi"/>
    <x v="0"/>
    <n v="0"/>
  </r>
  <r>
    <n v="8419"/>
    <s v="CA-2019-118199"/>
    <d v="2019-05-09T00:00:00"/>
    <x v="676"/>
    <s v="First Class"/>
    <s v="LB-16795"/>
    <s v="Laurel Beltran"/>
    <x v="2"/>
    <x v="0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x v="0"/>
    <n v="0"/>
  </r>
  <r>
    <n v="8420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x v="0"/>
    <n v="0"/>
  </r>
  <r>
    <n v="8421"/>
    <s v="CA-2019-118199"/>
    <d v="2019-05-09T00:00:00"/>
    <x v="676"/>
    <s v="First Class"/>
    <s v="LB-16795"/>
    <s v="Laurel Beltran"/>
    <x v="2"/>
    <x v="0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x v="0"/>
    <n v="0"/>
  </r>
  <r>
    <n v="8422"/>
    <s v="CA-2019-150091"/>
    <d v="2019-10-12T00:00:00"/>
    <x v="412"/>
    <s v="Standard Class"/>
    <s v="NP-18670"/>
    <s v="Nora Paige"/>
    <x v="0"/>
    <x v="0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s v="Chuck Magee"/>
    <x v="0"/>
    <n v="0"/>
  </r>
  <r>
    <n v="8423"/>
    <s v="CA-2019-150091"/>
    <d v="2019-10-12T00:00:00"/>
    <x v="412"/>
    <s v="Standard Class"/>
    <s v="NP-18670"/>
    <s v="Nora Paige"/>
    <x v="0"/>
    <x v="0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x v="0"/>
    <n v="0"/>
  </r>
  <r>
    <n v="8424"/>
    <s v="CA-2019-150091"/>
    <d v="2019-10-12T00:00:00"/>
    <x v="412"/>
    <s v="Standard Class"/>
    <s v="NP-18670"/>
    <s v="Nora Paige"/>
    <x v="0"/>
    <x v="0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x v="0"/>
    <n v="0"/>
  </r>
  <r>
    <n v="8425"/>
    <s v="CA-2019-150091"/>
    <d v="2019-10-12T00:00:00"/>
    <x v="412"/>
    <s v="Standard Class"/>
    <s v="NP-18670"/>
    <s v="Nora Paige"/>
    <x v="0"/>
    <x v="0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x v="0"/>
    <n v="0"/>
  </r>
  <r>
    <n v="8426"/>
    <s v="CA-2018-137652"/>
    <d v="2018-08-28T00:00:00"/>
    <x v="881"/>
    <s v="First Class"/>
    <s v="EB-13750"/>
    <s v="Edward Becker"/>
    <x v="1"/>
    <x v="0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s v="Chuck Magee"/>
    <x v="0"/>
    <n v="12.9024"/>
  </r>
  <r>
    <n v="8427"/>
    <s v="CA-2017-128356"/>
    <d v="2017-10-02T00:00:00"/>
    <x v="486"/>
    <s v="Standard Class"/>
    <s v="RP-19390"/>
    <s v="Resi Pölking"/>
    <x v="0"/>
    <x v="0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x v="0"/>
    <n v="2.1888000000000001"/>
  </r>
  <r>
    <n v="8428"/>
    <s v="CA-2019-167017"/>
    <d v="2019-11-23T00:00:00"/>
    <x v="654"/>
    <s v="First Class"/>
    <s v="DC-12850"/>
    <s v="Dan Campbell"/>
    <x v="0"/>
    <x v="0"/>
    <s v="Roseville"/>
    <s v="Michigan"/>
    <n v="48066"/>
    <x v="2"/>
    <s v="OFF-SU-10001935"/>
    <x v="1"/>
    <s v="Supplies"/>
    <s v="Staple remover"/>
    <n v="4.3600000000000003"/>
    <n v="2"/>
    <n v="0"/>
    <n v="0.17439999999999944"/>
    <s v="Kelly Williams"/>
    <x v="0"/>
    <n v="0"/>
  </r>
  <r>
    <n v="8429"/>
    <s v="US-2019-132220"/>
    <d v="2019-11-12T00:00:00"/>
    <x v="38"/>
    <s v="Standard Class"/>
    <s v="DJ-13510"/>
    <s v="Don Jones"/>
    <x v="1"/>
    <x v="0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x v="0"/>
    <n v="12.470400000000001"/>
  </r>
  <r>
    <n v="8430"/>
    <s v="CA-2018-118129"/>
    <d v="2018-12-19T00:00:00"/>
    <x v="967"/>
    <s v="Second Class"/>
    <s v="CL-12565"/>
    <s v="Clay Ludtke"/>
    <x v="0"/>
    <x v="0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x v="0"/>
    <n v="60.784000000000006"/>
  </r>
  <r>
    <n v="8431"/>
    <s v="US-2016-113124"/>
    <d v="2016-03-30T00:00:00"/>
    <x v="729"/>
    <s v="Standard Class"/>
    <s v="NC-18340"/>
    <s v="Nat Carroll"/>
    <x v="0"/>
    <x v="0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x v="0"/>
    <n v="0"/>
  </r>
  <r>
    <n v="8432"/>
    <s v="CA-2019-155621"/>
    <d v="2019-11-08T00:00:00"/>
    <x v="87"/>
    <s v="Standard Class"/>
    <s v="KN-16450"/>
    <s v="Kean Nguyen"/>
    <x v="1"/>
    <x v="0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x v="0"/>
    <n v="0"/>
  </r>
  <r>
    <n v="8433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s v="Kelly Williams"/>
    <x v="0"/>
    <n v="1.2096"/>
  </r>
  <r>
    <n v="8434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PA-10004610"/>
    <x v="1"/>
    <s v="Paper"/>
    <s v="Xerox 1900"/>
    <n v="6.8480000000000008"/>
    <n v="2"/>
    <n v="0.2"/>
    <n v="2.1399999999999992"/>
    <s v="Kelly Williams"/>
    <x v="0"/>
    <n v="1.3696000000000002"/>
  </r>
  <r>
    <n v="8435"/>
    <s v="US-2016-127635"/>
    <d v="2016-09-14T00:00:00"/>
    <x v="233"/>
    <s v="Second Class"/>
    <s v="SC-20260"/>
    <s v="Scott Cohen"/>
    <x v="1"/>
    <x v="0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s v="Kelly Williams"/>
    <x v="0"/>
    <n v="5.976"/>
  </r>
  <r>
    <n v="8436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s v="Kelly Williams"/>
    <x v="0"/>
    <n v="6.8415999999999988"/>
  </r>
  <r>
    <n v="8437"/>
    <s v="CA-2017-151470"/>
    <d v="2017-09-20T00:00:00"/>
    <x v="1068"/>
    <s v="Standard Class"/>
    <s v="AM-10705"/>
    <s v="Anne McFarland"/>
    <x v="0"/>
    <x v="0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s v="Anna Andreadi"/>
    <x v="0"/>
    <n v="9.1168000000000013"/>
  </r>
  <r>
    <n v="8438"/>
    <s v="CA-2017-112823"/>
    <d v="2017-12-10T00:00:00"/>
    <x v="313"/>
    <s v="Standard Class"/>
    <s v="RA-19945"/>
    <s v="Ryan Akin"/>
    <x v="0"/>
    <x v="0"/>
    <s v="Cleveland"/>
    <s v="Ohio"/>
    <n v="44105"/>
    <x v="3"/>
    <s v="TEC-AC-10002550"/>
    <x v="2"/>
    <s v="Accessories"/>
    <s v="Maxell 4.7GB DVD-RW 3/Pack"/>
    <n v="25.488"/>
    <n v="2"/>
    <n v="0.2"/>
    <n v="4.4603999999999999"/>
    <s v="Chuck Magee"/>
    <x v="0"/>
    <n v="5.0975999999999999"/>
  </r>
  <r>
    <n v="8439"/>
    <s v="CA-2016-108861"/>
    <d v="2016-05-28T00:00:00"/>
    <x v="413"/>
    <s v="Standard Class"/>
    <s v="MM-17260"/>
    <s v="Magdelene Morse"/>
    <x v="0"/>
    <x v="0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x v="1"/>
    <n v="27.392000000000003"/>
  </r>
  <r>
    <n v="8440"/>
    <s v="CA-2019-114370"/>
    <d v="2019-03-14T00:00:00"/>
    <x v="875"/>
    <s v="Second Class"/>
    <s v="BN-11470"/>
    <s v="Brad Norvell"/>
    <x v="1"/>
    <x v="0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x v="0"/>
    <n v="9.9232000000000014"/>
  </r>
  <r>
    <n v="8441"/>
    <s v="CA-2018-158302"/>
    <d v="2018-12-08T00:00:00"/>
    <x v="485"/>
    <s v="Second Class"/>
    <s v="JB-16045"/>
    <s v="Julia Barnett"/>
    <x v="2"/>
    <x v="0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  <n v="2.1168000000000005"/>
  </r>
  <r>
    <n v="8442"/>
    <s v="CA-2019-145779"/>
    <d v="2019-05-06T00:00:00"/>
    <x v="1187"/>
    <s v="Standard Class"/>
    <s v="DB-13615"/>
    <s v="Doug Bickford"/>
    <x v="0"/>
    <x v="0"/>
    <s v="Tucson"/>
    <s v="Arizona"/>
    <n v="85705"/>
    <x v="1"/>
    <s v="OFF-PA-10002254"/>
    <x v="1"/>
    <s v="Paper"/>
    <s v="Xerox 1883"/>
    <n v="84.415999999999997"/>
    <n v="4"/>
    <n v="0.2"/>
    <n v="27.435199999999995"/>
    <s v="Anna Andreadi"/>
    <x v="0"/>
    <n v="16.883199999999999"/>
  </r>
  <r>
    <n v="8443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s v="Chuck Magee"/>
    <x v="0"/>
    <n v="172.77600000000001"/>
  </r>
  <r>
    <n v="8444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x v="0"/>
    <n v="1.4300999999999999"/>
  </r>
  <r>
    <n v="8445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s v="Chuck Magee"/>
    <x v="0"/>
    <n v="27.295200000000001"/>
  </r>
  <r>
    <n v="8446"/>
    <s v="CA-2019-125451"/>
    <d v="2019-10-23T00:00:00"/>
    <x v="188"/>
    <s v="First Class"/>
    <s v="AH-10075"/>
    <s v="Adam Hart"/>
    <x v="1"/>
    <x v="0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s v="Chuck Magee"/>
    <x v="0"/>
    <n v="72.223199999999991"/>
  </r>
  <r>
    <n v="8447"/>
    <s v="CA-2019-125451"/>
    <d v="2019-10-23T00:00:00"/>
    <x v="188"/>
    <s v="First Class"/>
    <s v="AH-10075"/>
    <s v="Adam Hart"/>
    <x v="1"/>
    <x v="0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s v="Chuck Magee"/>
    <x v="0"/>
    <n v="0"/>
  </r>
  <r>
    <n v="8448"/>
    <s v="CA-2019-125451"/>
    <d v="2019-10-23T00:00:00"/>
    <x v="188"/>
    <s v="First Class"/>
    <s v="AH-10075"/>
    <s v="Adam Hart"/>
    <x v="1"/>
    <x v="0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  <n v="0"/>
  </r>
  <r>
    <n v="8449"/>
    <s v="CA-2019-125451"/>
    <d v="2019-10-23T00:00:00"/>
    <x v="188"/>
    <s v="First Class"/>
    <s v="AH-10075"/>
    <s v="Adam Hart"/>
    <x v="1"/>
    <x v="0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  <n v="191.36879999999999"/>
  </r>
  <r>
    <n v="8450"/>
    <s v="CA-2019-125451"/>
    <d v="2019-10-23T00:00:00"/>
    <x v="188"/>
    <s v="First Class"/>
    <s v="AH-10075"/>
    <s v="Adam Hart"/>
    <x v="1"/>
    <x v="0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s v="Chuck Magee"/>
    <x v="0"/>
    <n v="0"/>
  </r>
  <r>
    <n v="8451"/>
    <s v="CA-2019-125451"/>
    <d v="2019-10-23T00:00:00"/>
    <x v="188"/>
    <s v="First Class"/>
    <s v="AH-10075"/>
    <s v="Adam Hart"/>
    <x v="1"/>
    <x v="0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  <n v="0"/>
  </r>
  <r>
    <n v="8452"/>
    <s v="CA-2016-131387"/>
    <d v="2016-04-28T00:00:00"/>
    <x v="1044"/>
    <s v="First Class"/>
    <s v="AI-10855"/>
    <s v="Arianne Irving"/>
    <x v="0"/>
    <x v="0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s v="Anna Andreadi"/>
    <x v="0"/>
    <n v="335.99200000000002"/>
  </r>
  <r>
    <n v="8453"/>
    <s v="CA-2018-125087"/>
    <d v="2018-04-18T00:00:00"/>
    <x v="774"/>
    <s v="Standard Class"/>
    <s v="TH-21115"/>
    <s v="Thea Hudgings"/>
    <x v="1"/>
    <x v="0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x v="0"/>
    <n v="103.31159999999998"/>
  </r>
  <r>
    <n v="8454"/>
    <s v="CA-2018-125087"/>
    <d v="2018-04-18T00:00:00"/>
    <x v="774"/>
    <s v="Standard Class"/>
    <s v="TH-21115"/>
    <s v="Thea Hudgings"/>
    <x v="1"/>
    <x v="0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x v="0"/>
    <n v="310.98720000000003"/>
  </r>
  <r>
    <n v="8455"/>
    <s v="CA-2018-125087"/>
    <d v="2018-04-18T00:00:00"/>
    <x v="774"/>
    <s v="Standard Class"/>
    <s v="TH-21115"/>
    <s v="Thea Hudgings"/>
    <x v="1"/>
    <x v="0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s v="Kelly Williams"/>
    <x v="0"/>
    <n v="76.727999999999994"/>
  </r>
  <r>
    <n v="8456"/>
    <s v="CA-2018-154081"/>
    <d v="2018-05-22T00:00:00"/>
    <x v="1124"/>
    <s v="Standard Class"/>
    <s v="JE-15610"/>
    <s v="Jim Epp"/>
    <x v="1"/>
    <x v="0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x v="0"/>
    <n v="44.476800000000004"/>
  </r>
  <r>
    <n v="8457"/>
    <s v="US-2019-118556"/>
    <d v="2019-05-28T00:00:00"/>
    <x v="886"/>
    <s v="Second Class"/>
    <s v="TH-21235"/>
    <s v="Tiffany House"/>
    <x v="1"/>
    <x v="0"/>
    <s v="Chicago"/>
    <s v="Illinois"/>
    <n v="60653"/>
    <x v="2"/>
    <s v="FUR-CH-10001146"/>
    <x v="0"/>
    <s v="Chairs"/>
    <s v="Global Task Chair, Black"/>
    <n v="106.869"/>
    <n v="3"/>
    <n v="0.3"/>
    <n v="-29.007299999999994"/>
    <s v="Kelly Williams"/>
    <x v="0"/>
    <n v="32.060699999999997"/>
  </r>
  <r>
    <n v="8458"/>
    <s v="US-2019-118556"/>
    <d v="2019-05-28T00:00:00"/>
    <x v="886"/>
    <s v="Second Class"/>
    <s v="TH-21235"/>
    <s v="Tiffany House"/>
    <x v="1"/>
    <x v="0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  <n v="2.8511999999999995"/>
  </r>
  <r>
    <n v="8459"/>
    <s v="CA-2016-126200"/>
    <d v="2016-08-25T00:00:00"/>
    <x v="592"/>
    <s v="Standard Class"/>
    <s v="JE-15715"/>
    <s v="Joe Elijah"/>
    <x v="0"/>
    <x v="0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x v="0"/>
    <n v="20.543999999999997"/>
  </r>
  <r>
    <n v="8460"/>
    <s v="CA-2016-126200"/>
    <d v="2016-08-25T00:00:00"/>
    <x v="592"/>
    <s v="Standard Class"/>
    <s v="JE-15715"/>
    <s v="Joe Elijah"/>
    <x v="0"/>
    <x v="0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x v="0"/>
    <n v="9.9071999999999978"/>
  </r>
  <r>
    <n v="8461"/>
    <s v="CA-2016-146500"/>
    <d v="2016-08-30T00:00:00"/>
    <x v="897"/>
    <s v="Standard Class"/>
    <s v="AT-10735"/>
    <s v="Annie Thurman"/>
    <x v="0"/>
    <x v="0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s v="Chuck Magee"/>
    <x v="0"/>
    <n v="0"/>
  </r>
  <r>
    <n v="8462"/>
    <s v="CA-2016-146500"/>
    <d v="2016-08-30T00:00:00"/>
    <x v="897"/>
    <s v="Standard Class"/>
    <s v="AT-10735"/>
    <s v="Annie Thurman"/>
    <x v="0"/>
    <x v="0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s v="Chuck Magee"/>
    <x v="0"/>
    <n v="0"/>
  </r>
  <r>
    <n v="8463"/>
    <s v="CA-2017-169537"/>
    <d v="2017-09-03T00:00:00"/>
    <x v="216"/>
    <s v="Second Class"/>
    <s v="JH-15820"/>
    <s v="John Huston"/>
    <x v="0"/>
    <x v="0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x v="0"/>
    <n v="0"/>
  </r>
  <r>
    <n v="8464"/>
    <s v="CA-2016-100881"/>
    <d v="2016-03-28T00:00:00"/>
    <x v="776"/>
    <s v="Standard Class"/>
    <s v="DR-12940"/>
    <s v="Daniel Raglin"/>
    <x v="2"/>
    <x v="0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s v="Anna Andreadi"/>
    <x v="0"/>
    <n v="60.475200000000001"/>
  </r>
  <r>
    <n v="8465"/>
    <s v="CA-2017-144043"/>
    <d v="2017-05-10T00:00:00"/>
    <x v="1153"/>
    <s v="Standard Class"/>
    <s v="AB-10165"/>
    <s v="Alan Barnes"/>
    <x v="0"/>
    <x v="0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x v="0"/>
    <n v="9.3376000000000001"/>
  </r>
  <r>
    <n v="8466"/>
    <s v="CA-2017-116512"/>
    <d v="2017-04-09T00:00:00"/>
    <x v="282"/>
    <s v="Standard Class"/>
    <s v="MC-18100"/>
    <s v="Mick Crebagga"/>
    <x v="0"/>
    <x v="0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  <n v="0"/>
  </r>
  <r>
    <n v="8467"/>
    <s v="CA-2017-101000"/>
    <d v="2017-04-09T00:00:00"/>
    <x v="282"/>
    <s v="Standard Class"/>
    <s v="IG-15085"/>
    <s v="Ivan Gibson"/>
    <x v="0"/>
    <x v="0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x v="0"/>
    <n v="0"/>
  </r>
  <r>
    <n v="8468"/>
    <s v="CA-2018-168557"/>
    <d v="2018-09-19T00:00:00"/>
    <x v="30"/>
    <s v="Standard Class"/>
    <s v="FH-14275"/>
    <s v="Frank Hawley"/>
    <x v="1"/>
    <x v="0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x v="0"/>
    <n v="1.7856000000000003"/>
  </r>
  <r>
    <n v="8469"/>
    <s v="US-2018-164196"/>
    <d v="2018-11-11T00:00:00"/>
    <x v="398"/>
    <s v="Standard Class"/>
    <s v="AS-10285"/>
    <s v="Alejandro Savely"/>
    <x v="1"/>
    <x v="0"/>
    <s v="Noblesville"/>
    <s v="Indiana"/>
    <n v="46060"/>
    <x v="2"/>
    <s v="FUR-TA-10001950"/>
    <x v="0"/>
    <s v="Tables"/>
    <s v="Balt Solid Wood Round Tables"/>
    <n v="2678.94"/>
    <n v="6"/>
    <n v="0"/>
    <n v="241.1046"/>
    <s v="Kelly Williams"/>
    <x v="0"/>
    <n v="0"/>
  </r>
  <r>
    <n v="8470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x v="0"/>
    <n v="77.427200000000013"/>
  </r>
  <r>
    <n v="8471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s v="Cassandra Brandow"/>
    <x v="0"/>
    <n v="9.0815999999999999"/>
  </r>
  <r>
    <n v="8472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x v="0"/>
    <n v="15.590400000000001"/>
  </r>
  <r>
    <n v="8473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OFF-LA-10000081"/>
    <x v="1"/>
    <s v="Labels"/>
    <s v="Avery 496"/>
    <n v="3"/>
    <n v="1"/>
    <n v="0.2"/>
    <n v="1.0499999999999998"/>
    <s v="Cassandra Brandow"/>
    <x v="0"/>
    <n v="0.60000000000000009"/>
  </r>
  <r>
    <n v="8474"/>
    <s v="CA-2017-169733"/>
    <d v="2017-10-22T00:00:00"/>
    <x v="453"/>
    <s v="Second Class"/>
    <s v="GM-14500"/>
    <s v="Gene McClure"/>
    <x v="0"/>
    <x v="0"/>
    <s v="Hollywood"/>
    <s v="Florida"/>
    <n v="33021"/>
    <x v="0"/>
    <s v="OFF-ST-10000876"/>
    <x v="1"/>
    <s v="Storage"/>
    <s v="Eldon Simplefile Box Office"/>
    <n v="9.952"/>
    <n v="1"/>
    <n v="0.2"/>
    <n v="0.99520000000000008"/>
    <s v="Cassandra Brandow"/>
    <x v="0"/>
    <n v="1.9904000000000002"/>
  </r>
  <r>
    <n v="8475"/>
    <s v="CA-2019-169404"/>
    <d v="2019-04-09T00:00:00"/>
    <x v="1001"/>
    <s v="Standard Class"/>
    <s v="NC-18625"/>
    <s v="Noah Childs"/>
    <x v="1"/>
    <x v="0"/>
    <s v="York"/>
    <s v="Pennsylvania"/>
    <n v="17403"/>
    <x v="3"/>
    <s v="OFF-BI-10004492"/>
    <x v="1"/>
    <s v="Binders"/>
    <s v="Tuf-Vin Binders"/>
    <n v="37.896000000000001"/>
    <n v="4"/>
    <n v="0.7"/>
    <n v="-29.053600000000003"/>
    <s v="Chuck Magee"/>
    <x v="0"/>
    <n v="26.527200000000001"/>
  </r>
  <r>
    <n v="8476"/>
    <s v="CA-2019-169404"/>
    <d v="2019-04-09T00:00:00"/>
    <x v="1001"/>
    <s v="Standard Class"/>
    <s v="NC-18625"/>
    <s v="Noah Childs"/>
    <x v="1"/>
    <x v="0"/>
    <s v="York"/>
    <s v="Pennsylvania"/>
    <n v="17403"/>
    <x v="3"/>
    <s v="OFF-PA-10001033"/>
    <x v="1"/>
    <s v="Paper"/>
    <s v="Xerox 1893"/>
    <n v="65.584000000000003"/>
    <n v="2"/>
    <n v="0.2"/>
    <n v="23.7742"/>
    <s v="Chuck Magee"/>
    <x v="0"/>
    <n v="13.116800000000001"/>
  </r>
  <r>
    <n v="8477"/>
    <s v="CA-2019-134880"/>
    <d v="2019-10-27T00:00:00"/>
    <x v="943"/>
    <s v="Standard Class"/>
    <s v="TW-21025"/>
    <s v="Tamara Willingham"/>
    <x v="2"/>
    <x v="0"/>
    <s v="Mesa"/>
    <s v="Arizona"/>
    <n v="85204"/>
    <x v="1"/>
    <s v="OFF-PA-10004039"/>
    <x v="1"/>
    <s v="Paper"/>
    <s v="Xerox 1882"/>
    <n v="44.783999999999999"/>
    <n v="1"/>
    <n v="0.2"/>
    <n v="16.234200000000001"/>
    <s v="Anna Andreadi"/>
    <x v="0"/>
    <n v="8.9567999999999994"/>
  </r>
  <r>
    <n v="8478"/>
    <s v="CA-2017-145758"/>
    <d v="2017-10-30T00:00:00"/>
    <x v="697"/>
    <s v="Same Day"/>
    <s v="BF-11020"/>
    <s v="Barry Französisch"/>
    <x v="1"/>
    <x v="0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s v="Chuck Magee"/>
    <x v="0"/>
    <n v="0"/>
  </r>
  <r>
    <n v="8479"/>
    <s v="CA-2019-158736"/>
    <d v="2019-12-18T00:00:00"/>
    <x v="468"/>
    <s v="Standard Class"/>
    <s v="TT-21460"/>
    <s v="Tonja Turnell"/>
    <x v="2"/>
    <x v="0"/>
    <s v="San Francisco"/>
    <s v="California"/>
    <n v="94110"/>
    <x v="1"/>
    <s v="OFF-AR-10002578"/>
    <x v="1"/>
    <s v="Art"/>
    <s v="Newell 335"/>
    <n v="5.76"/>
    <n v="2"/>
    <n v="0"/>
    <n v="1.6703999999999999"/>
    <s v="Anna Andreadi"/>
    <x v="0"/>
    <n v="0"/>
  </r>
  <r>
    <n v="8480"/>
    <s v="US-2018-119270"/>
    <d v="2018-03-12T00:00:00"/>
    <x v="67"/>
    <s v="Standard Class"/>
    <s v="SW-20245"/>
    <s v="Scot Wooten"/>
    <x v="0"/>
    <x v="0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s v="Anna Andreadi"/>
    <x v="0"/>
    <n v="0"/>
  </r>
  <r>
    <n v="8481"/>
    <s v="CA-2016-109890"/>
    <d v="2016-07-21T00:00:00"/>
    <x v="151"/>
    <s v="Standard Class"/>
    <s v="PG-18820"/>
    <s v="Patrick Gardner"/>
    <x v="0"/>
    <x v="0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x v="0"/>
    <n v="0"/>
  </r>
  <r>
    <n v="8482"/>
    <s v="CA-2018-138583"/>
    <d v="2018-05-24T00:00:00"/>
    <x v="528"/>
    <s v="Standard Class"/>
    <s v="DP-13390"/>
    <s v="Dennis Pardue"/>
    <x v="2"/>
    <x v="0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s v="Chuck Magee"/>
    <x v="0"/>
    <n v="3.3312000000000008"/>
  </r>
  <r>
    <n v="8483"/>
    <s v="US-2019-118535"/>
    <d v="2019-02-11T00:00:00"/>
    <x v="1294"/>
    <s v="Standard Class"/>
    <s v="DJ-13510"/>
    <s v="Don Jones"/>
    <x v="1"/>
    <x v="0"/>
    <s v="New York City"/>
    <s v="New York"/>
    <n v="10024"/>
    <x v="3"/>
    <s v="OFF-LA-10001297"/>
    <x v="1"/>
    <s v="Labels"/>
    <s v="Avery 473"/>
    <n v="20.7"/>
    <n v="2"/>
    <n v="0"/>
    <n v="9.9359999999999999"/>
    <s v="Chuck Magee"/>
    <x v="0"/>
    <n v="0"/>
  </r>
  <r>
    <n v="8484"/>
    <s v="CA-2018-126284"/>
    <d v="2018-09-20T00:00:00"/>
    <x v="926"/>
    <s v="Standard Class"/>
    <s v="EN-13780"/>
    <s v="Edward Nazzal"/>
    <x v="0"/>
    <x v="0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s v="Kelly Williams"/>
    <x v="0"/>
    <n v="0"/>
  </r>
  <r>
    <n v="8485"/>
    <s v="CA-2019-142391"/>
    <d v="2019-09-24T00:00:00"/>
    <x v="706"/>
    <s v="Same Day"/>
    <s v="PB-19150"/>
    <s v="Philip Brown"/>
    <x v="0"/>
    <x v="0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s v="Anna Andreadi"/>
    <x v="0"/>
    <n v="0"/>
  </r>
  <r>
    <n v="8486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0740"/>
    <x v="1"/>
    <s v="Paper"/>
    <s v="Xerox 1982"/>
    <n v="45.68"/>
    <n v="2"/>
    <n v="0"/>
    <n v="21.012799999999999"/>
    <s v="Anna Andreadi"/>
    <x v="0"/>
    <n v="0"/>
  </r>
  <r>
    <n v="8487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1144"/>
    <x v="1"/>
    <s v="Paper"/>
    <s v="Xerox 1913"/>
    <n v="110.96"/>
    <n v="2"/>
    <n v="0"/>
    <n v="53.260799999999996"/>
    <s v="Anna Andreadi"/>
    <x v="0"/>
    <n v="0"/>
  </r>
  <r>
    <n v="8488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0859"/>
    <x v="1"/>
    <s v="Paper"/>
    <s v="Unpadded Memo Slips"/>
    <n v="11.94"/>
    <n v="3"/>
    <n v="0"/>
    <n v="5.97"/>
    <s v="Anna Andreadi"/>
    <x v="0"/>
    <n v="0"/>
  </r>
  <r>
    <n v="8489"/>
    <s v="CA-2018-158841"/>
    <d v="2018-02-02T00:00:00"/>
    <x v="1106"/>
    <s v="Second Class"/>
    <s v="SE-20110"/>
    <s v="Sanjit Engle"/>
    <x v="0"/>
    <x v="0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  <n v="0"/>
  </r>
  <r>
    <n v="8490"/>
    <s v="CA-2018-158841"/>
    <d v="2018-02-02T00:00:00"/>
    <x v="1106"/>
    <s v="Second Class"/>
    <s v="SE-20110"/>
    <s v="Sanjit Engle"/>
    <x v="0"/>
    <x v="0"/>
    <s v="Arlington"/>
    <s v="Virginia"/>
    <n v="22204"/>
    <x v="0"/>
    <s v="OFF-BI-10002557"/>
    <x v="1"/>
    <s v="Binders"/>
    <s v="Presstex Flexible Ring Binders"/>
    <n v="36.4"/>
    <n v="8"/>
    <n v="0"/>
    <n v="18.2"/>
    <s v="Cassandra Brandow"/>
    <x v="0"/>
    <n v="0"/>
  </r>
  <r>
    <n v="8491"/>
    <s v="CA-2018-158841"/>
    <d v="2018-02-02T00:00:00"/>
    <x v="1106"/>
    <s v="Second Class"/>
    <s v="SE-20110"/>
    <s v="Sanjit Engle"/>
    <x v="0"/>
    <x v="0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x v="0"/>
    <n v="0"/>
  </r>
  <r>
    <n v="8492"/>
    <s v="CA-2019-106824"/>
    <d v="2019-07-07T00:00:00"/>
    <x v="513"/>
    <s v="Standard Class"/>
    <s v="AT-10735"/>
    <s v="Annie Thurman"/>
    <x v="0"/>
    <x v="0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x v="0"/>
    <n v="0"/>
  </r>
  <r>
    <n v="8493"/>
    <s v="CA-2017-109190"/>
    <d v="2017-10-23T00:00:00"/>
    <x v="1031"/>
    <s v="Standard Class"/>
    <s v="CC-12685"/>
    <s v="Craig Carroll"/>
    <x v="0"/>
    <x v="0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x v="0"/>
    <n v="12.147200000000002"/>
  </r>
  <r>
    <n v="8494"/>
    <s v="CA-2017-109190"/>
    <d v="2017-10-23T00:00:00"/>
    <x v="1031"/>
    <s v="Standard Class"/>
    <s v="CC-12685"/>
    <s v="Craig Carroll"/>
    <x v="0"/>
    <x v="0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s v="Kelly Williams"/>
    <x v="0"/>
    <n v="95.995200000000011"/>
  </r>
  <r>
    <n v="8495"/>
    <s v="CA-2017-109190"/>
    <d v="2017-10-23T00:00:00"/>
    <x v="1031"/>
    <s v="Standard Class"/>
    <s v="CC-12685"/>
    <s v="Craig Carroll"/>
    <x v="0"/>
    <x v="0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x v="0"/>
    <n v="4.863999999999999"/>
  </r>
  <r>
    <n v="8496"/>
    <s v="CA-2018-143154"/>
    <d v="2018-12-02T00:00:00"/>
    <x v="542"/>
    <s v="Standard Class"/>
    <s v="AS-10225"/>
    <s v="Alan Schoenberger"/>
    <x v="1"/>
    <x v="0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  <n v="33.120000000000005"/>
  </r>
  <r>
    <n v="8497"/>
    <s v="CA-2016-169061"/>
    <d v="2016-03-05T00:00:00"/>
    <x v="448"/>
    <s v="Second Class"/>
    <s v="AB-10150"/>
    <s v="Aimee Bixby"/>
    <x v="0"/>
    <x v="0"/>
    <s v="Yonkers"/>
    <s v="New York"/>
    <n v="10701"/>
    <x v="3"/>
    <s v="OFF-AR-10000588"/>
    <x v="1"/>
    <s v="Art"/>
    <s v="Newell 345"/>
    <n v="59.519999999999996"/>
    <n v="3"/>
    <n v="0"/>
    <n v="15.475200000000001"/>
    <s v="Chuck Magee"/>
    <x v="0"/>
    <n v="0"/>
  </r>
  <r>
    <n v="8498"/>
    <s v="CA-2016-169061"/>
    <d v="2016-03-05T00:00:00"/>
    <x v="448"/>
    <s v="Second Class"/>
    <s v="AB-10150"/>
    <s v="Aimee Bixby"/>
    <x v="0"/>
    <x v="0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s v="Chuck Magee"/>
    <x v="0"/>
    <n v="0"/>
  </r>
  <r>
    <n v="8499"/>
    <s v="CA-2016-169061"/>
    <d v="2016-03-05T00:00:00"/>
    <x v="448"/>
    <s v="Second Class"/>
    <s v="AB-10150"/>
    <s v="Aimee Bixby"/>
    <x v="0"/>
    <x v="0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x v="0"/>
    <n v="0"/>
  </r>
  <r>
    <n v="8500"/>
    <s v="CA-2016-169061"/>
    <d v="2016-03-05T00:00:00"/>
    <x v="448"/>
    <s v="Second Class"/>
    <s v="AB-10150"/>
    <s v="Aimee Bixby"/>
    <x v="0"/>
    <x v="0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s v="Chuck Magee"/>
    <x v="0"/>
    <n v="9.926400000000001"/>
  </r>
  <r>
    <n v="8501"/>
    <s v="CA-2016-169061"/>
    <d v="2016-03-05T00:00:00"/>
    <x v="448"/>
    <s v="Second Class"/>
    <s v="AB-10150"/>
    <s v="Aimee Bixby"/>
    <x v="0"/>
    <x v="0"/>
    <s v="Yonkers"/>
    <s v="New York"/>
    <n v="10701"/>
    <x v="3"/>
    <s v="OFF-PA-10001878"/>
    <x v="1"/>
    <s v="Paper"/>
    <s v="Xerox 1891"/>
    <n v="97.82"/>
    <n v="2"/>
    <n v="0"/>
    <n v="45.975399999999993"/>
    <s v="Chuck Magee"/>
    <x v="0"/>
    <n v="0"/>
  </r>
  <r>
    <n v="8502"/>
    <s v="CA-2017-102316"/>
    <d v="2017-03-01T00:00:00"/>
    <x v="1295"/>
    <s v="Second Class"/>
    <s v="DH-13075"/>
    <s v="Dave Hallsten"/>
    <x v="1"/>
    <x v="0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s v="Anna Andreadi"/>
    <x v="0"/>
    <n v="3.1968000000000005"/>
  </r>
  <r>
    <n v="8503"/>
    <s v="CA-2017-102316"/>
    <d v="2017-03-01T00:00:00"/>
    <x v="1295"/>
    <s v="Second Class"/>
    <s v="DH-13075"/>
    <s v="Dave Hallsten"/>
    <x v="1"/>
    <x v="0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s v="Anna Andreadi"/>
    <x v="0"/>
    <n v="36.950400000000002"/>
  </r>
  <r>
    <n v="8504"/>
    <s v="CA-2016-164903"/>
    <d v="2016-02-20T00:00:00"/>
    <x v="1262"/>
    <s v="Standard Class"/>
    <s v="SR-20740"/>
    <s v="Steven Roelle"/>
    <x v="2"/>
    <x v="0"/>
    <s v="Los Angeles"/>
    <s v="California"/>
    <n v="90049"/>
    <x v="1"/>
    <s v="OFF-PA-10003363"/>
    <x v="1"/>
    <s v="Paper"/>
    <s v="Xerox 204"/>
    <n v="12.96"/>
    <n v="2"/>
    <n v="0"/>
    <n v="6.2208000000000006"/>
    <s v="Anna Andreadi"/>
    <x v="0"/>
    <n v="0"/>
  </r>
  <r>
    <n v="8505"/>
    <s v="CA-2018-109400"/>
    <d v="2018-05-02T00:00:00"/>
    <x v="1238"/>
    <s v="Standard Class"/>
    <s v="NR-18550"/>
    <s v="Nick Radford"/>
    <x v="0"/>
    <x v="0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  <n v="110.02319999999999"/>
  </r>
  <r>
    <n v="8506"/>
    <s v="CA-2018-130400"/>
    <d v="2018-03-08T00:00:00"/>
    <x v="331"/>
    <s v="Standard Class"/>
    <s v="SJ-20125"/>
    <s v="Sanjit Jacobs"/>
    <x v="2"/>
    <x v="0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x v="0"/>
    <n v="7.0847999999999987"/>
  </r>
  <r>
    <n v="8507"/>
    <s v="CA-2018-130400"/>
    <d v="2018-03-08T00:00:00"/>
    <x v="331"/>
    <s v="Standard Class"/>
    <s v="SJ-20125"/>
    <s v="Sanjit Jacobs"/>
    <x v="2"/>
    <x v="0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x v="0"/>
    <n v="5.5920000000000005"/>
  </r>
  <r>
    <n v="8508"/>
    <s v="CA-2018-130400"/>
    <d v="2018-03-08T00:00:00"/>
    <x v="331"/>
    <s v="Standard Class"/>
    <s v="SJ-20125"/>
    <s v="Sanjit Jacobs"/>
    <x v="2"/>
    <x v="0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x v="0"/>
    <n v="29.270400000000002"/>
  </r>
  <r>
    <n v="8509"/>
    <s v="CA-2017-135853"/>
    <d v="2017-12-11T00:00:00"/>
    <x v="1282"/>
    <s v="First Class"/>
    <s v="CA-12775"/>
    <s v="Cynthia Arntzen"/>
    <x v="0"/>
    <x v="0"/>
    <s v="Detroit"/>
    <s v="Michigan"/>
    <n v="48205"/>
    <x v="2"/>
    <s v="TEC-AC-10004761"/>
    <x v="2"/>
    <s v="Accessories"/>
    <s v="Maxell 4.7GB DVD+RW 3/Pack"/>
    <n v="175.23"/>
    <n v="11"/>
    <n v="0"/>
    <n v="61.330500000000001"/>
    <s v="Kelly Williams"/>
    <x v="0"/>
    <n v="0"/>
  </r>
  <r>
    <n v="8510"/>
    <s v="CA-2017-135853"/>
    <d v="2017-12-11T00:00:00"/>
    <x v="1282"/>
    <s v="First Class"/>
    <s v="CA-12775"/>
    <s v="Cynthia Arntzen"/>
    <x v="0"/>
    <x v="0"/>
    <s v="Detroit"/>
    <s v="Michigan"/>
    <n v="48205"/>
    <x v="2"/>
    <s v="TEC-PH-10003691"/>
    <x v="2"/>
    <s v="Phones"/>
    <s v="BlackBerry Q10"/>
    <n v="125.99"/>
    <n v="1"/>
    <n v="0"/>
    <n v="31.497500000000002"/>
    <s v="Kelly Williams"/>
    <x v="0"/>
    <n v="0"/>
  </r>
  <r>
    <n v="8511"/>
    <s v="CA-2017-135853"/>
    <d v="2017-12-11T00:00:00"/>
    <x v="1282"/>
    <s v="First Class"/>
    <s v="CA-12775"/>
    <s v="Cynthia Arntzen"/>
    <x v="0"/>
    <x v="0"/>
    <s v="Detroit"/>
    <s v="Michigan"/>
    <n v="48205"/>
    <x v="2"/>
    <s v="OFF-BI-10004965"/>
    <x v="1"/>
    <s v="Binders"/>
    <s v="Ibico Covers for Plastic or Wire Binding Elements"/>
    <n v="23"/>
    <n v="2"/>
    <n v="0"/>
    <n v="10.35"/>
    <s v="Kelly Williams"/>
    <x v="0"/>
    <n v="0"/>
  </r>
  <r>
    <n v="8512"/>
    <s v="CA-2018-103359"/>
    <d v="2018-12-22T00:00:00"/>
    <x v="1296"/>
    <s v="Standard Class"/>
    <s v="LC-16885"/>
    <s v="Lena Creighton"/>
    <x v="0"/>
    <x v="0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  <n v="5.1168000000000013"/>
  </r>
  <r>
    <n v="8513"/>
    <s v="CA-2018-144645"/>
    <d v="2018-02-02T00:00:00"/>
    <x v="1175"/>
    <s v="Standard Class"/>
    <s v="NS-18640"/>
    <s v="Noel Staavos"/>
    <x v="1"/>
    <x v="0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x v="0"/>
    <n v="44.270400000000002"/>
  </r>
  <r>
    <n v="8514"/>
    <s v="CA-2019-141614"/>
    <d v="2019-06-05T00:00:00"/>
    <x v="1201"/>
    <s v="Standard Class"/>
    <s v="NS-18640"/>
    <s v="Noel Staavos"/>
    <x v="1"/>
    <x v="0"/>
    <s v="Orlando"/>
    <s v="Florida"/>
    <n v="32839"/>
    <x v="0"/>
    <s v="OFF-PA-10002787"/>
    <x v="1"/>
    <s v="Paper"/>
    <s v="Xerox 227"/>
    <n v="20.736000000000004"/>
    <n v="4"/>
    <n v="0.2"/>
    <n v="7.2576000000000001"/>
    <s v="Cassandra Brandow"/>
    <x v="0"/>
    <n v="4.1472000000000007"/>
  </r>
  <r>
    <n v="8515"/>
    <s v="CA-2017-122168"/>
    <d v="2017-08-21T00:00:00"/>
    <x v="722"/>
    <s v="Standard Class"/>
    <s v="HG-14965"/>
    <s v="Henry Goldwyn"/>
    <x v="1"/>
    <x v="0"/>
    <s v="Florence"/>
    <s v="Kentucky"/>
    <n v="41042"/>
    <x v="0"/>
    <s v="OFF-AR-10003602"/>
    <x v="1"/>
    <s v="Art"/>
    <s v="Quartet Omega Colored Chalk, 12/Pack"/>
    <n v="17.52"/>
    <n v="3"/>
    <n v="0"/>
    <n v="8.2343999999999991"/>
    <s v="Cassandra Brandow"/>
    <x v="0"/>
    <n v="0"/>
  </r>
  <r>
    <n v="8516"/>
    <s v="CA-2017-122168"/>
    <d v="2017-08-21T00:00:00"/>
    <x v="722"/>
    <s v="Standard Class"/>
    <s v="HG-14965"/>
    <s v="Henry Goldwyn"/>
    <x v="1"/>
    <x v="0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x v="0"/>
    <n v="0"/>
  </r>
  <r>
    <n v="8517"/>
    <s v="CA-2018-132899"/>
    <d v="2018-04-07T00:00:00"/>
    <x v="1182"/>
    <s v="Standard Class"/>
    <s v="SF-20200"/>
    <s v="Sarah Foster"/>
    <x v="0"/>
    <x v="0"/>
    <s v="New York City"/>
    <s v="New York"/>
    <n v="10009"/>
    <x v="3"/>
    <s v="OFF-AR-10002833"/>
    <x v="1"/>
    <s v="Art"/>
    <s v="Newell 322"/>
    <n v="3.64"/>
    <n v="2"/>
    <n v="0"/>
    <n v="0.98280000000000012"/>
    <s v="Chuck Magee"/>
    <x v="0"/>
    <n v="0"/>
  </r>
  <r>
    <n v="8518"/>
    <s v="CA-2019-149720"/>
    <d v="2019-06-04T00:00:00"/>
    <x v="92"/>
    <s v="Second Class"/>
    <s v="EM-14065"/>
    <s v="Erin Mull"/>
    <x v="0"/>
    <x v="0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s v="Kelly Williams"/>
    <x v="0"/>
    <n v="18.201600000000003"/>
  </r>
  <r>
    <n v="8519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s v="Chuck Magee"/>
    <x v="0"/>
    <n v="0"/>
  </r>
  <r>
    <n v="8520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CH-10003817"/>
    <x v="0"/>
    <s v="Chairs"/>
    <s v="Global Value Steno Chair, Gray"/>
    <n v="182.22"/>
    <n v="3"/>
    <n v="0"/>
    <n v="45.555000000000007"/>
    <s v="Chuck Magee"/>
    <x v="0"/>
    <n v="0"/>
  </r>
  <r>
    <n v="8521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CH-10004860"/>
    <x v="0"/>
    <s v="Chairs"/>
    <s v="Global Low Back Tilter Chair"/>
    <n v="302.94"/>
    <n v="3"/>
    <n v="0"/>
    <n v="18.176399999999973"/>
    <s v="Chuck Magee"/>
    <x v="0"/>
    <n v="0"/>
  </r>
  <r>
    <n v="8522"/>
    <s v="CA-2018-141887"/>
    <d v="2018-01-11T00:00:00"/>
    <x v="900"/>
    <s v="Standard Class"/>
    <s v="MP-17470"/>
    <s v="Mark Packer"/>
    <x v="2"/>
    <x v="0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s v="Chuck Magee"/>
    <x v="0"/>
    <n v="10.998400000000002"/>
  </r>
  <r>
    <n v="8523"/>
    <s v="US-2018-160206"/>
    <d v="2018-04-01T00:00:00"/>
    <x v="1115"/>
    <s v="Standard Class"/>
    <s v="MY-18295"/>
    <s v="Muhammed Yedwab"/>
    <x v="1"/>
    <x v="0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x v="0"/>
    <n v="0"/>
  </r>
  <r>
    <n v="8524"/>
    <s v="CA-2019-133074"/>
    <d v="2019-09-21T00:00:00"/>
    <x v="425"/>
    <s v="Standard Class"/>
    <s v="DB-13615"/>
    <s v="Doug Bickford"/>
    <x v="0"/>
    <x v="0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x v="0"/>
    <n v="0"/>
  </r>
  <r>
    <n v="8525"/>
    <s v="CA-2019-161172"/>
    <d v="2019-03-16T00:00:00"/>
    <x v="1034"/>
    <s v="Same Day"/>
    <s v="SP-20920"/>
    <s v="Susan Pistek"/>
    <x v="0"/>
    <x v="0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x v="0"/>
    <n v="17.750399999999999"/>
  </r>
  <r>
    <n v="8526"/>
    <s v="CA-2019-161172"/>
    <d v="2019-03-16T00:00:00"/>
    <x v="1034"/>
    <s v="Same Day"/>
    <s v="SP-20920"/>
    <s v="Susan Pistek"/>
    <x v="0"/>
    <x v="0"/>
    <s v="Columbus"/>
    <s v="Ohio"/>
    <n v="43229"/>
    <x v="3"/>
    <s v="FUR-FU-10003424"/>
    <x v="0"/>
    <s v="Furnishings"/>
    <s v="Nu-Dell Oak Frame"/>
    <n v="51.264000000000003"/>
    <n v="6"/>
    <n v="0.2"/>
    <n v="7.6895999999999933"/>
    <s v="Chuck Magee"/>
    <x v="0"/>
    <n v="10.252800000000001"/>
  </r>
  <r>
    <n v="8527"/>
    <s v="CA-2019-161172"/>
    <d v="2019-03-16T00:00:00"/>
    <x v="1034"/>
    <s v="Same Day"/>
    <s v="SP-20920"/>
    <s v="Susan Pistek"/>
    <x v="0"/>
    <x v="0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  <n v="3.6351"/>
  </r>
  <r>
    <n v="8528"/>
    <s v="CA-2019-161172"/>
    <d v="2019-03-16T00:00:00"/>
    <x v="1034"/>
    <s v="Same Day"/>
    <s v="SP-20920"/>
    <s v="Susan Pistek"/>
    <x v="0"/>
    <x v="0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x v="0"/>
    <n v="31.996800000000004"/>
  </r>
  <r>
    <n v="8529"/>
    <s v="CA-2019-161172"/>
    <d v="2019-03-16T00:00:00"/>
    <x v="1034"/>
    <s v="Same Day"/>
    <s v="SP-20920"/>
    <s v="Susan Pistek"/>
    <x v="0"/>
    <x v="0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x v="0"/>
    <n v="10.844800000000001"/>
  </r>
  <r>
    <n v="8530"/>
    <s v="CA-2019-137624"/>
    <d v="2019-11-10T00:00:00"/>
    <x v="251"/>
    <s v="Standard Class"/>
    <s v="ME-17320"/>
    <s v="Maria Etezadi"/>
    <x v="2"/>
    <x v="0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x v="0"/>
    <n v="48.284799999999997"/>
  </r>
  <r>
    <n v="8531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x v="0"/>
    <n v="0"/>
  </r>
  <r>
    <n v="8532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x v="0"/>
    <n v="0"/>
  </r>
  <r>
    <n v="8533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s v="Kelly Williams"/>
    <x v="0"/>
    <n v="0"/>
  </r>
  <r>
    <n v="8534"/>
    <s v="CA-2018-156748"/>
    <d v="2018-11-30T00:00:00"/>
    <x v="296"/>
    <s v="Standard Class"/>
    <s v="BS-11755"/>
    <s v="Bruce Stewart"/>
    <x v="0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x v="0"/>
    <n v="0"/>
  </r>
  <r>
    <n v="8535"/>
    <s v="CA-2017-169677"/>
    <d v="2017-01-13T00:00:00"/>
    <x v="594"/>
    <s v="Second Class"/>
    <s v="KS-16300"/>
    <s v="Karen Seio"/>
    <x v="1"/>
    <x v="0"/>
    <s v="Columbus"/>
    <s v="Georgia"/>
    <n v="31907"/>
    <x v="0"/>
    <s v="OFF-LA-10003223"/>
    <x v="1"/>
    <s v="Labels"/>
    <s v="Avery 508"/>
    <n v="9.82"/>
    <n v="2"/>
    <n v="0"/>
    <n v="4.8117999999999999"/>
    <s v="Cassandra Brandow"/>
    <x v="0"/>
    <n v="0"/>
  </r>
  <r>
    <n v="8536"/>
    <s v="US-2016-163146"/>
    <d v="2016-05-16T00:00:00"/>
    <x v="307"/>
    <s v="Standard Class"/>
    <s v="CC-12475"/>
    <s v="Cindy Chapman"/>
    <x v="0"/>
    <x v="0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x v="0"/>
    <n v="0"/>
  </r>
  <r>
    <n v="8537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s v="Chuck Magee"/>
    <x v="0"/>
    <n v="12.8184"/>
  </r>
  <r>
    <n v="8538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PA-10000552"/>
    <x v="1"/>
    <s v="Paper"/>
    <s v="Xerox 200"/>
    <n v="25.920000000000005"/>
    <n v="5"/>
    <n v="0.2"/>
    <n v="9.0719999999999992"/>
    <s v="Chuck Magee"/>
    <x v="0"/>
    <n v="5.1840000000000011"/>
  </r>
  <r>
    <n v="8539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s v="Chuck Magee"/>
    <x v="0"/>
    <n v="1.6032000000000002"/>
  </r>
  <r>
    <n v="8540"/>
    <s v="CA-2019-147354"/>
    <d v="2019-03-09T00:00:00"/>
    <x v="669"/>
    <s v="Standard Class"/>
    <s v="KB-16315"/>
    <s v="Karl Braun"/>
    <x v="0"/>
    <x v="0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x v="0"/>
    <n v="95.996800000000007"/>
  </r>
  <r>
    <n v="8541"/>
    <s v="CA-2019-147354"/>
    <d v="2019-03-09T00:00:00"/>
    <x v="669"/>
    <s v="Standard Class"/>
    <s v="KB-16315"/>
    <s v="Karl Braun"/>
    <x v="0"/>
    <x v="0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x v="0"/>
    <n v="6.1680000000000001"/>
  </r>
  <r>
    <n v="8542"/>
    <s v="CA-2017-157287"/>
    <d v="2017-12-22T00:00:00"/>
    <x v="226"/>
    <s v="First Class"/>
    <s v="HR-14830"/>
    <s v="Harold Ryan"/>
    <x v="1"/>
    <x v="0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s v="Chuck Magee"/>
    <x v="0"/>
    <n v="6.7136000000000013"/>
  </r>
  <r>
    <n v="8543"/>
    <s v="CA-2017-157287"/>
    <d v="2017-12-22T00:00:00"/>
    <x v="226"/>
    <s v="First Class"/>
    <s v="HR-14830"/>
    <s v="Harold Ryan"/>
    <x v="1"/>
    <x v="0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s v="Chuck Magee"/>
    <x v="0"/>
    <n v="126.78749999999998"/>
  </r>
  <r>
    <n v="8544"/>
    <s v="CA-2016-137575"/>
    <d v="2016-08-06T00:00:00"/>
    <x v="826"/>
    <s v="Standard Class"/>
    <s v="TB-21625"/>
    <s v="Trudy Brown"/>
    <x v="0"/>
    <x v="0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s v="Chuck Magee"/>
    <x v="0"/>
    <n v="0"/>
  </r>
  <r>
    <n v="8545"/>
    <s v="CA-2018-119074"/>
    <d v="2018-03-27T00:00:00"/>
    <x v="509"/>
    <s v="Standard Class"/>
    <s v="DS-13180"/>
    <s v="David Smith"/>
    <x v="1"/>
    <x v="0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x v="0"/>
    <n v="0"/>
  </r>
  <r>
    <n v="8546"/>
    <s v="CA-2018-119074"/>
    <d v="2018-03-27T00:00:00"/>
    <x v="509"/>
    <s v="Standard Class"/>
    <s v="DS-13180"/>
    <s v="David Smith"/>
    <x v="1"/>
    <x v="0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  <n v="0"/>
  </r>
  <r>
    <n v="8547"/>
    <s v="CA-2018-119074"/>
    <d v="2018-03-27T00:00:00"/>
    <x v="509"/>
    <s v="Standard Class"/>
    <s v="DS-13180"/>
    <s v="David Smith"/>
    <x v="1"/>
    <x v="0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  <n v="0"/>
  </r>
  <r>
    <n v="8548"/>
    <s v="CA-2017-149566"/>
    <d v="2017-12-05T00:00:00"/>
    <x v="763"/>
    <s v="Standard Class"/>
    <s v="GB-14530"/>
    <s v="George Bell"/>
    <x v="1"/>
    <x v="0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s v="Anna Andreadi"/>
    <x v="0"/>
    <n v="0"/>
  </r>
  <r>
    <n v="8549"/>
    <s v="CA-2017-149566"/>
    <d v="2017-12-05T00:00:00"/>
    <x v="763"/>
    <s v="Standard Class"/>
    <s v="GB-14530"/>
    <s v="George Bell"/>
    <x v="1"/>
    <x v="0"/>
    <s v="Los Angeles"/>
    <s v="California"/>
    <n v="90049"/>
    <x v="1"/>
    <s v="OFF-LA-10000452"/>
    <x v="1"/>
    <s v="Labels"/>
    <s v="Avery 488"/>
    <n v="12.6"/>
    <n v="4"/>
    <n v="0"/>
    <n v="6.048"/>
    <s v="Anna Andreadi"/>
    <x v="0"/>
    <n v="0"/>
  </r>
  <r>
    <n v="8550"/>
    <s v="CA-2017-126186"/>
    <d v="2017-09-11T00:00:00"/>
    <x v="64"/>
    <s v="First Class"/>
    <s v="GB-14530"/>
    <s v="George Bell"/>
    <x v="1"/>
    <x v="0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s v="Anna Andreadi"/>
    <x v="0"/>
    <n v="4.9280000000000008"/>
  </r>
  <r>
    <n v="8551"/>
    <s v="CA-2017-121132"/>
    <d v="2017-07-17T00:00:00"/>
    <x v="1297"/>
    <s v="Standard Class"/>
    <s v="VB-21745"/>
    <s v="Victoria Brennan"/>
    <x v="1"/>
    <x v="0"/>
    <s v="Houston"/>
    <s v="Texas"/>
    <n v="77041"/>
    <x v="2"/>
    <s v="OFF-LA-10002368"/>
    <x v="1"/>
    <s v="Labels"/>
    <s v="Avery 479"/>
    <n v="6.2640000000000002"/>
    <n v="3"/>
    <n v="0.2"/>
    <n v="2.0358000000000001"/>
    <s v="Kelly Williams"/>
    <x v="0"/>
    <n v="1.2528000000000001"/>
  </r>
  <r>
    <n v="8552"/>
    <s v="CA-2017-121132"/>
    <d v="2017-07-17T00:00:00"/>
    <x v="1297"/>
    <s v="Standard Class"/>
    <s v="VB-21745"/>
    <s v="Victoria Brennan"/>
    <x v="1"/>
    <x v="0"/>
    <s v="Houston"/>
    <s v="Texas"/>
    <n v="77041"/>
    <x v="2"/>
    <s v="OFF-FA-10004248"/>
    <x v="1"/>
    <s v="Fasteners"/>
    <s v="Advantus T-Pin Paper Clips"/>
    <n v="14.432"/>
    <n v="4"/>
    <n v="0.2"/>
    <n v="3.4276000000000004"/>
    <s v="Kelly Williams"/>
    <x v="0"/>
    <n v="2.8864000000000001"/>
  </r>
  <r>
    <n v="8553"/>
    <s v="CA-2016-140473"/>
    <d v="2016-05-30T00:00:00"/>
    <x v="1298"/>
    <s v="Standard Class"/>
    <s v="MC-17425"/>
    <s v="Mark Cousins"/>
    <x v="1"/>
    <x v="0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x v="0"/>
    <n v="143.99520000000004"/>
  </r>
  <r>
    <n v="8554"/>
    <s v="US-2019-102904"/>
    <d v="2019-11-13T00:00:00"/>
    <x v="541"/>
    <s v="Standard Class"/>
    <s v="CB-12025"/>
    <s v="Cassandra Brandow"/>
    <x v="0"/>
    <x v="0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x v="0"/>
    <n v="0"/>
  </r>
  <r>
    <n v="8555"/>
    <s v="CA-2018-102092"/>
    <d v="2018-12-09T00:00:00"/>
    <x v="440"/>
    <s v="First Class"/>
    <s v="PM-18940"/>
    <s v="Paul MacIntyre"/>
    <x v="0"/>
    <x v="0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x v="0"/>
    <n v="0"/>
  </r>
  <r>
    <n v="8556"/>
    <s v="CA-2017-117884"/>
    <d v="2017-03-22T00:00:00"/>
    <x v="206"/>
    <s v="Same Day"/>
    <s v="DC-13285"/>
    <s v="Debra Catini"/>
    <x v="0"/>
    <x v="0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x v="0"/>
    <n v="89.588799999999992"/>
  </r>
  <r>
    <n v="8557"/>
    <s v="CA-2017-117884"/>
    <d v="2017-03-22T00:00:00"/>
    <x v="206"/>
    <s v="Same Day"/>
    <s v="DC-13285"/>
    <s v="Debra Catini"/>
    <x v="0"/>
    <x v="0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x v="0"/>
    <n v="30.081599999999998"/>
  </r>
  <r>
    <n v="8558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x v="0"/>
    <n v="90.71520000000001"/>
  </r>
  <r>
    <n v="8559"/>
    <s v="CA-2018-132829"/>
    <d v="2018-12-23T00:00:00"/>
    <x v="1296"/>
    <s v="Second Class"/>
    <s v="LA-16780"/>
    <s v="Laura Armstrong"/>
    <x v="1"/>
    <x v="0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x v="0"/>
    <n v="9.072000000000001"/>
  </r>
  <r>
    <n v="8560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345"/>
    <x v="2"/>
    <s v="Phones"/>
    <s v="Cisco SPA 502G IP Phone"/>
    <n v="287.88"/>
    <n v="3"/>
    <n v="0.2"/>
    <n v="35.984999999999999"/>
    <s v="Kelly Williams"/>
    <x v="0"/>
    <n v="57.576000000000001"/>
  </r>
  <r>
    <n v="8561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s v="Kelly Williams"/>
    <x v="0"/>
    <n v="26.376000000000005"/>
  </r>
  <r>
    <n v="8562"/>
    <s v="CA-2018-132829"/>
    <d v="2018-12-23T00:00:00"/>
    <x v="1296"/>
    <s v="Second Class"/>
    <s v="LA-16780"/>
    <s v="Laura Armstrong"/>
    <x v="1"/>
    <x v="0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  <n v="1.3968"/>
  </r>
  <r>
    <n v="8563"/>
    <s v="CA-2018-123540"/>
    <d v="2018-04-02T00:00:00"/>
    <x v="996"/>
    <s v="Second Class"/>
    <s v="DJ-13420"/>
    <s v="Denny Joy"/>
    <x v="1"/>
    <x v="0"/>
    <s v="Milwaukee"/>
    <s v="Wisconsin"/>
    <n v="53209"/>
    <x v="2"/>
    <s v="FUR-CH-10000847"/>
    <x v="0"/>
    <s v="Chairs"/>
    <s v="Global Executive Mid-Back Manager's Chair"/>
    <n v="1454.9"/>
    <n v="5"/>
    <n v="0"/>
    <n v="378.274"/>
    <s v="Kelly Williams"/>
    <x v="0"/>
    <n v="0"/>
  </r>
  <r>
    <n v="8564"/>
    <s v="US-2019-108315"/>
    <d v="2019-04-30T00:00:00"/>
    <x v="605"/>
    <s v="Standard Class"/>
    <s v="MH-18115"/>
    <s v="Mick Hernandez"/>
    <x v="2"/>
    <x v="0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  <n v="3.3894000000000002"/>
  </r>
  <r>
    <n v="8565"/>
    <s v="US-2019-108315"/>
    <d v="2019-04-30T00:00:00"/>
    <x v="605"/>
    <s v="Standard Class"/>
    <s v="MH-18115"/>
    <s v="Mick Hernandez"/>
    <x v="2"/>
    <x v="0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  <n v="44.140800000000006"/>
  </r>
  <r>
    <n v="8566"/>
    <s v="CA-2018-134110"/>
    <d v="2018-11-17T00:00:00"/>
    <x v="1058"/>
    <s v="First Class"/>
    <s v="BG-11035"/>
    <s v="Barry Gonzalez"/>
    <x v="0"/>
    <x v="0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s v="Kelly Williams"/>
    <x v="0"/>
    <n v="13.435200000000002"/>
  </r>
  <r>
    <n v="8567"/>
    <s v="CA-2018-134110"/>
    <d v="2018-11-17T00:00:00"/>
    <x v="1058"/>
    <s v="First Class"/>
    <s v="BG-11035"/>
    <s v="Barry Gonzalez"/>
    <x v="0"/>
    <x v="0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x v="0"/>
    <n v="3.0464000000000002"/>
  </r>
  <r>
    <n v="8568"/>
    <s v="US-2018-136581"/>
    <d v="2018-11-10T00:00:00"/>
    <x v="357"/>
    <s v="First Class"/>
    <s v="SV-20365"/>
    <s v="Seth Vernon"/>
    <x v="0"/>
    <x v="0"/>
    <s v="Troy"/>
    <s v="Ohio"/>
    <n v="45373"/>
    <x v="3"/>
    <s v="OFF-PA-10002787"/>
    <x v="1"/>
    <s v="Paper"/>
    <s v="Xerox 227"/>
    <n v="31.104000000000006"/>
    <n v="6"/>
    <n v="0.2"/>
    <n v="10.8864"/>
    <s v="Chuck Magee"/>
    <x v="0"/>
    <n v="6.2208000000000014"/>
  </r>
  <r>
    <n v="8569"/>
    <s v="CA-2018-162390"/>
    <d v="2018-12-06T00:00:00"/>
    <x v="485"/>
    <s v="Standard Class"/>
    <s v="DP-13105"/>
    <s v="Dave Poirier"/>
    <x v="1"/>
    <x v="0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x v="0"/>
    <n v="193.74880000000005"/>
  </r>
  <r>
    <n v="8570"/>
    <s v="CA-2018-162390"/>
    <d v="2018-12-06T00:00:00"/>
    <x v="485"/>
    <s v="Standard Class"/>
    <s v="DP-13105"/>
    <s v="Dave Poirier"/>
    <x v="1"/>
    <x v="0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s v="Chuck Magee"/>
    <x v="0"/>
    <n v="44.470399999999998"/>
  </r>
  <r>
    <n v="8571"/>
    <s v="CA-2018-162390"/>
    <d v="2018-12-06T00:00:00"/>
    <x v="485"/>
    <s v="Standard Class"/>
    <s v="DP-13105"/>
    <s v="Dave Poirier"/>
    <x v="1"/>
    <x v="0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x v="0"/>
    <n v="95.996800000000007"/>
  </r>
  <r>
    <n v="8572"/>
    <s v="CA-2018-162222"/>
    <d v="2018-04-03T00:00:00"/>
    <x v="187"/>
    <s v="Same Day"/>
    <s v="SR-20740"/>
    <s v="Steven Roelle"/>
    <x v="2"/>
    <x v="0"/>
    <s v="Dallas"/>
    <s v="Texas"/>
    <n v="75081"/>
    <x v="2"/>
    <s v="OFF-PA-10003893"/>
    <x v="1"/>
    <s v="Paper"/>
    <s v="Xerox 1962"/>
    <n v="10.272000000000002"/>
    <n v="3"/>
    <n v="0.2"/>
    <n v="3.2099999999999982"/>
    <s v="Kelly Williams"/>
    <x v="0"/>
    <n v="2.0544000000000007"/>
  </r>
  <r>
    <n v="8573"/>
    <s v="CA-2016-121629"/>
    <d v="2016-11-28T00:00:00"/>
    <x v="589"/>
    <s v="Standard Class"/>
    <s v="BT-11680"/>
    <s v="Brian Thompson"/>
    <x v="0"/>
    <x v="0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x v="0"/>
    <n v="399.53999999999996"/>
  </r>
  <r>
    <n v="8574"/>
    <s v="CA-2017-164623"/>
    <d v="2017-10-20T00:00:00"/>
    <x v="1181"/>
    <s v="First Class"/>
    <s v="MS-17770"/>
    <s v="Maxwell Schwartz"/>
    <x v="0"/>
    <x v="0"/>
    <s v="New York City"/>
    <s v="New York"/>
    <n v="10035"/>
    <x v="3"/>
    <s v="OFF-PA-10000249"/>
    <x v="1"/>
    <s v="Paper"/>
    <s v="Easy-staple paper"/>
    <n v="24.56"/>
    <n v="2"/>
    <n v="0"/>
    <n v="11.543199999999999"/>
    <s v="Chuck Magee"/>
    <x v="0"/>
    <n v="0"/>
  </r>
  <r>
    <n v="8575"/>
    <s v="CA-2016-159849"/>
    <d v="2016-09-19T00:00:00"/>
    <x v="76"/>
    <s v="Same Day"/>
    <s v="JK-15640"/>
    <s v="Jim Kriz"/>
    <x v="2"/>
    <x v="0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s v="Anna Andreadi"/>
    <x v="0"/>
    <n v="0"/>
  </r>
  <r>
    <n v="8576"/>
    <s v="CA-2019-101273"/>
    <d v="2019-08-27T00:00:00"/>
    <x v="624"/>
    <s v="Second Class"/>
    <s v="ST-20530"/>
    <s v="Shui Tom"/>
    <x v="0"/>
    <x v="0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x v="1"/>
    <n v="2.8672000000000004"/>
  </r>
  <r>
    <n v="8577"/>
    <s v="CA-2019-106747"/>
    <d v="2019-07-03T00:00:00"/>
    <x v="446"/>
    <s v="First Class"/>
    <s v="TS-21505"/>
    <s v="Tony Sayre"/>
    <x v="0"/>
    <x v="0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s v="Chuck Magee"/>
    <x v="0"/>
    <n v="0"/>
  </r>
  <r>
    <n v="8578"/>
    <s v="CA-2019-146164"/>
    <d v="2019-12-22T00:00:00"/>
    <x v="738"/>
    <s v="Standard Class"/>
    <s v="CM-12190"/>
    <s v="Charlotte Melton"/>
    <x v="0"/>
    <x v="0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x v="0"/>
    <n v="0"/>
  </r>
  <r>
    <n v="8579"/>
    <s v="CA-2019-146164"/>
    <d v="2019-12-22T00:00:00"/>
    <x v="738"/>
    <s v="Standard Class"/>
    <s v="CM-12190"/>
    <s v="Charlotte Melton"/>
    <x v="0"/>
    <x v="0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s v="Kelly Williams"/>
    <x v="0"/>
    <n v="0"/>
  </r>
  <r>
    <n v="8580"/>
    <s v="CA-2018-111605"/>
    <d v="2018-12-27T00:00:00"/>
    <x v="771"/>
    <s v="Standard Class"/>
    <s v="JW-15955"/>
    <s v="Joni Wasserman"/>
    <x v="0"/>
    <x v="0"/>
    <s v="Louisville"/>
    <s v="Kentucky"/>
    <n v="40214"/>
    <x v="0"/>
    <s v="OFF-LA-10002368"/>
    <x v="1"/>
    <s v="Labels"/>
    <s v="Avery 479"/>
    <n v="2.61"/>
    <n v="1"/>
    <n v="0"/>
    <n v="1.2005999999999999"/>
    <s v="Cassandra Brandow"/>
    <x v="0"/>
    <n v="0"/>
  </r>
  <r>
    <n v="8581"/>
    <s v="CA-2016-130673"/>
    <d v="2016-05-20T00:00:00"/>
    <x v="707"/>
    <s v="Second Class"/>
    <s v="MC-17590"/>
    <s v="Matt Collister"/>
    <x v="1"/>
    <x v="0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x v="0"/>
    <n v="6.1992000000000003"/>
  </r>
  <r>
    <n v="8582"/>
    <s v="CA-2016-130673"/>
    <d v="2016-05-20T00:00:00"/>
    <x v="707"/>
    <s v="Second Class"/>
    <s v="MC-17590"/>
    <s v="Matt Collister"/>
    <x v="1"/>
    <x v="0"/>
    <s v="San Marcos"/>
    <s v="Texas"/>
    <n v="78666"/>
    <x v="2"/>
    <s v="OFF-PA-10000289"/>
    <x v="1"/>
    <s v="Paper"/>
    <s v="Xerox 213"/>
    <n v="10.368000000000002"/>
    <n v="2"/>
    <n v="0.2"/>
    <n v="3.6288"/>
    <s v="Kelly Williams"/>
    <x v="0"/>
    <n v="2.0736000000000003"/>
  </r>
  <r>
    <n v="8583"/>
    <s v="CA-2016-130673"/>
    <d v="2016-05-20T00:00:00"/>
    <x v="707"/>
    <s v="Second Class"/>
    <s v="MC-17590"/>
    <s v="Matt Collister"/>
    <x v="1"/>
    <x v="0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x v="0"/>
    <n v="4.1568000000000005"/>
  </r>
  <r>
    <n v="8584"/>
    <s v="CA-2016-130673"/>
    <d v="2016-05-20T00:00:00"/>
    <x v="707"/>
    <s v="Second Class"/>
    <s v="MC-17590"/>
    <s v="Matt Collister"/>
    <x v="1"/>
    <x v="0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x v="0"/>
    <n v="13.391999999999999"/>
  </r>
  <r>
    <n v="8585"/>
    <s v="CA-2016-104808"/>
    <d v="2016-02-04T00:00:00"/>
    <x v="561"/>
    <s v="Second Class"/>
    <s v="MH-17440"/>
    <s v="Mark Haberlin"/>
    <x v="1"/>
    <x v="0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x v="0"/>
    <n v="3.4496000000000002"/>
  </r>
  <r>
    <n v="8586"/>
    <s v="US-2019-132927"/>
    <d v="2019-12-09T00:00:00"/>
    <x v="159"/>
    <s v="Standard Class"/>
    <s v="RD-19720"/>
    <s v="Roger Demir"/>
    <x v="0"/>
    <x v="0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  <n v="7.7616000000000014"/>
  </r>
  <r>
    <n v="8587"/>
    <s v="CA-2019-162015"/>
    <d v="2019-07-11T00:00:00"/>
    <x v="11"/>
    <s v="Standard Class"/>
    <s v="KB-16240"/>
    <s v="Karen Bern"/>
    <x v="1"/>
    <x v="0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s v="Anna Andreadi"/>
    <x v="1"/>
    <n v="0"/>
  </r>
  <r>
    <n v="8588"/>
    <s v="CA-2019-162015"/>
    <d v="2019-07-11T00:00:00"/>
    <x v="11"/>
    <s v="Standard Class"/>
    <s v="KB-16240"/>
    <s v="Karen Bern"/>
    <x v="1"/>
    <x v="0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1"/>
    <n v="0"/>
  </r>
  <r>
    <n v="8589"/>
    <s v="CA-2017-138492"/>
    <d v="2017-05-15T00:00:00"/>
    <x v="1299"/>
    <s v="Standard Class"/>
    <s v="FC-14335"/>
    <s v="Fred Chung"/>
    <x v="1"/>
    <x v="0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s v="Chuck Magee"/>
    <x v="0"/>
    <n v="10.393599999999999"/>
  </r>
  <r>
    <n v="8590"/>
    <s v="CA-2019-145338"/>
    <d v="2019-01-29T00:00:00"/>
    <x v="1085"/>
    <s v="First Class"/>
    <s v="BD-11770"/>
    <s v="Bryan Davis"/>
    <x v="0"/>
    <x v="0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  <n v="0.9536"/>
  </r>
  <r>
    <n v="8591"/>
    <s v="CA-2019-126676"/>
    <d v="2019-09-29T00:00:00"/>
    <x v="147"/>
    <s v="First Class"/>
    <s v="FH-14365"/>
    <s v="Fred Hopkins"/>
    <x v="1"/>
    <x v="0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x v="0"/>
    <n v="0"/>
  </r>
  <r>
    <n v="8592"/>
    <s v="CA-2019-101700"/>
    <d v="2019-04-23T00:00:00"/>
    <x v="732"/>
    <s v="First Class"/>
    <s v="SO-20335"/>
    <s v="Sean O'Donnell"/>
    <x v="0"/>
    <x v="0"/>
    <s v="Greeley"/>
    <s v="Colorado"/>
    <n v="80634"/>
    <x v="1"/>
    <s v="OFF-EN-10003134"/>
    <x v="1"/>
    <s v="Envelopes"/>
    <s v="Staple envelope"/>
    <n v="18.687999999999999"/>
    <n v="2"/>
    <n v="0.2"/>
    <n v="7.008"/>
    <s v="Anna Andreadi"/>
    <x v="1"/>
    <n v="3.7376"/>
  </r>
  <r>
    <n v="8593"/>
    <s v="CA-2019-101700"/>
    <d v="2019-04-23T00:00:00"/>
    <x v="732"/>
    <s v="First Class"/>
    <s v="SO-20335"/>
    <s v="Sean O'Donnell"/>
    <x v="0"/>
    <x v="0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x v="1"/>
    <n v="2.3328000000000002"/>
  </r>
  <r>
    <n v="8594"/>
    <s v="CA-2019-159667"/>
    <d v="2019-11-09T00:00:00"/>
    <x v="87"/>
    <s v="Standard Class"/>
    <s v="PM-19135"/>
    <s v="Peter McVee"/>
    <x v="2"/>
    <x v="0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s v="Cassandra Brandow"/>
    <x v="0"/>
    <n v="38.395200000000003"/>
  </r>
  <r>
    <n v="8595"/>
    <s v="CA-2019-159667"/>
    <d v="2019-11-09T00:00:00"/>
    <x v="87"/>
    <s v="Standard Class"/>
    <s v="PM-19135"/>
    <s v="Peter McVee"/>
    <x v="2"/>
    <x v="0"/>
    <s v="Jacksonville"/>
    <s v="Florida"/>
    <n v="32216"/>
    <x v="0"/>
    <s v="TEC-PH-10004094"/>
    <x v="2"/>
    <s v="Phones"/>
    <s v="Motorola L703CM"/>
    <n v="499.16800000000006"/>
    <n v="4"/>
    <n v="0.2"/>
    <n v="31.197999999999993"/>
    <s v="Cassandra Brandow"/>
    <x v="0"/>
    <n v="99.833600000000018"/>
  </r>
  <r>
    <n v="8596"/>
    <s v="CA-2016-111934"/>
    <d v="2016-05-05T00:00:00"/>
    <x v="1278"/>
    <s v="First Class"/>
    <s v="GD-14590"/>
    <s v="Giulietta Dortch"/>
    <x v="1"/>
    <x v="0"/>
    <s v="Arlington"/>
    <s v="Virginia"/>
    <n v="22204"/>
    <x v="0"/>
    <s v="OFF-BI-10004364"/>
    <x v="1"/>
    <s v="Binders"/>
    <s v="Storex Dura Pro Binders"/>
    <n v="11.88"/>
    <n v="2"/>
    <n v="0"/>
    <n v="5.3460000000000001"/>
    <s v="Cassandra Brandow"/>
    <x v="0"/>
    <n v="0"/>
  </r>
  <r>
    <n v="8597"/>
    <s v="CA-2016-111934"/>
    <d v="2016-05-05T00:00:00"/>
    <x v="1278"/>
    <s v="First Class"/>
    <s v="GD-14590"/>
    <s v="Giulietta Dortch"/>
    <x v="1"/>
    <x v="0"/>
    <s v="Arlington"/>
    <s v="Virginia"/>
    <n v="22204"/>
    <x v="0"/>
    <s v="OFF-PA-10000474"/>
    <x v="1"/>
    <s v="Paper"/>
    <s v="Easy-staple paper"/>
    <n v="35.44"/>
    <n v="1"/>
    <n v="0"/>
    <n v="16.656799999999997"/>
    <s v="Cassandra Brandow"/>
    <x v="0"/>
    <n v="0"/>
  </r>
  <r>
    <n v="8598"/>
    <s v="US-2018-117387"/>
    <d v="2018-10-27T00:00:00"/>
    <x v="894"/>
    <s v="Standard Class"/>
    <s v="PA-19060"/>
    <s v="Pete Armstrong"/>
    <x v="2"/>
    <x v="0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s v="Anna Andreadi"/>
    <x v="0"/>
    <n v="13.427200000000003"/>
  </r>
  <r>
    <n v="8599"/>
    <s v="CA-2016-141110"/>
    <d v="2016-11-26T00:00:00"/>
    <x v="34"/>
    <s v="Standard Class"/>
    <s v="LS-17200"/>
    <s v="Luke Schmidt"/>
    <x v="1"/>
    <x v="0"/>
    <s v="Fresno"/>
    <s v="California"/>
    <n v="93727"/>
    <x v="1"/>
    <s v="OFF-BI-10002012"/>
    <x v="1"/>
    <s v="Binders"/>
    <s v="Wilson Jones Easy Flow II Sheet Lifters"/>
    <n v="4.32"/>
    <n v="3"/>
    <n v="0.2"/>
    <n v="1.512"/>
    <s v="Anna Andreadi"/>
    <x v="0"/>
    <n v="0.8640000000000001"/>
  </r>
  <r>
    <n v="8600"/>
    <s v="CA-2016-141110"/>
    <d v="2016-11-26T00:00:00"/>
    <x v="34"/>
    <s v="Standard Class"/>
    <s v="LS-17200"/>
    <s v="Luke Schmidt"/>
    <x v="1"/>
    <x v="0"/>
    <s v="Fresno"/>
    <s v="California"/>
    <n v="93727"/>
    <x v="1"/>
    <s v="OFF-PA-10002586"/>
    <x v="1"/>
    <s v="Paper"/>
    <s v="Xerox 1970"/>
    <n v="14.940000000000001"/>
    <n v="3"/>
    <n v="0"/>
    <n v="7.0218000000000007"/>
    <s v="Anna Andreadi"/>
    <x v="0"/>
    <n v="0"/>
  </r>
  <r>
    <n v="8601"/>
    <s v="CA-2016-141110"/>
    <d v="2016-11-26T00:00:00"/>
    <x v="34"/>
    <s v="Standard Class"/>
    <s v="LS-17200"/>
    <s v="Luke Schmidt"/>
    <x v="1"/>
    <x v="0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s v="Anna Andreadi"/>
    <x v="0"/>
    <n v="0"/>
  </r>
  <r>
    <n v="8602"/>
    <s v="CA-2016-141110"/>
    <d v="2016-11-26T00:00:00"/>
    <x v="34"/>
    <s v="Standard Class"/>
    <s v="LS-17200"/>
    <s v="Luke Schmidt"/>
    <x v="1"/>
    <x v="0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0"/>
    <n v="1.4624000000000004"/>
  </r>
  <r>
    <n v="8603"/>
    <s v="US-2016-133949"/>
    <d v="2016-12-31T00:00:00"/>
    <x v="252"/>
    <s v="Same Day"/>
    <s v="JL-15175"/>
    <s v="James Lanier"/>
    <x v="2"/>
    <x v="0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s v="Anna Andreadi"/>
    <x v="0"/>
    <n v="95.188800000000015"/>
  </r>
  <r>
    <n v="8604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x v="0"/>
    <n v="6.0160000000000009"/>
  </r>
  <r>
    <n v="8605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  <n v="33.120000000000005"/>
  </r>
  <r>
    <n v="8606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s v="Kelly Williams"/>
    <x v="0"/>
    <n v="36.192"/>
  </r>
  <r>
    <n v="8607"/>
    <s v="CA-2019-162936"/>
    <d v="2019-08-18T00:00:00"/>
    <x v="554"/>
    <s v="Standard Class"/>
    <s v="CM-12160"/>
    <s v="Charles McCrossin"/>
    <x v="0"/>
    <x v="0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x v="0"/>
    <n v="0"/>
  </r>
  <r>
    <n v="8608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s v="Chuck Magee"/>
    <x v="0"/>
    <n v="0"/>
  </r>
  <r>
    <n v="8609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  <n v="0"/>
  </r>
  <r>
    <n v="8610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  <n v="70.7136"/>
  </r>
  <r>
    <n v="8611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s v="Chuck Magee"/>
    <x v="0"/>
    <n v="0"/>
  </r>
  <r>
    <n v="8612"/>
    <s v="CA-2019-123624"/>
    <d v="2019-11-13T00:00:00"/>
    <x v="251"/>
    <s v="Second Class"/>
    <s v="SE-20110"/>
    <s v="Sanjit Engle"/>
    <x v="0"/>
    <x v="0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x v="0"/>
    <n v="0"/>
  </r>
  <r>
    <n v="8613"/>
    <s v="CA-2018-146437"/>
    <d v="2018-01-28T00:00:00"/>
    <x v="1261"/>
    <s v="Second Class"/>
    <s v="HG-14965"/>
    <s v="Henry Goldwyn"/>
    <x v="1"/>
    <x v="0"/>
    <s v="Los Angeles"/>
    <s v="California"/>
    <n v="90036"/>
    <x v="1"/>
    <s v="OFF-AR-10000588"/>
    <x v="1"/>
    <s v="Art"/>
    <s v="Newell 345"/>
    <n v="39.68"/>
    <n v="2"/>
    <n v="0"/>
    <n v="10.316800000000001"/>
    <s v="Anna Andreadi"/>
    <x v="0"/>
    <n v="0"/>
  </r>
  <r>
    <n v="8614"/>
    <s v="CA-2018-138233"/>
    <d v="2018-11-09T00:00:00"/>
    <x v="954"/>
    <s v="Standard Class"/>
    <s v="PF-19165"/>
    <s v="Philip Fox"/>
    <x v="0"/>
    <x v="0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s v="Anna Andreadi"/>
    <x v="0"/>
    <n v="0"/>
  </r>
  <r>
    <n v="8615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LA-10003720"/>
    <x v="1"/>
    <s v="Labels"/>
    <s v="Avery 487"/>
    <n v="7.38"/>
    <n v="2"/>
    <n v="0"/>
    <n v="3.4685999999999999"/>
    <s v="Anna Andreadi"/>
    <x v="0"/>
    <n v="0"/>
  </r>
  <r>
    <n v="8616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s v="Anna Andreadi"/>
    <x v="0"/>
    <n v="2.8512000000000004"/>
  </r>
  <r>
    <n v="8617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PA-10000100"/>
    <x v="1"/>
    <s v="Paper"/>
    <s v="Xerox 1945"/>
    <n v="81.98"/>
    <n v="2"/>
    <n v="0"/>
    <n v="40.170200000000001"/>
    <s v="Anna Andreadi"/>
    <x v="0"/>
    <n v="0"/>
  </r>
  <r>
    <n v="8618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s v="Anna Andreadi"/>
    <x v="0"/>
    <n v="7.9248000000000021"/>
  </r>
  <r>
    <n v="8619"/>
    <s v="CA-2019-117513"/>
    <d v="2019-03-03T00:00:00"/>
    <x v="494"/>
    <s v="Standard Class"/>
    <s v="BT-11395"/>
    <s v="Bill Tyler"/>
    <x v="1"/>
    <x v="0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1"/>
    <n v="79.934400000000011"/>
  </r>
  <r>
    <n v="8620"/>
    <s v="CA-2019-132437"/>
    <d v="2019-09-08T00:00:00"/>
    <x v="462"/>
    <s v="Second Class"/>
    <s v="EM-14095"/>
    <s v="Eudokia Martin"/>
    <x v="1"/>
    <x v="0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s v="Chuck Magee"/>
    <x v="0"/>
    <n v="0"/>
  </r>
  <r>
    <n v="8621"/>
    <s v="US-2019-119319"/>
    <d v="2019-11-06T00:00:00"/>
    <x v="748"/>
    <s v="Second Class"/>
    <s v="LC-17050"/>
    <s v="Liz Carlisle"/>
    <x v="0"/>
    <x v="0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x v="0"/>
    <n v="18.336000000000002"/>
  </r>
  <r>
    <n v="8622"/>
    <s v="CA-2019-104318"/>
    <d v="2019-05-13T00:00:00"/>
    <x v="380"/>
    <s v="Standard Class"/>
    <s v="FH-14275"/>
    <s v="Frank Hawley"/>
    <x v="1"/>
    <x v="0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  <n v="4.1536"/>
  </r>
  <r>
    <n v="8623"/>
    <s v="US-2018-114230"/>
    <d v="2018-11-27T00:00:00"/>
    <x v="417"/>
    <s v="Standard Class"/>
    <s v="CM-12235"/>
    <s v="Chris McAfee"/>
    <x v="0"/>
    <x v="0"/>
    <s v="Phoenix"/>
    <s v="Arizona"/>
    <n v="85023"/>
    <x v="1"/>
    <s v="OFF-ST-10000876"/>
    <x v="1"/>
    <s v="Storage"/>
    <s v="Eldon Simplefile Box Office"/>
    <n v="39.808"/>
    <n v="4"/>
    <n v="0.2"/>
    <n v="3.9808000000000003"/>
    <s v="Anna Andreadi"/>
    <x v="1"/>
    <n v="7.9616000000000007"/>
  </r>
  <r>
    <n v="8624"/>
    <s v="CA-2017-136147"/>
    <d v="2017-11-13T00:00:00"/>
    <x v="837"/>
    <s v="Standard Class"/>
    <s v="FM-14380"/>
    <s v="Fred McMath"/>
    <x v="0"/>
    <x v="0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x v="0"/>
    <n v="84.772800000000018"/>
  </r>
  <r>
    <n v="8625"/>
    <s v="CA-2017-136147"/>
    <d v="2017-11-13T00:00:00"/>
    <x v="837"/>
    <s v="Standard Class"/>
    <s v="FM-14380"/>
    <s v="Fred McMath"/>
    <x v="0"/>
    <x v="0"/>
    <s v="Miami"/>
    <s v="Florida"/>
    <n v="33178"/>
    <x v="0"/>
    <s v="TEC-AC-10004568"/>
    <x v="2"/>
    <s v="Accessories"/>
    <s v="Maxell LTO Ultrium - 800 GB"/>
    <n v="111.96"/>
    <n v="5"/>
    <n v="0.2"/>
    <n v="-1.3995000000000104"/>
    <s v="Cassandra Brandow"/>
    <x v="0"/>
    <n v="22.391999999999999"/>
  </r>
  <r>
    <n v="8626"/>
    <s v="CA-2017-156118"/>
    <d v="2017-12-08T00:00:00"/>
    <x v="301"/>
    <s v="Standard Class"/>
    <s v="HG-14965"/>
    <s v="Henry Goldwyn"/>
    <x v="1"/>
    <x v="0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x v="0"/>
    <n v="3.1392000000000007"/>
  </r>
  <r>
    <n v="8627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s v="Chuck Magee"/>
    <x v="0"/>
    <n v="0"/>
  </r>
  <r>
    <n v="8628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s v="Chuck Magee"/>
    <x v="0"/>
    <n v="0"/>
  </r>
  <r>
    <n v="8629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  <n v="1.2192000000000001"/>
  </r>
  <r>
    <n v="8630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x v="0"/>
    <n v="192.47040000000001"/>
  </r>
  <r>
    <n v="8631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FA-10003059"/>
    <x v="1"/>
    <s v="Fasteners"/>
    <s v="Assorted Color Push Pins"/>
    <n v="7.24"/>
    <n v="4"/>
    <n v="0"/>
    <n v="2.3891999999999998"/>
    <s v="Chuck Magee"/>
    <x v="0"/>
    <n v="0"/>
  </r>
  <r>
    <n v="8632"/>
    <s v="CA-2018-107783"/>
    <d v="2018-07-28T00:00:00"/>
    <x v="879"/>
    <s v="First Class"/>
    <s v="OT-18730"/>
    <s v="Olvera Toch"/>
    <x v="0"/>
    <x v="0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  <n v="88.725000000000009"/>
  </r>
  <r>
    <n v="8633"/>
    <s v="CA-2018-107783"/>
    <d v="2018-07-28T00:00:00"/>
    <x v="879"/>
    <s v="First Class"/>
    <s v="OT-18730"/>
    <s v="Olvera Toch"/>
    <x v="0"/>
    <x v="0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x v="0"/>
    <n v="958.83479999999997"/>
  </r>
  <r>
    <n v="8634"/>
    <s v="CA-2018-107783"/>
    <d v="2018-07-28T00:00:00"/>
    <x v="879"/>
    <s v="First Class"/>
    <s v="OT-18730"/>
    <s v="Olvera Toch"/>
    <x v="0"/>
    <x v="0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  <n v="1.8960000000000001"/>
  </r>
  <r>
    <n v="8635"/>
    <s v="CA-2019-159793"/>
    <d v="2019-08-25T00:00:00"/>
    <x v="346"/>
    <s v="Standard Class"/>
    <s v="SV-20365"/>
    <s v="Seth Vernon"/>
    <x v="0"/>
    <x v="0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s v="Chuck Magee"/>
    <x v="0"/>
    <n v="65.489999999999995"/>
  </r>
  <r>
    <n v="8636"/>
    <s v="CA-2016-160094"/>
    <d v="2016-04-30T00:00:00"/>
    <x v="1108"/>
    <s v="First Class"/>
    <s v="JM-16195"/>
    <s v="Justin MacKendrick"/>
    <x v="0"/>
    <x v="0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x v="0"/>
    <n v="0"/>
  </r>
  <r>
    <n v="8637"/>
    <s v="CA-2016-160094"/>
    <d v="2016-04-30T00:00:00"/>
    <x v="1108"/>
    <s v="First Class"/>
    <s v="JM-16195"/>
    <s v="Justin MacKendrick"/>
    <x v="0"/>
    <x v="0"/>
    <s v="Louisville"/>
    <s v="Kentucky"/>
    <n v="40214"/>
    <x v="0"/>
    <s v="OFF-ST-10000585"/>
    <x v="1"/>
    <s v="Storage"/>
    <s v="Economy Rollaway Files"/>
    <n v="826"/>
    <n v="5"/>
    <n v="0"/>
    <n v="214.76"/>
    <s v="Cassandra Brandow"/>
    <x v="0"/>
    <n v="0"/>
  </r>
  <r>
    <n v="8638"/>
    <s v="CA-2019-151281"/>
    <d v="2019-04-27T00:00:00"/>
    <x v="1060"/>
    <s v="Standard Class"/>
    <s v="HM-14980"/>
    <s v="Henry MacAllister"/>
    <x v="0"/>
    <x v="0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s v="Anna Andreadi"/>
    <x v="0"/>
    <n v="0"/>
  </r>
  <r>
    <n v="8639"/>
    <s v="CA-2019-118346"/>
    <d v="2019-07-23T00:00:00"/>
    <x v="892"/>
    <s v="First Class"/>
    <s v="PO-19180"/>
    <s v="Philisse Overcash"/>
    <x v="2"/>
    <x v="0"/>
    <s v="Kenosha"/>
    <s v="Wisconsin"/>
    <n v="53142"/>
    <x v="2"/>
    <s v="TEC-AC-10000736"/>
    <x v="2"/>
    <s v="Accessories"/>
    <s v="Logitech G600 MMO Gaming Mouse"/>
    <n v="399.95"/>
    <n v="5"/>
    <n v="0"/>
    <n v="143.982"/>
    <s v="Kelly Williams"/>
    <x v="0"/>
    <n v="0"/>
  </r>
  <r>
    <n v="8640"/>
    <s v="CA-2016-129819"/>
    <d v="2016-12-13T00:00:00"/>
    <x v="345"/>
    <s v="Second Class"/>
    <s v="KC-16675"/>
    <s v="Kimberly Carter"/>
    <x v="1"/>
    <x v="0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s v="Cassandra Brandow"/>
    <x v="0"/>
    <n v="0"/>
  </r>
  <r>
    <n v="8641"/>
    <s v="US-2019-148551"/>
    <d v="2019-01-12T00:00:00"/>
    <x v="1019"/>
    <s v="Standard Class"/>
    <s v="DB-13120"/>
    <s v="David Bremer"/>
    <x v="1"/>
    <x v="0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x v="0"/>
    <n v="608.78399999999988"/>
  </r>
  <r>
    <n v="8642"/>
    <s v="CA-2019-147767"/>
    <d v="2019-12-02T00:00:00"/>
    <x v="348"/>
    <s v="Same Day"/>
    <s v="SV-20935"/>
    <s v="Susan Vittorini"/>
    <x v="0"/>
    <x v="0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s v="Anna Andreadi"/>
    <x v="0"/>
    <n v="47.50200000000001"/>
  </r>
  <r>
    <n v="8643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FA-10000624"/>
    <x v="1"/>
    <s v="Fasteners"/>
    <s v="OIC Binder Clips"/>
    <n v="31.504000000000005"/>
    <n v="11"/>
    <n v="0.2"/>
    <n v="11.814"/>
    <s v="Cassandra Brandow"/>
    <x v="0"/>
    <n v="6.3008000000000015"/>
  </r>
  <r>
    <n v="8644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  <n v="1.008"/>
  </r>
  <r>
    <n v="8645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x v="0"/>
    <n v="27.915299999999998"/>
  </r>
  <r>
    <n v="8646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x v="0"/>
    <n v="0.94240000000000002"/>
  </r>
  <r>
    <n v="8647"/>
    <s v="CA-2018-113341"/>
    <d v="2018-11-25T00:00:00"/>
    <x v="533"/>
    <s v="Standard Class"/>
    <s v="MH-17455"/>
    <s v="Mark Hamilton"/>
    <x v="0"/>
    <x v="0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x v="1"/>
    <n v="38.870400000000011"/>
  </r>
  <r>
    <n v="8648"/>
    <s v="US-2017-131842"/>
    <d v="2017-12-05T00:00:00"/>
    <x v="222"/>
    <s v="First Class"/>
    <s v="RR-19525"/>
    <s v="Rick Reed"/>
    <x v="1"/>
    <x v="0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x v="0"/>
    <n v="19.484800000000003"/>
  </r>
  <r>
    <n v="8649"/>
    <s v="CA-2018-164574"/>
    <d v="2018-07-29T00:00:00"/>
    <x v="1151"/>
    <s v="Standard Class"/>
    <s v="RH-19555"/>
    <s v="Ritsa Hightower"/>
    <x v="0"/>
    <x v="0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s v="Cassandra Brandow"/>
    <x v="0"/>
    <n v="140.952"/>
  </r>
  <r>
    <n v="8650"/>
    <s v="CA-2018-164574"/>
    <d v="2018-07-29T00:00:00"/>
    <x v="1151"/>
    <s v="Standard Class"/>
    <s v="RH-19555"/>
    <s v="Ritsa Hightower"/>
    <x v="0"/>
    <x v="0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x v="0"/>
    <n v="19.177200000000003"/>
  </r>
  <r>
    <n v="8651"/>
    <s v="CA-2016-142769"/>
    <d v="2016-09-13T00:00:00"/>
    <x v="178"/>
    <s v="Same Day"/>
    <s v="RP-19390"/>
    <s v="Resi Pölking"/>
    <x v="0"/>
    <x v="0"/>
    <s v="Seattle"/>
    <s v="Washington"/>
    <n v="98103"/>
    <x v="1"/>
    <s v="OFF-FA-10000840"/>
    <x v="1"/>
    <s v="Fasteners"/>
    <s v="OIC Thumb-Tacks"/>
    <n v="5.6999999999999993"/>
    <n v="5"/>
    <n v="0"/>
    <n v="2.6789999999999998"/>
    <s v="Anna Andreadi"/>
    <x v="1"/>
    <n v="0"/>
  </r>
  <r>
    <n v="8652"/>
    <s v="CA-2016-142769"/>
    <d v="2016-09-13T00:00:00"/>
    <x v="178"/>
    <s v="Same Day"/>
    <s v="RP-19390"/>
    <s v="Resi Pölking"/>
    <x v="0"/>
    <x v="0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x v="1"/>
    <n v="0"/>
  </r>
  <r>
    <n v="8653"/>
    <s v="CA-2016-142769"/>
    <d v="2016-09-13T00:00:00"/>
    <x v="178"/>
    <s v="Same Day"/>
    <s v="RP-19390"/>
    <s v="Resi Pölking"/>
    <x v="0"/>
    <x v="0"/>
    <s v="Seattle"/>
    <s v="Washington"/>
    <n v="98103"/>
    <x v="1"/>
    <s v="OFF-SU-10001574"/>
    <x v="1"/>
    <s v="Supplies"/>
    <s v="Acme Value Line Scissors"/>
    <n v="7.3"/>
    <n v="2"/>
    <n v="0"/>
    <n v="2.1899999999999995"/>
    <s v="Anna Andreadi"/>
    <x v="1"/>
    <n v="0"/>
  </r>
  <r>
    <n v="8654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x v="1"/>
    <n v="0"/>
  </r>
  <r>
    <n v="8655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x v="1"/>
    <n v="0"/>
  </r>
  <r>
    <n v="8656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x v="1"/>
    <n v="0"/>
  </r>
  <r>
    <n v="8657"/>
    <s v="CA-2016-142769"/>
    <d v="2016-09-13T00:00:00"/>
    <x v="178"/>
    <s v="Same Day"/>
    <s v="RP-19390"/>
    <s v="Resi Pölking"/>
    <x v="0"/>
    <x v="0"/>
    <s v="Seattle"/>
    <s v="Washington"/>
    <n v="98103"/>
    <x v="1"/>
    <s v="OFF-PA-10002923"/>
    <x v="1"/>
    <s v="Paper"/>
    <s v="Xerox 1942"/>
    <n v="48.94"/>
    <n v="1"/>
    <n v="0"/>
    <n v="24.47"/>
    <s v="Anna Andreadi"/>
    <x v="1"/>
    <n v="0"/>
  </r>
  <r>
    <n v="8658"/>
    <s v="CA-2016-142769"/>
    <d v="2016-09-13T00:00:00"/>
    <x v="178"/>
    <s v="Same Day"/>
    <s v="RP-19390"/>
    <s v="Resi Pölking"/>
    <x v="0"/>
    <x v="0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x v="1"/>
    <n v="0"/>
  </r>
  <r>
    <n v="8659"/>
    <s v="CA-2018-168361"/>
    <d v="2018-06-21T00:00:00"/>
    <x v="22"/>
    <s v="Standard Class"/>
    <s v="KB-16600"/>
    <s v="Ken Brennan"/>
    <x v="1"/>
    <x v="0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x v="0"/>
    <n v="0.66879999999999984"/>
  </r>
  <r>
    <n v="8660"/>
    <s v="CA-2018-153185"/>
    <d v="2018-09-03T00:00:00"/>
    <x v="1054"/>
    <s v="Standard Class"/>
    <s v="MH-17620"/>
    <s v="Matt Hagelstein"/>
    <x v="1"/>
    <x v="0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x v="0"/>
    <n v="6.1920000000000002"/>
  </r>
  <r>
    <n v="8661"/>
    <s v="CA-2019-124765"/>
    <d v="2019-11-25T00:00:00"/>
    <x v="524"/>
    <s v="Standard Class"/>
    <s v="HZ-14950"/>
    <s v="Henia Zydlo"/>
    <x v="0"/>
    <x v="0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x v="0"/>
    <n v="144.78399999999999"/>
  </r>
  <r>
    <n v="8662"/>
    <s v="CA-2017-131856"/>
    <d v="2017-05-12T00:00:00"/>
    <x v="280"/>
    <s v="Standard Class"/>
    <s v="JG-15160"/>
    <s v="James Galang"/>
    <x v="0"/>
    <x v="0"/>
    <s v="Houston"/>
    <s v="Texas"/>
    <n v="77041"/>
    <x v="2"/>
    <s v="FUR-FU-10000175"/>
    <x v="0"/>
    <s v="Furnishings"/>
    <s v="DAX Wood Document Frame."/>
    <n v="21.968000000000004"/>
    <n v="4"/>
    <n v="0.6"/>
    <n v="-15.9268"/>
    <s v="Kelly Williams"/>
    <x v="0"/>
    <n v="13.180800000000001"/>
  </r>
  <r>
    <n v="8663"/>
    <s v="CA-2017-131856"/>
    <d v="2017-05-12T00:00:00"/>
    <x v="280"/>
    <s v="Standard Class"/>
    <s v="JG-15160"/>
    <s v="James Galang"/>
    <x v="0"/>
    <x v="0"/>
    <s v="Houston"/>
    <s v="Texas"/>
    <n v="77041"/>
    <x v="2"/>
    <s v="TEC-PH-10001336"/>
    <x v="2"/>
    <s v="Phones"/>
    <s v="Digium D40 VoIP phone"/>
    <n v="619.15200000000004"/>
    <n v="6"/>
    <n v="0.2"/>
    <n v="69.654599999999988"/>
    <s v="Kelly Williams"/>
    <x v="0"/>
    <n v="123.83040000000001"/>
  </r>
  <r>
    <n v="8664"/>
    <s v="CA-2017-131856"/>
    <d v="2017-05-12T00:00:00"/>
    <x v="280"/>
    <s v="Standard Class"/>
    <s v="JG-15160"/>
    <s v="James Galang"/>
    <x v="0"/>
    <x v="0"/>
    <s v="Houston"/>
    <s v="Texas"/>
    <n v="77041"/>
    <x v="2"/>
    <s v="OFF-PA-10001954"/>
    <x v="1"/>
    <s v="Paper"/>
    <s v="Xerox 1964"/>
    <n v="127.90400000000001"/>
    <n v="7"/>
    <n v="0.2"/>
    <n v="41.568799999999996"/>
    <s v="Kelly Williams"/>
    <x v="0"/>
    <n v="25.580800000000004"/>
  </r>
  <r>
    <n v="8665"/>
    <s v="CA-2019-126634"/>
    <d v="2019-03-30T00:00:00"/>
    <x v="1300"/>
    <s v="Second Class"/>
    <s v="AB-10165"/>
    <s v="Alan Barnes"/>
    <x v="0"/>
    <x v="0"/>
    <s v="Lakewood"/>
    <s v="California"/>
    <n v="90712"/>
    <x v="1"/>
    <s v="FUR-FU-10004973"/>
    <x v="0"/>
    <s v="Furnishings"/>
    <s v="Flat Face Poster Frame"/>
    <n v="94.2"/>
    <n v="5"/>
    <n v="0"/>
    <n v="39.564000000000007"/>
    <s v="Anna Andreadi"/>
    <x v="0"/>
    <n v="0"/>
  </r>
  <r>
    <n v="8666"/>
    <s v="CA-2018-118500"/>
    <d v="2018-11-17T00:00:00"/>
    <x v="1058"/>
    <s v="First Class"/>
    <s v="HJ-14875"/>
    <s v="Heather Jas"/>
    <x v="2"/>
    <x v="0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s v="Anna Andreadi"/>
    <x v="1"/>
    <n v="0"/>
  </r>
  <r>
    <n v="8667"/>
    <s v="CA-2018-163951"/>
    <d v="2018-12-30T00:00:00"/>
    <x v="771"/>
    <s v="First Class"/>
    <s v="CJ-11875"/>
    <s v="Carl Jackson"/>
    <x v="1"/>
    <x v="0"/>
    <s v="Philadelphia"/>
    <s v="Pennsylvania"/>
    <n v="19140"/>
    <x v="3"/>
    <s v="OFF-AR-10004269"/>
    <x v="1"/>
    <s v="Art"/>
    <s v="Newell 31"/>
    <n v="16.520000000000003"/>
    <n v="5"/>
    <n v="0.2"/>
    <n v="1.6519999999999992"/>
    <s v="Chuck Magee"/>
    <x v="0"/>
    <n v="3.3040000000000007"/>
  </r>
  <r>
    <n v="8668"/>
    <s v="CA-2018-149916"/>
    <d v="2018-12-22T00:00:00"/>
    <x v="746"/>
    <s v="Second Class"/>
    <s v="ED-13885"/>
    <s v="Emily Ducich"/>
    <x v="2"/>
    <x v="0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x v="0"/>
    <n v="11.072000000000003"/>
  </r>
  <r>
    <n v="8669"/>
    <s v="CA-2018-149916"/>
    <d v="2018-12-22T00:00:00"/>
    <x v="746"/>
    <s v="Second Class"/>
    <s v="ED-13885"/>
    <s v="Emily Ducich"/>
    <x v="2"/>
    <x v="0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s v="Anna Andreadi"/>
    <x v="0"/>
    <n v="2.3120000000000003"/>
  </r>
  <r>
    <n v="8670"/>
    <s v="CA-2017-158918"/>
    <d v="2017-12-20T00:00:00"/>
    <x v="603"/>
    <s v="Second Class"/>
    <s v="AI-10855"/>
    <s v="Arianne Irving"/>
    <x v="0"/>
    <x v="0"/>
    <s v="Los Angeles"/>
    <s v="California"/>
    <n v="90036"/>
    <x v="1"/>
    <s v="OFF-PA-10004947"/>
    <x v="1"/>
    <s v="Paper"/>
    <s v="Easy-staple paper"/>
    <n v="17.12"/>
    <n v="4"/>
    <n v="0"/>
    <n v="7.7039999999999988"/>
    <s v="Anna Andreadi"/>
    <x v="0"/>
    <n v="0"/>
  </r>
  <r>
    <n v="8671"/>
    <s v="US-2016-159611"/>
    <d v="2016-12-27T00:00:00"/>
    <x v="916"/>
    <s v="Second Class"/>
    <s v="KB-16315"/>
    <s v="Karl Braun"/>
    <x v="0"/>
    <x v="0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x v="0"/>
    <n v="36.470400000000005"/>
  </r>
  <r>
    <n v="8672"/>
    <s v="US-2016-159611"/>
    <d v="2016-12-27T00:00:00"/>
    <x v="916"/>
    <s v="Second Class"/>
    <s v="KB-16315"/>
    <s v="Karl Braun"/>
    <x v="0"/>
    <x v="0"/>
    <s v="Cleveland"/>
    <s v="Ohio"/>
    <n v="44105"/>
    <x v="3"/>
    <s v="OFF-ST-10002790"/>
    <x v="1"/>
    <s v="Storage"/>
    <s v="Safco Industrial Shelving"/>
    <n v="118.16"/>
    <n v="2"/>
    <n v="0.2"/>
    <n v="-25.108999999999988"/>
    <s v="Chuck Magee"/>
    <x v="0"/>
    <n v="23.632000000000001"/>
  </r>
  <r>
    <n v="8673"/>
    <s v="CA-2019-163265"/>
    <d v="2019-02-16T00:00:00"/>
    <x v="638"/>
    <s v="Standard Class"/>
    <s v="JS-16030"/>
    <s v="Joy Smith"/>
    <x v="0"/>
    <x v="0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x v="0"/>
    <n v="3.6736000000000004"/>
  </r>
  <r>
    <n v="8674"/>
    <s v="CA-2019-163265"/>
    <d v="2019-02-16T00:00:00"/>
    <x v="638"/>
    <s v="Standard Class"/>
    <s v="JS-16030"/>
    <s v="Joy Smith"/>
    <x v="0"/>
    <x v="0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x v="0"/>
    <n v="180.16739999999999"/>
  </r>
  <r>
    <n v="8675"/>
    <s v="CA-2019-163265"/>
    <d v="2019-02-16T00:00:00"/>
    <x v="638"/>
    <s v="Standard Class"/>
    <s v="JS-16030"/>
    <s v="Joy Smith"/>
    <x v="0"/>
    <x v="0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s v="Kelly Williams"/>
    <x v="0"/>
    <n v="10.070400000000001"/>
  </r>
  <r>
    <n v="8676"/>
    <s v="CA-2019-163265"/>
    <d v="2019-02-16T00:00:00"/>
    <x v="638"/>
    <s v="Standard Class"/>
    <s v="JS-16030"/>
    <s v="Joy Smith"/>
    <x v="0"/>
    <x v="0"/>
    <s v="Decatur"/>
    <s v="Illinois"/>
    <n v="62521"/>
    <x v="2"/>
    <s v="OFF-AR-10004078"/>
    <x v="1"/>
    <s v="Art"/>
    <s v="Newell 312"/>
    <n v="28.031999999999996"/>
    <n v="6"/>
    <n v="0.2"/>
    <n v="3.5039999999999996"/>
    <s v="Kelly Williams"/>
    <x v="0"/>
    <n v="5.6063999999999998"/>
  </r>
  <r>
    <n v="8677"/>
    <s v="CA-2019-163265"/>
    <d v="2019-02-16T00:00:00"/>
    <x v="638"/>
    <s v="Standard Class"/>
    <s v="JS-16030"/>
    <s v="Joy Smith"/>
    <x v="0"/>
    <x v="0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x v="0"/>
    <n v="4.6151999999999997"/>
  </r>
  <r>
    <n v="8678"/>
    <s v="CA-2019-141705"/>
    <d v="2019-10-24T00:00:00"/>
    <x v="215"/>
    <s v="First Class"/>
    <s v="PO-18850"/>
    <s v="Patrick O'Brill"/>
    <x v="0"/>
    <x v="0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x v="0"/>
    <n v="155.22150000000002"/>
  </r>
  <r>
    <n v="8679"/>
    <s v="CA-2018-112739"/>
    <d v="2018-09-02T00:00:00"/>
    <x v="62"/>
    <s v="Second Class"/>
    <s v="RD-19810"/>
    <s v="Ross DeVincentis"/>
    <x v="2"/>
    <x v="0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x v="0"/>
    <n v="6.8863999999999992"/>
  </r>
  <r>
    <n v="8680"/>
    <s v="CA-2018-112739"/>
    <d v="2018-09-02T00:00:00"/>
    <x v="62"/>
    <s v="Second Class"/>
    <s v="RD-19810"/>
    <s v="Ross DeVincentis"/>
    <x v="2"/>
    <x v="0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s v="Kelly Williams"/>
    <x v="0"/>
    <n v="31.912000000000003"/>
  </r>
  <r>
    <n v="8681"/>
    <s v="CA-2018-143805"/>
    <d v="2018-12-01T00:00:00"/>
    <x v="845"/>
    <s v="Second Class"/>
    <s v="JD-15895"/>
    <s v="Jonathan Doherty"/>
    <x v="1"/>
    <x v="0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  <n v="0"/>
  </r>
  <r>
    <n v="8682"/>
    <s v="CA-2018-143805"/>
    <d v="2018-12-01T00:00:00"/>
    <x v="845"/>
    <s v="Second Class"/>
    <s v="JD-15895"/>
    <s v="Jonathan Doherty"/>
    <x v="1"/>
    <x v="0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s v="Cassandra Brandow"/>
    <x v="0"/>
    <n v="0"/>
  </r>
  <r>
    <n v="8683"/>
    <s v="CA-2016-133634"/>
    <d v="2016-11-05T00:00:00"/>
    <x v="1105"/>
    <s v="Standard Class"/>
    <s v="SR-20740"/>
    <s v="Steven Roelle"/>
    <x v="2"/>
    <x v="0"/>
    <s v="Arlington"/>
    <s v="Virginia"/>
    <n v="22204"/>
    <x v="0"/>
    <s v="TEC-AC-10002550"/>
    <x v="2"/>
    <s v="Accessories"/>
    <s v="Maxell 4.7GB DVD-RW 3/Pack"/>
    <n v="47.79"/>
    <n v="3"/>
    <n v="0"/>
    <n v="16.2486"/>
    <s v="Cassandra Brandow"/>
    <x v="0"/>
    <n v="0"/>
  </r>
  <r>
    <n v="8684"/>
    <s v="CA-2019-101665"/>
    <d v="2019-11-25T00:00:00"/>
    <x v="670"/>
    <s v="Standard Class"/>
    <s v="TZ-21580"/>
    <s v="Tracy Zic"/>
    <x v="0"/>
    <x v="0"/>
    <s v="San Francisco"/>
    <s v="California"/>
    <n v="94122"/>
    <x v="1"/>
    <s v="OFF-AR-10002335"/>
    <x v="1"/>
    <s v="Art"/>
    <s v="DIXON Oriole Pencils"/>
    <n v="5.16"/>
    <n v="2"/>
    <n v="0"/>
    <n v="1.3416000000000001"/>
    <s v="Anna Andreadi"/>
    <x v="0"/>
    <n v="0"/>
  </r>
  <r>
    <n v="8685"/>
    <s v="CA-2018-155446"/>
    <d v="2018-12-16T00:00:00"/>
    <x v="491"/>
    <s v="Standard Class"/>
    <s v="TN-21040"/>
    <s v="Tanja Norvell"/>
    <x v="2"/>
    <x v="0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x v="0"/>
    <n v="0"/>
  </r>
  <r>
    <n v="8686"/>
    <s v="CA-2019-137323"/>
    <d v="2019-11-14T00:00:00"/>
    <x v="551"/>
    <s v="Second Class"/>
    <s v="PW-19030"/>
    <s v="Pauline Webber"/>
    <x v="1"/>
    <x v="0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x v="0"/>
    <n v="0"/>
  </r>
  <r>
    <n v="8687"/>
    <s v="CA-2018-144015"/>
    <d v="2018-06-26T00:00:00"/>
    <x v="674"/>
    <s v="Same Day"/>
    <s v="AH-10075"/>
    <s v="Adam Hart"/>
    <x v="1"/>
    <x v="0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s v="Anna Andreadi"/>
    <x v="0"/>
    <n v="0"/>
  </r>
  <r>
    <n v="8688"/>
    <s v="CA-2018-144015"/>
    <d v="2018-06-26T00:00:00"/>
    <x v="674"/>
    <s v="Same Day"/>
    <s v="AH-10075"/>
    <s v="Adam Hart"/>
    <x v="1"/>
    <x v="0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s v="Anna Andreadi"/>
    <x v="0"/>
    <n v="0"/>
  </r>
  <r>
    <n v="8689"/>
    <s v="CA-2018-144015"/>
    <d v="2018-06-26T00:00:00"/>
    <x v="674"/>
    <s v="Same Day"/>
    <s v="AH-10075"/>
    <s v="Adam Hart"/>
    <x v="1"/>
    <x v="0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x v="0"/>
    <n v="0"/>
  </r>
  <r>
    <n v="8690"/>
    <s v="CA-2016-101427"/>
    <d v="2016-12-26T00:00:00"/>
    <x v="129"/>
    <s v="Standard Class"/>
    <s v="AY-10555"/>
    <s v="Andy Yotov"/>
    <x v="1"/>
    <x v="0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s v="Chuck Magee"/>
    <x v="0"/>
    <n v="1.6032000000000002"/>
  </r>
  <r>
    <n v="8691"/>
    <s v="CA-2018-136770"/>
    <d v="2018-08-14T00:00:00"/>
    <x v="964"/>
    <s v="Standard Class"/>
    <s v="SP-20650"/>
    <s v="Stephanie Phelps"/>
    <x v="1"/>
    <x v="0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s v="Chuck Magee"/>
    <x v="0"/>
    <n v="103.95840000000001"/>
  </r>
  <r>
    <n v="8692"/>
    <s v="CA-2018-136770"/>
    <d v="2018-08-14T00:00:00"/>
    <x v="964"/>
    <s v="Standard Class"/>
    <s v="SP-20650"/>
    <s v="Stephanie Phelps"/>
    <x v="1"/>
    <x v="0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s v="Chuck Magee"/>
    <x v="0"/>
    <n v="98.875200000000007"/>
  </r>
  <r>
    <n v="8693"/>
    <s v="CA-2018-136770"/>
    <d v="2018-08-14T00:00:00"/>
    <x v="964"/>
    <s v="Standard Class"/>
    <s v="SP-20650"/>
    <s v="Stephanie Phelps"/>
    <x v="1"/>
    <x v="0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  <n v="55.991999999999997"/>
  </r>
  <r>
    <n v="8694"/>
    <s v="CA-2018-118311"/>
    <d v="2018-10-24T00:00:00"/>
    <x v="464"/>
    <s v="Standard Class"/>
    <s v="ED-13885"/>
    <s v="Emily Ducich"/>
    <x v="2"/>
    <x v="0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s v="Anna Andreadi"/>
    <x v="1"/>
    <n v="0"/>
  </r>
  <r>
    <n v="8695"/>
    <s v="US-2016-112795"/>
    <d v="2016-08-23T00:00:00"/>
    <x v="1301"/>
    <s v="Second Class"/>
    <s v="CR-12625"/>
    <s v="Corey Roper"/>
    <x v="2"/>
    <x v="0"/>
    <s v="Grand Rapids"/>
    <s v="Michigan"/>
    <n v="49505"/>
    <x v="2"/>
    <s v="OFF-PA-10001934"/>
    <x v="1"/>
    <s v="Paper"/>
    <s v="Xerox 1993"/>
    <n v="19.440000000000001"/>
    <n v="3"/>
    <n v="0"/>
    <n v="9.5256000000000007"/>
    <s v="Kelly Williams"/>
    <x v="0"/>
    <n v="0"/>
  </r>
  <r>
    <n v="8696"/>
    <s v="CA-2019-127096"/>
    <d v="2019-09-15T00:00:00"/>
    <x v="31"/>
    <s v="Second Class"/>
    <s v="CS-12400"/>
    <s v="Christopher Schild"/>
    <x v="2"/>
    <x v="0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  <n v="60.180800000000005"/>
  </r>
  <r>
    <n v="8697"/>
    <s v="CA-2019-119284"/>
    <d v="2019-06-15T00:00:00"/>
    <x v="46"/>
    <s v="Standard Class"/>
    <s v="TS-21205"/>
    <s v="Thomas Seio"/>
    <x v="1"/>
    <x v="0"/>
    <s v="Nashville"/>
    <s v="Tennessee"/>
    <n v="37211"/>
    <x v="0"/>
    <s v="TEC-PH-10001051"/>
    <x v="2"/>
    <s v="Phones"/>
    <s v="HTC One"/>
    <n v="239.976"/>
    <n v="3"/>
    <n v="0.2"/>
    <n v="26.997299999999967"/>
    <s v="Cassandra Brandow"/>
    <x v="1"/>
    <n v="47.995200000000004"/>
  </r>
  <r>
    <n v="8698"/>
    <s v="CA-2019-119284"/>
    <d v="2019-06-15T00:00:00"/>
    <x v="46"/>
    <s v="Standard Class"/>
    <s v="TS-21205"/>
    <s v="Thomas Seio"/>
    <x v="1"/>
    <x v="0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s v="Cassandra Brandow"/>
    <x v="1"/>
    <n v="6.2336000000000009"/>
  </r>
  <r>
    <n v="8699"/>
    <s v="CA-2019-119284"/>
    <d v="2019-06-15T00:00:00"/>
    <x v="46"/>
    <s v="Standard Class"/>
    <s v="TS-21205"/>
    <s v="Thomas Seio"/>
    <x v="1"/>
    <x v="0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  <n v="48.384"/>
  </r>
  <r>
    <n v="8700"/>
    <s v="CA-2019-119284"/>
    <d v="2019-06-15T00:00:00"/>
    <x v="46"/>
    <s v="Standard Class"/>
    <s v="TS-21205"/>
    <s v="Thomas Seio"/>
    <x v="1"/>
    <x v="0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x v="1"/>
    <n v="447.98720000000003"/>
  </r>
  <r>
    <n v="8701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s v="Cassandra Brandow"/>
    <x v="1"/>
    <n v="15.321600000000002"/>
  </r>
  <r>
    <n v="8702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s v="Cassandra Brandow"/>
    <x v="1"/>
    <n v="28.555200000000003"/>
  </r>
  <r>
    <n v="8703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PA-10000312"/>
    <x v="1"/>
    <s v="Paper"/>
    <s v="Xerox 1955"/>
    <n v="91.360000000000014"/>
    <n v="5"/>
    <n v="0.2"/>
    <n v="29.691999999999993"/>
    <s v="Cassandra Brandow"/>
    <x v="1"/>
    <n v="18.272000000000002"/>
  </r>
  <r>
    <n v="8704"/>
    <s v="CA-2017-133494"/>
    <d v="2017-03-01T00:00:00"/>
    <x v="656"/>
    <s v="Standard Class"/>
    <s v="RP-19390"/>
    <s v="Resi Pölking"/>
    <x v="0"/>
    <x v="0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  <n v="0.71040000000000014"/>
  </r>
  <r>
    <n v="8705"/>
    <s v="CA-2018-111318"/>
    <d v="2018-07-23T00:00:00"/>
    <x v="1050"/>
    <s v="First Class"/>
    <s v="IL-15100"/>
    <s v="Ivan Liston"/>
    <x v="0"/>
    <x v="0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s v="Kelly Williams"/>
    <x v="0"/>
    <n v="23.027200000000001"/>
  </r>
  <r>
    <n v="8706"/>
    <s v="US-2016-132745"/>
    <d v="2016-10-01T00:00:00"/>
    <x v="703"/>
    <s v="Standard Class"/>
    <s v="NF-18475"/>
    <s v="Neil Französisch"/>
    <x v="2"/>
    <x v="0"/>
    <s v="Reno"/>
    <s v="Nevada"/>
    <n v="89502"/>
    <x v="1"/>
    <s v="OFF-FA-10000254"/>
    <x v="1"/>
    <s v="Fasteners"/>
    <s v="Sterling Rubber Bands by Alliance"/>
    <n v="4.71"/>
    <n v="1"/>
    <n v="0"/>
    <n v="0"/>
    <s v="Anna Andreadi"/>
    <x v="0"/>
    <n v="0"/>
  </r>
  <r>
    <n v="8707"/>
    <s v="CA-2016-146815"/>
    <d v="2016-09-08T00:00:00"/>
    <x v="178"/>
    <s v="Standard Class"/>
    <s v="PP-18955"/>
    <s v="Paul Prost"/>
    <x v="2"/>
    <x v="0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s v="Chuck Magee"/>
    <x v="0"/>
    <n v="17.276400000000002"/>
  </r>
  <r>
    <n v="8708"/>
    <s v="CA-2016-146815"/>
    <d v="2016-09-08T00:00:00"/>
    <x v="178"/>
    <s v="Standard Class"/>
    <s v="PP-18955"/>
    <s v="Paul Prost"/>
    <x v="2"/>
    <x v="0"/>
    <s v="New York City"/>
    <s v="New York"/>
    <n v="10009"/>
    <x v="3"/>
    <s v="OFF-AR-10003469"/>
    <x v="1"/>
    <s v="Art"/>
    <s v="Nontoxic Chalk"/>
    <n v="3.52"/>
    <n v="2"/>
    <n v="0"/>
    <n v="1.6896"/>
    <s v="Chuck Magee"/>
    <x v="0"/>
    <n v="0"/>
  </r>
  <r>
    <n v="8709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x v="0"/>
    <n v="15.993600000000001"/>
  </r>
  <r>
    <n v="8710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x v="0"/>
    <n v="45.896174999999992"/>
  </r>
  <r>
    <n v="8711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  <n v="0"/>
  </r>
  <r>
    <n v="8712"/>
    <s v="CA-2016-105648"/>
    <d v="2016-03-03T00:00:00"/>
    <x v="232"/>
    <s v="Standard Class"/>
    <s v="EJ-14155"/>
    <s v="Eva Jacobs"/>
    <x v="0"/>
    <x v="0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x v="0"/>
    <n v="125.27040000000002"/>
  </r>
  <r>
    <n v="8713"/>
    <s v="US-2017-145422"/>
    <d v="2017-12-03T00:00:00"/>
    <x v="157"/>
    <s v="Standard Class"/>
    <s v="PW-19240"/>
    <s v="Pierre Wener"/>
    <x v="0"/>
    <x v="0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  <n v="53.924849999999992"/>
  </r>
  <r>
    <n v="8714"/>
    <s v="CA-2019-136623"/>
    <d v="2019-07-11T00:00:00"/>
    <x v="1302"/>
    <s v="Standard Class"/>
    <s v="TS-21430"/>
    <s v="Tom Stivers"/>
    <x v="1"/>
    <x v="0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x v="0"/>
    <n v="14.3904"/>
  </r>
  <r>
    <n v="8715"/>
    <s v="CA-2019-136623"/>
    <d v="2019-07-11T00:00:00"/>
    <x v="1302"/>
    <s v="Standard Class"/>
    <s v="TS-21430"/>
    <s v="Tom Stivers"/>
    <x v="1"/>
    <x v="0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  <n v="5.9600000000000009"/>
  </r>
  <r>
    <n v="8716"/>
    <s v="CA-2019-121678"/>
    <d v="2019-11-16T00:00:00"/>
    <x v="541"/>
    <s v="Second Class"/>
    <s v="BM-11650"/>
    <s v="Brian Moss"/>
    <x v="1"/>
    <x v="0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s v="Chuck Magee"/>
    <x v="0"/>
    <n v="1.2768000000000002"/>
  </r>
  <r>
    <n v="8717"/>
    <s v="CA-2018-120824"/>
    <d v="2018-06-12T00:00:00"/>
    <x v="1"/>
    <s v="Second Class"/>
    <s v="AW-10930"/>
    <s v="Arthur Wiediger"/>
    <x v="2"/>
    <x v="0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x v="0"/>
    <n v="51.50719999999999"/>
  </r>
  <r>
    <n v="8718"/>
    <s v="CA-2018-120824"/>
    <d v="2018-06-12T00:00:00"/>
    <x v="1"/>
    <s v="Second Class"/>
    <s v="AW-10930"/>
    <s v="Arthur Wiediger"/>
    <x v="2"/>
    <x v="0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s v="Kelly Williams"/>
    <x v="0"/>
    <n v="4.1904000000000003"/>
  </r>
  <r>
    <n v="8719"/>
    <s v="CA-2018-120824"/>
    <d v="2018-06-12T00:00:00"/>
    <x v="1"/>
    <s v="Second Class"/>
    <s v="AW-10930"/>
    <s v="Arthur Wiediger"/>
    <x v="2"/>
    <x v="0"/>
    <s v="Houston"/>
    <s v="Texas"/>
    <n v="77070"/>
    <x v="2"/>
    <s v="OFF-AR-10003469"/>
    <x v="1"/>
    <s v="Art"/>
    <s v="Nontoxic Chalk"/>
    <n v="11.264000000000001"/>
    <n v="8"/>
    <n v="0.2"/>
    <n v="3.9423999999999997"/>
    <s v="Kelly Williams"/>
    <x v="0"/>
    <n v="2.2528000000000001"/>
  </r>
  <r>
    <n v="8720"/>
    <s v="CA-2018-120824"/>
    <d v="2018-06-12T00:00:00"/>
    <x v="1"/>
    <s v="Second Class"/>
    <s v="AW-10930"/>
    <s v="Arthur Wiediger"/>
    <x v="2"/>
    <x v="0"/>
    <s v="Houston"/>
    <s v="Texas"/>
    <n v="77070"/>
    <x v="2"/>
    <s v="OFF-PA-10000232"/>
    <x v="1"/>
    <s v="Paper"/>
    <s v="Xerox 1975"/>
    <n v="15.552000000000003"/>
    <n v="3"/>
    <n v="0.2"/>
    <n v="5.6375999999999999"/>
    <s v="Kelly Williams"/>
    <x v="0"/>
    <n v="3.1104000000000007"/>
  </r>
  <r>
    <n v="8721"/>
    <s v="CA-2018-120824"/>
    <d v="2018-06-12T00:00:00"/>
    <x v="1"/>
    <s v="Second Class"/>
    <s v="AW-10930"/>
    <s v="Arthur Wiediger"/>
    <x v="2"/>
    <x v="0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x v="0"/>
    <n v="113.8116"/>
  </r>
  <r>
    <n v="8722"/>
    <s v="CA-2018-120824"/>
    <d v="2018-06-12T00:00:00"/>
    <x v="1"/>
    <s v="Second Class"/>
    <s v="AW-10930"/>
    <s v="Arthur Wiediger"/>
    <x v="2"/>
    <x v="0"/>
    <s v="Houston"/>
    <s v="Texas"/>
    <n v="77070"/>
    <x v="2"/>
    <s v="OFF-ST-10002562"/>
    <x v="1"/>
    <s v="Storage"/>
    <s v="Staple magnet"/>
    <n v="67.536000000000016"/>
    <n v="9"/>
    <n v="0.2"/>
    <n v="6.7535999999999987"/>
    <s v="Kelly Williams"/>
    <x v="0"/>
    <n v="13.507200000000005"/>
  </r>
  <r>
    <n v="8723"/>
    <s v="CA-2018-120824"/>
    <d v="2018-06-12T00:00:00"/>
    <x v="1"/>
    <s v="Second Class"/>
    <s v="AW-10930"/>
    <s v="Arthur Wiediger"/>
    <x v="2"/>
    <x v="0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x v="0"/>
    <n v="1.2191999999999998"/>
  </r>
  <r>
    <n v="8724"/>
    <s v="US-2018-135209"/>
    <d v="2018-12-29T00:00:00"/>
    <x v="844"/>
    <s v="Second Class"/>
    <s v="MH-17290"/>
    <s v="Marc Harrigan"/>
    <x v="2"/>
    <x v="0"/>
    <s v="Miami"/>
    <s v="Florida"/>
    <n v="33178"/>
    <x v="0"/>
    <s v="OFF-PA-10002986"/>
    <x v="1"/>
    <s v="Paper"/>
    <s v="Xerox 1898"/>
    <n v="37.408000000000001"/>
    <n v="7"/>
    <n v="0.2"/>
    <n v="13.0928"/>
    <s v="Cassandra Brandow"/>
    <x v="0"/>
    <n v="7.4816000000000003"/>
  </r>
  <r>
    <n v="8725"/>
    <s v="US-2018-135209"/>
    <d v="2018-12-29T00:00:00"/>
    <x v="844"/>
    <s v="Second Class"/>
    <s v="MH-17290"/>
    <s v="Marc Harrigan"/>
    <x v="2"/>
    <x v="0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s v="Cassandra Brandow"/>
    <x v="0"/>
    <n v="5.0688000000000004"/>
  </r>
  <r>
    <n v="8726"/>
    <s v="CA-2019-148145"/>
    <d v="2019-03-18T00:00:00"/>
    <x v="275"/>
    <s v="Standard Class"/>
    <s v="SW-20275"/>
    <s v="Scott Williamson"/>
    <x v="0"/>
    <x v="0"/>
    <s v="Seattle"/>
    <s v="Washington"/>
    <n v="98115"/>
    <x v="1"/>
    <s v="OFF-AR-10003752"/>
    <x v="1"/>
    <s v="Art"/>
    <s v="Deluxe Chalkboard Eraser Cleaner"/>
    <n v="46.2"/>
    <n v="4"/>
    <n v="0"/>
    <n v="21.251999999999999"/>
    <s v="Anna Andreadi"/>
    <x v="0"/>
    <n v="0"/>
  </r>
  <r>
    <n v="8727"/>
    <s v="CA-2017-103870"/>
    <d v="2017-12-27T00:00:00"/>
    <x v="16"/>
    <s v="Standard Class"/>
    <s v="SP-20860"/>
    <s v="Sung Pak"/>
    <x v="1"/>
    <x v="0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s v="Cassandra Brandow"/>
    <x v="0"/>
    <n v="0.9456"/>
  </r>
  <r>
    <n v="8728"/>
    <s v="CA-2017-103870"/>
    <d v="2017-12-27T00:00:00"/>
    <x v="16"/>
    <s v="Standard Class"/>
    <s v="SP-20860"/>
    <s v="Sung Pak"/>
    <x v="1"/>
    <x v="0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  <n v="10.670400000000001"/>
  </r>
  <r>
    <n v="8729"/>
    <s v="CA-2017-103870"/>
    <d v="2017-12-27T00:00:00"/>
    <x v="16"/>
    <s v="Standard Class"/>
    <s v="SP-20860"/>
    <s v="Sung Pak"/>
    <x v="1"/>
    <x v="0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x v="0"/>
    <n v="26.220800000000004"/>
  </r>
  <r>
    <n v="8730"/>
    <s v="CA-2017-103870"/>
    <d v="2017-12-27T00:00:00"/>
    <x v="16"/>
    <s v="Standard Class"/>
    <s v="SP-20860"/>
    <s v="Sung Pak"/>
    <x v="1"/>
    <x v="0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s v="Cassandra Brandow"/>
    <x v="0"/>
    <n v="4.5024000000000006"/>
  </r>
  <r>
    <n v="8731"/>
    <s v="CA-2017-103870"/>
    <d v="2017-12-27T00:00:00"/>
    <x v="16"/>
    <s v="Standard Class"/>
    <s v="SP-20860"/>
    <s v="Sung Pak"/>
    <x v="1"/>
    <x v="0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  <n v="14.548800000000004"/>
  </r>
  <r>
    <n v="8732"/>
    <s v="CA-2017-111017"/>
    <d v="2017-07-31T00:00:00"/>
    <x v="1066"/>
    <s v="Standard Class"/>
    <s v="SC-20695"/>
    <s v="Steve Chapman"/>
    <x v="1"/>
    <x v="0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s v="Kelly Williams"/>
    <x v="0"/>
    <n v="0"/>
  </r>
  <r>
    <n v="8733"/>
    <s v="CA-2019-116988"/>
    <d v="2019-06-27T00:00:00"/>
    <x v="89"/>
    <s v="Second Class"/>
    <s v="PW-19030"/>
    <s v="Pauline Webber"/>
    <x v="1"/>
    <x v="0"/>
    <s v="Seattle"/>
    <s v="Washington"/>
    <n v="98105"/>
    <x v="1"/>
    <s v="OFF-PA-10003848"/>
    <x v="1"/>
    <s v="Paper"/>
    <s v="Xerox 1997"/>
    <n v="19.440000000000001"/>
    <n v="3"/>
    <n v="0"/>
    <n v="9.3312000000000008"/>
    <s v="Anna Andreadi"/>
    <x v="0"/>
    <n v="0"/>
  </r>
  <r>
    <n v="8734"/>
    <s v="CA-2019-116988"/>
    <d v="2019-06-27T00:00:00"/>
    <x v="89"/>
    <s v="Second Class"/>
    <s v="PW-19030"/>
    <s v="Pauline Webber"/>
    <x v="1"/>
    <x v="0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x v="0"/>
    <n v="0"/>
  </r>
  <r>
    <n v="8735"/>
    <s v="CA-2019-116988"/>
    <d v="2019-06-27T00:00:00"/>
    <x v="89"/>
    <s v="Second Class"/>
    <s v="PW-19030"/>
    <s v="Pauline Webber"/>
    <x v="1"/>
    <x v="0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s v="Anna Andreadi"/>
    <x v="0"/>
    <n v="0"/>
  </r>
  <r>
    <n v="8736"/>
    <s v="US-2016-169390"/>
    <d v="2016-02-07T00:00:00"/>
    <x v="1303"/>
    <s v="Second Class"/>
    <s v="CS-12250"/>
    <s v="Chris Selesnick"/>
    <x v="1"/>
    <x v="0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x v="0"/>
    <n v="0"/>
  </r>
  <r>
    <n v="8737"/>
    <s v="CA-2018-168774"/>
    <d v="2018-09-04T00:00:00"/>
    <x v="411"/>
    <s v="Standard Class"/>
    <s v="RP-19855"/>
    <s v="Roy Phan"/>
    <x v="1"/>
    <x v="0"/>
    <s v="Woodbury"/>
    <s v="Minnesota"/>
    <n v="55125"/>
    <x v="2"/>
    <s v="OFF-ST-10001490"/>
    <x v="1"/>
    <s v="Storage"/>
    <s v="Hot File 7-Pocket, Floor Stand"/>
    <n v="535.41"/>
    <n v="3"/>
    <n v="0"/>
    <n v="160.62299999999993"/>
    <s v="Kelly Williams"/>
    <x v="0"/>
    <n v="0"/>
  </r>
  <r>
    <n v="8738"/>
    <s v="CA-2019-161592"/>
    <d v="2019-04-06T00:00:00"/>
    <x v="939"/>
    <s v="Standard Class"/>
    <s v="CS-12175"/>
    <s v="Charles Sheldon"/>
    <x v="1"/>
    <x v="0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s v="Cassandra Brandow"/>
    <x v="0"/>
    <n v="5.6700000000000008"/>
  </r>
  <r>
    <n v="8739"/>
    <s v="US-2019-131961"/>
    <d v="2019-12-08T00:00:00"/>
    <x v="33"/>
    <s v="First Class"/>
    <s v="MJ-17740"/>
    <s v="Max Jones"/>
    <x v="0"/>
    <x v="0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s v="Chuck Magee"/>
    <x v="0"/>
    <n v="2.6496"/>
  </r>
  <r>
    <n v="8740"/>
    <s v="US-2019-131961"/>
    <d v="2019-12-08T00:00:00"/>
    <x v="33"/>
    <s v="First Class"/>
    <s v="MJ-17740"/>
    <s v="Max Jones"/>
    <x v="0"/>
    <x v="0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x v="0"/>
    <n v="33.595199999999998"/>
  </r>
  <r>
    <n v="8741"/>
    <s v="CA-2018-102498"/>
    <d v="2018-07-24T00:00:00"/>
    <x v="1174"/>
    <s v="First Class"/>
    <s v="JG-15160"/>
    <s v="James Galang"/>
    <x v="0"/>
    <x v="0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x v="0"/>
    <n v="0"/>
  </r>
  <r>
    <n v="8742"/>
    <s v="CA-2017-113222"/>
    <d v="2017-11-09T00:00:00"/>
    <x v="217"/>
    <s v="Same Day"/>
    <s v="AG-10765"/>
    <s v="Anthony Garverick"/>
    <x v="2"/>
    <x v="0"/>
    <s v="Lawrence"/>
    <s v="Indiana"/>
    <n v="46226"/>
    <x v="2"/>
    <s v="OFF-BI-10001890"/>
    <x v="1"/>
    <s v="Binders"/>
    <s v="Avery Poly Binder Pockets"/>
    <n v="10.74"/>
    <n v="3"/>
    <n v="0"/>
    <n v="5.1551999999999998"/>
    <s v="Kelly Williams"/>
    <x v="0"/>
    <n v="0"/>
  </r>
  <r>
    <n v="8743"/>
    <s v="US-2017-144771"/>
    <d v="2017-10-02T00:00:00"/>
    <x v="1100"/>
    <s v="First Class"/>
    <s v="CK-12205"/>
    <s v="Chloris Kastensmidt"/>
    <x v="0"/>
    <x v="0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s v="Anna Andreadi"/>
    <x v="0"/>
    <n v="2.2063999999999999"/>
  </r>
  <r>
    <n v="8744"/>
    <s v="US-2017-144771"/>
    <d v="2017-10-02T00:00:00"/>
    <x v="1100"/>
    <s v="First Class"/>
    <s v="CK-12205"/>
    <s v="Chloris Kastensmidt"/>
    <x v="0"/>
    <x v="0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x v="0"/>
    <n v="10.608000000000002"/>
  </r>
  <r>
    <n v="8745"/>
    <s v="CA-2017-162376"/>
    <d v="2017-11-22T00:00:00"/>
    <x v="332"/>
    <s v="Second Class"/>
    <s v="HD-14785"/>
    <s v="Harold Dahlen"/>
    <x v="2"/>
    <x v="0"/>
    <s v="Cambridge"/>
    <s v="Massachusetts"/>
    <n v="2138"/>
    <x v="3"/>
    <s v="OFF-AR-10003056"/>
    <x v="1"/>
    <s v="Art"/>
    <s v="Newell 341"/>
    <n v="17.12"/>
    <n v="4"/>
    <n v="0"/>
    <n v="4.9647999999999985"/>
    <s v="Chuck Magee"/>
    <x v="0"/>
    <n v="0"/>
  </r>
  <r>
    <n v="8746"/>
    <s v="CA-2017-162376"/>
    <d v="2017-11-22T00:00:00"/>
    <x v="332"/>
    <s v="Second Class"/>
    <s v="HD-14785"/>
    <s v="Harold Dahlen"/>
    <x v="2"/>
    <x v="0"/>
    <s v="Cambridge"/>
    <s v="Massachusetts"/>
    <n v="2138"/>
    <x v="3"/>
    <s v="OFF-PA-10000300"/>
    <x v="1"/>
    <s v="Paper"/>
    <s v="Xerox 1936"/>
    <n v="59.94"/>
    <n v="3"/>
    <n v="0"/>
    <n v="28.171799999999998"/>
    <s v="Chuck Magee"/>
    <x v="0"/>
    <n v="0"/>
  </r>
  <r>
    <n v="8747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x v="0"/>
    <n v="0"/>
  </r>
  <r>
    <n v="8748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s v="Anna Andreadi"/>
    <x v="0"/>
    <n v="6.1920000000000011"/>
  </r>
  <r>
    <n v="8749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x v="0"/>
    <n v="47.996800000000007"/>
  </r>
  <r>
    <n v="8750"/>
    <s v="US-2017-163825"/>
    <d v="2017-06-16T00:00:00"/>
    <x v="959"/>
    <s v="First Class"/>
    <s v="LC-16885"/>
    <s v="Lena Creighton"/>
    <x v="0"/>
    <x v="0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  <n v="610.07520000000011"/>
  </r>
  <r>
    <n v="8751"/>
    <s v="US-2017-163825"/>
    <d v="2017-06-16T00:00:00"/>
    <x v="959"/>
    <s v="First Class"/>
    <s v="LC-16885"/>
    <s v="Lena Creighton"/>
    <x v="0"/>
    <x v="0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s v="Chuck Magee"/>
    <x v="0"/>
    <n v="0"/>
  </r>
  <r>
    <n v="8752"/>
    <s v="CA-2018-105662"/>
    <d v="2018-05-05T00:00:00"/>
    <x v="807"/>
    <s v="Standard Class"/>
    <s v="RB-19465"/>
    <s v="Rick Bensley"/>
    <x v="2"/>
    <x v="0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  <n v="18.649600000000003"/>
  </r>
  <r>
    <n v="8753"/>
    <s v="CA-2018-105662"/>
    <d v="2018-05-05T00:00:00"/>
    <x v="807"/>
    <s v="Standard Class"/>
    <s v="RB-19465"/>
    <s v="Rick Bensley"/>
    <x v="2"/>
    <x v="0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s v="Cassandra Brandow"/>
    <x v="0"/>
    <n v="35.496000000000002"/>
  </r>
  <r>
    <n v="8754"/>
    <s v="CA-2019-152198"/>
    <d v="2019-09-09T00:00:00"/>
    <x v="643"/>
    <s v="First Class"/>
    <s v="JD-16015"/>
    <s v="Joy Daniels"/>
    <x v="0"/>
    <x v="0"/>
    <s v="Toledo"/>
    <s v="Ohio"/>
    <n v="43615"/>
    <x v="3"/>
    <s v="OFF-LA-10000443"/>
    <x v="1"/>
    <s v="Labels"/>
    <s v="Avery 501"/>
    <n v="17.712"/>
    <n v="6"/>
    <n v="0.2"/>
    <n v="5.9777999999999993"/>
    <s v="Chuck Magee"/>
    <x v="0"/>
    <n v="3.5424000000000002"/>
  </r>
  <r>
    <n v="8755"/>
    <s v="CA-2019-152198"/>
    <d v="2019-09-09T00:00:00"/>
    <x v="643"/>
    <s v="First Class"/>
    <s v="JD-16015"/>
    <s v="Joy Daniels"/>
    <x v="0"/>
    <x v="0"/>
    <s v="Toledo"/>
    <s v="Ohio"/>
    <n v="43615"/>
    <x v="3"/>
    <s v="OFF-BI-10003669"/>
    <x v="1"/>
    <s v="Binders"/>
    <s v="3M Organizer Strips"/>
    <n v="4.8600000000000012"/>
    <n v="3"/>
    <n v="0.7"/>
    <n v="-3.5640000000000001"/>
    <s v="Chuck Magee"/>
    <x v="0"/>
    <n v="3.4020000000000006"/>
  </r>
  <r>
    <n v="8756"/>
    <s v="CA-2019-152198"/>
    <d v="2019-09-09T00:00:00"/>
    <x v="643"/>
    <s v="First Class"/>
    <s v="JD-16015"/>
    <s v="Joy Daniels"/>
    <x v="0"/>
    <x v="0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  <n v="4.3806000000000003"/>
  </r>
  <r>
    <n v="8757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s v="Chuck Magee"/>
    <x v="1"/>
    <n v="0"/>
  </r>
  <r>
    <n v="8758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PA-10004100"/>
    <x v="1"/>
    <s v="Paper"/>
    <s v="Xerox 216"/>
    <n v="51.84"/>
    <n v="8"/>
    <n v="0"/>
    <n v="24.883200000000002"/>
    <s v="Chuck Magee"/>
    <x v="1"/>
    <n v="0"/>
  </r>
  <r>
    <n v="8759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s v="Chuck Magee"/>
    <x v="1"/>
    <n v="0"/>
  </r>
  <r>
    <n v="8760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s v="Chuck Magee"/>
    <x v="1"/>
    <n v="0"/>
  </r>
  <r>
    <n v="8761"/>
    <s v="CA-2018-159891"/>
    <d v="2018-01-31T00:00:00"/>
    <x v="1304"/>
    <s v="Standard Class"/>
    <s v="BF-11170"/>
    <s v="Ben Ferrer"/>
    <x v="2"/>
    <x v="0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x v="0"/>
    <n v="0"/>
  </r>
  <r>
    <n v="8762"/>
    <s v="CA-2018-159891"/>
    <d v="2018-01-31T00:00:00"/>
    <x v="1304"/>
    <s v="Standard Class"/>
    <s v="BF-11170"/>
    <s v="Ben Ferrer"/>
    <x v="2"/>
    <x v="0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s v="Cassandra Brandow"/>
    <x v="0"/>
    <n v="0"/>
  </r>
  <r>
    <n v="8763"/>
    <s v="CA-2018-112578"/>
    <d v="2018-12-29T00:00:00"/>
    <x v="771"/>
    <s v="Standard Class"/>
    <s v="FO-14305"/>
    <s v="Frank Olsen"/>
    <x v="0"/>
    <x v="0"/>
    <s v="Sacramento"/>
    <s v="California"/>
    <n v="95823"/>
    <x v="1"/>
    <s v="OFF-ST-10003722"/>
    <x v="1"/>
    <s v="Storage"/>
    <s v="Project Tote Personal File"/>
    <n v="14.03"/>
    <n v="1"/>
    <n v="0"/>
    <n v="4.068699999999998"/>
    <s v="Anna Andreadi"/>
    <x v="0"/>
    <n v="0"/>
  </r>
  <r>
    <n v="8764"/>
    <s v="CA-2018-112578"/>
    <d v="2018-12-29T00:00:00"/>
    <x v="771"/>
    <s v="Standard Class"/>
    <s v="FO-14305"/>
    <s v="Frank Olsen"/>
    <x v="0"/>
    <x v="0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s v="Anna Andreadi"/>
    <x v="0"/>
    <n v="0"/>
  </r>
  <r>
    <n v="8765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x v="0"/>
    <n v="1.0688000000000002"/>
  </r>
  <r>
    <n v="8766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x v="0"/>
    <n v="1.3567999999999998"/>
  </r>
  <r>
    <n v="8767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x v="0"/>
    <n v="19.670399999999997"/>
  </r>
  <r>
    <n v="8768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s v="Kelly Williams"/>
    <x v="0"/>
    <n v="6.3839999999999995"/>
  </r>
  <r>
    <n v="8769"/>
    <s v="CA-2017-151722"/>
    <d v="2017-10-05T00:00:00"/>
    <x v="256"/>
    <s v="Standard Class"/>
    <s v="IL-15100"/>
    <s v="Ivan Liston"/>
    <x v="0"/>
    <x v="0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s v="Chuck Magee"/>
    <x v="0"/>
    <n v="57.6"/>
  </r>
  <r>
    <n v="8770"/>
    <s v="CA-2018-151148"/>
    <d v="2018-09-12T00:00:00"/>
    <x v="250"/>
    <s v="Same Day"/>
    <s v="PO-19180"/>
    <s v="Philisse Overcash"/>
    <x v="2"/>
    <x v="0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x v="0"/>
    <n v="29.3904"/>
  </r>
  <r>
    <n v="8771"/>
    <s v="CA-2018-151148"/>
    <d v="2018-09-12T00:00:00"/>
    <x v="250"/>
    <s v="Same Day"/>
    <s v="PO-19180"/>
    <s v="Philisse Overcash"/>
    <x v="2"/>
    <x v="0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x v="0"/>
    <n v="16.627200000000002"/>
  </r>
  <r>
    <n v="8772"/>
    <s v="CA-2019-115882"/>
    <d v="2019-09-14T00:00:00"/>
    <x v="31"/>
    <s v="First Class"/>
    <s v="DB-13555"/>
    <s v="Dorothy Badders"/>
    <x v="1"/>
    <x v="0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x v="0"/>
    <n v="188.55680000000004"/>
  </r>
  <r>
    <n v="8773"/>
    <s v="CA-2019-115882"/>
    <d v="2019-09-14T00:00:00"/>
    <x v="31"/>
    <s v="First Class"/>
    <s v="DB-13555"/>
    <s v="Dorothy Badders"/>
    <x v="1"/>
    <x v="0"/>
    <s v="Raleigh"/>
    <s v="North Carolina"/>
    <n v="27604"/>
    <x v="0"/>
    <s v="OFF-PA-10001125"/>
    <x v="1"/>
    <s v="Paper"/>
    <s v="Xerox 1988"/>
    <n v="74.352000000000004"/>
    <n v="3"/>
    <n v="0.2"/>
    <n v="23.234999999999992"/>
    <s v="Cassandra Brandow"/>
    <x v="0"/>
    <n v="14.870400000000002"/>
  </r>
  <r>
    <n v="8774"/>
    <s v="CA-2017-132276"/>
    <d v="2017-02-23T00:00:00"/>
    <x v="973"/>
    <s v="Standard Class"/>
    <s v="LC-16960"/>
    <s v="Lindsay Castell"/>
    <x v="2"/>
    <x v="0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s v="Chuck Magee"/>
    <x v="0"/>
    <n v="0"/>
  </r>
  <r>
    <n v="8775"/>
    <s v="CA-2017-132276"/>
    <d v="2017-02-23T00:00:00"/>
    <x v="973"/>
    <s v="Standard Class"/>
    <s v="LC-16960"/>
    <s v="Lindsay Castell"/>
    <x v="2"/>
    <x v="0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x v="0"/>
    <n v="2.1792000000000002"/>
  </r>
  <r>
    <n v="8776"/>
    <s v="CA-2018-163636"/>
    <d v="2018-12-05T00:00:00"/>
    <x v="66"/>
    <s v="Second Class"/>
    <s v="MP-18175"/>
    <s v="Mike Pelletier"/>
    <x v="2"/>
    <x v="0"/>
    <s v="Chicago"/>
    <s v="Illinois"/>
    <n v="60623"/>
    <x v="2"/>
    <s v="OFF-AR-10001547"/>
    <x v="1"/>
    <s v="Art"/>
    <s v="Newell 311"/>
    <n v="3.536"/>
    <n v="2"/>
    <n v="0.2"/>
    <n v="0.30940000000000001"/>
    <s v="Kelly Williams"/>
    <x v="0"/>
    <n v="0.70720000000000005"/>
  </r>
  <r>
    <n v="8777"/>
    <s v="CA-2018-102813"/>
    <d v="2018-07-02T00:00:00"/>
    <x v="480"/>
    <s v="First Class"/>
    <s v="EA-14035"/>
    <s v="Erin Ashbrook"/>
    <x v="1"/>
    <x v="0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s v="Kelly Williams"/>
    <x v="0"/>
    <n v="158.52899999999997"/>
  </r>
  <r>
    <n v="8778"/>
    <s v="CA-2018-102813"/>
    <d v="2018-07-02T00:00:00"/>
    <x v="480"/>
    <s v="First Class"/>
    <s v="EA-14035"/>
    <s v="Erin Ashbrook"/>
    <x v="1"/>
    <x v="0"/>
    <s v="Huntsville"/>
    <s v="Texas"/>
    <n v="77340"/>
    <x v="2"/>
    <s v="OFF-PA-10000520"/>
    <x v="1"/>
    <s v="Paper"/>
    <s v="Xerox 201"/>
    <n v="41.472000000000008"/>
    <n v="8"/>
    <n v="0.2"/>
    <n v="14.5152"/>
    <s v="Kelly Williams"/>
    <x v="0"/>
    <n v="8.2944000000000013"/>
  </r>
  <r>
    <n v="8779"/>
    <s v="CA-2019-135377"/>
    <d v="2019-12-13T00:00:00"/>
    <x v="867"/>
    <s v="Standard Class"/>
    <s v="BP-11095"/>
    <s v="Bart Pistole"/>
    <x v="1"/>
    <x v="0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x v="0"/>
    <n v="57.595200000000006"/>
  </r>
  <r>
    <n v="8780"/>
    <s v="CA-2017-165813"/>
    <d v="2017-03-20T00:00:00"/>
    <x v="206"/>
    <s v="Second Class"/>
    <s v="BM-11785"/>
    <s v="Bryan Mills"/>
    <x v="0"/>
    <x v="0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s v="Anna Andreadi"/>
    <x v="0"/>
    <n v="5.8608000000000011"/>
  </r>
  <r>
    <n v="8781"/>
    <s v="CA-2017-133585"/>
    <d v="2017-03-01T00:00:00"/>
    <x v="100"/>
    <s v="First Class"/>
    <s v="CM-12715"/>
    <s v="Craig Molinari"/>
    <x v="1"/>
    <x v="0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x v="0"/>
    <n v="11.065600000000002"/>
  </r>
  <r>
    <n v="8782"/>
    <s v="CA-2017-133585"/>
    <d v="2017-03-01T00:00:00"/>
    <x v="100"/>
    <s v="First Class"/>
    <s v="CM-12715"/>
    <s v="Craig Molinari"/>
    <x v="1"/>
    <x v="0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x v="0"/>
    <n v="392.95948799999996"/>
  </r>
  <r>
    <n v="8783"/>
    <s v="CA-2018-116911"/>
    <d v="2018-09-15T00:00:00"/>
    <x v="369"/>
    <s v="Standard Class"/>
    <s v="JD-16150"/>
    <s v="Justin Deggeller"/>
    <x v="1"/>
    <x v="0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x v="0"/>
    <n v="4.0832000000000006"/>
  </r>
  <r>
    <n v="8784"/>
    <s v="CA-2018-116911"/>
    <d v="2018-09-15T00:00:00"/>
    <x v="369"/>
    <s v="Standard Class"/>
    <s v="JD-16150"/>
    <s v="Justin Deggeller"/>
    <x v="1"/>
    <x v="0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x v="0"/>
    <n v="0"/>
  </r>
  <r>
    <n v="8785"/>
    <s v="US-2019-129224"/>
    <d v="2019-03-17T00:00:00"/>
    <x v="275"/>
    <s v="Standard Class"/>
    <s v="AS-10630"/>
    <s v="Ann Steele"/>
    <x v="2"/>
    <x v="0"/>
    <s v="Knoxville"/>
    <s v="Tennessee"/>
    <n v="37918"/>
    <x v="0"/>
    <s v="OFF-LA-10003190"/>
    <x v="1"/>
    <s v="Labels"/>
    <s v="Avery 474"/>
    <n v="4.6079999999999997"/>
    <n v="2"/>
    <n v="0.2"/>
    <n v="1.6704000000000001"/>
    <s v="Cassandra Brandow"/>
    <x v="0"/>
    <n v="0.92159999999999997"/>
  </r>
  <r>
    <n v="8786"/>
    <s v="CA-2019-145765"/>
    <d v="2019-05-28T00:00:00"/>
    <x v="886"/>
    <s v="Standard Class"/>
    <s v="CM-11815"/>
    <s v="Candace McMahon"/>
    <x v="1"/>
    <x v="0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s v="Anna Andreadi"/>
    <x v="0"/>
    <n v="39.192000000000007"/>
  </r>
  <r>
    <n v="8787"/>
    <s v="CA-2019-145765"/>
    <d v="2019-05-28T00:00:00"/>
    <x v="886"/>
    <s v="Standard Class"/>
    <s v="CM-11815"/>
    <s v="Candace McMahon"/>
    <x v="1"/>
    <x v="0"/>
    <s v="Phoenix"/>
    <s v="Arizona"/>
    <n v="85023"/>
    <x v="1"/>
    <s v="OFF-PA-10001534"/>
    <x v="1"/>
    <s v="Paper"/>
    <s v="Xerox 230"/>
    <n v="15.552000000000003"/>
    <n v="3"/>
    <n v="0.2"/>
    <n v="5.4432"/>
    <s v="Anna Andreadi"/>
    <x v="0"/>
    <n v="3.1104000000000007"/>
  </r>
  <r>
    <n v="8788"/>
    <s v="CA-2019-145765"/>
    <d v="2019-05-28T00:00:00"/>
    <x v="886"/>
    <s v="Standard Class"/>
    <s v="CM-11815"/>
    <s v="Candace McMahon"/>
    <x v="1"/>
    <x v="0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x v="0"/>
    <n v="54.393600000000006"/>
  </r>
  <r>
    <n v="8789"/>
    <s v="CA-2019-126914"/>
    <d v="2019-06-15T00:00:00"/>
    <x v="141"/>
    <s v="Standard Class"/>
    <s v="JE-15715"/>
    <s v="Joe Elijah"/>
    <x v="0"/>
    <x v="0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x v="0"/>
    <n v="139.67040000000003"/>
  </r>
  <r>
    <n v="8790"/>
    <s v="CA-2019-126914"/>
    <d v="2019-06-15T00:00:00"/>
    <x v="141"/>
    <s v="Standard Class"/>
    <s v="JE-15715"/>
    <s v="Joe Elijah"/>
    <x v="0"/>
    <x v="0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x v="0"/>
    <n v="15.545600000000002"/>
  </r>
  <r>
    <n v="8791"/>
    <s v="CA-2017-169572"/>
    <d v="2017-09-06T00:00:00"/>
    <x v="64"/>
    <s v="Standard Class"/>
    <s v="AG-10525"/>
    <s v="Andy Gerbode"/>
    <x v="1"/>
    <x v="0"/>
    <s v="Richmond"/>
    <s v="Virginia"/>
    <n v="23223"/>
    <x v="0"/>
    <s v="OFF-BI-10002799"/>
    <x v="1"/>
    <s v="Binders"/>
    <s v="SlimView Poly Binder, 3/8&quot;"/>
    <n v="46.62"/>
    <n v="9"/>
    <n v="0"/>
    <n v="21.445199999999996"/>
    <s v="Cassandra Brandow"/>
    <x v="0"/>
    <n v="0"/>
  </r>
  <r>
    <n v="8792"/>
    <s v="CA-2019-162075"/>
    <d v="2019-03-18T00:00:00"/>
    <x v="540"/>
    <s v="Standard Class"/>
    <s v="TT-21220"/>
    <s v="Thomas Thornton"/>
    <x v="0"/>
    <x v="0"/>
    <s v="Houston"/>
    <s v="Texas"/>
    <n v="77041"/>
    <x v="2"/>
    <s v="TEC-PH-10001557"/>
    <x v="2"/>
    <s v="Phones"/>
    <s v="Pyle PMP37LED"/>
    <n v="537.54399999999998"/>
    <n v="7"/>
    <n v="0.2"/>
    <n v="47.035099999999971"/>
    <s v="Kelly Williams"/>
    <x v="0"/>
    <n v="107.50880000000001"/>
  </r>
  <r>
    <n v="8793"/>
    <s v="CA-2016-162992"/>
    <d v="2016-12-19T00:00:00"/>
    <x v="444"/>
    <s v="First Class"/>
    <s v="BP-11095"/>
    <s v="Bart Pistole"/>
    <x v="1"/>
    <x v="0"/>
    <s v="Los Angeles"/>
    <s v="California"/>
    <n v="90008"/>
    <x v="1"/>
    <s v="OFF-LA-10001934"/>
    <x v="1"/>
    <s v="Labels"/>
    <s v="Avery 516"/>
    <n v="14.62"/>
    <n v="2"/>
    <n v="0"/>
    <n v="6.8713999999999995"/>
    <s v="Anna Andreadi"/>
    <x v="0"/>
    <n v="0"/>
  </r>
  <r>
    <n v="8794"/>
    <s v="CA-2016-162992"/>
    <d v="2016-12-19T00:00:00"/>
    <x v="444"/>
    <s v="First Class"/>
    <s v="BP-11095"/>
    <s v="Bart Pistole"/>
    <x v="1"/>
    <x v="0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s v="Anna Andreadi"/>
    <x v="0"/>
    <n v="0"/>
  </r>
  <r>
    <n v="8795"/>
    <s v="CA-2016-162992"/>
    <d v="2016-12-19T00:00:00"/>
    <x v="444"/>
    <s v="First Class"/>
    <s v="BP-11095"/>
    <s v="Bart Pistole"/>
    <x v="1"/>
    <x v="0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x v="0"/>
    <n v="116.75999999999999"/>
  </r>
  <r>
    <n v="8796"/>
    <s v="CA-2016-162992"/>
    <d v="2016-12-19T00:00:00"/>
    <x v="444"/>
    <s v="First Class"/>
    <s v="BP-11095"/>
    <s v="Bart Pistole"/>
    <x v="1"/>
    <x v="0"/>
    <s v="Los Angeles"/>
    <s v="California"/>
    <n v="90008"/>
    <x v="1"/>
    <s v="TEC-PH-10002085"/>
    <x v="2"/>
    <s v="Phones"/>
    <s v="Clarity 53712"/>
    <n v="211.16800000000001"/>
    <n v="4"/>
    <n v="0.2"/>
    <n v="15.837600000000009"/>
    <s v="Anna Andreadi"/>
    <x v="0"/>
    <n v="42.233600000000003"/>
  </r>
  <r>
    <n v="8797"/>
    <s v="CA-2018-106397"/>
    <d v="2018-07-07T00:00:00"/>
    <x v="522"/>
    <s v="Standard Class"/>
    <s v="MJ-17740"/>
    <s v="Max Jones"/>
    <x v="0"/>
    <x v="0"/>
    <s v="Orem"/>
    <s v="Utah"/>
    <n v="84057"/>
    <x v="1"/>
    <s v="OFF-PA-10003441"/>
    <x v="1"/>
    <s v="Paper"/>
    <s v="Xerox 226"/>
    <n v="12.96"/>
    <n v="2"/>
    <n v="0"/>
    <n v="6.2208000000000006"/>
    <s v="Anna Andreadi"/>
    <x v="0"/>
    <n v="0"/>
  </r>
  <r>
    <n v="8798"/>
    <s v="CA-2018-106397"/>
    <d v="2018-07-07T00:00:00"/>
    <x v="522"/>
    <s v="Standard Class"/>
    <s v="MJ-17740"/>
    <s v="Max Jones"/>
    <x v="0"/>
    <x v="0"/>
    <s v="Orem"/>
    <s v="Utah"/>
    <n v="84057"/>
    <x v="1"/>
    <s v="OFF-AR-10004602"/>
    <x v="1"/>
    <s v="Art"/>
    <s v="Boston KS Multi-Size Manual Pencil Sharpener"/>
    <n v="45.98"/>
    <n v="2"/>
    <n v="0"/>
    <n v="12.874400000000001"/>
    <s v="Anna Andreadi"/>
    <x v="0"/>
    <n v="0"/>
  </r>
  <r>
    <n v="8799"/>
    <s v="US-2018-150140"/>
    <d v="2018-04-06T00:00:00"/>
    <x v="41"/>
    <s v="Standard Class"/>
    <s v="VM-21685"/>
    <s v="Valerie Mitchum"/>
    <x v="2"/>
    <x v="0"/>
    <s v="Burlington"/>
    <s v="Vermont"/>
    <m/>
    <x v="3"/>
    <s v="TEC-PH-10002555"/>
    <x v="2"/>
    <s v="Phones"/>
    <s v="Nortel Meridian M5316 Digital phone"/>
    <n v="1294.75"/>
    <n v="5"/>
    <n v="0"/>
    <n v="336.63499999999999"/>
    <s v="Chuck Magee"/>
    <x v="0"/>
    <n v="0"/>
  </r>
  <r>
    <n v="8800"/>
    <s v="CA-2016-116666"/>
    <d v="2016-05-08T00:00:00"/>
    <x v="503"/>
    <s v="First Class"/>
    <s v="KT-16480"/>
    <s v="Kean Thornton"/>
    <x v="0"/>
    <x v="0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s v="Chuck Magee"/>
    <x v="0"/>
    <n v="719.98799999999994"/>
  </r>
  <r>
    <n v="8801"/>
    <s v="CA-2019-148992"/>
    <d v="2019-11-23T00:00:00"/>
    <x v="207"/>
    <s v="Standard Class"/>
    <s v="CS-12250"/>
    <s v="Chris Selesnick"/>
    <x v="1"/>
    <x v="0"/>
    <s v="Chicago"/>
    <s v="Illinois"/>
    <n v="60623"/>
    <x v="2"/>
    <s v="OFF-PA-10004285"/>
    <x v="1"/>
    <s v="Paper"/>
    <s v="Xerox 1959"/>
    <n v="10.688000000000001"/>
    <n v="2"/>
    <n v="0.2"/>
    <n v="3.7407999999999997"/>
    <s v="Kelly Williams"/>
    <x v="0"/>
    <n v="2.1376000000000004"/>
  </r>
  <r>
    <n v="8802"/>
    <s v="CA-2018-140935"/>
    <d v="2018-11-10T00:00:00"/>
    <x v="357"/>
    <s v="First Class"/>
    <s v="AB-10015"/>
    <s v="Aaron Bergman"/>
    <x v="0"/>
    <x v="0"/>
    <s v="Oklahoma City"/>
    <s v="Oklahoma"/>
    <n v="73120"/>
    <x v="2"/>
    <s v="TEC-PH-10000562"/>
    <x v="2"/>
    <s v="Phones"/>
    <s v="Samsung Convoy 3"/>
    <n v="221.98"/>
    <n v="2"/>
    <n v="0"/>
    <n v="62.15440000000001"/>
    <s v="Kelly Williams"/>
    <x v="0"/>
    <n v="0"/>
  </r>
  <r>
    <n v="8803"/>
    <s v="CA-2018-140935"/>
    <d v="2018-11-10T00:00:00"/>
    <x v="357"/>
    <s v="First Class"/>
    <s v="AB-10015"/>
    <s v="Aaron Bergman"/>
    <x v="0"/>
    <x v="0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x v="0"/>
    <n v="0"/>
  </r>
  <r>
    <n v="8804"/>
    <s v="CA-2016-157644"/>
    <d v="2016-12-31T00:00:00"/>
    <x v="916"/>
    <s v="First Class"/>
    <s v="AH-10030"/>
    <s v="Aaron Hawkins"/>
    <x v="1"/>
    <x v="0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  <n v="0"/>
  </r>
  <r>
    <n v="8805"/>
    <s v="CA-2016-157644"/>
    <d v="2016-12-31T00:00:00"/>
    <x v="916"/>
    <s v="First Class"/>
    <s v="AH-10030"/>
    <s v="Aaron Hawkins"/>
    <x v="1"/>
    <x v="0"/>
    <s v="New York City"/>
    <s v="New York"/>
    <n v="10035"/>
    <x v="3"/>
    <s v="OFF-LA-10003148"/>
    <x v="1"/>
    <s v="Labels"/>
    <s v="Avery 51"/>
    <n v="18.899999999999999"/>
    <n v="3"/>
    <n v="0"/>
    <n v="8.6939999999999991"/>
    <s v="Chuck Magee"/>
    <x v="0"/>
    <n v="0"/>
  </r>
  <r>
    <n v="8806"/>
    <s v="US-2019-100398"/>
    <d v="2019-08-19T00:00:00"/>
    <x v="176"/>
    <s v="Standard Class"/>
    <s v="DO-13435"/>
    <s v="Denny Ordway"/>
    <x v="0"/>
    <x v="0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x v="0"/>
    <n v="20.544"/>
  </r>
  <r>
    <n v="8807"/>
    <s v="CA-2018-113082"/>
    <d v="2018-09-12T00:00:00"/>
    <x v="1069"/>
    <s v="Standard Class"/>
    <s v="MC-17590"/>
    <s v="Matt Collister"/>
    <x v="1"/>
    <x v="0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  <n v="0"/>
  </r>
  <r>
    <n v="8808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x v="0"/>
    <n v="23.2974"/>
  </r>
  <r>
    <n v="8809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x v="0"/>
    <n v="47.459999999999994"/>
  </r>
  <r>
    <n v="8810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OFF-LA-10001404"/>
    <x v="1"/>
    <s v="Labels"/>
    <s v="Avery 517"/>
    <n v="14.76"/>
    <n v="5"/>
    <n v="0.2"/>
    <n v="4.9815000000000005"/>
    <s v="Chuck Magee"/>
    <x v="0"/>
    <n v="2.952"/>
  </r>
  <r>
    <n v="8811"/>
    <s v="CA-2019-120614"/>
    <d v="2019-05-30T00:00:00"/>
    <x v="150"/>
    <s v="Standard Class"/>
    <s v="SM-20950"/>
    <s v="Suzanne McNair"/>
    <x v="1"/>
    <x v="0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  <n v="0"/>
  </r>
  <r>
    <n v="8812"/>
    <s v="US-2018-140172"/>
    <d v="2018-03-08T00:00:00"/>
    <x v="20"/>
    <s v="Standard Class"/>
    <s v="SP-20650"/>
    <s v="Stephanie Phelps"/>
    <x v="1"/>
    <x v="0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x v="1"/>
    <n v="20.714400000000001"/>
  </r>
  <r>
    <n v="8813"/>
    <s v="US-2018-140172"/>
    <d v="2018-03-08T00:00:00"/>
    <x v="20"/>
    <s v="Standard Class"/>
    <s v="SP-20650"/>
    <s v="Stephanie Phelps"/>
    <x v="1"/>
    <x v="0"/>
    <s v="Jackson"/>
    <s v="Michigan"/>
    <n v="49201"/>
    <x v="2"/>
    <s v="OFF-AR-10002766"/>
    <x v="1"/>
    <s v="Art"/>
    <s v="Prang Drawing Pencil Set"/>
    <n v="13.899999999999999"/>
    <n v="5"/>
    <n v="0"/>
    <n v="3.7529999999999997"/>
    <s v="Kelly Williams"/>
    <x v="1"/>
    <n v="0"/>
  </r>
  <r>
    <n v="8814"/>
    <s v="CA-2017-127754"/>
    <d v="2017-07-26T00:00:00"/>
    <x v="116"/>
    <s v="Standard Class"/>
    <s v="CK-12760"/>
    <s v="Cyma Kinney"/>
    <x v="1"/>
    <x v="0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x v="0"/>
    <n v="53.270400000000009"/>
  </r>
  <r>
    <n v="8815"/>
    <s v="CA-2017-144274"/>
    <d v="2017-11-23T00:00:00"/>
    <x v="332"/>
    <s v="Second Class"/>
    <s v="PW-19240"/>
    <s v="Pierre Wener"/>
    <x v="0"/>
    <x v="0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s v="Chuck Magee"/>
    <x v="0"/>
    <n v="0"/>
  </r>
  <r>
    <n v="8816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  <n v="0"/>
  </r>
  <r>
    <n v="8817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s v="Chuck Magee"/>
    <x v="0"/>
    <n v="0"/>
  </r>
  <r>
    <n v="8818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EN-10003286"/>
    <x v="1"/>
    <s v="Envelopes"/>
    <s v="Staple envelope"/>
    <n v="16.559999999999999"/>
    <n v="2"/>
    <n v="0"/>
    <n v="7.783199999999999"/>
    <s v="Chuck Magee"/>
    <x v="0"/>
    <n v="0"/>
  </r>
  <r>
    <n v="8819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PA-10003441"/>
    <x v="1"/>
    <s v="Paper"/>
    <s v="Xerox 226"/>
    <n v="38.880000000000003"/>
    <n v="6"/>
    <n v="0"/>
    <n v="18.662400000000002"/>
    <s v="Chuck Magee"/>
    <x v="0"/>
    <n v="0"/>
  </r>
  <r>
    <n v="8820"/>
    <s v="CA-2017-142930"/>
    <d v="2017-11-28T00:00:00"/>
    <x v="156"/>
    <s v="Standard Class"/>
    <s v="EB-14170"/>
    <s v="Evan Bailliet"/>
    <x v="0"/>
    <x v="0"/>
    <s v="Austin"/>
    <s v="Texas"/>
    <n v="78745"/>
    <x v="2"/>
    <s v="OFF-PA-10003395"/>
    <x v="1"/>
    <s v="Paper"/>
    <s v="Xerox 1941"/>
    <n v="335.52"/>
    <n v="4"/>
    <n v="0.2"/>
    <n v="117.43199999999999"/>
    <s v="Kelly Williams"/>
    <x v="0"/>
    <n v="67.103999999999999"/>
  </r>
  <r>
    <n v="8821"/>
    <s v="CA-2019-100622"/>
    <d v="2019-11-03T00:00:00"/>
    <x v="170"/>
    <s v="Standard Class"/>
    <s v="DK-13090"/>
    <s v="Dave Kipp"/>
    <x v="0"/>
    <x v="0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s v="Cassandra Brandow"/>
    <x v="0"/>
    <n v="191.99680000000001"/>
  </r>
  <r>
    <n v="8822"/>
    <s v="CA-2019-100622"/>
    <d v="2019-11-03T00:00:00"/>
    <x v="170"/>
    <s v="Standard Class"/>
    <s v="DK-13090"/>
    <s v="Dave Kipp"/>
    <x v="0"/>
    <x v="0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  <n v="2.8601999999999999"/>
  </r>
  <r>
    <n v="8823"/>
    <s v="CA-2019-100622"/>
    <d v="2019-11-03T00:00:00"/>
    <x v="170"/>
    <s v="Standard Class"/>
    <s v="DK-13090"/>
    <s v="Dave Kipp"/>
    <x v="0"/>
    <x v="0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x v="0"/>
    <n v="11.196800000000003"/>
  </r>
  <r>
    <n v="8824"/>
    <s v="CA-2019-100622"/>
    <d v="2019-11-03T00:00:00"/>
    <x v="170"/>
    <s v="Standard Class"/>
    <s v="DK-13090"/>
    <s v="Dave Kipp"/>
    <x v="0"/>
    <x v="0"/>
    <s v="Orlando"/>
    <s v="Florida"/>
    <n v="32839"/>
    <x v="0"/>
    <s v="OFF-PA-10002947"/>
    <x v="1"/>
    <s v="Paper"/>
    <s v="Xerox 1923"/>
    <n v="10.688000000000001"/>
    <n v="2"/>
    <n v="0.2"/>
    <n v="3.7407999999999997"/>
    <s v="Cassandra Brandow"/>
    <x v="0"/>
    <n v="2.1376000000000004"/>
  </r>
  <r>
    <n v="8825"/>
    <s v="CA-2019-117156"/>
    <d v="2019-03-21T00:00:00"/>
    <x v="275"/>
    <s v="Second Class"/>
    <s v="TB-21055"/>
    <s v="Ted Butterfield"/>
    <x v="0"/>
    <x v="0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s v="Chuck Magee"/>
    <x v="0"/>
    <n v="1.7712000000000001"/>
  </r>
  <r>
    <n v="8826"/>
    <s v="CA-2017-115399"/>
    <d v="2017-12-19T00:00:00"/>
    <x v="190"/>
    <s v="First Class"/>
    <s v="AG-10900"/>
    <s v="Arthur Gainer"/>
    <x v="0"/>
    <x v="0"/>
    <s v="Philadelphia"/>
    <s v="Pennsylvania"/>
    <n v="19134"/>
    <x v="3"/>
    <s v="OFF-LA-10003190"/>
    <x v="1"/>
    <s v="Labels"/>
    <s v="Avery 474"/>
    <n v="6.911999999999999"/>
    <n v="3"/>
    <n v="0.2"/>
    <n v="2.5056000000000003"/>
    <s v="Chuck Magee"/>
    <x v="0"/>
    <n v="1.3823999999999999"/>
  </r>
  <r>
    <n v="8827"/>
    <s v="US-2016-157847"/>
    <d v="2016-04-02T00:00:00"/>
    <x v="516"/>
    <s v="Second Class"/>
    <s v="SC-20020"/>
    <s v="Sam Craven"/>
    <x v="0"/>
    <x v="0"/>
    <s v="Houston"/>
    <s v="Texas"/>
    <n v="77095"/>
    <x v="2"/>
    <s v="OFF-PA-10002986"/>
    <x v="1"/>
    <s v="Paper"/>
    <s v="Xerox 1898"/>
    <n v="26.720000000000002"/>
    <n v="5"/>
    <n v="0.2"/>
    <n v="9.3520000000000003"/>
    <s v="Kelly Williams"/>
    <x v="0"/>
    <n v="5.3440000000000012"/>
  </r>
  <r>
    <n v="8828"/>
    <s v="US-2016-157847"/>
    <d v="2016-04-02T00:00:00"/>
    <x v="516"/>
    <s v="Second Class"/>
    <s v="SC-20020"/>
    <s v="Sam Craven"/>
    <x v="0"/>
    <x v="0"/>
    <s v="Houston"/>
    <s v="Texas"/>
    <n v="77095"/>
    <x v="2"/>
    <s v="OFF-PA-10001593"/>
    <x v="1"/>
    <s v="Paper"/>
    <s v="Xerox 1947"/>
    <n v="33.488000000000007"/>
    <n v="7"/>
    <n v="0.2"/>
    <n v="10.464999999999998"/>
    <s v="Kelly Williams"/>
    <x v="0"/>
    <n v="6.6976000000000013"/>
  </r>
  <r>
    <n v="8829"/>
    <s v="CA-2017-115168"/>
    <d v="2017-06-05T00:00:00"/>
    <x v="770"/>
    <s v="Standard Class"/>
    <s v="BB-11545"/>
    <s v="Brenda Bowman"/>
    <x v="1"/>
    <x v="0"/>
    <s v="Saint Charles"/>
    <s v="Missouri"/>
    <n v="63301"/>
    <x v="2"/>
    <s v="OFF-PA-10000528"/>
    <x v="1"/>
    <s v="Paper"/>
    <s v="Xerox 1981"/>
    <n v="10.56"/>
    <n v="2"/>
    <n v="0"/>
    <n v="4.7519999999999998"/>
    <s v="Kelly Williams"/>
    <x v="0"/>
    <n v="0"/>
  </r>
  <r>
    <n v="8830"/>
    <s v="CA-2016-109680"/>
    <d v="2016-10-06T00:00:00"/>
    <x v="1096"/>
    <s v="First Class"/>
    <s v="VP-21760"/>
    <s v="Victoria Pisteka"/>
    <x v="1"/>
    <x v="0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s v="Kelly Williams"/>
    <x v="0"/>
    <n v="0"/>
  </r>
  <r>
    <n v="8831"/>
    <s v="CA-2018-167983"/>
    <d v="2018-08-21T00:00:00"/>
    <x v="868"/>
    <s v="Second Class"/>
    <s v="RP-19270"/>
    <s v="Rachel Payne"/>
    <x v="1"/>
    <x v="0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x v="0"/>
    <n v="6.6879999999999997"/>
  </r>
  <r>
    <n v="8832"/>
    <s v="CA-2017-145324"/>
    <d v="2017-11-15T00:00:00"/>
    <x v="765"/>
    <s v="Standard Class"/>
    <s v="DH-13675"/>
    <s v="Duane Huffman"/>
    <x v="2"/>
    <x v="0"/>
    <s v="Harrisonburg"/>
    <s v="Virginia"/>
    <n v="22801"/>
    <x v="0"/>
    <s v="FUR-FU-10002759"/>
    <x v="0"/>
    <s v="Furnishings"/>
    <s v="12-1/2 Diameter Round Wall Clock"/>
    <n v="39.96"/>
    <n v="2"/>
    <n v="0"/>
    <n v="14.3856"/>
    <s v="Cassandra Brandow"/>
    <x v="0"/>
    <n v="0"/>
  </r>
  <r>
    <n v="8833"/>
    <s v="CA-2017-153423"/>
    <d v="2017-06-22T00:00:00"/>
    <x v="1121"/>
    <s v="Standard Class"/>
    <s v="SW-20455"/>
    <s v="Shaun Weien"/>
    <x v="0"/>
    <x v="0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x v="0"/>
    <n v="243.5136"/>
  </r>
  <r>
    <n v="8834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x v="0"/>
    <n v="0"/>
  </r>
  <r>
    <n v="8835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s v="Cassandra Brandow"/>
    <x v="0"/>
    <n v="0"/>
  </r>
  <r>
    <n v="8836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AR-10000614"/>
    <x v="1"/>
    <s v="Art"/>
    <s v="Barrel Sharpener"/>
    <n v="14.28"/>
    <n v="4"/>
    <n v="0"/>
    <n v="3.7127999999999997"/>
    <s v="Cassandra Brandow"/>
    <x v="0"/>
    <n v="0"/>
  </r>
  <r>
    <n v="8837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x v="0"/>
    <n v="0"/>
  </r>
  <r>
    <n v="8838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s v="Cassandra Brandow"/>
    <x v="0"/>
    <n v="0"/>
  </r>
  <r>
    <n v="8839"/>
    <s v="CA-2016-153808"/>
    <d v="2016-04-06T00:00:00"/>
    <x v="343"/>
    <s v="Second Class"/>
    <s v="FH-14275"/>
    <s v="Frank Hawley"/>
    <x v="1"/>
    <x v="0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x v="0"/>
    <n v="0"/>
  </r>
  <r>
    <n v="8840"/>
    <s v="CA-2016-153808"/>
    <d v="2016-04-06T00:00:00"/>
    <x v="343"/>
    <s v="Second Class"/>
    <s v="FH-14275"/>
    <s v="Frank Hawley"/>
    <x v="1"/>
    <x v="0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x v="0"/>
    <n v="13.1136"/>
  </r>
  <r>
    <n v="8841"/>
    <s v="CA-2016-153808"/>
    <d v="2016-04-06T00:00:00"/>
    <x v="343"/>
    <s v="Second Class"/>
    <s v="FH-14275"/>
    <s v="Frank Hawley"/>
    <x v="1"/>
    <x v="0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x v="0"/>
    <n v="0"/>
  </r>
  <r>
    <n v="8842"/>
    <s v="US-2018-112396"/>
    <d v="2018-02-09T00:00:00"/>
    <x v="627"/>
    <s v="Standard Class"/>
    <s v="JR-16210"/>
    <s v="Justin Ritter"/>
    <x v="1"/>
    <x v="0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x v="0"/>
    <n v="0"/>
  </r>
  <r>
    <n v="8843"/>
    <s v="US-2018-112396"/>
    <d v="2018-02-09T00:00:00"/>
    <x v="627"/>
    <s v="Standard Class"/>
    <s v="JR-16210"/>
    <s v="Justin Ritter"/>
    <x v="1"/>
    <x v="0"/>
    <s v="San Francisco"/>
    <s v="California"/>
    <n v="94110"/>
    <x v="1"/>
    <s v="TEC-AC-10004761"/>
    <x v="2"/>
    <s v="Accessories"/>
    <s v="Maxell 4.7GB DVD+RW 3/Pack"/>
    <n v="31.86"/>
    <n v="2"/>
    <n v="0"/>
    <n v="11.151"/>
    <s v="Anna Andreadi"/>
    <x v="0"/>
    <n v="0"/>
  </r>
  <r>
    <n v="8844"/>
    <s v="CA-2016-141173"/>
    <d v="2016-11-18T00:00:00"/>
    <x v="779"/>
    <s v="Second Class"/>
    <s v="JC-16105"/>
    <s v="Julie Creighton"/>
    <x v="1"/>
    <x v="0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x v="0"/>
    <n v="0"/>
  </r>
  <r>
    <n v="8845"/>
    <s v="CA-2019-156664"/>
    <d v="2019-12-18T00:00:00"/>
    <x v="350"/>
    <s v="Standard Class"/>
    <s v="BP-11290"/>
    <s v="Beth Paige"/>
    <x v="0"/>
    <x v="0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x v="0"/>
    <n v="5.0651999999999999"/>
  </r>
  <r>
    <n v="8846"/>
    <s v="CA-2019-156664"/>
    <d v="2019-12-18T00:00:00"/>
    <x v="350"/>
    <s v="Standard Class"/>
    <s v="BP-11290"/>
    <s v="Beth Paige"/>
    <x v="0"/>
    <x v="0"/>
    <s v="Columbus"/>
    <s v="Ohio"/>
    <n v="43229"/>
    <x v="3"/>
    <s v="OFF-FA-10002988"/>
    <x v="1"/>
    <s v="Fasteners"/>
    <s v="Ideal Clamps"/>
    <n v="4.8239999999999998"/>
    <n v="3"/>
    <n v="0.2"/>
    <n v="1.7486999999999999"/>
    <s v="Chuck Magee"/>
    <x v="0"/>
    <n v="0.96479999999999999"/>
  </r>
  <r>
    <n v="8847"/>
    <s v="CA-2019-156664"/>
    <d v="2019-12-18T00:00:00"/>
    <x v="350"/>
    <s v="Standard Class"/>
    <s v="BP-11290"/>
    <s v="Beth Paige"/>
    <x v="0"/>
    <x v="0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x v="0"/>
    <n v="18.272000000000002"/>
  </r>
  <r>
    <n v="8848"/>
    <s v="CA-2019-156664"/>
    <d v="2019-12-18T00:00:00"/>
    <x v="350"/>
    <s v="Standard Class"/>
    <s v="BP-11290"/>
    <s v="Beth Paige"/>
    <x v="0"/>
    <x v="0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  <n v="26.022400000000001"/>
  </r>
  <r>
    <n v="8849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s v="Cassandra Brandow"/>
    <x v="0"/>
    <n v="14.847999999999999"/>
  </r>
  <r>
    <n v="8850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s v="Cassandra Brandow"/>
    <x v="0"/>
    <n v="31.968000000000007"/>
  </r>
  <r>
    <n v="8851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x v="0"/>
    <n v="2.0244000000000004"/>
  </r>
  <r>
    <n v="8852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s v="Cassandra Brandow"/>
    <x v="0"/>
    <n v="1.8784000000000003"/>
  </r>
  <r>
    <n v="8853"/>
    <s v="CA-2016-119977"/>
    <d v="2016-10-08T00:00:00"/>
    <x v="293"/>
    <s v="Second Class"/>
    <s v="DN-13690"/>
    <s v="Duane Noonan"/>
    <x v="0"/>
    <x v="0"/>
    <s v="New York City"/>
    <s v="New York"/>
    <n v="10011"/>
    <x v="3"/>
    <s v="OFF-PA-10003823"/>
    <x v="1"/>
    <s v="Paper"/>
    <s v="Xerox 197"/>
    <n v="123.92"/>
    <n v="4"/>
    <n v="0"/>
    <n v="55.763999999999996"/>
    <s v="Chuck Magee"/>
    <x v="0"/>
    <n v="0"/>
  </r>
  <r>
    <n v="8854"/>
    <s v="US-2017-115343"/>
    <d v="2017-09-22T00:00:00"/>
    <x v="1305"/>
    <s v="First Class"/>
    <s v="FO-14305"/>
    <s v="Frank Olsen"/>
    <x v="0"/>
    <x v="0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  <n v="11.120000000000003"/>
  </r>
  <r>
    <n v="8855"/>
    <s v="US-2017-115343"/>
    <d v="2017-09-22T00:00:00"/>
    <x v="1305"/>
    <s v="First Class"/>
    <s v="FO-14305"/>
    <s v="Frank Olsen"/>
    <x v="0"/>
    <x v="0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x v="0"/>
    <n v="123.59520000000003"/>
  </r>
  <r>
    <n v="8856"/>
    <s v="CA-2019-163671"/>
    <d v="2019-12-24T00:00:00"/>
    <x v="53"/>
    <s v="Standard Class"/>
    <s v="DP-13105"/>
    <s v="Dave Poirier"/>
    <x v="1"/>
    <x v="0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x v="0"/>
    <n v="4.2624000000000013"/>
  </r>
  <r>
    <n v="8857"/>
    <s v="CA-2019-135909"/>
    <d v="2019-10-13T00:00:00"/>
    <x v="1191"/>
    <s v="Standard Class"/>
    <s v="JW-15220"/>
    <s v="Jane Waco"/>
    <x v="1"/>
    <x v="0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s v="Anna Andreadi"/>
    <x v="0"/>
    <n v="0"/>
  </r>
  <r>
    <n v="8858"/>
    <s v="CA-2019-135909"/>
    <d v="2019-10-13T00:00:00"/>
    <x v="1191"/>
    <s v="Standard Class"/>
    <s v="JW-15220"/>
    <s v="Jane Waco"/>
    <x v="1"/>
    <x v="0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  <n v="6.3967999999999998"/>
  </r>
  <r>
    <n v="8859"/>
    <s v="CA-2019-135909"/>
    <d v="2019-10-13T00:00:00"/>
    <x v="1191"/>
    <s v="Standard Class"/>
    <s v="JW-15220"/>
    <s v="Jane Waco"/>
    <x v="1"/>
    <x v="0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x v="0"/>
    <n v="1016.792"/>
  </r>
  <r>
    <n v="8860"/>
    <s v="US-2019-114356"/>
    <d v="2019-08-20T00:00:00"/>
    <x v="1035"/>
    <s v="Standard Class"/>
    <s v="TT-21460"/>
    <s v="Tonja Turnell"/>
    <x v="2"/>
    <x v="0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x v="0"/>
    <n v="7.1920000000000002"/>
  </r>
  <r>
    <n v="8861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LA-10000414"/>
    <x v="1"/>
    <s v="Labels"/>
    <s v="Avery 503"/>
    <n v="31.049999999999997"/>
    <n v="3"/>
    <n v="0"/>
    <n v="14.904"/>
    <s v="Chuck Magee"/>
    <x v="0"/>
    <n v="0"/>
  </r>
  <r>
    <n v="8862"/>
    <s v="CA-2017-125934"/>
    <d v="2017-09-11T00:00:00"/>
    <x v="629"/>
    <s v="Standard Class"/>
    <s v="SN-20560"/>
    <s v="Skye Norling"/>
    <x v="2"/>
    <x v="0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s v="Chuck Magee"/>
    <x v="0"/>
    <n v="0"/>
  </r>
  <r>
    <n v="8863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s v="Chuck Magee"/>
    <x v="0"/>
    <n v="0"/>
  </r>
  <r>
    <n v="8864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x v="0"/>
    <n v="0"/>
  </r>
  <r>
    <n v="8865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PA-10000556"/>
    <x v="1"/>
    <s v="Paper"/>
    <s v="Xerox 208"/>
    <n v="38.880000000000003"/>
    <n v="6"/>
    <n v="0"/>
    <n v="18.662400000000002"/>
    <s v="Chuck Magee"/>
    <x v="0"/>
    <n v="0"/>
  </r>
  <r>
    <n v="8866"/>
    <s v="CA-2017-158148"/>
    <d v="2017-12-20T00:00:00"/>
    <x v="317"/>
    <s v="Standard Class"/>
    <s v="JM-15865"/>
    <s v="John Murray"/>
    <x v="0"/>
    <x v="0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x v="0"/>
    <n v="0"/>
  </r>
  <r>
    <n v="8867"/>
    <s v="CA-2016-120411"/>
    <d v="2016-09-20T00:00:00"/>
    <x v="160"/>
    <s v="First Class"/>
    <s v="SB-20185"/>
    <s v="Sarah Brown"/>
    <x v="0"/>
    <x v="0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x v="0"/>
    <n v="148.02899999999997"/>
  </r>
  <r>
    <n v="8868"/>
    <s v="CA-2016-120411"/>
    <d v="2016-09-20T00:00:00"/>
    <x v="160"/>
    <s v="First Class"/>
    <s v="SB-20185"/>
    <s v="Sarah Brown"/>
    <x v="0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  <n v="2.2240000000000002"/>
  </r>
  <r>
    <n v="8869"/>
    <s v="CA-2018-158260"/>
    <d v="2018-11-04T00:00:00"/>
    <x v="281"/>
    <s v="Standard Class"/>
    <s v="CC-12475"/>
    <s v="Cindy Chapman"/>
    <x v="0"/>
    <x v="0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s v="Anna Andreadi"/>
    <x v="0"/>
    <n v="137.28000000000003"/>
  </r>
  <r>
    <n v="8870"/>
    <s v="CA-2019-101805"/>
    <d v="2019-12-01T00:00:00"/>
    <x v="792"/>
    <s v="Standard Class"/>
    <s v="SH-19975"/>
    <s v="Sally Hughsby"/>
    <x v="1"/>
    <x v="0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x v="1"/>
    <n v="3.1840000000000006"/>
  </r>
  <r>
    <n v="8871"/>
    <s v="CA-2019-101805"/>
    <d v="2019-12-01T00:00:00"/>
    <x v="792"/>
    <s v="Standard Class"/>
    <s v="SH-19975"/>
    <s v="Sally Hughsby"/>
    <x v="1"/>
    <x v="0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s v="Anna Andreadi"/>
    <x v="1"/>
    <n v="0"/>
  </r>
  <r>
    <n v="8872"/>
    <s v="CA-2019-101805"/>
    <d v="2019-12-01T00:00:00"/>
    <x v="792"/>
    <s v="Standard Class"/>
    <s v="SH-19975"/>
    <s v="Sally Hughsby"/>
    <x v="1"/>
    <x v="0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x v="1"/>
    <n v="0"/>
  </r>
  <r>
    <n v="8873"/>
    <s v="US-2016-105137"/>
    <d v="2016-10-10T00:00:00"/>
    <x v="197"/>
    <s v="Same Day"/>
    <s v="RB-19435"/>
    <s v="Richard Bierner"/>
    <x v="0"/>
    <x v="0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  <n v="71.395800000000008"/>
  </r>
  <r>
    <n v="8874"/>
    <s v="US-2016-105137"/>
    <d v="2016-10-10T00:00:00"/>
    <x v="197"/>
    <s v="Same Day"/>
    <s v="RB-19435"/>
    <s v="Richard Bierner"/>
    <x v="0"/>
    <x v="0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x v="1"/>
    <n v="12.784800000000001"/>
  </r>
  <r>
    <n v="8875"/>
    <s v="CA-2019-142489"/>
    <d v="2019-11-14T00:00:00"/>
    <x v="38"/>
    <s v="Second Class"/>
    <s v="TC-21295"/>
    <s v="Toby Carlisle"/>
    <x v="0"/>
    <x v="0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x v="0"/>
    <n v="17.591999999999995"/>
  </r>
  <r>
    <n v="8876"/>
    <s v="US-2018-141264"/>
    <d v="2018-08-13T00:00:00"/>
    <x v="1180"/>
    <s v="Standard Class"/>
    <s v="CT-11995"/>
    <s v="Carol Triggs"/>
    <x v="0"/>
    <x v="0"/>
    <s v="Irving"/>
    <s v="Texas"/>
    <n v="75061"/>
    <x v="2"/>
    <s v="OFF-SU-10003505"/>
    <x v="1"/>
    <s v="Supplies"/>
    <s v="Premier Electric Letter Opener"/>
    <n v="185.376"/>
    <n v="2"/>
    <n v="0.2"/>
    <n v="-34.758000000000017"/>
    <s v="Kelly Williams"/>
    <x v="0"/>
    <n v="37.075200000000002"/>
  </r>
  <r>
    <n v="8877"/>
    <s v="US-2018-141264"/>
    <d v="2018-08-13T00:00:00"/>
    <x v="1180"/>
    <s v="Standard Class"/>
    <s v="CT-11995"/>
    <s v="Carol Triggs"/>
    <x v="0"/>
    <x v="0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x v="0"/>
    <n v="47.139199999999988"/>
  </r>
  <r>
    <n v="8878"/>
    <s v="CA-2019-126928"/>
    <d v="2019-09-17T00:00:00"/>
    <x v="19"/>
    <s v="Standard Class"/>
    <s v="GZ-14470"/>
    <s v="Gary Zandusky"/>
    <x v="0"/>
    <x v="0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s v="Chuck Magee"/>
    <x v="0"/>
    <n v="0"/>
  </r>
  <r>
    <n v="8879"/>
    <s v="CA-2019-126928"/>
    <d v="2019-09-17T00:00:00"/>
    <x v="19"/>
    <s v="Standard Class"/>
    <s v="GZ-14470"/>
    <s v="Gary Zandusky"/>
    <x v="0"/>
    <x v="0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  <n v="0"/>
  </r>
  <r>
    <n v="8880"/>
    <s v="US-2017-107944"/>
    <d v="2017-03-23T00:00:00"/>
    <x v="571"/>
    <s v="First Class"/>
    <s v="AM-10360"/>
    <s v="Alice McCarthy"/>
    <x v="1"/>
    <x v="0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x v="0"/>
    <n v="0"/>
  </r>
  <r>
    <n v="8881"/>
    <s v="US-2017-107944"/>
    <d v="2017-03-23T00:00:00"/>
    <x v="571"/>
    <s v="First Class"/>
    <s v="AM-10360"/>
    <s v="Alice McCarthy"/>
    <x v="1"/>
    <x v="0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s v="Anna Andreadi"/>
    <x v="0"/>
    <n v="0"/>
  </r>
  <r>
    <n v="8882"/>
    <s v="CA-2018-135594"/>
    <d v="2018-06-30T00:00:00"/>
    <x v="480"/>
    <s v="Second Class"/>
    <s v="AH-10120"/>
    <s v="Adrian Hane"/>
    <x v="2"/>
    <x v="0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  <n v="10.024000000000001"/>
  </r>
  <r>
    <n v="8883"/>
    <s v="US-2019-115252"/>
    <d v="2019-10-20T00:00:00"/>
    <x v="512"/>
    <s v="Standard Class"/>
    <s v="MY-18295"/>
    <s v="Muhammed Yedwab"/>
    <x v="1"/>
    <x v="0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s v="Cassandra Brandow"/>
    <x v="0"/>
    <n v="3.1968000000000005"/>
  </r>
  <r>
    <n v="8884"/>
    <s v="US-2019-115252"/>
    <d v="2019-10-20T00:00:00"/>
    <x v="512"/>
    <s v="Standard Class"/>
    <s v="MY-18295"/>
    <s v="Muhammed Yedwab"/>
    <x v="1"/>
    <x v="0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  <n v="2.8704000000000005"/>
  </r>
  <r>
    <n v="8885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x v="0"/>
    <n v="4.5696000000000003"/>
  </r>
  <r>
    <n v="8886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x v="0"/>
    <n v="2.0034000000000001"/>
  </r>
  <r>
    <n v="8887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x v="0"/>
    <n v="14.5992"/>
  </r>
  <r>
    <n v="8888"/>
    <s v="CA-2016-169642"/>
    <d v="2016-07-27T00:00:00"/>
    <x v="753"/>
    <s v="Second Class"/>
    <s v="BB-10990"/>
    <s v="Barry Blumstein"/>
    <x v="1"/>
    <x v="0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s v="Anna Andreadi"/>
    <x v="0"/>
    <n v="0"/>
  </r>
  <r>
    <n v="8889"/>
    <s v="CA-2019-103968"/>
    <d v="2019-12-01T00:00:00"/>
    <x v="94"/>
    <s v="Standard Class"/>
    <s v="ML-17755"/>
    <s v="Max Ludwig"/>
    <x v="2"/>
    <x v="0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x v="0"/>
    <n v="0"/>
  </r>
  <r>
    <n v="8890"/>
    <s v="CA-2018-147256"/>
    <d v="2018-10-17T00:00:00"/>
    <x v="149"/>
    <s v="Second Class"/>
    <s v="FC-14245"/>
    <s v="Frank Carlisle"/>
    <x v="2"/>
    <x v="0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x v="0"/>
    <n v="0"/>
  </r>
  <r>
    <n v="8891"/>
    <s v="CA-2018-147256"/>
    <d v="2018-10-17T00:00:00"/>
    <x v="149"/>
    <s v="Second Class"/>
    <s v="FC-14245"/>
    <s v="Frank Carlisle"/>
    <x v="2"/>
    <x v="0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x v="0"/>
    <n v="0"/>
  </r>
  <r>
    <n v="8892"/>
    <s v="CA-2018-162159"/>
    <d v="2018-09-16T00:00:00"/>
    <x v="801"/>
    <s v="First Class"/>
    <s v="CR-12625"/>
    <s v="Corey Roper"/>
    <x v="2"/>
    <x v="0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s v="Cassandra Brandow"/>
    <x v="1"/>
    <n v="0"/>
  </r>
  <r>
    <n v="8893"/>
    <s v="CA-2017-111038"/>
    <d v="2017-12-01T00:00:00"/>
    <x v="726"/>
    <s v="Standard Class"/>
    <s v="LC-16960"/>
    <s v="Lindsay Castell"/>
    <x v="2"/>
    <x v="0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s v="Anna Andreadi"/>
    <x v="0"/>
    <n v="535.33440000000007"/>
  </r>
  <r>
    <n v="8894"/>
    <s v="CA-2016-124723"/>
    <d v="2016-08-05T00:00:00"/>
    <x v="1116"/>
    <s v="Standard Class"/>
    <s v="GZ-14470"/>
    <s v="Gary Zandusky"/>
    <x v="0"/>
    <x v="0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x v="0"/>
    <n v="146.76899999999998"/>
  </r>
  <r>
    <n v="8895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x v="0"/>
    <n v="0"/>
  </r>
  <r>
    <n v="8896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x v="0"/>
    <n v="0"/>
  </r>
  <r>
    <n v="8897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s v="Anna Andreadi"/>
    <x v="0"/>
    <n v="33.120000000000005"/>
  </r>
  <r>
    <n v="8898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  <n v="0"/>
  </r>
  <r>
    <n v="8899"/>
    <s v="CA-2017-163237"/>
    <d v="2017-08-07T00:00:00"/>
    <x v="1281"/>
    <s v="Second Class"/>
    <s v="EM-14095"/>
    <s v="Eudokia Martin"/>
    <x v="1"/>
    <x v="0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  <n v="0"/>
  </r>
  <r>
    <n v="8900"/>
    <s v="CA-2017-163237"/>
    <d v="2017-08-07T00:00:00"/>
    <x v="1281"/>
    <s v="Second Class"/>
    <s v="EM-14095"/>
    <s v="Eudokia Martin"/>
    <x v="1"/>
    <x v="0"/>
    <s v="Springfield"/>
    <s v="Virginia"/>
    <n v="22153"/>
    <x v="0"/>
    <s v="OFF-LA-10004545"/>
    <x v="1"/>
    <s v="Labels"/>
    <s v="Avery 50"/>
    <n v="25.06"/>
    <n v="2"/>
    <n v="0"/>
    <n v="11.778199999999998"/>
    <s v="Cassandra Brandow"/>
    <x v="0"/>
    <n v="0"/>
  </r>
  <r>
    <n v="8901"/>
    <s v="CA-2018-150483"/>
    <d v="2018-05-31T00:00:00"/>
    <x v="204"/>
    <s v="Standard Class"/>
    <s v="BP-11290"/>
    <s v="Beth Paige"/>
    <x v="0"/>
    <x v="0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x v="0"/>
    <n v="19.238399999999999"/>
  </r>
  <r>
    <n v="8902"/>
    <s v="CA-2018-150483"/>
    <d v="2018-05-31T00:00:00"/>
    <x v="204"/>
    <s v="Standard Class"/>
    <s v="BP-11290"/>
    <s v="Beth Paige"/>
    <x v="0"/>
    <x v="0"/>
    <s v="Decatur"/>
    <s v="Illinois"/>
    <n v="62521"/>
    <x v="2"/>
    <s v="OFF-PA-10001846"/>
    <x v="1"/>
    <s v="Paper"/>
    <s v="Xerox 1899"/>
    <n v="18.496000000000002"/>
    <n v="4"/>
    <n v="0.2"/>
    <n v="6.7048000000000005"/>
    <s v="Kelly Williams"/>
    <x v="0"/>
    <n v="3.6992000000000007"/>
  </r>
  <r>
    <n v="8903"/>
    <s v="CA-2018-150483"/>
    <d v="2018-05-31T00:00:00"/>
    <x v="204"/>
    <s v="Standard Class"/>
    <s v="BP-11290"/>
    <s v="Beth Paige"/>
    <x v="0"/>
    <x v="0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x v="0"/>
    <n v="57.323699999999995"/>
  </r>
  <r>
    <n v="8904"/>
    <s v="CA-2018-150483"/>
    <d v="2018-05-31T00:00:00"/>
    <x v="204"/>
    <s v="Standard Class"/>
    <s v="BP-11290"/>
    <s v="Beth Paige"/>
    <x v="0"/>
    <x v="0"/>
    <s v="Decatur"/>
    <s v="Illinois"/>
    <n v="62521"/>
    <x v="2"/>
    <s v="OFF-PA-10004621"/>
    <x v="1"/>
    <s v="Paper"/>
    <s v="Xerox 212"/>
    <n v="10.368000000000002"/>
    <n v="2"/>
    <n v="0.2"/>
    <n v="3.6288"/>
    <s v="Kelly Williams"/>
    <x v="0"/>
    <n v="2.0736000000000003"/>
  </r>
  <r>
    <n v="8905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OFF-LA-10001474"/>
    <x v="1"/>
    <s v="Labels"/>
    <s v="Avery 477"/>
    <n v="30.53"/>
    <n v="1"/>
    <n v="0"/>
    <n v="14.043800000000001"/>
    <s v="Chuck Magee"/>
    <x v="0"/>
    <n v="0"/>
  </r>
  <r>
    <n v="8906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x v="0"/>
    <n v="0"/>
  </r>
  <r>
    <n v="8907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x v="0"/>
    <n v="0"/>
  </r>
  <r>
    <n v="8908"/>
    <s v="CA-2018-139934"/>
    <d v="2018-12-18T00:00:00"/>
    <x v="120"/>
    <s v="First Class"/>
    <s v="AY-10555"/>
    <s v="Andy Yotov"/>
    <x v="1"/>
    <x v="0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  <n v="13.395200000000003"/>
  </r>
  <r>
    <n v="8909"/>
    <s v="CA-2017-109603"/>
    <d v="2017-01-26T00:00:00"/>
    <x v="1306"/>
    <s v="Standard Class"/>
    <s v="EM-13825"/>
    <s v="Elizabeth Moffitt"/>
    <x v="1"/>
    <x v="0"/>
    <s v="Moreno Valley"/>
    <s v="California"/>
    <n v="92553"/>
    <x v="1"/>
    <s v="OFF-PA-10003790"/>
    <x v="1"/>
    <s v="Paper"/>
    <s v="Xerox 1991"/>
    <n v="182.72"/>
    <n v="8"/>
    <n v="0"/>
    <n v="84.051199999999994"/>
    <s v="Anna Andreadi"/>
    <x v="0"/>
    <n v="0"/>
  </r>
  <r>
    <n v="8910"/>
    <s v="CA-2019-160661"/>
    <d v="2019-10-28T00:00:00"/>
    <x v="943"/>
    <s v="Standard Class"/>
    <s v="SA-20830"/>
    <s v="Sue Ann Reed"/>
    <x v="0"/>
    <x v="0"/>
    <s v="Everett"/>
    <s v="Massachusetts"/>
    <n v="2149"/>
    <x v="3"/>
    <s v="OFF-LA-10002475"/>
    <x v="1"/>
    <s v="Labels"/>
    <s v="Avery 519"/>
    <n v="21.93"/>
    <n v="3"/>
    <n v="0"/>
    <n v="10.307099999999998"/>
    <s v="Chuck Magee"/>
    <x v="0"/>
    <n v="0"/>
  </r>
  <r>
    <n v="8911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x v="0"/>
    <n v="19.195200000000003"/>
  </r>
  <r>
    <n v="8912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TEC-PH-10000127"/>
    <x v="2"/>
    <s v="Phones"/>
    <s v="iOttie XL Car Mount"/>
    <n v="143.928"/>
    <n v="9"/>
    <n v="0.2"/>
    <n v="-32.383800000000008"/>
    <s v="Cassandra Brandow"/>
    <x v="0"/>
    <n v="28.785600000000002"/>
  </r>
  <r>
    <n v="8913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s v="Cassandra Brandow"/>
    <x v="0"/>
    <n v="2.4948000000000006"/>
  </r>
  <r>
    <n v="8914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OFF-LA-10002195"/>
    <x v="1"/>
    <s v="Labels"/>
    <s v="Avery 481"/>
    <n v="4.9280000000000008"/>
    <n v="2"/>
    <n v="0.2"/>
    <n v="1.7247999999999997"/>
    <s v="Cassandra Brandow"/>
    <x v="0"/>
    <n v="0.98560000000000025"/>
  </r>
  <r>
    <n v="8915"/>
    <s v="US-2018-144057"/>
    <d v="2018-05-09T00:00:00"/>
    <x v="583"/>
    <s v="Standard Class"/>
    <s v="CV-12805"/>
    <s v="Cynthia Voltz"/>
    <x v="1"/>
    <x v="0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s v="Kelly Williams"/>
    <x v="1"/>
    <n v="171.33120000000002"/>
  </r>
  <r>
    <n v="8916"/>
    <s v="US-2018-144057"/>
    <d v="2018-05-09T00:00:00"/>
    <x v="583"/>
    <s v="Standard Class"/>
    <s v="CV-12805"/>
    <s v="Cynthia Voltz"/>
    <x v="1"/>
    <x v="0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x v="1"/>
    <n v="10.547199999999998"/>
  </r>
  <r>
    <n v="8917"/>
    <s v="US-2018-144057"/>
    <d v="2018-05-09T00:00:00"/>
    <x v="583"/>
    <s v="Standard Class"/>
    <s v="CV-12805"/>
    <s v="Cynthia Voltz"/>
    <x v="1"/>
    <x v="0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x v="1"/>
    <n v="39.027199999999993"/>
  </r>
  <r>
    <n v="8918"/>
    <s v="US-2018-144057"/>
    <d v="2018-05-09T00:00:00"/>
    <x v="583"/>
    <s v="Standard Class"/>
    <s v="CV-12805"/>
    <s v="Cynthia Voltz"/>
    <x v="1"/>
    <x v="0"/>
    <s v="Austin"/>
    <s v="Texas"/>
    <n v="78745"/>
    <x v="2"/>
    <s v="OFF-PA-10004327"/>
    <x v="1"/>
    <s v="Paper"/>
    <s v="Xerox 1911"/>
    <n v="76.64"/>
    <n v="2"/>
    <n v="0.2"/>
    <n v="26.823999999999995"/>
    <s v="Kelly Williams"/>
    <x v="1"/>
    <n v="15.328000000000001"/>
  </r>
  <r>
    <n v="8919"/>
    <s v="US-2018-144057"/>
    <d v="2018-05-09T00:00:00"/>
    <x v="583"/>
    <s v="Standard Class"/>
    <s v="CV-12805"/>
    <s v="Cynthia Voltz"/>
    <x v="1"/>
    <x v="0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s v="Kelly Williams"/>
    <x v="1"/>
    <n v="14.822399999999996"/>
  </r>
  <r>
    <n v="8920"/>
    <s v="CA-2016-160276"/>
    <d v="2016-04-02T00:00:00"/>
    <x v="521"/>
    <s v="Standard Class"/>
    <s v="AH-10690"/>
    <s v="Anna Häberlin"/>
    <x v="1"/>
    <x v="0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s v="Cassandra Brandow"/>
    <x v="0"/>
    <n v="0"/>
  </r>
  <r>
    <n v="8921"/>
    <s v="CA-2016-132983"/>
    <d v="2016-04-28T00:00:00"/>
    <x v="617"/>
    <s v="Standard Class"/>
    <s v="DS-13180"/>
    <s v="David Smith"/>
    <x v="1"/>
    <x v="0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s v="Chuck Magee"/>
    <x v="0"/>
    <n v="0"/>
  </r>
  <r>
    <n v="8922"/>
    <s v="CA-2018-145709"/>
    <d v="2018-10-04T00:00:00"/>
    <x v="389"/>
    <s v="Standard Class"/>
    <s v="AH-10690"/>
    <s v="Anna Häberlin"/>
    <x v="1"/>
    <x v="0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x v="0"/>
    <n v="10.536"/>
  </r>
  <r>
    <n v="8923"/>
    <s v="CA-2018-145709"/>
    <d v="2018-10-04T00:00:00"/>
    <x v="389"/>
    <s v="Standard Class"/>
    <s v="AH-10690"/>
    <s v="Anna Häberlin"/>
    <x v="1"/>
    <x v="0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x v="0"/>
    <n v="2.3136000000000005"/>
  </r>
  <r>
    <n v="8924"/>
    <s v="CA-2019-133928"/>
    <d v="2019-06-11T00:00:00"/>
    <x v="1244"/>
    <s v="Standard Class"/>
    <s v="ZC-21910"/>
    <s v="Zuschuss Carroll"/>
    <x v="0"/>
    <x v="0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  <n v="3.2004000000000006"/>
  </r>
  <r>
    <n v="8925"/>
    <s v="CA-2018-168032"/>
    <d v="2018-01-30T00:00:00"/>
    <x v="855"/>
    <s v="Standard Class"/>
    <s v="DF-13135"/>
    <s v="David Flashing"/>
    <x v="0"/>
    <x v="0"/>
    <s v="Rockford"/>
    <s v="Illinois"/>
    <n v="61107"/>
    <x v="2"/>
    <s v="TEC-PH-10004241"/>
    <x v="2"/>
    <s v="Phones"/>
    <s v="Nokia Lumia 1020"/>
    <n v="1439.9680000000001"/>
    <n v="4"/>
    <n v="0.2"/>
    <n v="143.99680000000006"/>
    <s v="Kelly Williams"/>
    <x v="0"/>
    <n v="287.99360000000001"/>
  </r>
  <r>
    <n v="8926"/>
    <s v="CA-2018-168032"/>
    <d v="2018-01-30T00:00:00"/>
    <x v="855"/>
    <s v="Standard Class"/>
    <s v="DF-13135"/>
    <s v="David Flashing"/>
    <x v="0"/>
    <x v="0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s v="Kelly Williams"/>
    <x v="0"/>
    <n v="1.3823999999999996"/>
  </r>
  <r>
    <n v="8927"/>
    <s v="CA-2018-168032"/>
    <d v="2018-01-30T00:00:00"/>
    <x v="855"/>
    <s v="Standard Class"/>
    <s v="DF-13135"/>
    <s v="David Flashing"/>
    <x v="0"/>
    <x v="0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x v="0"/>
    <n v="313.04999999999995"/>
  </r>
  <r>
    <n v="8928"/>
    <s v="CA-2017-143616"/>
    <d v="2017-09-27T00:00:00"/>
    <x v="591"/>
    <s v="Second Class"/>
    <s v="SS-20140"/>
    <s v="Saphhira Shifley"/>
    <x v="1"/>
    <x v="0"/>
    <s v="Seattle"/>
    <s v="Washington"/>
    <n v="98103"/>
    <x v="1"/>
    <s v="OFF-AR-10002067"/>
    <x v="1"/>
    <s v="Art"/>
    <s v="Newell 334"/>
    <n v="99.2"/>
    <n v="5"/>
    <n v="0"/>
    <n v="25.792000000000002"/>
    <s v="Anna Andreadi"/>
    <x v="0"/>
    <n v="0"/>
  </r>
  <r>
    <n v="8929"/>
    <s v="US-2017-168704"/>
    <d v="2017-04-13T00:00:00"/>
    <x v="1250"/>
    <s v="Standard Class"/>
    <s v="FP-14320"/>
    <s v="Frank Preis"/>
    <x v="0"/>
    <x v="0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x v="0"/>
    <n v="182.99399999999997"/>
  </r>
  <r>
    <n v="8930"/>
    <s v="US-2017-168704"/>
    <d v="2017-04-13T00:00:00"/>
    <x v="1250"/>
    <s v="Standard Class"/>
    <s v="FP-14320"/>
    <s v="Frank Preis"/>
    <x v="0"/>
    <x v="0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x v="0"/>
    <n v="63.411599999999993"/>
  </r>
  <r>
    <n v="8931"/>
    <s v="US-2017-168704"/>
    <d v="2017-04-13T00:00:00"/>
    <x v="1250"/>
    <s v="Standard Class"/>
    <s v="FP-14320"/>
    <s v="Frank Preis"/>
    <x v="0"/>
    <x v="0"/>
    <s v="Huntsville"/>
    <s v="Texas"/>
    <n v="77340"/>
    <x v="2"/>
    <s v="TEC-PH-10001061"/>
    <x v="2"/>
    <s v="Phones"/>
    <s v="Apple iPhone 5C"/>
    <n v="239.976"/>
    <n v="3"/>
    <n v="0.2"/>
    <n v="17.998199999999997"/>
    <s v="Kelly Williams"/>
    <x v="0"/>
    <n v="47.995200000000004"/>
  </r>
  <r>
    <n v="8932"/>
    <s v="CA-2019-143252"/>
    <d v="2019-12-18T00:00:00"/>
    <x v="468"/>
    <s v="Standard Class"/>
    <s v="HE-14800"/>
    <s v="Harold Engle"/>
    <x v="1"/>
    <x v="0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s v="Kelly Williams"/>
    <x v="0"/>
    <n v="0"/>
  </r>
  <r>
    <n v="8933"/>
    <s v="CA-2019-143252"/>
    <d v="2019-12-18T00:00:00"/>
    <x v="468"/>
    <s v="Standard Class"/>
    <s v="HE-14800"/>
    <s v="Harold Engle"/>
    <x v="1"/>
    <x v="0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s v="Kelly Williams"/>
    <x v="0"/>
    <n v="0"/>
  </r>
  <r>
    <n v="8934"/>
    <s v="CA-2018-102134"/>
    <d v="2018-03-14T00:00:00"/>
    <x v="585"/>
    <s v="Standard Class"/>
    <s v="SP-20545"/>
    <s v="Sibella Parks"/>
    <x v="1"/>
    <x v="0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x v="0"/>
    <n v="0"/>
  </r>
  <r>
    <n v="8935"/>
    <s v="CA-2019-130036"/>
    <d v="2019-08-27T00:00:00"/>
    <x v="952"/>
    <s v="Same Day"/>
    <s v="BP-11185"/>
    <s v="Ben Peterman"/>
    <x v="1"/>
    <x v="0"/>
    <s v="Philadelphia"/>
    <s v="Pennsylvania"/>
    <n v="19120"/>
    <x v="3"/>
    <s v="OFF-PA-10000528"/>
    <x v="1"/>
    <s v="Paper"/>
    <s v="Xerox 1981"/>
    <n v="12.672000000000001"/>
    <n v="3"/>
    <n v="0.2"/>
    <n v="3.96"/>
    <s v="Chuck Magee"/>
    <x v="0"/>
    <n v="2.5344000000000002"/>
  </r>
  <r>
    <n v="8936"/>
    <s v="CA-2019-130036"/>
    <d v="2019-08-27T00:00:00"/>
    <x v="952"/>
    <s v="Same Day"/>
    <s v="BP-11185"/>
    <s v="Ben Peterman"/>
    <x v="1"/>
    <x v="0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s v="Chuck Magee"/>
    <x v="0"/>
    <n v="223.97760000000005"/>
  </r>
  <r>
    <n v="8937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s v="Anna Andreadi"/>
    <x v="0"/>
    <n v="0"/>
  </r>
  <r>
    <n v="8938"/>
    <s v="CA-2017-134117"/>
    <d v="2017-12-17T00:00:00"/>
    <x v="79"/>
    <s v="Second Class"/>
    <s v="PG-18895"/>
    <s v="Paul Gonzalez"/>
    <x v="0"/>
    <x v="0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s v="Anna Andreadi"/>
    <x v="0"/>
    <n v="27.196800000000003"/>
  </r>
  <r>
    <n v="8939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x v="0"/>
    <n v="0"/>
  </r>
  <r>
    <n v="8940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s v="Anna Andreadi"/>
    <x v="0"/>
    <n v="18.592000000000002"/>
  </r>
  <r>
    <n v="8941"/>
    <s v="CA-2016-130918"/>
    <d v="2016-08-22T00:00:00"/>
    <x v="751"/>
    <s v="Second Class"/>
    <s v="JP-15520"/>
    <s v="Jeremy Pistek"/>
    <x v="0"/>
    <x v="0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x v="0"/>
    <n v="1.5264000000000004"/>
  </r>
  <r>
    <n v="8942"/>
    <s v="CA-2018-159023"/>
    <d v="2018-11-03T00:00:00"/>
    <x v="519"/>
    <s v="First Class"/>
    <s v="NW-18400"/>
    <s v="Natalie Webber"/>
    <x v="0"/>
    <x v="0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x v="1"/>
    <n v="2.9106000000000001"/>
  </r>
  <r>
    <n v="8943"/>
    <s v="CA-2018-159023"/>
    <d v="2018-11-03T00:00:00"/>
    <x v="519"/>
    <s v="First Class"/>
    <s v="NW-18400"/>
    <s v="Natalie Webber"/>
    <x v="0"/>
    <x v="0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s v="Anna Andreadi"/>
    <x v="1"/>
    <n v="125.99370000000002"/>
  </r>
  <r>
    <n v="8944"/>
    <s v="CA-2019-111717"/>
    <d v="2019-10-10T00:00:00"/>
    <x v="412"/>
    <s v="Standard Class"/>
    <s v="SW-20245"/>
    <s v="Scot Wooten"/>
    <x v="0"/>
    <x v="0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s v="Kelly Williams"/>
    <x v="0"/>
    <n v="71.807400000000001"/>
  </r>
  <r>
    <n v="8945"/>
    <s v="CA-2016-154592"/>
    <d v="2016-12-07T00:00:00"/>
    <x v="820"/>
    <s v="First Class"/>
    <s v="EH-14005"/>
    <s v="Erica Hernandez"/>
    <x v="2"/>
    <x v="0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s v="Anna Andreadi"/>
    <x v="0"/>
    <n v="0"/>
  </r>
  <r>
    <n v="8946"/>
    <s v="CA-2016-128622"/>
    <d v="2016-11-15T00:00:00"/>
    <x v="995"/>
    <s v="Second Class"/>
    <s v="SC-20260"/>
    <s v="Scott Cohen"/>
    <x v="1"/>
    <x v="0"/>
    <s v="San Francisco"/>
    <s v="California"/>
    <n v="94110"/>
    <x v="1"/>
    <s v="OFF-SU-10001574"/>
    <x v="1"/>
    <s v="Supplies"/>
    <s v="Acme Value Line Scissors"/>
    <n v="10.95"/>
    <n v="3"/>
    <n v="0"/>
    <n v="3.2849999999999993"/>
    <s v="Anna Andreadi"/>
    <x v="0"/>
    <n v="0"/>
  </r>
  <r>
    <n v="8947"/>
    <s v="CA-2019-148355"/>
    <d v="2019-12-24T00:00:00"/>
    <x v="675"/>
    <s v="Standard Class"/>
    <s v="NC-18535"/>
    <s v="Nick Crebassa"/>
    <x v="1"/>
    <x v="0"/>
    <s v="New Bedford"/>
    <s v="Massachusetts"/>
    <n v="2740"/>
    <x v="3"/>
    <s v="OFF-PA-10001972"/>
    <x v="1"/>
    <s v="Paper"/>
    <s v="Xerox 214"/>
    <n v="19.440000000000001"/>
    <n v="3"/>
    <n v="0"/>
    <n v="9.3312000000000008"/>
    <s v="Chuck Magee"/>
    <x v="0"/>
    <n v="0"/>
  </r>
  <r>
    <n v="8948"/>
    <s v="CA-2019-148355"/>
    <d v="2019-12-24T00:00:00"/>
    <x v="675"/>
    <s v="Standard Class"/>
    <s v="NC-18535"/>
    <s v="Nick Crebassa"/>
    <x v="1"/>
    <x v="0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s v="Chuck Magee"/>
    <x v="0"/>
    <n v="0"/>
  </r>
  <r>
    <n v="8949"/>
    <s v="CA-2016-132913"/>
    <d v="2016-12-24T00:00:00"/>
    <x v="166"/>
    <s v="First Class"/>
    <s v="AS-10090"/>
    <s v="Adam Shillingsburg"/>
    <x v="0"/>
    <x v="0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s v="Anna Andreadi"/>
    <x v="0"/>
    <n v="0"/>
  </r>
  <r>
    <n v="8950"/>
    <s v="CA-2019-150910"/>
    <d v="2019-12-22T00:00:00"/>
    <x v="675"/>
    <s v="Standard Class"/>
    <s v="JL-15130"/>
    <s v="Jack Lebron"/>
    <x v="0"/>
    <x v="0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x v="1"/>
    <n v="373.98239999999998"/>
  </r>
  <r>
    <n v="8951"/>
    <s v="CA-2019-150910"/>
    <d v="2019-12-22T00:00:00"/>
    <x v="675"/>
    <s v="Standard Class"/>
    <s v="JL-15130"/>
    <s v="Jack Lebron"/>
    <x v="0"/>
    <x v="0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x v="1"/>
    <n v="9.3728000000000016"/>
  </r>
  <r>
    <n v="8952"/>
    <s v="CA-2019-150910"/>
    <d v="2019-12-22T00:00:00"/>
    <x v="675"/>
    <s v="Standard Class"/>
    <s v="JL-15130"/>
    <s v="Jack Lebron"/>
    <x v="0"/>
    <x v="0"/>
    <s v="Jackson"/>
    <s v="Tennessee"/>
    <n v="38301"/>
    <x v="0"/>
    <s v="OFF-ST-10000918"/>
    <x v="1"/>
    <s v="Storage"/>
    <s v="Crate-A-Files"/>
    <n v="26.160000000000004"/>
    <n v="3"/>
    <n v="0.2"/>
    <n v="1.961999999999998"/>
    <s v="Cassandra Brandow"/>
    <x v="1"/>
    <n v="5.2320000000000011"/>
  </r>
  <r>
    <n v="8953"/>
    <s v="CA-2019-150910"/>
    <d v="2019-12-22T00:00:00"/>
    <x v="675"/>
    <s v="Standard Class"/>
    <s v="JL-15130"/>
    <s v="Jack Lebron"/>
    <x v="0"/>
    <x v="0"/>
    <s v="Jackson"/>
    <s v="Tennessee"/>
    <n v="38301"/>
    <x v="0"/>
    <s v="OFF-AR-10001419"/>
    <x v="1"/>
    <s v="Art"/>
    <s v="Newell 325"/>
    <n v="23.128"/>
    <n v="7"/>
    <n v="0.2"/>
    <n v="2.8909999999999982"/>
    <s v="Cassandra Brandow"/>
    <x v="1"/>
    <n v="4.6256000000000004"/>
  </r>
  <r>
    <n v="8954"/>
    <s v="CA-2019-150910"/>
    <d v="2019-12-22T00:00:00"/>
    <x v="675"/>
    <s v="Standard Class"/>
    <s v="JL-15130"/>
    <s v="Jack Lebron"/>
    <x v="0"/>
    <x v="0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x v="1"/>
    <n v="11.848000000000001"/>
  </r>
  <r>
    <n v="8955"/>
    <s v="CA-2016-156790"/>
    <d v="2016-08-08T00:00:00"/>
    <x v="1307"/>
    <s v="Second Class"/>
    <s v="VG-21790"/>
    <s v="Vivek Gonzalez"/>
    <x v="0"/>
    <x v="0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x v="0"/>
    <n v="31.091200000000004"/>
  </r>
  <r>
    <n v="8956"/>
    <s v="CA-2016-126480"/>
    <d v="2016-09-20T00:00:00"/>
    <x v="131"/>
    <s v="Standard Class"/>
    <s v="HG-14965"/>
    <s v="Henry Goldwyn"/>
    <x v="1"/>
    <x v="0"/>
    <s v="San Diego"/>
    <s v="California"/>
    <n v="92024"/>
    <x v="1"/>
    <s v="OFF-PA-10004610"/>
    <x v="1"/>
    <s v="Paper"/>
    <s v="Xerox 1900"/>
    <n v="8.56"/>
    <n v="2"/>
    <n v="0"/>
    <n v="3.8519999999999994"/>
    <s v="Anna Andreadi"/>
    <x v="0"/>
    <n v="0"/>
  </r>
  <r>
    <n v="8957"/>
    <s v="CA-2019-105620"/>
    <d v="2019-12-25T00:00:00"/>
    <x v="675"/>
    <s v="First Class"/>
    <s v="JH-15430"/>
    <s v="Jennifer Halladay"/>
    <x v="0"/>
    <x v="0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x v="0"/>
    <n v="4.2"/>
  </r>
  <r>
    <n v="8958"/>
    <s v="CA-2019-105620"/>
    <d v="2019-12-25T00:00:00"/>
    <x v="675"/>
    <s v="First Class"/>
    <s v="JH-15430"/>
    <s v="Jennifer Halladay"/>
    <x v="0"/>
    <x v="0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x v="0"/>
    <n v="60"/>
  </r>
  <r>
    <n v="8959"/>
    <s v="CA-2019-150266"/>
    <d v="2019-11-25T00:00:00"/>
    <x v="524"/>
    <s v="Standard Class"/>
    <s v="RO-19780"/>
    <s v="Rose O'Brian"/>
    <x v="0"/>
    <x v="0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x v="0"/>
    <n v="59.991999999999997"/>
  </r>
  <r>
    <n v="8960"/>
    <s v="CA-2019-150266"/>
    <d v="2019-11-25T00:00:00"/>
    <x v="524"/>
    <s v="Standard Class"/>
    <s v="RO-19780"/>
    <s v="Rose O'Brian"/>
    <x v="0"/>
    <x v="0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x v="0"/>
    <n v="54.271999999999991"/>
  </r>
  <r>
    <n v="8961"/>
    <s v="CA-2019-150266"/>
    <d v="2019-11-25T00:00:00"/>
    <x v="524"/>
    <s v="Standard Class"/>
    <s v="RO-19780"/>
    <s v="Rose O'Brian"/>
    <x v="0"/>
    <x v="0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x v="0"/>
    <n v="256.17899999999992"/>
  </r>
  <r>
    <n v="8962"/>
    <s v="CA-2019-150266"/>
    <d v="2019-11-25T00:00:00"/>
    <x v="524"/>
    <s v="Standard Class"/>
    <s v="RO-19780"/>
    <s v="Rose O'Brian"/>
    <x v="0"/>
    <x v="0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x v="0"/>
    <n v="3.7376"/>
  </r>
  <r>
    <n v="8963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x v="1"/>
    <n v="0"/>
  </r>
  <r>
    <n v="8964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s v="Cassandra Brandow"/>
    <x v="1"/>
    <n v="0"/>
  </r>
  <r>
    <n v="8965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x v="1"/>
    <n v="0"/>
  </r>
  <r>
    <n v="8966"/>
    <s v="CA-2019-106691"/>
    <d v="2019-11-06T00:00:00"/>
    <x v="44"/>
    <s v="Standard Class"/>
    <s v="CC-12370"/>
    <s v="Christopher Conant"/>
    <x v="0"/>
    <x v="0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s v="Kelly Williams"/>
    <x v="0"/>
    <n v="0.99839999999999984"/>
  </r>
  <r>
    <n v="8967"/>
    <s v="CA-2018-134180"/>
    <d v="2018-11-03T00:00:00"/>
    <x v="237"/>
    <s v="Standard Class"/>
    <s v="JP-16135"/>
    <s v="Julie Prescott"/>
    <x v="2"/>
    <x v="0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s v="Chuck Magee"/>
    <x v="0"/>
    <n v="14.4"/>
  </r>
  <r>
    <n v="8968"/>
    <s v="CA-2018-134180"/>
    <d v="2018-11-03T00:00:00"/>
    <x v="237"/>
    <s v="Standard Class"/>
    <s v="JP-16135"/>
    <s v="Julie Prescott"/>
    <x v="2"/>
    <x v="0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s v="Chuck Magee"/>
    <x v="0"/>
    <n v="141.04649999999998"/>
  </r>
  <r>
    <n v="8969"/>
    <s v="CA-2016-166730"/>
    <d v="2016-12-30T00:00:00"/>
    <x v="916"/>
    <s v="First Class"/>
    <s v="DD-13570"/>
    <s v="Dorothy Dickinson"/>
    <x v="0"/>
    <x v="0"/>
    <s v="Memphis"/>
    <s v="Tennessee"/>
    <n v="38109"/>
    <x v="0"/>
    <s v="OFF-ST-10002554"/>
    <x v="1"/>
    <s v="Storage"/>
    <s v="Tennsco Industrial Shelving"/>
    <n v="39.128"/>
    <n v="1"/>
    <n v="0.2"/>
    <n v="-8.803799999999999"/>
    <s v="Cassandra Brandow"/>
    <x v="0"/>
    <n v="7.8256000000000006"/>
  </r>
  <r>
    <n v="8970"/>
    <s v="CA-2019-157469"/>
    <d v="2019-12-02T00:00:00"/>
    <x v="94"/>
    <s v="Standard Class"/>
    <s v="ES-14080"/>
    <s v="Erin Smith"/>
    <x v="1"/>
    <x v="0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s v="Chuck Magee"/>
    <x v="0"/>
    <n v="3.9456000000000007"/>
  </r>
  <r>
    <n v="8971"/>
    <s v="CA-2019-157469"/>
    <d v="2019-12-02T00:00:00"/>
    <x v="94"/>
    <s v="Standard Class"/>
    <s v="ES-14080"/>
    <s v="Erin Smith"/>
    <x v="1"/>
    <x v="0"/>
    <s v="Lakewood"/>
    <s v="Ohio"/>
    <n v="44107"/>
    <x v="3"/>
    <s v="TEC-PH-10004531"/>
    <x v="2"/>
    <s v="Phones"/>
    <s v="AT&amp;T CL2909"/>
    <n v="151.18799999999999"/>
    <n v="2"/>
    <n v="0.4"/>
    <n v="-25.198000000000008"/>
    <s v="Chuck Magee"/>
    <x v="0"/>
    <n v="60.475200000000001"/>
  </r>
  <r>
    <n v="8972"/>
    <s v="CA-2019-122308"/>
    <d v="2019-03-24T00:00:00"/>
    <x v="702"/>
    <s v="Standard Class"/>
    <s v="MV-17485"/>
    <s v="Mark Van Huff"/>
    <x v="0"/>
    <x v="0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  <n v="27.176400000000001"/>
  </r>
  <r>
    <n v="8973"/>
    <s v="US-2016-149034"/>
    <d v="2016-11-19T00:00:00"/>
    <x v="683"/>
    <s v="First Class"/>
    <s v="RD-19900"/>
    <s v="Ruben Dartt"/>
    <x v="0"/>
    <x v="0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s v="Chuck Magee"/>
    <x v="0"/>
    <n v="9.4992000000000001"/>
  </r>
  <r>
    <n v="8974"/>
    <s v="CA-2019-159226"/>
    <d v="2019-04-25T00:00:00"/>
    <x v="433"/>
    <s v="Second Class"/>
    <s v="RL-19615"/>
    <s v="Rob Lucas"/>
    <x v="0"/>
    <x v="0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x v="0"/>
    <n v="51.747149999999991"/>
  </r>
  <r>
    <n v="8975"/>
    <s v="CA-2019-156622"/>
    <d v="2019-11-23T00:00:00"/>
    <x v="177"/>
    <s v="First Class"/>
    <s v="JP-15460"/>
    <s v="Jennifer Patt"/>
    <x v="1"/>
    <x v="0"/>
    <s v="Dallas"/>
    <s v="Texas"/>
    <n v="75220"/>
    <x v="2"/>
    <s v="OFF-PA-10000477"/>
    <x v="1"/>
    <s v="Paper"/>
    <s v="Xerox 22"/>
    <n v="36.288000000000011"/>
    <n v="7"/>
    <n v="0.2"/>
    <n v="12.700800000000001"/>
    <s v="Kelly Williams"/>
    <x v="0"/>
    <n v="7.2576000000000027"/>
  </r>
  <r>
    <n v="8976"/>
    <s v="CA-2019-156622"/>
    <d v="2019-11-23T00:00:00"/>
    <x v="177"/>
    <s v="First Class"/>
    <s v="JP-15460"/>
    <s v="Jennifer Patt"/>
    <x v="1"/>
    <x v="0"/>
    <s v="Dallas"/>
    <s v="Texas"/>
    <n v="75220"/>
    <x v="2"/>
    <s v="OFF-PA-10002923"/>
    <x v="1"/>
    <s v="Paper"/>
    <s v="Xerox 1942"/>
    <n v="78.304000000000002"/>
    <n v="2"/>
    <n v="0.2"/>
    <n v="29.363999999999997"/>
    <s v="Kelly Williams"/>
    <x v="0"/>
    <n v="15.660800000000002"/>
  </r>
  <r>
    <n v="8977"/>
    <s v="CA-2019-156622"/>
    <d v="2019-11-23T00:00:00"/>
    <x v="177"/>
    <s v="First Class"/>
    <s v="JP-15460"/>
    <s v="Jennifer Patt"/>
    <x v="1"/>
    <x v="0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x v="0"/>
    <n v="38.335499999999996"/>
  </r>
  <r>
    <n v="8978"/>
    <s v="CA-2019-156622"/>
    <d v="2019-11-23T00:00:00"/>
    <x v="177"/>
    <s v="First Class"/>
    <s v="JP-15460"/>
    <s v="Jennifer Patt"/>
    <x v="1"/>
    <x v="0"/>
    <s v="Dallas"/>
    <s v="Texas"/>
    <n v="75220"/>
    <x v="2"/>
    <s v="OFF-BI-10003707"/>
    <x v="1"/>
    <s v="Binders"/>
    <s v="Aluminum Screw Posts"/>
    <n v="6.1039999999999983"/>
    <n v="2"/>
    <n v="0.8"/>
    <n v="-9.1560000000000006"/>
    <s v="Kelly Williams"/>
    <x v="0"/>
    <n v="4.8831999999999987"/>
  </r>
  <r>
    <n v="8979"/>
    <s v="CA-2016-119529"/>
    <d v="2016-11-03T00:00:00"/>
    <x v="840"/>
    <s v="Second Class"/>
    <s v="DM-13345"/>
    <s v="Denise Monton"/>
    <x v="1"/>
    <x v="0"/>
    <s v="Orange"/>
    <s v="New Jersey"/>
    <n v="7050"/>
    <x v="3"/>
    <s v="OFF-BI-10000546"/>
    <x v="1"/>
    <s v="Binders"/>
    <s v="Avery Durable Binders"/>
    <n v="5.76"/>
    <n v="2"/>
    <n v="0"/>
    <n v="2.8224"/>
    <s v="Chuck Magee"/>
    <x v="0"/>
    <n v="0"/>
  </r>
  <r>
    <n v="8980"/>
    <s v="CA-2017-150413"/>
    <d v="2017-10-19T00:00:00"/>
    <x v="994"/>
    <s v="Second Class"/>
    <s v="CS-11860"/>
    <s v="Cari Schnelling"/>
    <x v="0"/>
    <x v="0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x v="0"/>
    <n v="1.3759999999999997"/>
  </r>
  <r>
    <n v="8981"/>
    <s v="CA-2016-108182"/>
    <d v="2016-02-06T00:00:00"/>
    <x v="1303"/>
    <s v="Second Class"/>
    <s v="DL-13315"/>
    <s v="Delfina Latchford"/>
    <x v="0"/>
    <x v="0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x v="0"/>
    <n v="7.1615999999999991"/>
  </r>
  <r>
    <n v="8982"/>
    <s v="CA-2018-110898"/>
    <d v="2018-03-06T00:00:00"/>
    <x v="331"/>
    <s v="Standard Class"/>
    <s v="LC-16870"/>
    <s v="Lena Cacioppo"/>
    <x v="0"/>
    <x v="0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x v="0"/>
    <n v="1.8671999999999997"/>
  </r>
  <r>
    <n v="8983"/>
    <s v="CA-2018-110898"/>
    <d v="2018-03-06T00:00:00"/>
    <x v="331"/>
    <s v="Standard Class"/>
    <s v="LC-16870"/>
    <s v="Lena Cacioppo"/>
    <x v="0"/>
    <x v="0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x v="0"/>
    <n v="1.3823999999999999"/>
  </r>
  <r>
    <n v="8984"/>
    <s v="CA-2018-110898"/>
    <d v="2018-03-06T00:00:00"/>
    <x v="331"/>
    <s v="Standard Class"/>
    <s v="LC-16870"/>
    <s v="Lena Cacioppo"/>
    <x v="0"/>
    <x v="0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x v="0"/>
    <n v="95.423999999999992"/>
  </r>
  <r>
    <n v="8985"/>
    <s v="CA-2018-110898"/>
    <d v="2018-03-06T00:00:00"/>
    <x v="331"/>
    <s v="Standard Class"/>
    <s v="LC-16870"/>
    <s v="Lena Cacioppo"/>
    <x v="0"/>
    <x v="0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x v="0"/>
    <n v="72.989999999999995"/>
  </r>
  <r>
    <n v="8986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x v="0"/>
    <n v="15.590400000000001"/>
  </r>
  <r>
    <n v="8987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x v="0"/>
    <n v="67.179000000000002"/>
  </r>
  <r>
    <n v="8988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x v="0"/>
    <n v="21.116800000000001"/>
  </r>
  <r>
    <n v="8989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OFF-AR-10004078"/>
    <x v="1"/>
    <s v="Art"/>
    <s v="Newell 312"/>
    <n v="9.3439999999999994"/>
    <n v="2"/>
    <n v="0.2"/>
    <n v="1.1679999999999997"/>
    <s v="Cassandra Brandow"/>
    <x v="0"/>
    <n v="1.8688"/>
  </r>
  <r>
    <n v="8990"/>
    <s v="US-2017-128587"/>
    <d v="2017-12-24T00:00:00"/>
    <x v="1090"/>
    <s v="Standard Class"/>
    <s v="HM-14860"/>
    <s v="Harry Marie"/>
    <x v="1"/>
    <x v="0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x v="0"/>
    <n v="0"/>
  </r>
  <r>
    <n v="8991"/>
    <s v="US-2017-128587"/>
    <d v="2017-12-24T00:00:00"/>
    <x v="1090"/>
    <s v="Standard Class"/>
    <s v="HM-14860"/>
    <s v="Harry Marie"/>
    <x v="1"/>
    <x v="0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s v="Kelly Williams"/>
    <x v="0"/>
    <n v="0"/>
  </r>
  <r>
    <n v="8992"/>
    <s v="US-2019-139577"/>
    <d v="2019-10-01T00:00:00"/>
    <x v="299"/>
    <s v="Standard Class"/>
    <s v="TN-21040"/>
    <s v="Tanja Norvell"/>
    <x v="2"/>
    <x v="0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x v="0"/>
    <n v="0"/>
  </r>
  <r>
    <n v="8993"/>
    <s v="CA-2019-159100"/>
    <d v="2019-10-16T00:00:00"/>
    <x v="565"/>
    <s v="Standard Class"/>
    <s v="VP-21760"/>
    <s v="Victoria Pisteka"/>
    <x v="1"/>
    <x v="0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  <n v="3.7056000000000004"/>
  </r>
  <r>
    <n v="8994"/>
    <s v="CA-2019-159100"/>
    <d v="2019-10-16T00:00:00"/>
    <x v="565"/>
    <s v="Standard Class"/>
    <s v="VP-21760"/>
    <s v="Victoria Pisteka"/>
    <x v="1"/>
    <x v="0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s v="Cassandra Brandow"/>
    <x v="0"/>
    <n v="750.10320000000002"/>
  </r>
  <r>
    <n v="8995"/>
    <s v="CA-2016-109043"/>
    <d v="2016-08-15T00:00:00"/>
    <x v="1308"/>
    <s v="First Class"/>
    <s v="CS-12355"/>
    <s v="Christine Sundaresam"/>
    <x v="0"/>
    <x v="0"/>
    <s v="Hollywood"/>
    <s v="Florida"/>
    <n v="33021"/>
    <x v="0"/>
    <s v="OFF-PA-10000312"/>
    <x v="1"/>
    <s v="Paper"/>
    <s v="Xerox 1955"/>
    <n v="91.360000000000014"/>
    <n v="5"/>
    <n v="0.2"/>
    <n v="29.691999999999993"/>
    <s v="Cassandra Brandow"/>
    <x v="0"/>
    <n v="18.272000000000002"/>
  </r>
  <r>
    <n v="8996"/>
    <s v="CA-2016-109043"/>
    <d v="2016-08-15T00:00:00"/>
    <x v="1308"/>
    <s v="First Class"/>
    <s v="CS-12355"/>
    <s v="Christine Sundaresam"/>
    <x v="0"/>
    <x v="0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x v="0"/>
    <n v="30.448000000000004"/>
  </r>
  <r>
    <n v="8997"/>
    <s v="US-2019-116491"/>
    <d v="2019-11-11T00:00:00"/>
    <x v="87"/>
    <s v="First Class"/>
    <s v="PG-18820"/>
    <s v="Patrick Gardner"/>
    <x v="0"/>
    <x v="0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x v="0"/>
    <n v="7.0367999999999995"/>
  </r>
  <r>
    <n v="8998"/>
    <s v="CA-2019-122763"/>
    <d v="2019-03-20T00:00:00"/>
    <x v="1051"/>
    <s v="Same Day"/>
    <s v="HG-14845"/>
    <s v="Harry Greene"/>
    <x v="0"/>
    <x v="0"/>
    <s v="Houston"/>
    <s v="Texas"/>
    <n v="77041"/>
    <x v="2"/>
    <s v="OFF-PA-10000474"/>
    <x v="1"/>
    <s v="Paper"/>
    <s v="Easy-staple paper"/>
    <n v="56.704000000000001"/>
    <n v="2"/>
    <n v="0.2"/>
    <n v="19.137599999999992"/>
    <s v="Kelly Williams"/>
    <x v="0"/>
    <n v="11.340800000000002"/>
  </r>
  <r>
    <n v="8999"/>
    <s v="CA-2019-122763"/>
    <d v="2019-03-20T00:00:00"/>
    <x v="1051"/>
    <s v="Same Day"/>
    <s v="HG-14845"/>
    <s v="Harry Greene"/>
    <x v="0"/>
    <x v="0"/>
    <s v="Houston"/>
    <s v="Texas"/>
    <n v="77041"/>
    <x v="2"/>
    <s v="OFF-PA-10002377"/>
    <x v="1"/>
    <s v="Paper"/>
    <s v="Xerox 1916"/>
    <n v="274.06400000000002"/>
    <n v="7"/>
    <n v="0.2"/>
    <n v="102.77399999999999"/>
    <s v="Kelly Williams"/>
    <x v="0"/>
    <n v="54.81280000000001"/>
  </r>
  <r>
    <n v="9000"/>
    <s v="CA-2019-137785"/>
    <d v="2019-05-13T00:00:00"/>
    <x v="808"/>
    <s v="Standard Class"/>
    <s v="MH-18115"/>
    <s v="Mick Hernandez"/>
    <x v="2"/>
    <x v="0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x v="0"/>
    <n v="137.52899999999997"/>
  </r>
  <r>
    <n v="9001"/>
    <s v="CA-2016-133389"/>
    <d v="2016-06-22T00:00:00"/>
    <x v="789"/>
    <s v="Same Day"/>
    <s v="TB-21280"/>
    <s v="Toby Braunhardt"/>
    <x v="0"/>
    <x v="0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x v="0"/>
    <n v="5.7582000000000004"/>
  </r>
  <r>
    <n v="9002"/>
    <s v="CA-2016-103807"/>
    <d v="2016-12-02T00:00:00"/>
    <x v="80"/>
    <s v="Standard Class"/>
    <s v="EM-13825"/>
    <s v="Elizabeth Moffitt"/>
    <x v="1"/>
    <x v="0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s v="Cassandra Brandow"/>
    <x v="0"/>
    <n v="0"/>
  </r>
  <r>
    <n v="9003"/>
    <s v="CA-2016-103807"/>
    <d v="2016-12-02T00:00:00"/>
    <x v="80"/>
    <s v="Standard Class"/>
    <s v="EM-13825"/>
    <s v="Elizabeth Moffitt"/>
    <x v="1"/>
    <x v="0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  <n v="0"/>
  </r>
  <r>
    <n v="9004"/>
    <s v="CA-2017-102855"/>
    <d v="2017-04-05T00:00:00"/>
    <x v="1309"/>
    <s v="Same Day"/>
    <s v="JF-15415"/>
    <s v="Jennifer Ferguson"/>
    <x v="0"/>
    <x v="0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x v="0"/>
    <n v="0"/>
  </r>
  <r>
    <n v="9005"/>
    <s v="CA-2017-102855"/>
    <d v="2017-04-05T00:00:00"/>
    <x v="1309"/>
    <s v="Same Day"/>
    <s v="JF-15415"/>
    <s v="Jennifer Ferguson"/>
    <x v="0"/>
    <x v="0"/>
    <s v="Spokane"/>
    <s v="Washington"/>
    <n v="99207"/>
    <x v="1"/>
    <s v="OFF-AR-10002467"/>
    <x v="1"/>
    <s v="Art"/>
    <s v="Dixon Ticonderoga Pencils"/>
    <n v="23.84"/>
    <n v="8"/>
    <n v="0"/>
    <n v="6.4368000000000016"/>
    <s v="Anna Andreadi"/>
    <x v="0"/>
    <n v="0"/>
  </r>
  <r>
    <n v="9006"/>
    <s v="CA-2019-107825"/>
    <d v="2019-11-18T00:00:00"/>
    <x v="551"/>
    <s v="Same Day"/>
    <s v="NB-18655"/>
    <s v="Nona Balk"/>
    <x v="1"/>
    <x v="0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s v="Kelly Williams"/>
    <x v="1"/>
    <n v="0"/>
  </r>
  <r>
    <n v="9007"/>
    <s v="CA-2019-107825"/>
    <d v="2019-11-18T00:00:00"/>
    <x v="551"/>
    <s v="Same Day"/>
    <s v="NB-18655"/>
    <s v="Nona Balk"/>
    <x v="1"/>
    <x v="0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s v="Kelly Williams"/>
    <x v="1"/>
    <n v="0"/>
  </r>
  <r>
    <n v="9008"/>
    <s v="CA-2019-107825"/>
    <d v="2019-11-18T00:00:00"/>
    <x v="551"/>
    <s v="Same Day"/>
    <s v="NB-18655"/>
    <s v="Nona Balk"/>
    <x v="1"/>
    <x v="0"/>
    <s v="Milwaukee"/>
    <s v="Wisconsin"/>
    <n v="53209"/>
    <x v="2"/>
    <s v="OFF-LA-10003720"/>
    <x v="1"/>
    <s v="Labels"/>
    <s v="Avery 487"/>
    <n v="7.38"/>
    <n v="2"/>
    <n v="0"/>
    <n v="3.4685999999999999"/>
    <s v="Kelly Williams"/>
    <x v="1"/>
    <n v="0"/>
  </r>
  <r>
    <n v="9009"/>
    <s v="CA-2019-107825"/>
    <d v="2019-11-18T00:00:00"/>
    <x v="551"/>
    <s v="Same Day"/>
    <s v="NB-18655"/>
    <s v="Nona Balk"/>
    <x v="1"/>
    <x v="0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x v="1"/>
    <n v="0"/>
  </r>
  <r>
    <n v="9010"/>
    <s v="CA-2019-106047"/>
    <d v="2019-07-12T00:00:00"/>
    <x v="11"/>
    <s v="Standard Class"/>
    <s v="CS-11860"/>
    <s v="Cari Schnelling"/>
    <x v="0"/>
    <x v="0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  <n v="0.76319999999999999"/>
  </r>
  <r>
    <n v="9011"/>
    <s v="CA-2019-127803"/>
    <d v="2019-05-19T00:00:00"/>
    <x v="254"/>
    <s v="Standard Class"/>
    <s v="ND-18460"/>
    <s v="Neil Ducich"/>
    <x v="1"/>
    <x v="0"/>
    <s v="Huntsville"/>
    <s v="Alabama"/>
    <n v="35810"/>
    <x v="0"/>
    <s v="OFF-BI-10001787"/>
    <x v="1"/>
    <s v="Binders"/>
    <s v="Wilson Jones Four-Pocket Poly Binders"/>
    <n v="26.16"/>
    <n v="4"/>
    <n v="0"/>
    <n v="12.8184"/>
    <s v="Cassandra Brandow"/>
    <x v="0"/>
    <n v="0"/>
  </r>
  <r>
    <n v="9012"/>
    <s v="CA-2017-137071"/>
    <d v="2017-12-20T00:00:00"/>
    <x v="1010"/>
    <s v="First Class"/>
    <s v="ED-13885"/>
    <s v="Emily Ducich"/>
    <x v="2"/>
    <x v="0"/>
    <s v="Houston"/>
    <s v="Texas"/>
    <n v="77036"/>
    <x v="2"/>
    <s v="TEC-AC-10004353"/>
    <x v="2"/>
    <s v="Accessories"/>
    <s v="Hypercom P1300 Pinpad"/>
    <n v="100.80000000000001"/>
    <n v="2"/>
    <n v="0.2"/>
    <n v="21.42"/>
    <s v="Kelly Williams"/>
    <x v="0"/>
    <n v="20.160000000000004"/>
  </r>
  <r>
    <n v="9013"/>
    <s v="CA-2018-121447"/>
    <d v="2018-02-21T00:00:00"/>
    <x v="465"/>
    <s v="First Class"/>
    <s v="EA-14035"/>
    <s v="Erin Ashbrook"/>
    <x v="1"/>
    <x v="0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  <n v="0"/>
  </r>
  <r>
    <n v="9014"/>
    <s v="CA-2019-143084"/>
    <d v="2019-03-18T00:00:00"/>
    <x v="782"/>
    <s v="Standard Class"/>
    <s v="BP-11050"/>
    <s v="Barry Pond"/>
    <x v="1"/>
    <x v="0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s v="Anna Andreadi"/>
    <x v="1"/>
    <n v="0"/>
  </r>
  <r>
    <n v="9015"/>
    <s v="CA-2019-143084"/>
    <d v="2019-03-18T00:00:00"/>
    <x v="782"/>
    <s v="Standard Class"/>
    <s v="BP-11050"/>
    <s v="Barry Pond"/>
    <x v="1"/>
    <x v="0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s v="Anna Andreadi"/>
    <x v="1"/>
    <n v="0"/>
  </r>
  <r>
    <n v="9016"/>
    <s v="CA-2018-131639"/>
    <d v="2018-12-17T00:00:00"/>
    <x v="491"/>
    <s v="Standard Class"/>
    <s v="NS-18640"/>
    <s v="Noel Staavos"/>
    <x v="1"/>
    <x v="0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s v="Anna Andreadi"/>
    <x v="0"/>
    <n v="2.6976"/>
  </r>
  <r>
    <n v="9017"/>
    <s v="CA-2018-131639"/>
    <d v="2018-12-17T00:00:00"/>
    <x v="491"/>
    <s v="Standard Class"/>
    <s v="NS-18640"/>
    <s v="Noel Staavos"/>
    <x v="1"/>
    <x v="0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x v="0"/>
    <n v="2.2832000000000003"/>
  </r>
  <r>
    <n v="9018"/>
    <s v="CA-2018-161361"/>
    <d v="2018-03-26T00:00:00"/>
    <x v="882"/>
    <s v="Second Class"/>
    <s v="MV-17485"/>
    <s v="Mark Van Huff"/>
    <x v="0"/>
    <x v="0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  <n v="0"/>
  </r>
  <r>
    <n v="9019"/>
    <s v="CA-2018-161361"/>
    <d v="2018-03-26T00:00:00"/>
    <x v="882"/>
    <s v="Second Class"/>
    <s v="MV-17485"/>
    <s v="Mark Van Huff"/>
    <x v="0"/>
    <x v="0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x v="0"/>
    <n v="3.4079999999999999"/>
  </r>
  <r>
    <n v="9020"/>
    <s v="CA-2016-100706"/>
    <d v="2016-12-16T00:00:00"/>
    <x v="574"/>
    <s v="Second Class"/>
    <s v="LE-16810"/>
    <s v="Laurel Elliston"/>
    <x v="0"/>
    <x v="0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s v="Cassandra Brandow"/>
    <x v="0"/>
    <n v="0"/>
  </r>
  <r>
    <n v="9021"/>
    <s v="CA-2016-100706"/>
    <d v="2016-12-16T00:00:00"/>
    <x v="574"/>
    <s v="Second Class"/>
    <s v="LE-16810"/>
    <s v="Laurel Elliston"/>
    <x v="0"/>
    <x v="0"/>
    <s v="Springfield"/>
    <s v="Virginia"/>
    <n v="22153"/>
    <x v="0"/>
    <s v="FUR-FU-10002268"/>
    <x v="0"/>
    <s v="Furnishings"/>
    <s v="Ultra Door Push Plate"/>
    <n v="29.46"/>
    <n v="6"/>
    <n v="0"/>
    <n v="9.7217999999999982"/>
    <s v="Cassandra Brandow"/>
    <x v="0"/>
    <n v="0"/>
  </r>
  <r>
    <n v="9022"/>
    <s v="CA-2017-129525"/>
    <d v="2017-11-15T00:00:00"/>
    <x v="988"/>
    <s v="Standard Class"/>
    <s v="VP-21760"/>
    <s v="Victoria Pisteka"/>
    <x v="1"/>
    <x v="0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  <n v="116.84400000000001"/>
  </r>
  <r>
    <n v="9023"/>
    <s v="US-2018-141880"/>
    <d v="2018-08-22T00:00:00"/>
    <x v="319"/>
    <s v="First Class"/>
    <s v="TC-21475"/>
    <s v="Tony Chapman"/>
    <x v="2"/>
    <x v="0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x v="0"/>
    <n v="19.665600000000001"/>
  </r>
  <r>
    <n v="9024"/>
    <s v="CA-2017-165799"/>
    <d v="2017-06-29T00:00:00"/>
    <x v="790"/>
    <s v="First Class"/>
    <s v="SG-20470"/>
    <s v="Sheri Gordon"/>
    <x v="0"/>
    <x v="0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x v="0"/>
    <n v="11.7882"/>
  </r>
  <r>
    <n v="9025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s v="Chuck Magee"/>
    <x v="0"/>
    <n v="0"/>
  </r>
  <r>
    <n v="9026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x v="0"/>
    <n v="0"/>
  </r>
  <r>
    <n v="9027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  <n v="0"/>
  </r>
  <r>
    <n v="9028"/>
    <s v="US-2018-152415"/>
    <d v="2018-09-17T00:00:00"/>
    <x v="42"/>
    <s v="Standard Class"/>
    <s v="PO-18865"/>
    <s v="Patrick O'Donnell"/>
    <x v="0"/>
    <x v="0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x v="0"/>
    <n v="0"/>
  </r>
  <r>
    <n v="9029"/>
    <s v="US-2018-152415"/>
    <d v="2018-09-17T00:00:00"/>
    <x v="42"/>
    <s v="Standard Class"/>
    <s v="PO-18865"/>
    <s v="Patrick O'Donnell"/>
    <x v="0"/>
    <x v="0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  <n v="0"/>
  </r>
  <r>
    <n v="9030"/>
    <s v="CA-2016-138198"/>
    <d v="2016-07-18T00:00:00"/>
    <x v="1283"/>
    <s v="Standard Class"/>
    <s v="JL-15130"/>
    <s v="Jack Lebron"/>
    <x v="0"/>
    <x v="0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s v="Chuck Magee"/>
    <x v="0"/>
    <n v="2.7808000000000002"/>
  </r>
  <r>
    <n v="9031"/>
    <s v="CA-2019-128041"/>
    <d v="2019-09-01T00:00:00"/>
    <x v="153"/>
    <s v="Same Day"/>
    <s v="RW-19540"/>
    <s v="Rick Wilson"/>
    <x v="1"/>
    <x v="0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x v="0"/>
    <n v="0"/>
  </r>
  <r>
    <n v="9032"/>
    <s v="CA-2019-128041"/>
    <d v="2019-09-01T00:00:00"/>
    <x v="153"/>
    <s v="Same Day"/>
    <s v="RW-19540"/>
    <s v="Rick Wilson"/>
    <x v="1"/>
    <x v="0"/>
    <s v="Seattle"/>
    <s v="Washington"/>
    <n v="98103"/>
    <x v="1"/>
    <s v="FUR-TA-10002607"/>
    <x v="0"/>
    <s v="Tables"/>
    <s v="KI Conference Tables"/>
    <n v="283.56"/>
    <n v="4"/>
    <n v="0"/>
    <n v="45.36960000000002"/>
    <s v="Anna Andreadi"/>
    <x v="0"/>
    <n v="0"/>
  </r>
  <r>
    <n v="9033"/>
    <s v="CA-2019-105823"/>
    <d v="2019-06-22T00:00:00"/>
    <x v="356"/>
    <s v="Standard Class"/>
    <s v="RB-19465"/>
    <s v="Rick Bensley"/>
    <x v="2"/>
    <x v="0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x v="0"/>
    <n v="0"/>
  </r>
  <r>
    <n v="9034"/>
    <s v="CA-2016-152268"/>
    <d v="2016-09-02T00:00:00"/>
    <x v="1110"/>
    <s v="Standard Class"/>
    <s v="SC-20095"/>
    <s v="Sanjit Chand"/>
    <x v="0"/>
    <x v="0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s v="Cassandra Brandow"/>
    <x v="0"/>
    <n v="0"/>
  </r>
  <r>
    <n v="9035"/>
    <s v="CA-2017-148873"/>
    <d v="2017-10-01T00:00:00"/>
    <x v="1287"/>
    <s v="Standard Class"/>
    <s v="EM-13960"/>
    <s v="Eric Murdock"/>
    <x v="0"/>
    <x v="0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x v="1"/>
    <n v="2.3935999999999997"/>
  </r>
  <r>
    <n v="9036"/>
    <s v="CA-2017-148873"/>
    <d v="2017-10-01T00:00:00"/>
    <x v="1287"/>
    <s v="Standard Class"/>
    <s v="EM-13960"/>
    <s v="Eric Murdock"/>
    <x v="0"/>
    <x v="0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x v="1"/>
    <n v="21.753600000000006"/>
  </r>
  <r>
    <n v="9037"/>
    <s v="CA-2017-166492"/>
    <d v="2017-04-07T00:00:00"/>
    <x v="57"/>
    <s v="First Class"/>
    <s v="RP-19390"/>
    <s v="Resi Pölking"/>
    <x v="0"/>
    <x v="0"/>
    <s v="New York City"/>
    <s v="New York"/>
    <n v="10035"/>
    <x v="3"/>
    <s v="OFF-PA-10002262"/>
    <x v="1"/>
    <s v="Paper"/>
    <s v="Xerox 192"/>
    <n v="25.92"/>
    <n v="4"/>
    <n v="0"/>
    <n v="12.441600000000001"/>
    <s v="Chuck Magee"/>
    <x v="0"/>
    <n v="0"/>
  </r>
  <r>
    <n v="9038"/>
    <s v="CA-2017-166492"/>
    <d v="2017-04-07T00:00:00"/>
    <x v="57"/>
    <s v="First Class"/>
    <s v="RP-19390"/>
    <s v="Resi Pölking"/>
    <x v="0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x v="0"/>
    <n v="0"/>
  </r>
  <r>
    <n v="9039"/>
    <s v="CA-2019-157420"/>
    <d v="2019-11-21T00:00:00"/>
    <x v="410"/>
    <s v="Same Day"/>
    <s v="HZ-14950"/>
    <s v="Henia Zydlo"/>
    <x v="0"/>
    <x v="0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x v="0"/>
    <n v="11.035200000000001"/>
  </r>
  <r>
    <n v="9040"/>
    <s v="CA-2018-117121"/>
    <d v="2018-12-17T00:00:00"/>
    <x v="967"/>
    <s v="Standard Class"/>
    <s v="AB-10105"/>
    <s v="Adrian Barton"/>
    <x v="0"/>
    <x v="0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s v="Kelly Williams"/>
    <x v="0"/>
    <n v="0"/>
  </r>
  <r>
    <n v="9041"/>
    <s v="CA-2016-138177"/>
    <d v="2016-09-19T00:00:00"/>
    <x v="131"/>
    <s v="Standard Class"/>
    <s v="ND-18460"/>
    <s v="Neil Ducich"/>
    <x v="1"/>
    <x v="0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x v="0"/>
    <n v="36.957500000000003"/>
  </r>
  <r>
    <n v="9042"/>
    <s v="CA-2016-114335"/>
    <d v="2016-09-28T00:00:00"/>
    <x v="127"/>
    <s v="Standard Class"/>
    <s v="XP-21865"/>
    <s v="Xylona Preis"/>
    <x v="0"/>
    <x v="0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  <n v="67.417600000000007"/>
  </r>
  <r>
    <n v="9043"/>
    <s v="CA-2017-168760"/>
    <d v="2017-09-22T00:00:00"/>
    <x v="1068"/>
    <s v="Second Class"/>
    <s v="MM-18280"/>
    <s v="Muhammed MacIntyre"/>
    <x v="1"/>
    <x v="0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x v="0"/>
    <n v="0"/>
  </r>
  <r>
    <n v="9044"/>
    <s v="CA-2018-168830"/>
    <d v="2018-11-07T00:00:00"/>
    <x v="1113"/>
    <s v="Standard Class"/>
    <s v="ML-17395"/>
    <s v="Marina Lichtenstein"/>
    <x v="1"/>
    <x v="0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x v="0"/>
    <n v="0"/>
  </r>
  <r>
    <n v="9045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x v="0"/>
    <n v="1.1968000000000003"/>
  </r>
  <r>
    <n v="9046"/>
    <s v="CA-2019-137463"/>
    <d v="2019-12-16T00:00:00"/>
    <x v="404"/>
    <s v="Second Class"/>
    <s v="KM-16225"/>
    <s v="Kalyca Meade"/>
    <x v="1"/>
    <x v="0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x v="0"/>
    <n v="0"/>
  </r>
  <r>
    <n v="9047"/>
    <s v="CA-2019-137463"/>
    <d v="2019-12-16T00:00:00"/>
    <x v="404"/>
    <s v="Second Class"/>
    <s v="KM-16225"/>
    <s v="Kalyca Meade"/>
    <x v="1"/>
    <x v="0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  <n v="0"/>
  </r>
  <r>
    <n v="9048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x v="0"/>
    <n v="0"/>
  </r>
  <r>
    <n v="9049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LA-10003498"/>
    <x v="1"/>
    <s v="Labels"/>
    <s v="Avery 475"/>
    <n v="44.400000000000006"/>
    <n v="3"/>
    <n v="0"/>
    <n v="22.200000000000003"/>
    <s v="Anna Andreadi"/>
    <x v="0"/>
    <n v="0"/>
  </r>
  <r>
    <n v="9050"/>
    <s v="CA-2016-124513"/>
    <d v="2016-09-21T00:00:00"/>
    <x v="59"/>
    <s v="Standard Class"/>
    <s v="SL-20155"/>
    <s v="Sara Luxemburg"/>
    <x v="2"/>
    <x v="0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s v="Chuck Magee"/>
    <x v="0"/>
    <n v="0"/>
  </r>
  <r>
    <n v="9051"/>
    <s v="CA-2017-165554"/>
    <d v="2017-05-18T00:00:00"/>
    <x v="1299"/>
    <s v="Standard Class"/>
    <s v="AJ-10780"/>
    <s v="Anthony Jacobs"/>
    <x v="1"/>
    <x v="0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s v="Anna Andreadi"/>
    <x v="0"/>
    <n v="0"/>
  </r>
  <r>
    <n v="9052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OFF-AR-10004272"/>
    <x v="1"/>
    <s v="Art"/>
    <s v="Newell 308"/>
    <n v="3.36"/>
    <n v="2"/>
    <n v="0"/>
    <n v="0.83999999999999986"/>
    <s v="Anna Andreadi"/>
    <x v="0"/>
    <n v="0"/>
  </r>
  <r>
    <n v="9053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  <n v="5.5872000000000011"/>
  </r>
  <r>
    <n v="9054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x v="0"/>
    <n v="5.7568000000000001"/>
  </r>
  <r>
    <n v="9055"/>
    <s v="CA-2019-117009"/>
    <d v="2019-09-22T00:00:00"/>
    <x v="938"/>
    <s v="Standard Class"/>
    <s v="BK-11260"/>
    <s v="Berenike Kampe"/>
    <x v="0"/>
    <x v="0"/>
    <s v="Santa Ana"/>
    <s v="California"/>
    <n v="92704"/>
    <x v="1"/>
    <s v="OFF-SU-10001218"/>
    <x v="1"/>
    <s v="Supplies"/>
    <s v="Fiskars Softgrip Scissors"/>
    <n v="21.96"/>
    <n v="2"/>
    <n v="0"/>
    <n v="6.1488000000000014"/>
    <s v="Anna Andreadi"/>
    <x v="0"/>
    <n v="0"/>
  </r>
  <r>
    <n v="9056"/>
    <s v="CA-2017-128993"/>
    <d v="2017-09-12T00:00:00"/>
    <x v="731"/>
    <s v="Second Class"/>
    <s v="CC-12670"/>
    <s v="Craig Carreira"/>
    <x v="0"/>
    <x v="0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s v="Anna Andreadi"/>
    <x v="0"/>
    <n v="0"/>
  </r>
  <r>
    <n v="9057"/>
    <s v="CA-2017-160227"/>
    <d v="2017-11-02T00:00:00"/>
    <x v="164"/>
    <s v="First Class"/>
    <s v="ED-13885"/>
    <s v="Emily Ducich"/>
    <x v="2"/>
    <x v="0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s v="Chuck Magee"/>
    <x v="0"/>
    <n v="262.13220000000001"/>
  </r>
  <r>
    <n v="9058"/>
    <s v="CA-2017-149097"/>
    <d v="2017-10-20T00:00:00"/>
    <x v="994"/>
    <s v="Standard Class"/>
    <s v="SV-20785"/>
    <s v="Stewart Visinsky"/>
    <x v="0"/>
    <x v="0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s v="Anna Andreadi"/>
    <x v="0"/>
    <n v="0"/>
  </r>
  <r>
    <n v="9059"/>
    <s v="CA-2017-149097"/>
    <d v="2017-10-20T00:00:00"/>
    <x v="994"/>
    <s v="Standard Class"/>
    <s v="SV-20785"/>
    <s v="Stewart Visinsky"/>
    <x v="0"/>
    <x v="0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x v="0"/>
    <n v="72.955200000000019"/>
  </r>
  <r>
    <n v="9060"/>
    <s v="CA-2018-132304"/>
    <d v="2018-06-14T00:00:00"/>
    <x v="25"/>
    <s v="Standard Class"/>
    <s v="AR-10825"/>
    <s v="Anthony Rawles"/>
    <x v="1"/>
    <x v="0"/>
    <s v="Seattle"/>
    <s v="Washington"/>
    <n v="98103"/>
    <x v="1"/>
    <s v="FUR-TA-10004619"/>
    <x v="0"/>
    <s v="Tables"/>
    <s v="Hon Non-Folding Utility Tables"/>
    <n v="1115.17"/>
    <n v="7"/>
    <n v="0"/>
    <n v="334.55099999999993"/>
    <s v="Anna Andreadi"/>
    <x v="0"/>
    <n v="0"/>
  </r>
  <r>
    <n v="9061"/>
    <s v="CA-2017-136420"/>
    <d v="2017-11-20T00:00:00"/>
    <x v="958"/>
    <s v="First Class"/>
    <s v="CS-12250"/>
    <s v="Chris Selesnick"/>
    <x v="1"/>
    <x v="0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x v="0"/>
    <n v="17.939200000000003"/>
  </r>
  <r>
    <n v="9062"/>
    <s v="CA-2017-136420"/>
    <d v="2017-11-20T00:00:00"/>
    <x v="958"/>
    <s v="First Class"/>
    <s v="CS-12250"/>
    <s v="Chris Selesnick"/>
    <x v="1"/>
    <x v="0"/>
    <s v="San Diego"/>
    <s v="California"/>
    <n v="92024"/>
    <x v="1"/>
    <s v="OFF-LA-10002762"/>
    <x v="1"/>
    <s v="Labels"/>
    <s v="Avery 485"/>
    <n v="50.12"/>
    <n v="4"/>
    <n v="0"/>
    <n v="23.556399999999996"/>
    <s v="Anna Andreadi"/>
    <x v="0"/>
    <n v="0"/>
  </r>
  <r>
    <n v="9063"/>
    <s v="CA-2018-101623"/>
    <d v="2018-02-28T00:00:00"/>
    <x v="962"/>
    <s v="Standard Class"/>
    <s v="RR-19525"/>
    <s v="Rick Reed"/>
    <x v="1"/>
    <x v="0"/>
    <s v="New York City"/>
    <s v="New York"/>
    <n v="10035"/>
    <x v="3"/>
    <s v="OFF-FA-10003495"/>
    <x v="1"/>
    <s v="Fasteners"/>
    <s v="Staples"/>
    <n v="36.480000000000004"/>
    <n v="6"/>
    <n v="0"/>
    <n v="18.240000000000002"/>
    <s v="Chuck Magee"/>
    <x v="0"/>
    <n v="0"/>
  </r>
  <r>
    <n v="9064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PA-10002581"/>
    <x v="1"/>
    <s v="Paper"/>
    <s v="Xerox 1951"/>
    <n v="322.19200000000001"/>
    <n v="13"/>
    <n v="0.2"/>
    <n v="100.68499999999997"/>
    <s v="Kelly Williams"/>
    <x v="0"/>
    <n v="64.438400000000001"/>
  </r>
  <r>
    <n v="9065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x v="0"/>
    <n v="2.3567999999999993"/>
  </r>
  <r>
    <n v="9066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PA-10001184"/>
    <x v="1"/>
    <s v="Paper"/>
    <s v="Xerox 1903"/>
    <n v="19.136000000000003"/>
    <n v="4"/>
    <n v="0.2"/>
    <n v="6.9367999999999999"/>
    <s v="Kelly Williams"/>
    <x v="0"/>
    <n v="3.8272000000000008"/>
  </r>
  <r>
    <n v="9067"/>
    <s v="CA-2019-152968"/>
    <d v="2019-05-26T00:00:00"/>
    <x v="39"/>
    <s v="Standard Class"/>
    <s v="BM-11785"/>
    <s v="Bryan Mills"/>
    <x v="0"/>
    <x v="0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x v="0"/>
    <n v="0"/>
  </r>
  <r>
    <n v="9068"/>
    <s v="CA-2018-150077"/>
    <d v="2018-02-04T00:00:00"/>
    <x v="1156"/>
    <s v="Standard Class"/>
    <s v="MS-17365"/>
    <s v="Maribeth Schnelling"/>
    <x v="0"/>
    <x v="0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s v="Chuck Magee"/>
    <x v="1"/>
    <n v="0"/>
  </r>
  <r>
    <n v="9069"/>
    <s v="CA-2018-106278"/>
    <d v="2018-09-02T00:00:00"/>
    <x v="344"/>
    <s v="Second Class"/>
    <s v="BM-11140"/>
    <s v="Becky Martin"/>
    <x v="0"/>
    <x v="0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s v="Anna Andreadi"/>
    <x v="0"/>
    <n v="43.1952"/>
  </r>
  <r>
    <n v="9070"/>
    <s v="CA-2018-106278"/>
    <d v="2018-09-02T00:00:00"/>
    <x v="344"/>
    <s v="Second Class"/>
    <s v="BM-11140"/>
    <s v="Becky Martin"/>
    <x v="0"/>
    <x v="0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x v="0"/>
    <n v="0"/>
  </r>
  <r>
    <n v="9071"/>
    <s v="CA-2019-147550"/>
    <d v="2019-12-04T00:00:00"/>
    <x v="241"/>
    <s v="First Class"/>
    <s v="KE-16420"/>
    <s v="Katrina Edelman"/>
    <x v="1"/>
    <x v="0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  <n v="2.2704000000000004"/>
  </r>
  <r>
    <n v="9072"/>
    <s v="CA-2017-136105"/>
    <d v="2017-06-12T00:00:00"/>
    <x v="883"/>
    <s v="Standard Class"/>
    <s v="SZ-20035"/>
    <s v="Sam Zeldin"/>
    <x v="2"/>
    <x v="0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s v="Kelly Williams"/>
    <x v="0"/>
    <n v="0"/>
  </r>
  <r>
    <n v="9073"/>
    <s v="CA-2018-142524"/>
    <d v="2018-09-04T00:00:00"/>
    <x v="1054"/>
    <s v="Standard Class"/>
    <s v="MB-18085"/>
    <s v="Mick Brown"/>
    <x v="0"/>
    <x v="0"/>
    <s v="Springfield"/>
    <s v="Missouri"/>
    <n v="65807"/>
    <x v="2"/>
    <s v="OFF-EN-10003286"/>
    <x v="1"/>
    <s v="Envelopes"/>
    <s v="Staple envelope"/>
    <n v="16.559999999999999"/>
    <n v="2"/>
    <n v="0"/>
    <n v="7.783199999999999"/>
    <s v="Kelly Williams"/>
    <x v="0"/>
    <n v="0"/>
  </r>
  <r>
    <n v="9074"/>
    <s v="CA-2018-142524"/>
    <d v="2018-09-04T00:00:00"/>
    <x v="1054"/>
    <s v="Standard Class"/>
    <s v="MB-18085"/>
    <s v="Mick Brown"/>
    <x v="0"/>
    <x v="0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x v="0"/>
    <n v="0"/>
  </r>
  <r>
    <n v="9075"/>
    <s v="CA-2016-136336"/>
    <d v="2016-04-21T00:00:00"/>
    <x v="1310"/>
    <s v="Standard Class"/>
    <s v="DB-13555"/>
    <s v="Dorothy Badders"/>
    <x v="1"/>
    <x v="0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s v="Cassandra Brandow"/>
    <x v="0"/>
    <n v="0"/>
  </r>
  <r>
    <n v="9076"/>
    <s v="US-2017-136259"/>
    <d v="2017-11-05T00:00:00"/>
    <x v="1163"/>
    <s v="First Class"/>
    <s v="CB-12415"/>
    <s v="Christy Brittain"/>
    <x v="0"/>
    <x v="0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s v="Chuck Magee"/>
    <x v="0"/>
    <n v="5.0526"/>
  </r>
  <r>
    <n v="9077"/>
    <s v="US-2017-136259"/>
    <d v="2017-11-05T00:00:00"/>
    <x v="1163"/>
    <s v="First Class"/>
    <s v="CB-12415"/>
    <s v="Christy Brittain"/>
    <x v="0"/>
    <x v="0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s v="Chuck Magee"/>
    <x v="0"/>
    <n v="5.4400000000000013"/>
  </r>
  <r>
    <n v="9078"/>
    <s v="US-2016-124625"/>
    <d v="2016-11-03T00:00:00"/>
    <x v="322"/>
    <s v="Standard Class"/>
    <s v="SP-20650"/>
    <s v="Stephanie Phelps"/>
    <x v="1"/>
    <x v="0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s v="Kelly Williams"/>
    <x v="0"/>
    <n v="0"/>
  </r>
  <r>
    <n v="9079"/>
    <s v="CA-2018-108105"/>
    <d v="2018-02-16T00:00:00"/>
    <x v="1083"/>
    <s v="Standard Class"/>
    <s v="GW-14605"/>
    <s v="Giulietta Weimer"/>
    <x v="0"/>
    <x v="0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x v="0"/>
    <n v="0"/>
  </r>
  <r>
    <n v="9080"/>
    <s v="CA-2018-108105"/>
    <d v="2018-02-16T00:00:00"/>
    <x v="1083"/>
    <s v="Standard Class"/>
    <s v="GW-14605"/>
    <s v="Giulietta Weimer"/>
    <x v="0"/>
    <x v="0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x v="0"/>
    <n v="0"/>
  </r>
  <r>
    <n v="9081"/>
    <s v="CA-2019-166898"/>
    <d v="2019-09-11T00:00:00"/>
    <x v="462"/>
    <s v="Second Class"/>
    <s v="KH-16630"/>
    <s v="Ken Heidel"/>
    <x v="1"/>
    <x v="0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x v="1"/>
    <n v="28.790400000000002"/>
  </r>
  <r>
    <n v="9082"/>
    <s v="CA-2019-166898"/>
    <d v="2019-09-11T00:00:00"/>
    <x v="462"/>
    <s v="Second Class"/>
    <s v="KH-16630"/>
    <s v="Ken Heidel"/>
    <x v="1"/>
    <x v="0"/>
    <s v="Santa Ana"/>
    <s v="California"/>
    <n v="92704"/>
    <x v="1"/>
    <s v="OFF-PA-10002262"/>
    <x v="1"/>
    <s v="Paper"/>
    <s v="Xerox 192"/>
    <n v="19.440000000000001"/>
    <n v="3"/>
    <n v="0"/>
    <n v="9.3312000000000008"/>
    <s v="Anna Andreadi"/>
    <x v="1"/>
    <n v="0"/>
  </r>
  <r>
    <n v="9083"/>
    <s v="CA-2019-169005"/>
    <d v="2019-11-02T00:00:00"/>
    <x v="373"/>
    <s v="Standard Class"/>
    <s v="BG-11035"/>
    <s v="Barry Gonzalez"/>
    <x v="0"/>
    <x v="0"/>
    <s v="Springfield"/>
    <s v="Virginia"/>
    <n v="22153"/>
    <x v="0"/>
    <s v="OFF-AR-10000246"/>
    <x v="1"/>
    <s v="Art"/>
    <s v="Newell 318"/>
    <n v="5.56"/>
    <n v="2"/>
    <n v="0"/>
    <n v="1.4455999999999998"/>
    <s v="Cassandra Brandow"/>
    <x v="0"/>
    <n v="0"/>
  </r>
  <r>
    <n v="9084"/>
    <s v="CA-2017-104038"/>
    <d v="2017-02-06T00:00:00"/>
    <x v="1311"/>
    <s v="First Class"/>
    <s v="LO-17170"/>
    <s v="Lori Olson"/>
    <x v="1"/>
    <x v="0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s v="Cassandra Brandow"/>
    <x v="0"/>
    <n v="0"/>
  </r>
  <r>
    <n v="9085"/>
    <s v="CA-2017-104038"/>
    <d v="2017-02-06T00:00:00"/>
    <x v="1311"/>
    <s v="First Class"/>
    <s v="LO-17170"/>
    <s v="Lori Olson"/>
    <x v="1"/>
    <x v="0"/>
    <s v="Suffolk"/>
    <s v="Virginia"/>
    <n v="23434"/>
    <x v="0"/>
    <s v="OFF-PA-10002751"/>
    <x v="1"/>
    <s v="Paper"/>
    <s v="Xerox 1920"/>
    <n v="29.900000000000002"/>
    <n v="5"/>
    <n v="0"/>
    <n v="13.454999999999998"/>
    <s v="Cassandra Brandow"/>
    <x v="0"/>
    <n v="0"/>
  </r>
  <r>
    <n v="9086"/>
    <s v="CA-2018-126102"/>
    <d v="2018-09-10T00:00:00"/>
    <x v="720"/>
    <s v="Second Class"/>
    <s v="DV-13465"/>
    <s v="Dianna Vittorini"/>
    <x v="0"/>
    <x v="0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  <n v="55.356800000000014"/>
  </r>
  <r>
    <n v="9087"/>
    <s v="CA-2018-143406"/>
    <d v="2018-09-26T00:00:00"/>
    <x v="424"/>
    <s v="Standard Class"/>
    <s v="LR-17035"/>
    <s v="Lisa Ryan"/>
    <x v="1"/>
    <x v="0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x v="0"/>
    <n v="74.425599999999989"/>
  </r>
  <r>
    <n v="9088"/>
    <s v="CA-2018-143406"/>
    <d v="2018-09-26T00:00:00"/>
    <x v="424"/>
    <s v="Standard Class"/>
    <s v="LR-17035"/>
    <s v="Lisa Ryan"/>
    <x v="1"/>
    <x v="0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s v="Kelly Williams"/>
    <x v="0"/>
    <n v="136.48949999999999"/>
  </r>
  <r>
    <n v="9089"/>
    <s v="CA-2017-150308"/>
    <d v="2017-12-15T00:00:00"/>
    <x v="604"/>
    <s v="Standard Class"/>
    <s v="RR-19525"/>
    <s v="Rick Reed"/>
    <x v="1"/>
    <x v="0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x v="0"/>
    <n v="49.233600000000003"/>
  </r>
  <r>
    <n v="9090"/>
    <s v="CA-2018-131093"/>
    <d v="2018-09-17T00:00:00"/>
    <x v="369"/>
    <s v="Second Class"/>
    <s v="TS-21610"/>
    <s v="Troy Staebel"/>
    <x v="0"/>
    <x v="0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s v="Chuck Magee"/>
    <x v="0"/>
    <n v="59.08"/>
  </r>
  <r>
    <n v="9091"/>
    <s v="US-2019-148831"/>
    <d v="2019-10-13T00:00:00"/>
    <x v="878"/>
    <s v="First Class"/>
    <s v="AH-10210"/>
    <s v="Alan Hwang"/>
    <x v="0"/>
    <x v="0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s v="Cassandra Brandow"/>
    <x v="0"/>
    <n v="0"/>
  </r>
  <r>
    <n v="9092"/>
    <s v="CA-2017-162950"/>
    <d v="2017-06-28T00:00:00"/>
    <x v="1161"/>
    <s v="Second Class"/>
    <s v="DW-13585"/>
    <s v="Dorothy Wardle"/>
    <x v="1"/>
    <x v="0"/>
    <s v="Troy"/>
    <s v="Ohio"/>
    <n v="45373"/>
    <x v="3"/>
    <s v="OFF-PA-10003177"/>
    <x v="1"/>
    <s v="Paper"/>
    <s v="Xerox 1999"/>
    <n v="15.552000000000003"/>
    <n v="3"/>
    <n v="0.2"/>
    <n v="5.4432"/>
    <s v="Chuck Magee"/>
    <x v="0"/>
    <n v="3.1104000000000007"/>
  </r>
  <r>
    <n v="9093"/>
    <s v="CA-2017-162950"/>
    <d v="2017-06-28T00:00:00"/>
    <x v="1161"/>
    <s v="Second Class"/>
    <s v="DW-13585"/>
    <s v="Dorothy Wardle"/>
    <x v="1"/>
    <x v="0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  <n v="241.46999999999997"/>
  </r>
  <r>
    <n v="9094"/>
    <s v="US-2017-132836"/>
    <d v="2017-06-01T00:00:00"/>
    <x v="997"/>
    <s v="Standard Class"/>
    <s v="AJ-10945"/>
    <s v="Ashley Jarboe"/>
    <x v="0"/>
    <x v="0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s v="Kelly Williams"/>
    <x v="0"/>
    <n v="0"/>
  </r>
  <r>
    <n v="9095"/>
    <s v="US-2017-132836"/>
    <d v="2017-06-01T00:00:00"/>
    <x v="997"/>
    <s v="Standard Class"/>
    <s v="AJ-10945"/>
    <s v="Ashley Jarboe"/>
    <x v="0"/>
    <x v="0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s v="Kelly Williams"/>
    <x v="0"/>
    <n v="0"/>
  </r>
  <r>
    <n v="9096"/>
    <s v="US-2017-132836"/>
    <d v="2017-06-01T00:00:00"/>
    <x v="997"/>
    <s v="Standard Class"/>
    <s v="AJ-10945"/>
    <s v="Ashley Jarboe"/>
    <x v="0"/>
    <x v="0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x v="0"/>
    <n v="0"/>
  </r>
  <r>
    <n v="9097"/>
    <s v="US-2017-132836"/>
    <d v="2017-06-01T00:00:00"/>
    <x v="997"/>
    <s v="Standard Class"/>
    <s v="AJ-10945"/>
    <s v="Ashley Jarboe"/>
    <x v="0"/>
    <x v="0"/>
    <s v="Detroit"/>
    <s v="Michigan"/>
    <n v="48227"/>
    <x v="2"/>
    <s v="OFF-LA-10004178"/>
    <x v="1"/>
    <s v="Labels"/>
    <s v="Avery 491"/>
    <n v="28.91"/>
    <n v="7"/>
    <n v="0"/>
    <n v="13.2986"/>
    <s v="Kelly Williams"/>
    <x v="0"/>
    <n v="0"/>
  </r>
  <r>
    <n v="9098"/>
    <s v="US-2016-158365"/>
    <d v="2016-04-12T00:00:00"/>
    <x v="139"/>
    <s v="Standard Class"/>
    <s v="SV-20785"/>
    <s v="Stewart Visinsky"/>
    <x v="0"/>
    <x v="0"/>
    <s v="Bloomington"/>
    <s v="Indiana"/>
    <n v="47401"/>
    <x v="2"/>
    <s v="OFF-PA-10000289"/>
    <x v="1"/>
    <s v="Paper"/>
    <s v="Xerox 213"/>
    <n v="32.400000000000006"/>
    <n v="5"/>
    <n v="0"/>
    <n v="15.552000000000001"/>
    <s v="Kelly Williams"/>
    <x v="0"/>
    <n v="0"/>
  </r>
  <r>
    <n v="9099"/>
    <s v="CA-2019-152933"/>
    <d v="2019-10-12T00:00:00"/>
    <x v="412"/>
    <s v="Standard Class"/>
    <s v="MG-17650"/>
    <s v="Matthew Grinstein"/>
    <x v="2"/>
    <x v="0"/>
    <s v="Dallas"/>
    <s v="Texas"/>
    <n v="75081"/>
    <x v="2"/>
    <s v="TEC-PH-10002085"/>
    <x v="2"/>
    <s v="Phones"/>
    <s v="Clarity 53712"/>
    <n v="369.54399999999998"/>
    <n v="7"/>
    <n v="0.2"/>
    <n v="27.71580000000003"/>
    <s v="Kelly Williams"/>
    <x v="0"/>
    <n v="73.908799999999999"/>
  </r>
  <r>
    <n v="9100"/>
    <s v="CA-2019-152933"/>
    <d v="2019-10-12T00:00:00"/>
    <x v="412"/>
    <s v="Standard Class"/>
    <s v="MG-17650"/>
    <s v="Matthew Grinstein"/>
    <x v="2"/>
    <x v="0"/>
    <s v="Dallas"/>
    <s v="Texas"/>
    <n v="75081"/>
    <x v="2"/>
    <s v="OFF-PA-10001934"/>
    <x v="1"/>
    <s v="Paper"/>
    <s v="Xerox 1993"/>
    <n v="10.368000000000002"/>
    <n v="2"/>
    <n v="0.2"/>
    <n v="3.7584"/>
    <s v="Kelly Williams"/>
    <x v="0"/>
    <n v="2.0736000000000003"/>
  </r>
  <r>
    <n v="9101"/>
    <s v="CA-2019-152933"/>
    <d v="2019-10-12T00:00:00"/>
    <x v="412"/>
    <s v="Standard Class"/>
    <s v="MG-17650"/>
    <s v="Matthew Grinstein"/>
    <x v="2"/>
    <x v="0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x v="0"/>
    <n v="158.37599999999998"/>
  </r>
  <r>
    <n v="9102"/>
    <s v="CA-2017-163181"/>
    <d v="2017-11-07T00:00:00"/>
    <x v="1122"/>
    <s v="Standard Class"/>
    <s v="AB-10105"/>
    <s v="Adrian Barton"/>
    <x v="0"/>
    <x v="0"/>
    <s v="Houston"/>
    <s v="Texas"/>
    <n v="77041"/>
    <x v="2"/>
    <s v="OFF-AR-10001683"/>
    <x v="1"/>
    <s v="Art"/>
    <s v="Lumber Crayons"/>
    <n v="23.64"/>
    <n v="3"/>
    <n v="0.2"/>
    <n v="5.3190000000000008"/>
    <s v="Kelly Williams"/>
    <x v="0"/>
    <n v="4.7280000000000006"/>
  </r>
  <r>
    <n v="9103"/>
    <s v="CA-2017-163181"/>
    <d v="2017-11-07T00:00:00"/>
    <x v="1122"/>
    <s v="Standard Class"/>
    <s v="AB-10105"/>
    <s v="Adrian Barton"/>
    <x v="0"/>
    <x v="0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x v="0"/>
    <n v="16.956800000000001"/>
  </r>
  <r>
    <n v="9104"/>
    <s v="CA-2017-163181"/>
    <d v="2017-11-07T00:00:00"/>
    <x v="1122"/>
    <s v="Standard Class"/>
    <s v="AB-10105"/>
    <s v="Adrian Barton"/>
    <x v="0"/>
    <x v="0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x v="0"/>
    <n v="38.975999999999992"/>
  </r>
  <r>
    <n v="9105"/>
    <s v="CA-2017-163181"/>
    <d v="2017-11-07T00:00:00"/>
    <x v="1122"/>
    <s v="Standard Class"/>
    <s v="AB-10105"/>
    <s v="Adrian Barton"/>
    <x v="0"/>
    <x v="0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x v="0"/>
    <n v="25.647999999999996"/>
  </r>
  <r>
    <n v="9106"/>
    <s v="CA-2017-163181"/>
    <d v="2017-11-07T00:00:00"/>
    <x v="1122"/>
    <s v="Standard Class"/>
    <s v="AB-10105"/>
    <s v="Adrian Barton"/>
    <x v="0"/>
    <x v="0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x v="0"/>
    <n v="35.529600000000009"/>
  </r>
  <r>
    <n v="9107"/>
    <s v="CA-2017-163181"/>
    <d v="2017-11-07T00:00:00"/>
    <x v="1122"/>
    <s v="Standard Class"/>
    <s v="AB-10105"/>
    <s v="Adrian Barton"/>
    <x v="0"/>
    <x v="0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x v="0"/>
    <n v="115.16399999999999"/>
  </r>
  <r>
    <n v="9108"/>
    <s v="CA-2017-132941"/>
    <d v="2017-05-25T00:00:00"/>
    <x v="311"/>
    <s v="First Class"/>
    <s v="MM-18280"/>
    <s v="Muhammed MacIntyre"/>
    <x v="1"/>
    <x v="0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s v="Kelly Williams"/>
    <x v="1"/>
    <n v="4.4736000000000002"/>
  </r>
  <r>
    <n v="9109"/>
    <s v="CA-2017-132941"/>
    <d v="2017-05-25T00:00:00"/>
    <x v="311"/>
    <s v="First Class"/>
    <s v="MM-18280"/>
    <s v="Muhammed MacIntyre"/>
    <x v="1"/>
    <x v="0"/>
    <s v="Haltom City"/>
    <s v="Texas"/>
    <n v="76117"/>
    <x v="2"/>
    <s v="OFF-PA-10002160"/>
    <x v="1"/>
    <s v="Paper"/>
    <s v="Xerox 1978"/>
    <n v="32.368000000000002"/>
    <n v="7"/>
    <n v="0.2"/>
    <n v="11.733400000000001"/>
    <s v="Kelly Williams"/>
    <x v="1"/>
    <n v="6.4736000000000011"/>
  </r>
  <r>
    <n v="9110"/>
    <s v="CA-2017-132941"/>
    <d v="2017-05-25T00:00:00"/>
    <x v="311"/>
    <s v="First Class"/>
    <s v="MM-18280"/>
    <s v="Muhammed MacIntyre"/>
    <x v="1"/>
    <x v="0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x v="1"/>
    <n v="41.596800000000009"/>
  </r>
  <r>
    <n v="9111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EN-10003160"/>
    <x v="1"/>
    <s v="Envelopes"/>
    <s v="Pastel Pink Envelopes"/>
    <n v="36.4"/>
    <n v="5"/>
    <n v="0"/>
    <n v="17.472000000000001"/>
    <s v="Cassandra Brandow"/>
    <x v="0"/>
    <n v="0"/>
  </r>
  <r>
    <n v="9112"/>
    <s v="CA-2016-132010"/>
    <d v="2016-10-13T00:00:00"/>
    <x v="323"/>
    <s v="First Class"/>
    <s v="MA-17995"/>
    <s v="Michelle Arnett"/>
    <x v="2"/>
    <x v="0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s v="Cassandra Brandow"/>
    <x v="0"/>
    <n v="0"/>
  </r>
  <r>
    <n v="9113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x v="0"/>
    <n v="0"/>
  </r>
  <r>
    <n v="9114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s v="Cassandra Brandow"/>
    <x v="0"/>
    <n v="0"/>
  </r>
  <r>
    <n v="9115"/>
    <s v="CA-2018-135461"/>
    <d v="2018-02-07T00:00:00"/>
    <x v="1156"/>
    <s v="Second Class"/>
    <s v="EB-13975"/>
    <s v="Erica Bern"/>
    <x v="1"/>
    <x v="0"/>
    <s v="Los Angeles"/>
    <s v="California"/>
    <n v="90049"/>
    <x v="1"/>
    <s v="TEC-PH-10004094"/>
    <x v="2"/>
    <s v="Phones"/>
    <s v="Motorola L703CM"/>
    <n v="623.96"/>
    <n v="5"/>
    <n v="0.2"/>
    <n v="38.997500000000002"/>
    <s v="Anna Andreadi"/>
    <x v="0"/>
    <n v="124.79200000000002"/>
  </r>
  <r>
    <n v="9116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x v="0"/>
    <n v="171.84"/>
  </r>
  <r>
    <n v="9117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s v="Chuck Magee"/>
    <x v="0"/>
    <n v="6.3936000000000011"/>
  </r>
  <r>
    <n v="9118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s v="Chuck Magee"/>
    <x v="0"/>
    <n v="266.18129999999996"/>
  </r>
  <r>
    <n v="9119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s v="Chuck Magee"/>
    <x v="0"/>
    <n v="4.3392000000000008"/>
  </r>
  <r>
    <n v="9120"/>
    <s v="US-2018-155971"/>
    <d v="2018-06-06T00:00:00"/>
    <x v="841"/>
    <s v="Standard Class"/>
    <s v="RB-19795"/>
    <s v="Ross Baird"/>
    <x v="2"/>
    <x v="0"/>
    <s v="Los Angeles"/>
    <s v="California"/>
    <n v="90036"/>
    <x v="1"/>
    <s v="OFF-LA-10000452"/>
    <x v="1"/>
    <s v="Labels"/>
    <s v="Avery 488"/>
    <n v="22.05"/>
    <n v="7"/>
    <n v="0"/>
    <n v="10.584"/>
    <s v="Anna Andreadi"/>
    <x v="0"/>
    <n v="0"/>
  </r>
  <r>
    <n v="9121"/>
    <s v="US-2018-155971"/>
    <d v="2018-06-06T00:00:00"/>
    <x v="841"/>
    <s v="Standard Class"/>
    <s v="RB-19795"/>
    <s v="Ross Baird"/>
    <x v="2"/>
    <x v="0"/>
    <s v="Los Angeles"/>
    <s v="California"/>
    <n v="90036"/>
    <x v="1"/>
    <s v="OFF-PA-10000210"/>
    <x v="1"/>
    <s v="Paper"/>
    <s v="Xerox Blank Computer Paper"/>
    <n v="99.9"/>
    <n v="5"/>
    <n v="0"/>
    <n v="46.952999999999996"/>
    <s v="Anna Andreadi"/>
    <x v="0"/>
    <n v="0"/>
  </r>
  <r>
    <n v="9122"/>
    <s v="CA-2019-122007"/>
    <d v="2019-03-18T00:00:00"/>
    <x v="1051"/>
    <s v="Second Class"/>
    <s v="JK-15325"/>
    <s v="Jason Klamczynski"/>
    <x v="1"/>
    <x v="0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x v="1"/>
    <n v="0"/>
  </r>
  <r>
    <n v="9123"/>
    <s v="CA-2019-162250"/>
    <d v="2019-11-24T00:00:00"/>
    <x v="865"/>
    <s v="Same Day"/>
    <s v="PR-18880"/>
    <s v="Patrick Ryan"/>
    <x v="0"/>
    <x v="0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s v="Anna Andreadi"/>
    <x v="0"/>
    <n v="0"/>
  </r>
  <r>
    <n v="9124"/>
    <s v="US-2018-158288"/>
    <d v="2018-11-26T00:00:00"/>
    <x v="940"/>
    <s v="Second Class"/>
    <s v="EH-13945"/>
    <s v="Eric Hoffmann"/>
    <x v="0"/>
    <x v="0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s v="Chuck Magee"/>
    <x v="0"/>
    <n v="55.13130000000001"/>
  </r>
  <r>
    <n v="9125"/>
    <s v="CA-2018-128916"/>
    <d v="2018-08-18T00:00:00"/>
    <x v="428"/>
    <s v="Second Class"/>
    <s v="MA-17560"/>
    <s v="Matt Abelman"/>
    <x v="2"/>
    <x v="0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s v="Kelly Williams"/>
    <x v="0"/>
    <n v="5.7311999999999994"/>
  </r>
  <r>
    <n v="9126"/>
    <s v="CA-2018-128916"/>
    <d v="2018-08-18T00:00:00"/>
    <x v="428"/>
    <s v="Second Class"/>
    <s v="MA-17560"/>
    <s v="Matt Abelman"/>
    <x v="2"/>
    <x v="0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s v="Kelly Williams"/>
    <x v="0"/>
    <n v="3.2063999999999999"/>
  </r>
  <r>
    <n v="9127"/>
    <s v="CA-2017-157028"/>
    <d v="2017-11-28T00:00:00"/>
    <x v="253"/>
    <s v="Standard Class"/>
    <s v="MA-17995"/>
    <s v="Michelle Arnett"/>
    <x v="2"/>
    <x v="0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s v="Anna Andreadi"/>
    <x v="0"/>
    <n v="0"/>
  </r>
  <r>
    <n v="9128"/>
    <s v="CA-2019-112473"/>
    <d v="2019-05-25T00:00:00"/>
    <x v="777"/>
    <s v="Standard Class"/>
    <s v="JL-15505"/>
    <s v="Jeremy Lonsdale"/>
    <x v="0"/>
    <x v="0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s v="Kelly Williams"/>
    <x v="0"/>
    <n v="10.027200000000001"/>
  </r>
  <r>
    <n v="9129"/>
    <s v="US-2019-147655"/>
    <d v="2019-09-04T00:00:00"/>
    <x v="559"/>
    <s v="First Class"/>
    <s v="AS-10045"/>
    <s v="Aaron Smayling"/>
    <x v="1"/>
    <x v="0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x v="0"/>
    <n v="61.651800000000001"/>
  </r>
  <r>
    <n v="9130"/>
    <s v="CA-2018-130911"/>
    <d v="2018-03-24T00:00:00"/>
    <x v="1028"/>
    <s v="Second Class"/>
    <s v="DC-12850"/>
    <s v="Dan Campbell"/>
    <x v="0"/>
    <x v="0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x v="0"/>
    <n v="150.73499999999999"/>
  </r>
  <r>
    <n v="9131"/>
    <s v="CA-2018-130911"/>
    <d v="2018-03-24T00:00:00"/>
    <x v="1028"/>
    <s v="Second Class"/>
    <s v="DC-12850"/>
    <s v="Dan Campbell"/>
    <x v="0"/>
    <x v="0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x v="0"/>
    <n v="3.7312000000000007"/>
  </r>
  <r>
    <n v="9132"/>
    <s v="CA-2019-100055"/>
    <d v="2019-05-28T00:00:00"/>
    <x v="777"/>
    <s v="Standard Class"/>
    <s v="MD-17860"/>
    <s v="Michael Dominguez"/>
    <x v="1"/>
    <x v="0"/>
    <s v="Laurel"/>
    <s v="Maryland"/>
    <n v="20707"/>
    <x v="3"/>
    <s v="FUR-FU-10001473"/>
    <x v="0"/>
    <s v="Furnishings"/>
    <s v="DAX Wood Document Frame"/>
    <n v="27.46"/>
    <n v="2"/>
    <n v="0"/>
    <n v="9.8856000000000002"/>
    <s v="Chuck Magee"/>
    <x v="0"/>
    <n v="0"/>
  </r>
  <r>
    <n v="9133"/>
    <s v="CA-2019-100055"/>
    <d v="2019-05-28T00:00:00"/>
    <x v="777"/>
    <s v="Standard Class"/>
    <s v="MD-17860"/>
    <s v="Michael Dominguez"/>
    <x v="1"/>
    <x v="0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x v="0"/>
    <n v="0"/>
  </r>
  <r>
    <n v="9134"/>
    <s v="CA-2017-157805"/>
    <d v="2017-08-31T00:00:00"/>
    <x v="136"/>
    <s v="Standard Class"/>
    <s v="RH-19510"/>
    <s v="Rick Huthwaite"/>
    <x v="2"/>
    <x v="0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s v="Anna Andreadi"/>
    <x v="0"/>
    <n v="111.19200000000001"/>
  </r>
  <r>
    <n v="9135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x v="0"/>
    <n v="25.910399999999999"/>
  </r>
  <r>
    <n v="9136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  <n v="10.396800000000002"/>
  </r>
  <r>
    <n v="9137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  <n v="2.0544000000000007"/>
  </r>
  <r>
    <n v="9138"/>
    <s v="CA-2016-123400"/>
    <d v="2016-02-02T00:00:00"/>
    <x v="682"/>
    <s v="Standard Class"/>
    <s v="EB-13930"/>
    <s v="Eric Barreto"/>
    <x v="0"/>
    <x v="0"/>
    <s v="Saint Petersburg"/>
    <s v="Florida"/>
    <n v="33710"/>
    <x v="0"/>
    <s v="OFF-BI-10000666"/>
    <x v="1"/>
    <s v="Binders"/>
    <s v="Surelock Post Binders"/>
    <n v="18.336000000000002"/>
    <n v="2"/>
    <n v="0.7"/>
    <n v="-12.224"/>
    <s v="Cassandra Brandow"/>
    <x v="0"/>
    <n v="12.8352"/>
  </r>
  <r>
    <n v="9139"/>
    <s v="CA-2016-123400"/>
    <d v="2016-02-02T00:00:00"/>
    <x v="682"/>
    <s v="Standard Class"/>
    <s v="EB-13930"/>
    <s v="Eric Barreto"/>
    <x v="0"/>
    <x v="0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s v="Cassandra Brandow"/>
    <x v="0"/>
    <n v="36.192"/>
  </r>
  <r>
    <n v="9140"/>
    <s v="CA-2016-106971"/>
    <d v="2016-09-02T00:00:00"/>
    <x v="1313"/>
    <s v="Standard Class"/>
    <s v="BM-11785"/>
    <s v="Bryan Mills"/>
    <x v="0"/>
    <x v="0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x v="0"/>
    <n v="95.188800000000015"/>
  </r>
  <r>
    <n v="9141"/>
    <s v="CA-2019-123029"/>
    <d v="2019-09-30T00:00:00"/>
    <x v="725"/>
    <s v="Second Class"/>
    <s v="BT-11530"/>
    <s v="Bradley Talbott"/>
    <x v="2"/>
    <x v="0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x v="0"/>
    <n v="0"/>
  </r>
  <r>
    <n v="9142"/>
    <s v="CA-2018-139409"/>
    <d v="2018-09-05T00:00:00"/>
    <x v="62"/>
    <s v="First Class"/>
    <s v="FW-14395"/>
    <s v="Fred Wasserman"/>
    <x v="1"/>
    <x v="0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  <n v="0"/>
  </r>
  <r>
    <n v="9143"/>
    <s v="US-2019-166688"/>
    <d v="2019-05-20T00:00:00"/>
    <x v="393"/>
    <s v="Standard Class"/>
    <s v="RD-19480"/>
    <s v="Rick Duston"/>
    <x v="0"/>
    <x v="0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s v="Anna Andreadi"/>
    <x v="0"/>
    <n v="1.6576000000000002"/>
  </r>
  <r>
    <n v="9144"/>
    <s v="US-2019-166688"/>
    <d v="2019-05-20T00:00:00"/>
    <x v="393"/>
    <s v="Standard Class"/>
    <s v="RD-19480"/>
    <s v="Rick Duston"/>
    <x v="0"/>
    <x v="0"/>
    <s v="Las Vegas"/>
    <s v="Nevada"/>
    <n v="89115"/>
    <x v="1"/>
    <s v="TEC-PH-10004094"/>
    <x v="2"/>
    <s v="Phones"/>
    <s v="Motorola L703CM"/>
    <n v="1123.1280000000002"/>
    <n v="9"/>
    <n v="0.2"/>
    <n v="70.195499999999981"/>
    <s v="Anna Andreadi"/>
    <x v="0"/>
    <n v="224.62560000000005"/>
  </r>
  <r>
    <n v="9145"/>
    <s v="US-2019-166688"/>
    <d v="2019-05-20T00:00:00"/>
    <x v="393"/>
    <s v="Standard Class"/>
    <s v="RD-19480"/>
    <s v="Rick Duston"/>
    <x v="0"/>
    <x v="0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x v="0"/>
    <n v="0"/>
  </r>
  <r>
    <n v="9146"/>
    <s v="CA-2017-126970"/>
    <d v="2017-09-20T00:00:00"/>
    <x v="488"/>
    <s v="Standard Class"/>
    <s v="TP-21130"/>
    <s v="Theone Pippenger"/>
    <x v="0"/>
    <x v="0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x v="0"/>
    <n v="2.2463999999999991"/>
  </r>
  <r>
    <n v="9147"/>
    <s v="US-2018-165505"/>
    <d v="2018-01-23T00:00:00"/>
    <x v="1040"/>
    <s v="Standard Class"/>
    <s v="CB-12535"/>
    <s v="Claudia Bergmann"/>
    <x v="1"/>
    <x v="0"/>
    <s v="Burlington"/>
    <s v="Vermont"/>
    <m/>
    <x v="3"/>
    <s v="TEC-AC-10002926"/>
    <x v="2"/>
    <s v="Accessories"/>
    <s v="Logitech Wireless Marathon Mouse M705"/>
    <n v="99.98"/>
    <n v="2"/>
    <n v="0"/>
    <n v="42.991400000000006"/>
    <s v="Chuck Magee"/>
    <x v="0"/>
    <n v="0"/>
  </r>
  <r>
    <n v="9148"/>
    <s v="US-2018-165505"/>
    <d v="2018-01-23T00:00:00"/>
    <x v="1040"/>
    <s v="Standard Class"/>
    <s v="CB-12535"/>
    <s v="Claudia Bergmann"/>
    <x v="1"/>
    <x v="0"/>
    <s v="Burlington"/>
    <s v="Vermont"/>
    <m/>
    <x v="3"/>
    <s v="OFF-AR-10003477"/>
    <x v="1"/>
    <s v="Art"/>
    <s v="4009 Highlighters"/>
    <n v="8.0400000000000009"/>
    <n v="6"/>
    <n v="0"/>
    <n v="2.7336"/>
    <s v="Chuck Magee"/>
    <x v="0"/>
    <n v="0"/>
  </r>
  <r>
    <n v="9149"/>
    <s v="US-2018-165505"/>
    <d v="2018-01-23T00:00:00"/>
    <x v="1040"/>
    <s v="Standard Class"/>
    <s v="CB-12535"/>
    <s v="Claudia Bergmann"/>
    <x v="1"/>
    <x v="0"/>
    <s v="Burlington"/>
    <s v="Vermont"/>
    <m/>
    <x v="3"/>
    <s v="OFF-ST-10001526"/>
    <x v="1"/>
    <s v="Storage"/>
    <s v="Iceberg Mobile Mega Data/Printer Cart"/>
    <n v="1564.29"/>
    <n v="13"/>
    <n v="0"/>
    <n v="406.71539999999993"/>
    <s v="Chuck Magee"/>
    <x v="0"/>
    <n v="0"/>
  </r>
  <r>
    <n v="9150"/>
    <s v="US-2016-157070"/>
    <d v="2016-06-01T00:00:00"/>
    <x v="104"/>
    <s v="Standard Class"/>
    <s v="QJ-19255"/>
    <s v="Quincy Jones"/>
    <x v="1"/>
    <x v="0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x v="0"/>
    <n v="0"/>
  </r>
  <r>
    <n v="9151"/>
    <s v="US-2016-157070"/>
    <d v="2016-06-01T00:00:00"/>
    <x v="104"/>
    <s v="Standard Class"/>
    <s v="QJ-19255"/>
    <s v="Quincy Jones"/>
    <x v="1"/>
    <x v="0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x v="0"/>
    <n v="6.5520000000000014"/>
  </r>
  <r>
    <n v="9152"/>
    <s v="US-2017-106873"/>
    <d v="2017-09-24T00:00:00"/>
    <x v="591"/>
    <s v="Second Class"/>
    <s v="KM-16720"/>
    <s v="Kunst Miller"/>
    <x v="0"/>
    <x v="0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x v="0"/>
    <n v="2.9152000000000005"/>
  </r>
  <r>
    <n v="9153"/>
    <s v="US-2017-106873"/>
    <d v="2017-09-24T00:00:00"/>
    <x v="591"/>
    <s v="Second Class"/>
    <s v="KM-16720"/>
    <s v="Kunst Miller"/>
    <x v="0"/>
    <x v="0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x v="0"/>
    <n v="4.6400000000000006"/>
  </r>
  <r>
    <n v="9154"/>
    <s v="US-2017-106873"/>
    <d v="2017-09-24T00:00:00"/>
    <x v="591"/>
    <s v="Second Class"/>
    <s v="KM-16720"/>
    <s v="Kunst Miller"/>
    <x v="0"/>
    <x v="0"/>
    <s v="Avondale"/>
    <s v="Arizona"/>
    <n v="85323"/>
    <x v="1"/>
    <s v="OFF-AR-10001246"/>
    <x v="1"/>
    <s v="Art"/>
    <s v="Newell 317"/>
    <n v="16.463999999999999"/>
    <n v="7"/>
    <n v="0.2"/>
    <n v="1.852199999999999"/>
    <s v="Anna Andreadi"/>
    <x v="0"/>
    <n v="3.2927999999999997"/>
  </r>
  <r>
    <n v="9155"/>
    <s v="CA-2018-132990"/>
    <d v="2018-08-01T00:00:00"/>
    <x v="1151"/>
    <s v="Second Class"/>
    <s v="KM-16660"/>
    <s v="Khloe Miller"/>
    <x v="0"/>
    <x v="0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s v="Chuck Magee"/>
    <x v="0"/>
    <n v="3.8624000000000005"/>
  </r>
  <r>
    <n v="9156"/>
    <s v="CA-2016-102645"/>
    <d v="2016-01-23T00:00:00"/>
    <x v="1314"/>
    <s v="Standard Class"/>
    <s v="IM-15055"/>
    <s v="Ionia McGrath"/>
    <x v="0"/>
    <x v="0"/>
    <s v="Las Vegas"/>
    <s v="Nevada"/>
    <n v="89115"/>
    <x v="1"/>
    <s v="OFF-PA-10001804"/>
    <x v="1"/>
    <s v="Paper"/>
    <s v="Xerox 195"/>
    <n v="40.08"/>
    <n v="6"/>
    <n v="0"/>
    <n v="19.238399999999999"/>
    <s v="Anna Andreadi"/>
    <x v="0"/>
    <n v="0"/>
  </r>
  <r>
    <n v="9157"/>
    <s v="CA-2016-134215"/>
    <d v="2016-08-04T00:00:00"/>
    <x v="338"/>
    <s v="Standard Class"/>
    <s v="ML-17395"/>
    <s v="Marina Lichtenstein"/>
    <x v="1"/>
    <x v="0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s v="Chuck Magee"/>
    <x v="0"/>
    <n v="0"/>
  </r>
  <r>
    <n v="9158"/>
    <s v="CA-2016-134215"/>
    <d v="2016-08-04T00:00:00"/>
    <x v="338"/>
    <s v="Standard Class"/>
    <s v="ML-17395"/>
    <s v="Marina Lichtenstein"/>
    <x v="1"/>
    <x v="0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s v="Chuck Magee"/>
    <x v="0"/>
    <n v="0"/>
  </r>
  <r>
    <n v="9159"/>
    <s v="CA-2016-134215"/>
    <d v="2016-08-04T00:00:00"/>
    <x v="338"/>
    <s v="Standard Class"/>
    <s v="ML-17395"/>
    <s v="Marina Lichtenstein"/>
    <x v="1"/>
    <x v="0"/>
    <s v="Bangor"/>
    <s v="Maine"/>
    <n v="4401"/>
    <x v="3"/>
    <s v="TEC-AC-10002473"/>
    <x v="2"/>
    <s v="Accessories"/>
    <s v="Maxell 4.7GB DVD-R"/>
    <n v="255.42"/>
    <n v="9"/>
    <n v="0"/>
    <n v="104.7222"/>
    <s v="Chuck Magee"/>
    <x v="0"/>
    <n v="0"/>
  </r>
  <r>
    <n v="9160"/>
    <s v="CA-2018-118934"/>
    <d v="2018-08-09T00:00:00"/>
    <x v="1128"/>
    <s v="Standard Class"/>
    <s v="GH-14410"/>
    <s v="Gary Hansen"/>
    <x v="2"/>
    <x v="0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s v="Cassandra Brandow"/>
    <x v="0"/>
    <n v="3.0366000000000004"/>
  </r>
  <r>
    <n v="9161"/>
    <s v="CA-2018-118934"/>
    <d v="2018-08-09T00:00:00"/>
    <x v="1128"/>
    <s v="Standard Class"/>
    <s v="GH-14410"/>
    <s v="Gary Hansen"/>
    <x v="2"/>
    <x v="0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x v="0"/>
    <n v="8.3160000000000007"/>
  </r>
  <r>
    <n v="9162"/>
    <s v="CA-2018-160108"/>
    <d v="2018-12-08T00:00:00"/>
    <x v="485"/>
    <s v="Standard Class"/>
    <s v="AG-10900"/>
    <s v="Arthur Gainer"/>
    <x v="0"/>
    <x v="0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x v="0"/>
    <n v="0"/>
  </r>
  <r>
    <n v="9163"/>
    <s v="CA-2018-160108"/>
    <d v="2018-12-08T00:00:00"/>
    <x v="485"/>
    <s v="Standard Class"/>
    <s v="AG-10900"/>
    <s v="Arthur Gainer"/>
    <x v="0"/>
    <x v="0"/>
    <s v="Eau Claire"/>
    <s v="Wisconsin"/>
    <n v="54703"/>
    <x v="2"/>
    <s v="FUR-CH-10002335"/>
    <x v="0"/>
    <s v="Chairs"/>
    <s v="Hon GuestStacker Chair"/>
    <n v="680.01"/>
    <n v="3"/>
    <n v="0"/>
    <n v="176.80260000000001"/>
    <s v="Kelly Williams"/>
    <x v="0"/>
    <n v="0"/>
  </r>
  <r>
    <n v="9164"/>
    <s v="CA-2017-164007"/>
    <d v="2017-06-08T00:00:00"/>
    <x v="888"/>
    <s v="Standard Class"/>
    <s v="MG-17695"/>
    <s v="Maureen Gnade"/>
    <x v="0"/>
    <x v="0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s v="Kelly Williams"/>
    <x v="0"/>
    <n v="0.47520000000000007"/>
  </r>
  <r>
    <n v="9165"/>
    <s v="CA-2017-164007"/>
    <d v="2017-06-08T00:00:00"/>
    <x v="888"/>
    <s v="Standard Class"/>
    <s v="MG-17695"/>
    <s v="Maureen Gnade"/>
    <x v="0"/>
    <x v="0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x v="0"/>
    <n v="114.50239999999997"/>
  </r>
  <r>
    <n v="9166"/>
    <s v="CA-2018-100300"/>
    <d v="2018-06-24T00:00:00"/>
    <x v="674"/>
    <s v="Second Class"/>
    <s v="MJ-17740"/>
    <s v="Max Jones"/>
    <x v="0"/>
    <x v="0"/>
    <s v="San Diego"/>
    <s v="California"/>
    <n v="92037"/>
    <x v="1"/>
    <s v="TEC-MA-10000984"/>
    <x v="2"/>
    <s v="Machines"/>
    <s v="Okidata MB760 Printer"/>
    <n v="4476.8"/>
    <n v="4"/>
    <n v="0.2"/>
    <n v="503.63999999999965"/>
    <s v="Anna Andreadi"/>
    <x v="0"/>
    <n v="895.36000000000013"/>
  </r>
  <r>
    <n v="9167"/>
    <s v="CA-2018-100300"/>
    <d v="2018-06-24T00:00:00"/>
    <x v="674"/>
    <s v="Second Class"/>
    <s v="MJ-17740"/>
    <s v="Max Jones"/>
    <x v="0"/>
    <x v="0"/>
    <s v="San Diego"/>
    <s v="California"/>
    <n v="92037"/>
    <x v="1"/>
    <s v="OFF-PA-10000418"/>
    <x v="1"/>
    <s v="Paper"/>
    <s v="Xerox 189"/>
    <n v="104.85"/>
    <n v="1"/>
    <n v="0"/>
    <n v="50.327999999999996"/>
    <s v="Anna Andreadi"/>
    <x v="0"/>
    <n v="0"/>
  </r>
  <r>
    <n v="9168"/>
    <s v="CA-2018-100300"/>
    <d v="2018-06-24T00:00:00"/>
    <x v="674"/>
    <s v="Second Class"/>
    <s v="MJ-17740"/>
    <s v="Max Jones"/>
    <x v="0"/>
    <x v="0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x v="0"/>
    <n v="0"/>
  </r>
  <r>
    <n v="9169"/>
    <s v="CA-2018-140571"/>
    <d v="2018-03-15T00:00:00"/>
    <x v="585"/>
    <s v="Standard Class"/>
    <s v="SJ-20125"/>
    <s v="Sanjit Jacobs"/>
    <x v="2"/>
    <x v="0"/>
    <s v="Jackson"/>
    <s v="Mississippi"/>
    <n v="39212"/>
    <x v="0"/>
    <s v="OFF-PA-10001954"/>
    <x v="1"/>
    <s v="Paper"/>
    <s v="Xerox 1964"/>
    <n v="319.76"/>
    <n v="14"/>
    <n v="0"/>
    <n v="147.08959999999999"/>
    <s v="Cassandra Brandow"/>
    <x v="0"/>
    <n v="0"/>
  </r>
  <r>
    <n v="9170"/>
    <s v="CA-2018-140571"/>
    <d v="2018-03-15T00:00:00"/>
    <x v="585"/>
    <s v="Standard Class"/>
    <s v="SJ-20125"/>
    <s v="Sanjit Jacobs"/>
    <x v="2"/>
    <x v="0"/>
    <s v="Jackson"/>
    <s v="Mississippi"/>
    <n v="39212"/>
    <x v="0"/>
    <s v="OFF-PA-10001954"/>
    <x v="1"/>
    <s v="Paper"/>
    <s v="Xerox 1964"/>
    <n v="45.68"/>
    <n v="2"/>
    <n v="0"/>
    <n v="21.012799999999999"/>
    <s v="Cassandra Brandow"/>
    <x v="0"/>
    <n v="0"/>
  </r>
  <r>
    <n v="9171"/>
    <s v="US-2018-155768"/>
    <d v="2018-12-01T00:00:00"/>
    <x v="417"/>
    <s v="Same Day"/>
    <s v="LB-16795"/>
    <s v="Laurel Beltran"/>
    <x v="2"/>
    <x v="0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s v="Anna Andreadi"/>
    <x v="0"/>
    <n v="0"/>
  </r>
  <r>
    <n v="9172"/>
    <s v="US-2018-155768"/>
    <d v="2018-12-01T00:00:00"/>
    <x v="417"/>
    <s v="Same Day"/>
    <s v="LB-16795"/>
    <s v="Laurel Beltran"/>
    <x v="2"/>
    <x v="0"/>
    <s v="Oxnard"/>
    <s v="California"/>
    <n v="93030"/>
    <x v="1"/>
    <s v="OFF-PA-10001357"/>
    <x v="1"/>
    <s v="Paper"/>
    <s v="Xerox 1886"/>
    <n v="47.9"/>
    <n v="1"/>
    <n v="0"/>
    <n v="22.991999999999997"/>
    <s v="Anna Andreadi"/>
    <x v="0"/>
    <n v="0"/>
  </r>
  <r>
    <n v="9173"/>
    <s v="US-2018-155768"/>
    <d v="2018-12-01T00:00:00"/>
    <x v="417"/>
    <s v="Same Day"/>
    <s v="LB-16795"/>
    <s v="Laurel Beltran"/>
    <x v="2"/>
    <x v="0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x v="0"/>
    <n v="0"/>
  </r>
  <r>
    <n v="9174"/>
    <s v="US-2018-155768"/>
    <d v="2018-12-01T00:00:00"/>
    <x v="417"/>
    <s v="Same Day"/>
    <s v="LB-16795"/>
    <s v="Laurel Beltran"/>
    <x v="2"/>
    <x v="0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x v="0"/>
    <n v="0"/>
  </r>
  <r>
    <n v="9175"/>
    <s v="CA-2019-119424"/>
    <d v="2019-06-12T00:00:00"/>
    <x v="1055"/>
    <s v="Second Class"/>
    <s v="SB-20185"/>
    <s v="Sarah Brown"/>
    <x v="0"/>
    <x v="0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  <n v="14.395200000000001"/>
  </r>
  <r>
    <n v="9176"/>
    <s v="CA-2019-119424"/>
    <d v="2019-06-12T00:00:00"/>
    <x v="1055"/>
    <s v="Second Class"/>
    <s v="SB-20185"/>
    <s v="Sarah Brown"/>
    <x v="0"/>
    <x v="0"/>
    <s v="Kent"/>
    <s v="Washington"/>
    <n v="98031"/>
    <x v="1"/>
    <s v="OFF-PA-10001639"/>
    <x v="1"/>
    <s v="Paper"/>
    <s v="Xerox 203"/>
    <n v="19.440000000000001"/>
    <n v="3"/>
    <n v="0"/>
    <n v="9.3312000000000008"/>
    <s v="Anna Andreadi"/>
    <x v="0"/>
    <n v="0"/>
  </r>
  <r>
    <n v="9177"/>
    <s v="CA-2018-118178"/>
    <d v="2018-03-19T00:00:00"/>
    <x v="243"/>
    <s v="Standard Class"/>
    <s v="CC-12610"/>
    <s v="Corey Catlett"/>
    <x v="1"/>
    <x v="0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x v="0"/>
    <n v="21.760200000000001"/>
  </r>
  <r>
    <n v="9178"/>
    <s v="CA-2018-166618"/>
    <d v="2018-11-14T00:00:00"/>
    <x v="1058"/>
    <s v="Standard Class"/>
    <s v="DP-13000"/>
    <s v="Darren Powers"/>
    <x v="0"/>
    <x v="0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s v="Chuck Magee"/>
    <x v="0"/>
    <n v="0"/>
  </r>
  <r>
    <n v="9179"/>
    <s v="CA-2018-166618"/>
    <d v="2018-11-14T00:00:00"/>
    <x v="1058"/>
    <s v="Standard Class"/>
    <s v="DP-13000"/>
    <s v="Darren Powers"/>
    <x v="0"/>
    <x v="0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x v="0"/>
    <n v="0"/>
  </r>
  <r>
    <n v="9180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s v="Anna Andreadi"/>
    <x v="0"/>
    <n v="141.57599999999999"/>
  </r>
  <r>
    <n v="9181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x v="0"/>
    <n v="2.3904000000000005"/>
  </r>
  <r>
    <n v="9182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x v="0"/>
    <n v="6.2256000000000009"/>
  </r>
  <r>
    <n v="9183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x v="0"/>
    <n v="0"/>
  </r>
  <r>
    <n v="9184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PA-10001970"/>
    <x v="1"/>
    <s v="Paper"/>
    <s v="Xerox 1881"/>
    <n v="24.56"/>
    <n v="2"/>
    <n v="0"/>
    <n v="11.543199999999999"/>
    <s v="Anna Andreadi"/>
    <x v="0"/>
    <n v="0"/>
  </r>
  <r>
    <n v="9185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0"/>
    <n v="0"/>
  </r>
  <r>
    <n v="9186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x v="0"/>
    <n v="41.436800000000005"/>
  </r>
  <r>
    <n v="9187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x v="0"/>
    <n v="0"/>
  </r>
  <r>
    <n v="9188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s v="Chuck Magee"/>
    <x v="0"/>
    <n v="0.69760000000000011"/>
  </r>
  <r>
    <n v="9189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s v="Chuck Magee"/>
    <x v="0"/>
    <n v="4.3456000000000001"/>
  </r>
  <r>
    <n v="9190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s v="Chuck Magee"/>
    <x v="0"/>
    <n v="132.61440000000002"/>
  </r>
  <r>
    <n v="9191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x v="0"/>
    <n v="69.711600000000004"/>
  </r>
  <r>
    <n v="9192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PA-10003625"/>
    <x v="1"/>
    <s v="Paper"/>
    <s v="Xerox 1979"/>
    <n v="49.568000000000005"/>
    <n v="2"/>
    <n v="0.2"/>
    <n v="15.489999999999997"/>
    <s v="Chuck Magee"/>
    <x v="0"/>
    <n v="9.9136000000000024"/>
  </r>
  <r>
    <n v="9193"/>
    <s v="CA-2017-141810"/>
    <d v="2017-11-02T00:00:00"/>
    <x v="545"/>
    <s v="Standard Class"/>
    <s v="BB-10990"/>
    <s v="Barry Blumstein"/>
    <x v="1"/>
    <x v="0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x v="0"/>
    <n v="23.497599999999995"/>
  </r>
  <r>
    <n v="9194"/>
    <s v="CA-2017-141810"/>
    <d v="2017-11-02T00:00:00"/>
    <x v="545"/>
    <s v="Standard Class"/>
    <s v="BB-10990"/>
    <s v="Barry Blumstein"/>
    <x v="1"/>
    <x v="0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x v="0"/>
    <n v="68.94080000000001"/>
  </r>
  <r>
    <n v="9195"/>
    <s v="CA-2016-146843"/>
    <d v="2016-11-30T00:00:00"/>
    <x v="546"/>
    <s v="Standard Class"/>
    <s v="PB-19150"/>
    <s v="Philip Brown"/>
    <x v="0"/>
    <x v="0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x v="0"/>
    <n v="9.5984000000000016"/>
  </r>
  <r>
    <n v="9196"/>
    <s v="CA-2016-146843"/>
    <d v="2016-11-30T00:00:00"/>
    <x v="546"/>
    <s v="Standard Class"/>
    <s v="PB-19150"/>
    <s v="Philip Brown"/>
    <x v="0"/>
    <x v="0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x v="0"/>
    <n v="20.448000000000004"/>
  </r>
  <r>
    <n v="9197"/>
    <s v="CA-2016-103310"/>
    <d v="2016-05-10T00:00:00"/>
    <x v="8"/>
    <s v="Standard Class"/>
    <s v="GM-14680"/>
    <s v="Greg Matthias"/>
    <x v="0"/>
    <x v="0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x v="0"/>
    <n v="0"/>
  </r>
  <r>
    <n v="9198"/>
    <s v="CA-2016-103310"/>
    <d v="2016-05-10T00:00:00"/>
    <x v="8"/>
    <s v="Standard Class"/>
    <s v="GM-14680"/>
    <s v="Greg Matthias"/>
    <x v="0"/>
    <x v="0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x v="0"/>
    <n v="286.40000000000003"/>
  </r>
  <r>
    <n v="9199"/>
    <s v="CA-2016-103310"/>
    <d v="2016-05-10T00:00:00"/>
    <x v="8"/>
    <s v="Standard Class"/>
    <s v="GM-14680"/>
    <s v="Greg Matthias"/>
    <x v="0"/>
    <x v="0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s v="Anna Andreadi"/>
    <x v="0"/>
    <n v="0"/>
  </r>
  <r>
    <n v="9200"/>
    <s v="CA-2016-103310"/>
    <d v="2016-05-10T00:00:00"/>
    <x v="8"/>
    <s v="Standard Class"/>
    <s v="GM-14680"/>
    <s v="Greg Matthias"/>
    <x v="0"/>
    <x v="0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s v="Anna Andreadi"/>
    <x v="0"/>
    <n v="51.356800000000014"/>
  </r>
  <r>
    <n v="9201"/>
    <s v="CA-2018-152688"/>
    <d v="2018-10-17T00:00:00"/>
    <x v="550"/>
    <s v="First Class"/>
    <s v="NR-18550"/>
    <s v="Nick Radford"/>
    <x v="0"/>
    <x v="0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s v="Chuck Magee"/>
    <x v="0"/>
    <n v="0"/>
  </r>
  <r>
    <n v="9202"/>
    <s v="CA-2018-152688"/>
    <d v="2018-10-17T00:00:00"/>
    <x v="550"/>
    <s v="First Class"/>
    <s v="NR-18550"/>
    <s v="Nick Radford"/>
    <x v="0"/>
    <x v="0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s v="Chuck Magee"/>
    <x v="0"/>
    <n v="0"/>
  </r>
  <r>
    <n v="9203"/>
    <s v="CA-2018-153836"/>
    <d v="2018-10-30T00:00:00"/>
    <x v="121"/>
    <s v="Standard Class"/>
    <s v="EH-13765"/>
    <s v="Edward Hooks"/>
    <x v="1"/>
    <x v="0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s v="Chuck Magee"/>
    <x v="0"/>
    <n v="5.7504000000000008"/>
  </r>
  <r>
    <n v="9204"/>
    <s v="CA-2018-153836"/>
    <d v="2018-10-30T00:00:00"/>
    <x v="121"/>
    <s v="Standard Class"/>
    <s v="EH-13765"/>
    <s v="Edward Hooks"/>
    <x v="1"/>
    <x v="0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x v="0"/>
    <n v="0"/>
  </r>
  <r>
    <n v="9205"/>
    <s v="CA-2018-104689"/>
    <d v="2018-12-01T00:00:00"/>
    <x v="455"/>
    <s v="Standard Class"/>
    <s v="FH-14365"/>
    <s v="Fred Hopkins"/>
    <x v="1"/>
    <x v="0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s v="Anna Andreadi"/>
    <x v="1"/>
    <n v="0"/>
  </r>
  <r>
    <n v="9206"/>
    <s v="CA-2018-146423"/>
    <d v="2018-04-21T00:00:00"/>
    <x v="180"/>
    <s v="Same Day"/>
    <s v="BT-11680"/>
    <s v="Brian Thompson"/>
    <x v="0"/>
    <x v="0"/>
    <s v="Milford"/>
    <s v="Connecticut"/>
    <n v="6460"/>
    <x v="3"/>
    <s v="OFF-AR-10004817"/>
    <x v="1"/>
    <s v="Art"/>
    <s v="Colorific Watercolor Pencils"/>
    <n v="15.48"/>
    <n v="3"/>
    <n v="0"/>
    <n v="4.4891999999999985"/>
    <s v="Chuck Magee"/>
    <x v="0"/>
    <n v="0"/>
  </r>
  <r>
    <n v="9207"/>
    <s v="CA-2018-146423"/>
    <d v="2018-04-21T00:00:00"/>
    <x v="180"/>
    <s v="Same Day"/>
    <s v="BT-11680"/>
    <s v="Brian Thompson"/>
    <x v="0"/>
    <x v="0"/>
    <s v="Milford"/>
    <s v="Connecticut"/>
    <n v="6460"/>
    <x v="3"/>
    <s v="OFF-PA-10003797"/>
    <x v="1"/>
    <s v="Paper"/>
    <s v="Xerox 209"/>
    <n v="51.84"/>
    <n v="8"/>
    <n v="0"/>
    <n v="24.883200000000002"/>
    <s v="Chuck Magee"/>
    <x v="0"/>
    <n v="0"/>
  </r>
  <r>
    <n v="9208"/>
    <s v="CA-2019-140781"/>
    <d v="2019-08-03T00:00:00"/>
    <x v="636"/>
    <s v="Standard Class"/>
    <s v="AB-10105"/>
    <s v="Adrian Barton"/>
    <x v="0"/>
    <x v="0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x v="0"/>
    <n v="7.9632000000000005"/>
  </r>
  <r>
    <n v="9209"/>
    <s v="CA-2019-141747"/>
    <d v="2019-08-03T00:00:00"/>
    <x v="527"/>
    <s v="Second Class"/>
    <s v="SC-20230"/>
    <s v="Scot Coram"/>
    <x v="1"/>
    <x v="0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x v="0"/>
    <n v="0"/>
  </r>
  <r>
    <n v="9210"/>
    <s v="CA-2019-142776"/>
    <d v="2019-12-11T00:00:00"/>
    <x v="93"/>
    <s v="Second Class"/>
    <s v="RS-19870"/>
    <s v="Roy Skaria"/>
    <x v="2"/>
    <x v="0"/>
    <s v="Burlington"/>
    <s v="Iowa"/>
    <n v="52601"/>
    <x v="2"/>
    <s v="OFF-EN-10003160"/>
    <x v="1"/>
    <s v="Envelopes"/>
    <s v="Pastel Pink Envelopes"/>
    <n v="7.28"/>
    <n v="1"/>
    <n v="0"/>
    <n v="3.4944000000000002"/>
    <s v="Kelly Williams"/>
    <x v="0"/>
    <n v="0"/>
  </r>
  <r>
    <n v="9211"/>
    <s v="CA-2019-142776"/>
    <d v="2019-12-11T00:00:00"/>
    <x v="93"/>
    <s v="Second Class"/>
    <s v="RS-19870"/>
    <s v="Roy Skaria"/>
    <x v="2"/>
    <x v="0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s v="Kelly Williams"/>
    <x v="0"/>
    <n v="0"/>
  </r>
  <r>
    <n v="9212"/>
    <s v="CA-2017-167479"/>
    <d v="2017-03-14T00:00:00"/>
    <x v="1227"/>
    <s v="Standard Class"/>
    <s v="AI-10855"/>
    <s v="Arianne Irving"/>
    <x v="0"/>
    <x v="0"/>
    <s v="Roseville"/>
    <s v="California"/>
    <n v="95661"/>
    <x v="1"/>
    <s v="OFF-PA-10002105"/>
    <x v="1"/>
    <s v="Paper"/>
    <s v="Xerox 223"/>
    <n v="19.440000000000001"/>
    <n v="3"/>
    <n v="0"/>
    <n v="9.3312000000000008"/>
    <s v="Anna Andreadi"/>
    <x v="0"/>
    <n v="0"/>
  </r>
  <r>
    <n v="9213"/>
    <s v="CA-2016-144071"/>
    <d v="2016-12-08T00:00:00"/>
    <x v="345"/>
    <s v="Standard Class"/>
    <s v="DJ-13420"/>
    <s v="Denny Joy"/>
    <x v="1"/>
    <x v="0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s v="Anna Andreadi"/>
    <x v="0"/>
    <n v="0"/>
  </r>
  <r>
    <n v="9214"/>
    <s v="CA-2016-144071"/>
    <d v="2016-12-08T00:00:00"/>
    <x v="345"/>
    <s v="Standard Class"/>
    <s v="DJ-13420"/>
    <s v="Denny Joy"/>
    <x v="1"/>
    <x v="0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s v="Anna Andreadi"/>
    <x v="0"/>
    <n v="0"/>
  </r>
  <r>
    <n v="9215"/>
    <s v="US-2019-120908"/>
    <d v="2019-09-30T00:00:00"/>
    <x v="725"/>
    <s v="First Class"/>
    <s v="BF-10975"/>
    <s v="Barbara Fisher"/>
    <x v="1"/>
    <x v="0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x v="0"/>
    <n v="4.1328000000000005"/>
  </r>
  <r>
    <n v="9216"/>
    <s v="CA-2018-152646"/>
    <d v="2018-11-21T00:00:00"/>
    <x v="482"/>
    <s v="Standard Class"/>
    <s v="TH-21235"/>
    <s v="Tiffany House"/>
    <x v="1"/>
    <x v="0"/>
    <s v="Los Angeles"/>
    <s v="California"/>
    <n v="90049"/>
    <x v="1"/>
    <s v="OFF-PA-10004451"/>
    <x v="1"/>
    <s v="Paper"/>
    <s v="Xerox 222"/>
    <n v="32.400000000000006"/>
    <n v="5"/>
    <n v="0"/>
    <n v="15.552000000000001"/>
    <s v="Anna Andreadi"/>
    <x v="0"/>
    <n v="0"/>
  </r>
  <r>
    <n v="9217"/>
    <s v="CA-2019-103765"/>
    <d v="2019-11-24T00:00:00"/>
    <x v="524"/>
    <s v="Standard Class"/>
    <s v="JG-15310"/>
    <s v="Jason Gross"/>
    <x v="1"/>
    <x v="0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x v="0"/>
    <n v="11.009599999999999"/>
  </r>
  <r>
    <n v="9218"/>
    <s v="US-2019-118157"/>
    <d v="2019-11-14T00:00:00"/>
    <x v="251"/>
    <s v="First Class"/>
    <s v="AW-10930"/>
    <s v="Arthur Wiediger"/>
    <x v="2"/>
    <x v="0"/>
    <s v="Minneapolis"/>
    <s v="Minnesota"/>
    <n v="55407"/>
    <x v="2"/>
    <s v="OFF-EN-10004459"/>
    <x v="1"/>
    <s v="Envelopes"/>
    <s v="Security-Tint Envelopes"/>
    <n v="15.28"/>
    <n v="2"/>
    <n v="0"/>
    <n v="7.4871999999999996"/>
    <s v="Kelly Williams"/>
    <x v="0"/>
    <n v="0"/>
  </r>
  <r>
    <n v="9219"/>
    <s v="US-2017-164238"/>
    <d v="2017-08-16T00:00:00"/>
    <x v="918"/>
    <s v="Standard Class"/>
    <s v="JW-15955"/>
    <s v="Joni Wasserman"/>
    <x v="0"/>
    <x v="0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s v="Chuck Magee"/>
    <x v="0"/>
    <n v="8.9376000000000015"/>
  </r>
  <r>
    <n v="9220"/>
    <s v="US-2017-164238"/>
    <d v="2017-08-16T00:00:00"/>
    <x v="918"/>
    <s v="Standard Class"/>
    <s v="JW-15955"/>
    <s v="Joni Wasserman"/>
    <x v="0"/>
    <x v="0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x v="0"/>
    <n v="150.73499999999999"/>
  </r>
  <r>
    <n v="9221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OFF-LA-10000248"/>
    <x v="1"/>
    <s v="Labels"/>
    <s v="Avery 52"/>
    <n v="11.07"/>
    <n v="3"/>
    <n v="0"/>
    <n v="5.2028999999999996"/>
    <s v="Cassandra Brandow"/>
    <x v="0"/>
    <n v="0"/>
  </r>
  <r>
    <n v="9222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s v="Cassandra Brandow"/>
    <x v="0"/>
    <n v="0"/>
  </r>
  <r>
    <n v="9223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OFF-PA-10004355"/>
    <x v="1"/>
    <s v="Paper"/>
    <s v="Xerox 231"/>
    <n v="25.92"/>
    <n v="4"/>
    <n v="0"/>
    <n v="12.441600000000001"/>
    <s v="Cassandra Brandow"/>
    <x v="0"/>
    <n v="0"/>
  </r>
  <r>
    <n v="9224"/>
    <s v="CA-2019-121160"/>
    <d v="2019-11-04T00:00:00"/>
    <x v="276"/>
    <s v="Same Day"/>
    <s v="FM-14290"/>
    <s v="Frank Merwin"/>
    <x v="2"/>
    <x v="0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x v="0"/>
    <n v="6.0287999999999995"/>
  </r>
  <r>
    <n v="9225"/>
    <s v="CA-2019-121160"/>
    <d v="2019-11-04T00:00:00"/>
    <x v="276"/>
    <s v="Same Day"/>
    <s v="FM-14290"/>
    <s v="Frank Merwin"/>
    <x v="2"/>
    <x v="0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s v="Kelly Williams"/>
    <x v="0"/>
    <n v="1.1263999999999998"/>
  </r>
  <r>
    <n v="9226"/>
    <s v="CA-2019-121160"/>
    <d v="2019-11-04T00:00:00"/>
    <x v="276"/>
    <s v="Same Day"/>
    <s v="FM-14290"/>
    <s v="Frank Merwin"/>
    <x v="2"/>
    <x v="0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s v="Kelly Williams"/>
    <x v="0"/>
    <n v="3.3151999999999995"/>
  </r>
  <r>
    <n v="9227"/>
    <s v="CA-2019-121160"/>
    <d v="2019-11-04T00:00:00"/>
    <x v="276"/>
    <s v="Same Day"/>
    <s v="FM-14290"/>
    <s v="Frank Merwin"/>
    <x v="2"/>
    <x v="0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s v="Kelly Williams"/>
    <x v="0"/>
    <n v="10.5504"/>
  </r>
  <r>
    <n v="9228"/>
    <s v="CA-2019-140515"/>
    <d v="2019-03-19T00:00:00"/>
    <x v="540"/>
    <s v="Standard Class"/>
    <s v="GZ-14545"/>
    <s v="George Zrebassa"/>
    <x v="1"/>
    <x v="0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x v="0"/>
    <n v="0"/>
  </r>
  <r>
    <n v="9229"/>
    <s v="CA-2016-153619"/>
    <d v="2016-11-03T00:00:00"/>
    <x v="1082"/>
    <s v="Same Day"/>
    <s v="TC-21535"/>
    <s v="Tracy Collins"/>
    <x v="2"/>
    <x v="0"/>
    <s v="Los Angeles"/>
    <s v="California"/>
    <n v="90049"/>
    <x v="1"/>
    <s v="OFF-AR-10001868"/>
    <x v="1"/>
    <s v="Art"/>
    <s v="Prang Dustless Chalk Sticks"/>
    <n v="6.72"/>
    <n v="4"/>
    <n v="0"/>
    <n v="3.36"/>
    <s v="Anna Andreadi"/>
    <x v="0"/>
    <n v="0"/>
  </r>
  <r>
    <n v="9230"/>
    <s v="CA-2019-133718"/>
    <d v="2019-07-23T00:00:00"/>
    <x v="239"/>
    <s v="First Class"/>
    <s v="TB-21520"/>
    <s v="Tracy Blumstein"/>
    <x v="0"/>
    <x v="0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x v="0"/>
    <n v="3.0384000000000002"/>
  </r>
  <r>
    <n v="9231"/>
    <s v="CA-2019-133718"/>
    <d v="2019-07-23T00:00:00"/>
    <x v="239"/>
    <s v="First Class"/>
    <s v="TB-21520"/>
    <s v="Tracy Blumstein"/>
    <x v="0"/>
    <x v="0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x v="0"/>
    <n v="0"/>
  </r>
  <r>
    <n v="9232"/>
    <s v="CA-2016-148383"/>
    <d v="2016-12-27T00:00:00"/>
    <x v="252"/>
    <s v="Standard Class"/>
    <s v="RP-19390"/>
    <s v="Resi Pölking"/>
    <x v="0"/>
    <x v="0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x v="0"/>
    <n v="662.73480000000018"/>
  </r>
  <r>
    <n v="9233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s v="Anna Andreadi"/>
    <x v="1"/>
    <n v="0"/>
  </r>
  <r>
    <n v="9234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s v="Anna Andreadi"/>
    <x v="1"/>
    <n v="0"/>
  </r>
  <r>
    <n v="9235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x v="1"/>
    <n v="218.23360000000002"/>
  </r>
  <r>
    <n v="9236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s v="Anna Andreadi"/>
    <x v="1"/>
    <n v="0"/>
  </r>
  <r>
    <n v="9237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x v="1"/>
    <n v="113.74560000000002"/>
  </r>
  <r>
    <n v="9238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1"/>
    <n v="1.4624000000000004"/>
  </r>
  <r>
    <n v="9239"/>
    <s v="CA-2019-138156"/>
    <d v="2019-02-11T00:00:00"/>
    <x v="556"/>
    <s v="First Class"/>
    <s v="MM-17260"/>
    <s v="Magdelene Morse"/>
    <x v="0"/>
    <x v="0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  <n v="29.513600000000004"/>
  </r>
  <r>
    <n v="9240"/>
    <s v="CA-2019-110310"/>
    <d v="2019-10-27T00:00:00"/>
    <x v="40"/>
    <s v="Standard Class"/>
    <s v="NB-18655"/>
    <s v="Nona Balk"/>
    <x v="1"/>
    <x v="0"/>
    <s v="Tallahassee"/>
    <s v="Florida"/>
    <n v="32303"/>
    <x v="0"/>
    <s v="OFF-PA-10001685"/>
    <x v="1"/>
    <s v="Paper"/>
    <s v="Easy-staple paper"/>
    <n v="56.783999999999999"/>
    <n v="7"/>
    <n v="0.2"/>
    <n v="20.584200000000003"/>
    <s v="Cassandra Brandow"/>
    <x v="0"/>
    <n v="11.3568"/>
  </r>
  <r>
    <n v="9241"/>
    <s v="CA-2019-110310"/>
    <d v="2019-10-27T00:00:00"/>
    <x v="40"/>
    <s v="Standard Class"/>
    <s v="NB-18655"/>
    <s v="Nona Balk"/>
    <x v="1"/>
    <x v="0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s v="Cassandra Brandow"/>
    <x v="0"/>
    <n v="3.9249000000000005"/>
  </r>
  <r>
    <n v="9242"/>
    <s v="CA-2019-110310"/>
    <d v="2019-10-27T00:00:00"/>
    <x v="40"/>
    <s v="Standard Class"/>
    <s v="NB-18655"/>
    <s v="Nona Balk"/>
    <x v="1"/>
    <x v="0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x v="0"/>
    <n v="1.3152000000000001"/>
  </r>
  <r>
    <n v="9243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x v="0"/>
    <n v="2.8607999999999998"/>
  </r>
  <r>
    <n v="9244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x v="0"/>
    <n v="17.974949999999996"/>
  </r>
  <r>
    <n v="9245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x v="0"/>
    <n v="0"/>
  </r>
  <r>
    <n v="9246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PA-10002365"/>
    <x v="1"/>
    <s v="Paper"/>
    <s v="Xerox 1967"/>
    <n v="32.400000000000006"/>
    <n v="5"/>
    <n v="0"/>
    <n v="15.552000000000001"/>
    <s v="Anna Andreadi"/>
    <x v="0"/>
    <n v="0"/>
  </r>
  <r>
    <n v="9247"/>
    <s v="CA-2019-130106"/>
    <d v="2019-05-22T00:00:00"/>
    <x v="393"/>
    <s v="Standard Class"/>
    <s v="VF-21715"/>
    <s v="Vicky Freymann"/>
    <x v="2"/>
    <x v="0"/>
    <s v="San Francisco"/>
    <s v="California"/>
    <n v="94109"/>
    <x v="1"/>
    <s v="OFF-AR-10003651"/>
    <x v="1"/>
    <s v="Art"/>
    <s v="Newell 350"/>
    <n v="9.84"/>
    <n v="3"/>
    <n v="0"/>
    <n v="2.8535999999999988"/>
    <s v="Anna Andreadi"/>
    <x v="0"/>
    <n v="0"/>
  </r>
  <r>
    <n v="9248"/>
    <s v="CA-2019-130106"/>
    <d v="2019-05-22T00:00:00"/>
    <x v="393"/>
    <s v="Standard Class"/>
    <s v="VF-21715"/>
    <s v="Vicky Freymann"/>
    <x v="2"/>
    <x v="0"/>
    <s v="San Francisco"/>
    <s v="California"/>
    <n v="94109"/>
    <x v="1"/>
    <s v="OFF-AR-10003732"/>
    <x v="1"/>
    <s v="Art"/>
    <s v="Newell 333"/>
    <n v="2.78"/>
    <n v="1"/>
    <n v="0"/>
    <n v="0.72279999999999989"/>
    <s v="Anna Andreadi"/>
    <x v="0"/>
    <n v="0"/>
  </r>
  <r>
    <n v="9249"/>
    <s v="CA-2018-127761"/>
    <d v="2018-11-10T00:00:00"/>
    <x v="954"/>
    <s v="Standard Class"/>
    <s v="SW-20275"/>
    <s v="Scott Williamson"/>
    <x v="0"/>
    <x v="0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s v="Chuck Magee"/>
    <x v="0"/>
    <n v="0.72800000000000009"/>
  </r>
  <r>
    <n v="9250"/>
    <s v="CA-2018-127761"/>
    <d v="2018-11-10T00:00:00"/>
    <x v="954"/>
    <s v="Standard Class"/>
    <s v="SW-20275"/>
    <s v="Scott Williamson"/>
    <x v="0"/>
    <x v="0"/>
    <s v="New York City"/>
    <s v="New York"/>
    <n v="10009"/>
    <x v="3"/>
    <s v="TEC-PH-10003691"/>
    <x v="2"/>
    <s v="Phones"/>
    <s v="BlackBerry Q10"/>
    <n v="881.93"/>
    <n v="7"/>
    <n v="0"/>
    <n v="220.48250000000002"/>
    <s v="Chuck Magee"/>
    <x v="0"/>
    <n v="0"/>
  </r>
  <r>
    <n v="9251"/>
    <s v="CA-2018-105354"/>
    <d v="2018-12-02T00:00:00"/>
    <x v="296"/>
    <s v="Standard Class"/>
    <s v="PW-19030"/>
    <s v="Pauline Webber"/>
    <x v="1"/>
    <x v="0"/>
    <s v="Marion"/>
    <s v="Iowa"/>
    <n v="52302"/>
    <x v="2"/>
    <s v="OFF-BI-10001107"/>
    <x v="1"/>
    <s v="Binders"/>
    <s v="GBC White Gloss Covers, Plain Front"/>
    <n v="115.84"/>
    <n v="8"/>
    <n v="0"/>
    <n v="54.444800000000001"/>
    <s v="Kelly Williams"/>
    <x v="0"/>
    <n v="0"/>
  </r>
  <r>
    <n v="9252"/>
    <s v="CA-2019-155712"/>
    <d v="2019-03-02T00:00:00"/>
    <x v="494"/>
    <s v="Standard Class"/>
    <s v="KD-16615"/>
    <s v="Ken Dana"/>
    <x v="1"/>
    <x v="0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x v="1"/>
    <n v="21.529600000000002"/>
  </r>
  <r>
    <n v="9253"/>
    <s v="CA-2019-102309"/>
    <d v="2019-09-23T00:00:00"/>
    <x v="425"/>
    <s v="Second Class"/>
    <s v="DO-13645"/>
    <s v="Doug O'Connell"/>
    <x v="0"/>
    <x v="0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x v="0"/>
    <n v="0"/>
  </r>
  <r>
    <n v="9254"/>
    <s v="CA-2019-102309"/>
    <d v="2019-09-23T00:00:00"/>
    <x v="425"/>
    <s v="Second Class"/>
    <s v="DO-13645"/>
    <s v="Doug O'Connell"/>
    <x v="0"/>
    <x v="0"/>
    <s v="Pine Bluff"/>
    <s v="Arkansas"/>
    <n v="71603"/>
    <x v="0"/>
    <s v="OFF-PA-10002005"/>
    <x v="1"/>
    <s v="Paper"/>
    <s v="Xerox 225"/>
    <n v="12.96"/>
    <n v="2"/>
    <n v="0"/>
    <n v="6.2208000000000006"/>
    <s v="Cassandra Brandow"/>
    <x v="0"/>
    <n v="0"/>
  </r>
  <r>
    <n v="9255"/>
    <s v="CA-2016-168368"/>
    <d v="2016-02-11T00:00:00"/>
    <x v="1147"/>
    <s v="Second Class"/>
    <s v="GA-14725"/>
    <s v="Guy Armstrong"/>
    <x v="0"/>
    <x v="0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s v="Kelly Williams"/>
    <x v="0"/>
    <n v="0"/>
  </r>
  <r>
    <n v="9256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LA-10004853"/>
    <x v="1"/>
    <s v="Labels"/>
    <s v="Avery 483"/>
    <n v="14.940000000000001"/>
    <n v="3"/>
    <n v="0"/>
    <n v="6.8723999999999998"/>
    <s v="Kelly Williams"/>
    <x v="0"/>
    <n v="0"/>
  </r>
  <r>
    <n v="9257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x v="0"/>
    <n v="0"/>
  </r>
  <r>
    <n v="9258"/>
    <s v="CA-2016-168368"/>
    <d v="2016-02-11T00:00:00"/>
    <x v="1147"/>
    <s v="Second Class"/>
    <s v="GA-14725"/>
    <s v="Guy Armstrong"/>
    <x v="0"/>
    <x v="0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x v="0"/>
    <n v="0"/>
  </r>
  <r>
    <n v="9259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s v="Kelly Williams"/>
    <x v="0"/>
    <n v="0"/>
  </r>
  <r>
    <n v="9260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s v="Kelly Williams"/>
    <x v="0"/>
    <n v="0"/>
  </r>
  <r>
    <n v="9261"/>
    <s v="CA-2019-167976"/>
    <d v="2019-11-11T00:00:00"/>
    <x v="773"/>
    <s v="Second Class"/>
    <s v="JL-15505"/>
    <s v="Jeremy Lonsdale"/>
    <x v="0"/>
    <x v="0"/>
    <s v="Aberdeen"/>
    <s v="South Dakota"/>
    <n v="57401"/>
    <x v="2"/>
    <s v="OFF-SU-10004661"/>
    <x v="1"/>
    <s v="Supplies"/>
    <s v="Acme Titanium Bonded Scissors"/>
    <n v="25.5"/>
    <n v="3"/>
    <n v="0"/>
    <n v="6.63"/>
    <s v="Kelly Williams"/>
    <x v="0"/>
    <n v="0"/>
  </r>
  <r>
    <n v="9262"/>
    <s v="CA-2019-111388"/>
    <d v="2019-09-02T00:00:00"/>
    <x v="1198"/>
    <s v="Same Day"/>
    <s v="SU-20665"/>
    <s v="Stephanie Ulpright"/>
    <x v="2"/>
    <x v="0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s v="Anna Andreadi"/>
    <x v="0"/>
    <n v="43.1952"/>
  </r>
  <r>
    <n v="9263"/>
    <s v="CA-2017-124499"/>
    <d v="2017-10-09T00:00:00"/>
    <x v="349"/>
    <s v="Standard Class"/>
    <s v="FM-14380"/>
    <s v="Fred McMath"/>
    <x v="0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x v="0"/>
    <n v="0"/>
  </r>
  <r>
    <n v="9264"/>
    <s v="CA-2017-124499"/>
    <d v="2017-10-09T00:00:00"/>
    <x v="349"/>
    <s v="Standard Class"/>
    <s v="FM-14380"/>
    <s v="Fred McMath"/>
    <x v="0"/>
    <x v="0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x v="0"/>
    <n v="26.991"/>
  </r>
  <r>
    <n v="9265"/>
    <s v="US-2019-128118"/>
    <d v="2019-11-24T00:00:00"/>
    <x v="670"/>
    <s v="Standard Class"/>
    <s v="MY-17380"/>
    <s v="Maribeth Yedwab"/>
    <x v="1"/>
    <x v="0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x v="0"/>
    <n v="8.1711000000000009"/>
  </r>
  <r>
    <n v="9266"/>
    <s v="US-2019-128118"/>
    <d v="2019-11-24T00:00:00"/>
    <x v="670"/>
    <s v="Standard Class"/>
    <s v="MY-17380"/>
    <s v="Maribeth Yedwab"/>
    <x v="1"/>
    <x v="0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x v="0"/>
    <n v="12.969600000000003"/>
  </r>
  <r>
    <n v="9267"/>
    <s v="CA-2016-125759"/>
    <d v="2016-02-08T00:00:00"/>
    <x v="682"/>
    <s v="First Class"/>
    <s v="NM-18445"/>
    <s v="Nathan Mautz"/>
    <x v="2"/>
    <x v="0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s v="Anna Andreadi"/>
    <x v="0"/>
    <n v="0"/>
  </r>
  <r>
    <n v="9268"/>
    <s v="CA-2017-151869"/>
    <d v="2017-09-25T00:00:00"/>
    <x v="1305"/>
    <s v="Same Day"/>
    <s v="CS-11950"/>
    <s v="Carlos Soltero"/>
    <x v="0"/>
    <x v="0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s v="Chuck Magee"/>
    <x v="0"/>
    <n v="10.258200000000002"/>
  </r>
  <r>
    <n v="9269"/>
    <s v="CA-2017-151869"/>
    <d v="2017-09-25T00:00:00"/>
    <x v="1305"/>
    <s v="Same Day"/>
    <s v="CS-11950"/>
    <s v="Carlos Soltero"/>
    <x v="0"/>
    <x v="0"/>
    <s v="Freeport"/>
    <s v="New York"/>
    <n v="11520"/>
    <x v="3"/>
    <s v="OFF-PA-10002947"/>
    <x v="1"/>
    <s v="Paper"/>
    <s v="Xerox 1923"/>
    <n v="20.04"/>
    <n v="3"/>
    <n v="0"/>
    <n v="9.6191999999999993"/>
    <s v="Chuck Magee"/>
    <x v="0"/>
    <n v="0"/>
  </r>
  <r>
    <n v="9270"/>
    <s v="US-2019-102183"/>
    <d v="2019-08-21T00:00:00"/>
    <x v="328"/>
    <s v="Standard Class"/>
    <s v="PK-19075"/>
    <s v="Pete Kriz"/>
    <x v="0"/>
    <x v="0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s v="Chuck Magee"/>
    <x v="0"/>
    <n v="6.4176000000000002"/>
  </r>
  <r>
    <n v="9271"/>
    <s v="US-2019-102183"/>
    <d v="2019-08-21T00:00:00"/>
    <x v="328"/>
    <s v="Standard Class"/>
    <s v="PK-19075"/>
    <s v="Pete Kriz"/>
    <x v="0"/>
    <x v="0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x v="0"/>
    <n v="861.11040000000014"/>
  </r>
  <r>
    <n v="9272"/>
    <s v="CA-2018-100510"/>
    <d v="2018-05-12T00:00:00"/>
    <x v="968"/>
    <s v="Standard Class"/>
    <s v="HM-14860"/>
    <s v="Harry Marie"/>
    <x v="1"/>
    <x v="0"/>
    <s v="New York City"/>
    <s v="New York"/>
    <n v="10024"/>
    <x v="3"/>
    <s v="FUR-FU-10000320"/>
    <x v="0"/>
    <s v="Furnishings"/>
    <s v="OIC Stacking Trays"/>
    <n v="10.02"/>
    <n v="3"/>
    <n v="0"/>
    <n v="4.4088000000000012"/>
    <s v="Chuck Magee"/>
    <x v="0"/>
    <n v="0"/>
  </r>
  <r>
    <n v="9273"/>
    <s v="CA-2018-100510"/>
    <d v="2018-05-12T00:00:00"/>
    <x v="968"/>
    <s v="Standard Class"/>
    <s v="HM-14860"/>
    <s v="Harry Marie"/>
    <x v="1"/>
    <x v="0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x v="0"/>
    <n v="0"/>
  </r>
  <r>
    <n v="9274"/>
    <s v="CA-2019-146983"/>
    <d v="2019-09-02T00:00:00"/>
    <x v="371"/>
    <s v="Standard Class"/>
    <s v="AH-10210"/>
    <s v="Alan Hwang"/>
    <x v="0"/>
    <x v="0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s v="Cassandra Brandow"/>
    <x v="0"/>
    <n v="0"/>
  </r>
  <r>
    <n v="9275"/>
    <s v="US-2016-134054"/>
    <d v="2016-10-10T00:00:00"/>
    <x v="197"/>
    <s v="Same Day"/>
    <s v="FC-14335"/>
    <s v="Fred Chung"/>
    <x v="1"/>
    <x v="0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x v="0"/>
    <n v="0"/>
  </r>
  <r>
    <n v="9276"/>
    <s v="CA-2018-113236"/>
    <d v="2018-05-26T00:00:00"/>
    <x v="1124"/>
    <s v="Second Class"/>
    <s v="CP-12085"/>
    <s v="Cathy Prescott"/>
    <x v="1"/>
    <x v="0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x v="0"/>
    <n v="36.940800000000003"/>
  </r>
  <r>
    <n v="9277"/>
    <s v="CA-2018-113236"/>
    <d v="2018-05-26T00:00:00"/>
    <x v="1124"/>
    <s v="Second Class"/>
    <s v="CP-12085"/>
    <s v="Cathy Prescott"/>
    <x v="1"/>
    <x v="0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x v="0"/>
    <n v="9.5840000000000014"/>
  </r>
  <r>
    <n v="9278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x v="0"/>
    <n v="3.1872000000000007"/>
  </r>
  <r>
    <n v="9279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  <n v="5.6007000000000007"/>
  </r>
  <r>
    <n v="9280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x v="0"/>
    <n v="119.69159999999999"/>
  </r>
  <r>
    <n v="9281"/>
    <s v="CA-2018-166772"/>
    <d v="2018-09-20T00:00:00"/>
    <x v="926"/>
    <s v="Standard Class"/>
    <s v="HJ-14875"/>
    <s v="Heather Jas"/>
    <x v="2"/>
    <x v="0"/>
    <s v="Seattle"/>
    <s v="Washington"/>
    <n v="98105"/>
    <x v="1"/>
    <s v="FUR-BO-10002853"/>
    <x v="0"/>
    <s v="Bookcases"/>
    <s v="O'Sullivan 5-Shelf Heavy-Duty Bookcases"/>
    <n v="163.88"/>
    <n v="2"/>
    <n v="0"/>
    <n v="40.97"/>
    <s v="Anna Andreadi"/>
    <x v="0"/>
    <n v="0"/>
  </r>
  <r>
    <n v="9282"/>
    <s v="US-2019-152898"/>
    <d v="2019-09-11T00:00:00"/>
    <x v="17"/>
    <s v="Standard Class"/>
    <s v="CB-12025"/>
    <s v="Cassandra Brandow"/>
    <x v="0"/>
    <x v="0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s v="Cassandra Brandow"/>
    <x v="0"/>
    <n v="0"/>
  </r>
  <r>
    <n v="9283"/>
    <s v="CA-2018-160486"/>
    <d v="2018-12-30T00:00:00"/>
    <x v="505"/>
    <s v="Standard Class"/>
    <s v="EH-14185"/>
    <s v="Evan Henry"/>
    <x v="0"/>
    <x v="0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s v="Cassandra Brandow"/>
    <x v="0"/>
    <n v="14.444800000000001"/>
  </r>
  <r>
    <n v="9284"/>
    <s v="CA-2019-102218"/>
    <d v="2019-09-02T00:00:00"/>
    <x v="842"/>
    <s v="Second Class"/>
    <s v="LW-17215"/>
    <s v="Luke Weiss"/>
    <x v="0"/>
    <x v="0"/>
    <s v="Fort Collins"/>
    <s v="Colorado"/>
    <n v="80525"/>
    <x v="1"/>
    <s v="OFF-LA-10002475"/>
    <x v="1"/>
    <s v="Labels"/>
    <s v="Avery 519"/>
    <n v="11.696"/>
    <n v="2"/>
    <n v="0.2"/>
    <n v="3.9473999999999996"/>
    <s v="Anna Andreadi"/>
    <x v="0"/>
    <n v="2.3391999999999999"/>
  </r>
  <r>
    <n v="9285"/>
    <s v="CA-2016-161032"/>
    <d v="2016-11-18T00:00:00"/>
    <x v="788"/>
    <s v="Standard Class"/>
    <s v="MK-17905"/>
    <s v="Michael Kennedy"/>
    <x v="1"/>
    <x v="0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x v="0"/>
    <n v="0"/>
  </r>
  <r>
    <n v="9286"/>
    <s v="CA-2017-102778"/>
    <d v="2017-11-21T00:00:00"/>
    <x v="1005"/>
    <s v="First Class"/>
    <s v="JH-15820"/>
    <s v="John Huston"/>
    <x v="0"/>
    <x v="0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  <n v="3.6351999999999998"/>
  </r>
  <r>
    <n v="9287"/>
    <s v="CA-2019-154011"/>
    <d v="2019-06-19T00:00:00"/>
    <x v="356"/>
    <s v="Standard Class"/>
    <s v="DB-13270"/>
    <s v="Deborah Brumfield"/>
    <x v="2"/>
    <x v="0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s v="Kelly Williams"/>
    <x v="0"/>
    <n v="5.5103999999999989"/>
  </r>
  <r>
    <n v="9288"/>
    <s v="CA-2019-154011"/>
    <d v="2019-06-19T00:00:00"/>
    <x v="356"/>
    <s v="Standard Class"/>
    <s v="DB-13270"/>
    <s v="Deborah Brumfield"/>
    <x v="2"/>
    <x v="0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x v="0"/>
    <n v="137.24549999999996"/>
  </r>
  <r>
    <n v="9289"/>
    <s v="US-2019-165456"/>
    <d v="2019-11-30T00:00:00"/>
    <x v="108"/>
    <s v="First Class"/>
    <s v="TB-21625"/>
    <s v="Trudy Brown"/>
    <x v="0"/>
    <x v="0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x v="0"/>
    <n v="323.79480000000001"/>
  </r>
  <r>
    <n v="9290"/>
    <s v="CA-2016-111857"/>
    <d v="2016-04-23T00:00:00"/>
    <x v="1310"/>
    <s v="Second Class"/>
    <s v="NM-18445"/>
    <s v="Nathan Mautz"/>
    <x v="2"/>
    <x v="0"/>
    <s v="San Francisco"/>
    <s v="California"/>
    <n v="94109"/>
    <x v="1"/>
    <s v="OFF-PA-10001878"/>
    <x v="1"/>
    <s v="Paper"/>
    <s v="Xerox 1891"/>
    <n v="48.91"/>
    <n v="1"/>
    <n v="0"/>
    <n v="22.987699999999997"/>
    <s v="Anna Andreadi"/>
    <x v="0"/>
    <n v="0"/>
  </r>
  <r>
    <n v="9291"/>
    <s v="CA-2016-163650"/>
    <d v="2016-09-23T00:00:00"/>
    <x v="59"/>
    <s v="First Class"/>
    <s v="TT-21220"/>
    <s v="Thomas Thornton"/>
    <x v="0"/>
    <x v="0"/>
    <s v="Dover"/>
    <s v="Delaware"/>
    <n v="19901"/>
    <x v="3"/>
    <s v="OFF-AR-10002375"/>
    <x v="1"/>
    <s v="Art"/>
    <s v="Newell 351"/>
    <n v="9.84"/>
    <n v="3"/>
    <n v="0"/>
    <n v="2.8535999999999988"/>
    <s v="Chuck Magee"/>
    <x v="0"/>
    <n v="0"/>
  </r>
  <r>
    <n v="9292"/>
    <s v="CA-2016-163650"/>
    <d v="2016-09-23T00:00:00"/>
    <x v="59"/>
    <s v="First Class"/>
    <s v="TT-21220"/>
    <s v="Thomas Thornton"/>
    <x v="0"/>
    <x v="0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s v="Chuck Magee"/>
    <x v="0"/>
    <n v="0"/>
  </r>
  <r>
    <n v="9293"/>
    <s v="CA-2019-124114"/>
    <d v="2019-03-02T00:00:00"/>
    <x v="965"/>
    <s v="Same Day"/>
    <s v="RS-19765"/>
    <s v="Roland Schwarz"/>
    <x v="1"/>
    <x v="0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x v="0"/>
    <n v="0.44479999999999986"/>
  </r>
  <r>
    <n v="9294"/>
    <s v="US-2019-116505"/>
    <d v="2019-11-17T00:00:00"/>
    <x v="410"/>
    <s v="Second Class"/>
    <s v="TB-21625"/>
    <s v="Trudy Brown"/>
    <x v="0"/>
    <x v="0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s v="Chuck Magee"/>
    <x v="0"/>
    <n v="0"/>
  </r>
  <r>
    <n v="9295"/>
    <s v="CA-2019-161340"/>
    <d v="2019-05-28T00:00:00"/>
    <x v="777"/>
    <s v="Standard Class"/>
    <s v="AM-10360"/>
    <s v="Alice McCarthy"/>
    <x v="1"/>
    <x v="0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x v="0"/>
    <n v="2.7744000000000004"/>
  </r>
  <r>
    <n v="9296"/>
    <s v="CA-2019-161340"/>
    <d v="2019-05-28T00:00:00"/>
    <x v="777"/>
    <s v="Standard Class"/>
    <s v="AM-10360"/>
    <s v="Alice McCarthy"/>
    <x v="1"/>
    <x v="0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x v="0"/>
    <n v="57.98"/>
  </r>
  <r>
    <n v="9297"/>
    <s v="US-2017-163433"/>
    <d v="2017-04-18T00:00:00"/>
    <x v="23"/>
    <s v="Second Class"/>
    <s v="MP-17965"/>
    <s v="Michael Paige"/>
    <x v="1"/>
    <x v="0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x v="0"/>
    <n v="8.2848000000000024"/>
  </r>
  <r>
    <n v="9298"/>
    <s v="US-2017-163433"/>
    <d v="2017-04-18T00:00:00"/>
    <x v="23"/>
    <s v="Second Class"/>
    <s v="MP-17965"/>
    <s v="Michael Paige"/>
    <x v="1"/>
    <x v="0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s v="Kelly Williams"/>
    <x v="0"/>
    <n v="48.953600000000002"/>
  </r>
  <r>
    <n v="9299"/>
    <s v="US-2017-163433"/>
    <d v="2017-04-18T00:00:00"/>
    <x v="23"/>
    <s v="Second Class"/>
    <s v="MP-17965"/>
    <s v="Michael Paige"/>
    <x v="1"/>
    <x v="0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x v="0"/>
    <n v="14.870400000000002"/>
  </r>
  <r>
    <n v="9300"/>
    <s v="US-2017-163433"/>
    <d v="2017-04-18T00:00:00"/>
    <x v="23"/>
    <s v="Second Class"/>
    <s v="MP-17965"/>
    <s v="Michael Paige"/>
    <x v="1"/>
    <x v="0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  <n v="3.4495999999999989"/>
  </r>
  <r>
    <n v="9301"/>
    <s v="US-2017-163433"/>
    <d v="2017-04-18T00:00:00"/>
    <x v="23"/>
    <s v="Second Class"/>
    <s v="MP-17965"/>
    <s v="Michael Paige"/>
    <x v="1"/>
    <x v="0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s v="Kelly Williams"/>
    <x v="0"/>
    <n v="17.005800000000001"/>
  </r>
  <r>
    <n v="9302"/>
    <s v="US-2017-163433"/>
    <d v="2017-04-18T00:00:00"/>
    <x v="23"/>
    <s v="Second Class"/>
    <s v="MP-17965"/>
    <s v="Michael Paige"/>
    <x v="1"/>
    <x v="0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x v="0"/>
    <n v="19.593600000000002"/>
  </r>
  <r>
    <n v="9303"/>
    <s v="US-2017-163433"/>
    <d v="2017-04-18T00:00:00"/>
    <x v="23"/>
    <s v="Second Class"/>
    <s v="MP-17965"/>
    <s v="Michael Paige"/>
    <x v="1"/>
    <x v="0"/>
    <s v="Mcallen"/>
    <s v="Texas"/>
    <n v="78501"/>
    <x v="2"/>
    <s v="OFF-AR-10003481"/>
    <x v="1"/>
    <s v="Art"/>
    <s v="Newell 348"/>
    <n v="7.8719999999999999"/>
    <n v="3"/>
    <n v="0.2"/>
    <n v="0.88559999999999883"/>
    <s v="Kelly Williams"/>
    <x v="0"/>
    <n v="1.5744"/>
  </r>
  <r>
    <n v="9304"/>
    <s v="US-2017-163433"/>
    <d v="2017-04-18T00:00:00"/>
    <x v="23"/>
    <s v="Second Class"/>
    <s v="MP-17965"/>
    <s v="Michael Paige"/>
    <x v="1"/>
    <x v="0"/>
    <s v="Mcallen"/>
    <s v="Texas"/>
    <n v="78501"/>
    <x v="2"/>
    <s v="OFF-PA-10003936"/>
    <x v="1"/>
    <s v="Paper"/>
    <s v="Xerox 1994"/>
    <n v="15.552000000000003"/>
    <n v="3"/>
    <n v="0.2"/>
    <n v="5.4432"/>
    <s v="Kelly Williams"/>
    <x v="0"/>
    <n v="3.1104000000000007"/>
  </r>
  <r>
    <n v="9305"/>
    <s v="US-2017-163433"/>
    <d v="2017-04-18T00:00:00"/>
    <x v="23"/>
    <s v="Second Class"/>
    <s v="MP-17965"/>
    <s v="Michael Paige"/>
    <x v="1"/>
    <x v="0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s v="Kelly Williams"/>
    <x v="0"/>
    <n v="1.1807999999999998"/>
  </r>
  <r>
    <n v="9306"/>
    <s v="CA-2017-137603"/>
    <d v="2017-09-19T00:00:00"/>
    <x v="488"/>
    <s v="Standard Class"/>
    <s v="MH-17290"/>
    <s v="Marc Harrigan"/>
    <x v="2"/>
    <x v="0"/>
    <s v="Santa Fe"/>
    <s v="New Mexico"/>
    <n v="87505"/>
    <x v="1"/>
    <s v="OFF-AR-10001972"/>
    <x v="1"/>
    <s v="Art"/>
    <s v="Newell 323"/>
    <n v="8.4"/>
    <n v="5"/>
    <n v="0"/>
    <n v="2.1840000000000002"/>
    <s v="Anna Andreadi"/>
    <x v="0"/>
    <n v="0"/>
  </r>
  <r>
    <n v="9307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3829"/>
    <x v="1"/>
    <s v="Art"/>
    <s v="Newell 35"/>
    <n v="6.56"/>
    <n v="2"/>
    <n v="0"/>
    <n v="1.9023999999999992"/>
    <s v="Anna Andreadi"/>
    <x v="0"/>
    <n v="0"/>
  </r>
  <r>
    <n v="9308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s v="Anna Andreadi"/>
    <x v="0"/>
    <n v="0"/>
  </r>
  <r>
    <n v="9309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x v="0"/>
    <n v="0"/>
  </r>
  <r>
    <n v="9310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s v="Anna Andreadi"/>
    <x v="0"/>
    <n v="0"/>
  </r>
  <r>
    <n v="9311"/>
    <s v="US-2018-102141"/>
    <d v="2018-08-26T00:00:00"/>
    <x v="1009"/>
    <s v="Standard Class"/>
    <s v="KD-16615"/>
    <s v="Ken Dana"/>
    <x v="1"/>
    <x v="0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x v="0"/>
    <n v="29.337600000000005"/>
  </r>
  <r>
    <n v="9312"/>
    <s v="CA-2019-148642"/>
    <d v="2019-03-06T00:00:00"/>
    <x v="515"/>
    <s v="Standard Class"/>
    <s v="DW-13540"/>
    <s v="Don Weiss"/>
    <x v="0"/>
    <x v="0"/>
    <s v="Dallas"/>
    <s v="Texas"/>
    <n v="75220"/>
    <x v="2"/>
    <s v="OFF-LA-10000134"/>
    <x v="1"/>
    <s v="Labels"/>
    <s v="Avery 511"/>
    <n v="4.9280000000000008"/>
    <n v="2"/>
    <n v="0.2"/>
    <n v="1.7247999999999997"/>
    <s v="Kelly Williams"/>
    <x v="0"/>
    <n v="0.98560000000000025"/>
  </r>
  <r>
    <n v="9313"/>
    <s v="CA-2019-148642"/>
    <d v="2019-03-06T00:00:00"/>
    <x v="515"/>
    <s v="Standard Class"/>
    <s v="DW-13540"/>
    <s v="Don Weiss"/>
    <x v="0"/>
    <x v="0"/>
    <s v="Dallas"/>
    <s v="Texas"/>
    <n v="75220"/>
    <x v="2"/>
    <s v="OFF-AR-10000588"/>
    <x v="1"/>
    <s v="Art"/>
    <s v="Newell 345"/>
    <n v="63.488"/>
    <n v="4"/>
    <n v="0.2"/>
    <n v="4.7616000000000014"/>
    <s v="Kelly Williams"/>
    <x v="0"/>
    <n v="12.697600000000001"/>
  </r>
  <r>
    <n v="9314"/>
    <s v="CA-2017-111948"/>
    <d v="2017-11-11T00:00:00"/>
    <x v="917"/>
    <s v="Same Day"/>
    <s v="AG-10495"/>
    <s v="Andrew Gjertsen"/>
    <x v="1"/>
    <x v="0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x v="1"/>
    <n v="0"/>
  </r>
  <r>
    <n v="9315"/>
    <s v="CA-2017-111948"/>
    <d v="2017-11-11T00:00:00"/>
    <x v="917"/>
    <s v="Same Day"/>
    <s v="AG-10495"/>
    <s v="Andrew Gjertsen"/>
    <x v="1"/>
    <x v="0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x v="1"/>
    <n v="12.385800000000001"/>
  </r>
  <r>
    <n v="9316"/>
    <s v="CA-2018-161907"/>
    <d v="2018-04-05T00:00:00"/>
    <x v="300"/>
    <s v="Standard Class"/>
    <s v="JH-16180"/>
    <s v="Justin Hirsh"/>
    <x v="0"/>
    <x v="0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s v="Chuck Magee"/>
    <x v="0"/>
    <n v="47.512799999999999"/>
  </r>
  <r>
    <n v="9317"/>
    <s v="CA-2018-161907"/>
    <d v="2018-04-05T00:00:00"/>
    <x v="300"/>
    <s v="Standard Class"/>
    <s v="JH-16180"/>
    <s v="Justin Hirsh"/>
    <x v="0"/>
    <x v="0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s v="Chuck Magee"/>
    <x v="0"/>
    <n v="153.83680000000004"/>
  </r>
  <r>
    <n v="9318"/>
    <s v="CA-2019-124940"/>
    <d v="2019-02-21T00:00:00"/>
    <x v="1315"/>
    <s v="Standard Class"/>
    <s v="DK-13090"/>
    <s v="Dave Kipp"/>
    <x v="0"/>
    <x v="0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x v="0"/>
    <n v="9.5808000000000018"/>
  </r>
  <r>
    <n v="9319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OFF-PA-10000743"/>
    <x v="1"/>
    <s v="Paper"/>
    <s v="Xerox 1977"/>
    <n v="13.36"/>
    <n v="2"/>
    <n v="0"/>
    <n v="6.4127999999999998"/>
    <s v="Chuck Magee"/>
    <x v="0"/>
    <n v="0"/>
  </r>
  <r>
    <n v="9320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x v="0"/>
    <n v="16.3764"/>
  </r>
  <r>
    <n v="9321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x v="0"/>
    <n v="0"/>
  </r>
  <r>
    <n v="9322"/>
    <s v="US-2018-111563"/>
    <d v="2018-11-04T00:00:00"/>
    <x v="281"/>
    <s v="Standard Class"/>
    <s v="SM-20005"/>
    <s v="Sally Matthias"/>
    <x v="0"/>
    <x v="0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x v="0"/>
    <n v="6.8256000000000006"/>
  </r>
  <r>
    <n v="9323"/>
    <s v="US-2018-111563"/>
    <d v="2018-11-04T00:00:00"/>
    <x v="281"/>
    <s v="Standard Class"/>
    <s v="SM-20005"/>
    <s v="Sally Matthias"/>
    <x v="0"/>
    <x v="0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  <n v="39.667200000000001"/>
  </r>
  <r>
    <n v="9324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OFF-PA-10003641"/>
    <x v="1"/>
    <s v="Paper"/>
    <s v="Xerox 1909"/>
    <n v="211.04"/>
    <n v="8"/>
    <n v="0"/>
    <n v="97.078399999999988"/>
    <s v="Anna Andreadi"/>
    <x v="1"/>
    <n v="0"/>
  </r>
  <r>
    <n v="9325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x v="1"/>
    <n v="118.96320000000001"/>
  </r>
  <r>
    <n v="9326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s v="Anna Andreadi"/>
    <x v="1"/>
    <n v="14.592000000000002"/>
  </r>
  <r>
    <n v="9327"/>
    <s v="US-2019-130687"/>
    <d v="2019-09-07T00:00:00"/>
    <x v="643"/>
    <s v="First Class"/>
    <s v="PF-19225"/>
    <s v="Phillip Flathmann"/>
    <x v="0"/>
    <x v="0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x v="0"/>
    <n v="0"/>
  </r>
  <r>
    <n v="9328"/>
    <s v="US-2019-130687"/>
    <d v="2019-09-07T00:00:00"/>
    <x v="643"/>
    <s v="First Class"/>
    <s v="PF-19225"/>
    <s v="Phillip Flathmann"/>
    <x v="0"/>
    <x v="0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x v="0"/>
    <n v="91.142400000000009"/>
  </r>
  <r>
    <n v="9329"/>
    <s v="US-2019-130687"/>
    <d v="2019-09-07T00:00:00"/>
    <x v="643"/>
    <s v="First Class"/>
    <s v="PF-19225"/>
    <s v="Phillip Flathmann"/>
    <x v="0"/>
    <x v="0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s v="Anna Andreadi"/>
    <x v="0"/>
    <n v="0"/>
  </r>
  <r>
    <n v="9330"/>
    <s v="CA-2017-164497"/>
    <d v="2017-11-28T00:00:00"/>
    <x v="26"/>
    <s v="First Class"/>
    <s v="AJ-10945"/>
    <s v="Ashley Jarboe"/>
    <x v="0"/>
    <x v="0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x v="0"/>
    <n v="0"/>
  </r>
  <r>
    <n v="9331"/>
    <s v="US-2017-153283"/>
    <d v="2017-11-12T00:00:00"/>
    <x v="837"/>
    <s v="Standard Class"/>
    <s v="EB-14110"/>
    <s v="Eugene Barchas"/>
    <x v="0"/>
    <x v="0"/>
    <s v="New York City"/>
    <s v="New York"/>
    <n v="10035"/>
    <x v="3"/>
    <s v="OFF-EN-10001539"/>
    <x v="1"/>
    <s v="Envelopes"/>
    <s v="Staple envelope"/>
    <n v="15.56"/>
    <n v="2"/>
    <n v="0"/>
    <n v="7.3132000000000001"/>
    <s v="Chuck Magee"/>
    <x v="0"/>
    <n v="0"/>
  </r>
  <r>
    <n v="9332"/>
    <s v="CA-2018-108056"/>
    <d v="2018-09-29T00:00:00"/>
    <x v="767"/>
    <s v="Standard Class"/>
    <s v="ES-14080"/>
    <s v="Erin Smith"/>
    <x v="1"/>
    <x v="0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s v="Anna Andreadi"/>
    <x v="0"/>
    <n v="171.84000000000003"/>
  </r>
  <r>
    <n v="9333"/>
    <s v="CA-2019-127726"/>
    <d v="2019-09-11T00:00:00"/>
    <x v="462"/>
    <s v="Second Class"/>
    <s v="SS-20410"/>
    <s v="Shahid Shariari"/>
    <x v="0"/>
    <x v="0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  <n v="0"/>
  </r>
  <r>
    <n v="9334"/>
    <s v="CA-2019-127726"/>
    <d v="2019-09-11T00:00:00"/>
    <x v="462"/>
    <s v="Second Class"/>
    <s v="SS-20410"/>
    <s v="Shahid Shariari"/>
    <x v="0"/>
    <x v="0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x v="0"/>
    <n v="0"/>
  </r>
  <r>
    <n v="9335"/>
    <s v="CA-2019-110198"/>
    <d v="2019-05-01T00:00:00"/>
    <x v="1060"/>
    <s v="First Class"/>
    <s v="AG-10900"/>
    <s v="Arthur Gainer"/>
    <x v="0"/>
    <x v="0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x v="0"/>
    <n v="62.870399999999997"/>
  </r>
  <r>
    <n v="9336"/>
    <s v="CA-2019-110198"/>
    <d v="2019-05-01T00:00:00"/>
    <x v="1060"/>
    <s v="First Class"/>
    <s v="AG-10900"/>
    <s v="Arthur Gainer"/>
    <x v="0"/>
    <x v="0"/>
    <s v="Coral Springs"/>
    <s v="Florida"/>
    <n v="33065"/>
    <x v="0"/>
    <s v="OFF-LA-10004409"/>
    <x v="1"/>
    <s v="Labels"/>
    <s v="Avery 492"/>
    <n v="4.6079999999999997"/>
    <n v="2"/>
    <n v="0.2"/>
    <n v="1.4975999999999996"/>
    <s v="Cassandra Brandow"/>
    <x v="0"/>
    <n v="0.92159999999999997"/>
  </r>
  <r>
    <n v="9337"/>
    <s v="CA-2019-130715"/>
    <d v="2019-09-16T00:00:00"/>
    <x v="295"/>
    <s v="Standard Class"/>
    <s v="CY-12745"/>
    <s v="Craig Yedwab"/>
    <x v="1"/>
    <x v="0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x v="0"/>
    <n v="0"/>
  </r>
  <r>
    <n v="9338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x v="0"/>
    <n v="0.59840000000000015"/>
  </r>
  <r>
    <n v="9339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x v="0"/>
    <n v="4.0128000000000004"/>
  </r>
  <r>
    <n v="9340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PA-10003228"/>
    <x v="1"/>
    <s v="Paper"/>
    <s v="Xerox 1917"/>
    <n v="146.72999999999999"/>
    <n v="3"/>
    <n v="0"/>
    <n v="68.963099999999997"/>
    <s v="Anna Andreadi"/>
    <x v="0"/>
    <n v="0"/>
  </r>
  <r>
    <n v="9341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LA-10002787"/>
    <x v="1"/>
    <s v="Labels"/>
    <s v="Avery 480"/>
    <n v="18.75"/>
    <n v="5"/>
    <n v="0"/>
    <n v="9"/>
    <s v="Anna Andreadi"/>
    <x v="0"/>
    <n v="0"/>
  </r>
  <r>
    <n v="9342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s v="Anna Andreadi"/>
    <x v="0"/>
    <n v="23.515200000000007"/>
  </r>
  <r>
    <n v="9343"/>
    <s v="CA-2018-119123"/>
    <d v="2018-03-13T00:00:00"/>
    <x v="755"/>
    <s v="Standard Class"/>
    <s v="DB-13360"/>
    <s v="Dennis Bolton"/>
    <x v="2"/>
    <x v="0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s v="Anna Andreadi"/>
    <x v="0"/>
    <n v="10.236800000000002"/>
  </r>
  <r>
    <n v="9344"/>
    <s v="CA-2019-109085"/>
    <d v="2019-02-17T00:00:00"/>
    <x v="971"/>
    <s v="First Class"/>
    <s v="CK-12325"/>
    <s v="Christine Kargatis"/>
    <x v="2"/>
    <x v="0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x v="1"/>
    <n v="182.38800000000003"/>
  </r>
  <r>
    <n v="9345"/>
    <s v="CA-2019-109085"/>
    <d v="2019-02-17T00:00:00"/>
    <x v="971"/>
    <s v="First Class"/>
    <s v="CK-12325"/>
    <s v="Christine Kargatis"/>
    <x v="2"/>
    <x v="0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  <n v="4.0005000000000006"/>
  </r>
  <r>
    <n v="9346"/>
    <s v="CA-2019-109085"/>
    <d v="2019-02-17T00:00:00"/>
    <x v="971"/>
    <s v="First Class"/>
    <s v="CK-12325"/>
    <s v="Christine Kargatis"/>
    <x v="2"/>
    <x v="0"/>
    <s v="Troy"/>
    <s v="Ohio"/>
    <n v="45373"/>
    <x v="3"/>
    <s v="TEC-PH-10000526"/>
    <x v="2"/>
    <s v="Phones"/>
    <s v="Vtech CS6719"/>
    <n v="57.593999999999994"/>
    <n v="1"/>
    <n v="0.4"/>
    <n v="-11.518799999999999"/>
    <s v="Chuck Magee"/>
    <x v="1"/>
    <n v="23.037599999999998"/>
  </r>
  <r>
    <n v="9347"/>
    <s v="CA-2019-109085"/>
    <d v="2019-02-17T00:00:00"/>
    <x v="971"/>
    <s v="First Class"/>
    <s v="CK-12325"/>
    <s v="Christine Kargatis"/>
    <x v="2"/>
    <x v="0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s v="Chuck Magee"/>
    <x v="1"/>
    <n v="6.0288000000000004"/>
  </r>
  <r>
    <n v="9348"/>
    <s v="CA-2019-109085"/>
    <d v="2019-02-17T00:00:00"/>
    <x v="971"/>
    <s v="First Class"/>
    <s v="CK-12325"/>
    <s v="Christine Kargatis"/>
    <x v="2"/>
    <x v="0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x v="1"/>
    <n v="269.82899999999995"/>
  </r>
  <r>
    <n v="9349"/>
    <s v="CA-2018-114860"/>
    <d v="2018-12-22T00:00:00"/>
    <x v="470"/>
    <s v="Standard Class"/>
    <s v="DN-13690"/>
    <s v="Duane Noonan"/>
    <x v="0"/>
    <x v="0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x v="0"/>
    <n v="0"/>
  </r>
  <r>
    <n v="9350"/>
    <s v="CA-2018-114860"/>
    <d v="2018-12-22T00:00:00"/>
    <x v="470"/>
    <s v="Standard Class"/>
    <s v="DN-13690"/>
    <s v="Duane Noonan"/>
    <x v="0"/>
    <x v="0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s v="Anna Andreadi"/>
    <x v="0"/>
    <n v="0"/>
  </r>
  <r>
    <n v="9351"/>
    <s v="CA-2018-159009"/>
    <d v="2018-09-23T00:00:00"/>
    <x v="759"/>
    <s v="Standard Class"/>
    <s v="DP-13105"/>
    <s v="Dave Poirier"/>
    <x v="1"/>
    <x v="0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x v="0"/>
    <n v="2.6432000000000002"/>
  </r>
  <r>
    <n v="9352"/>
    <s v="CA-2018-159009"/>
    <d v="2018-09-23T00:00:00"/>
    <x v="759"/>
    <s v="Standard Class"/>
    <s v="DP-13105"/>
    <s v="Dave Poirier"/>
    <x v="1"/>
    <x v="0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s v="Anna Andreadi"/>
    <x v="0"/>
    <n v="36.950400000000002"/>
  </r>
  <r>
    <n v="9353"/>
    <s v="CA-2019-148411"/>
    <d v="2019-09-24T00:00:00"/>
    <x v="255"/>
    <s v="First Class"/>
    <s v="RO-19780"/>
    <s v="Rose O'Brian"/>
    <x v="0"/>
    <x v="0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  <n v="156.13919999999999"/>
  </r>
  <r>
    <n v="9354"/>
    <s v="CA-2019-148411"/>
    <d v="2019-09-24T00:00:00"/>
    <x v="255"/>
    <s v="First Class"/>
    <s v="RO-19780"/>
    <s v="Rose O'Brian"/>
    <x v="0"/>
    <x v="0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s v="Kelly Williams"/>
    <x v="0"/>
    <n v="2.2848000000000002"/>
  </r>
  <r>
    <n v="9355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PA-10001826"/>
    <x v="1"/>
    <s v="Paper"/>
    <s v="Xerox 207"/>
    <n v="19.440000000000001"/>
    <n v="3"/>
    <n v="0"/>
    <n v="9.3312000000000008"/>
    <s v="Kelly Williams"/>
    <x v="0"/>
    <n v="0"/>
  </r>
  <r>
    <n v="9356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AR-10000823"/>
    <x v="1"/>
    <s v="Art"/>
    <s v="Newell 307"/>
    <n v="3.64"/>
    <n v="2"/>
    <n v="0"/>
    <n v="1.0192000000000001"/>
    <s v="Kelly Williams"/>
    <x v="0"/>
    <n v="0"/>
  </r>
  <r>
    <n v="9357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x v="0"/>
    <n v="0"/>
  </r>
  <r>
    <n v="9358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x v="0"/>
    <n v="8.6240000000000006"/>
  </r>
  <r>
    <n v="9359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s v="Chuck Magee"/>
    <x v="0"/>
    <n v="125.4888"/>
  </r>
  <r>
    <n v="9360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x v="0"/>
    <n v="0"/>
  </r>
  <r>
    <n v="9361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OFF-ST-10004337"/>
    <x v="1"/>
    <s v="Storage"/>
    <s v="SAFCO Commercial Wire Shelving, 72h"/>
    <n v="428.68"/>
    <n v="7"/>
    <n v="0"/>
    <n v="0"/>
    <s v="Chuck Magee"/>
    <x v="0"/>
    <n v="0"/>
  </r>
  <r>
    <n v="9362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x v="0"/>
    <n v="6.1152000000000006"/>
  </r>
  <r>
    <n v="9363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s v="Anna Andreadi"/>
    <x v="0"/>
    <n v="0"/>
  </r>
  <r>
    <n v="9364"/>
    <s v="CA-2019-111591"/>
    <d v="2019-03-21T00:00:00"/>
    <x v="186"/>
    <s v="Standard Class"/>
    <s v="PS-18970"/>
    <s v="Paul Stevenson"/>
    <x v="2"/>
    <x v="0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  <n v="0"/>
  </r>
  <r>
    <n v="9365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s v="Anna Andreadi"/>
    <x v="0"/>
    <n v="0"/>
  </r>
  <r>
    <n v="9366"/>
    <s v="US-2016-166828"/>
    <d v="2016-08-22T00:00:00"/>
    <x v="1036"/>
    <s v="First Class"/>
    <s v="JF-15415"/>
    <s v="Jennifer Ferguson"/>
    <x v="0"/>
    <x v="0"/>
    <s v="Saint Charles"/>
    <s v="Missouri"/>
    <n v="63301"/>
    <x v="2"/>
    <s v="OFF-PA-10001846"/>
    <x v="1"/>
    <s v="Paper"/>
    <s v="Xerox 1899"/>
    <n v="11.56"/>
    <n v="2"/>
    <n v="0"/>
    <n v="5.6644000000000005"/>
    <s v="Kelly Williams"/>
    <x v="0"/>
    <n v="0"/>
  </r>
  <r>
    <n v="9367"/>
    <s v="CA-2016-108147"/>
    <d v="2016-06-08T00:00:00"/>
    <x v="200"/>
    <s v="Standard Class"/>
    <s v="RD-19480"/>
    <s v="Rick Duston"/>
    <x v="0"/>
    <x v="0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x v="0"/>
    <n v="13.696000000000002"/>
  </r>
  <r>
    <n v="9368"/>
    <s v="CA-2016-108147"/>
    <d v="2016-06-08T00:00:00"/>
    <x v="200"/>
    <s v="Standard Class"/>
    <s v="RD-19480"/>
    <s v="Rick Duston"/>
    <x v="0"/>
    <x v="0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  <n v="0"/>
  </r>
  <r>
    <n v="9369"/>
    <s v="CA-2018-154998"/>
    <d v="2018-04-07T00:00:00"/>
    <x v="300"/>
    <s v="First Class"/>
    <s v="ES-14080"/>
    <s v="Erin Smith"/>
    <x v="1"/>
    <x v="0"/>
    <s v="Lakewood"/>
    <s v="New Jersey"/>
    <n v="8701"/>
    <x v="3"/>
    <s v="OFF-PA-10004243"/>
    <x v="1"/>
    <s v="Paper"/>
    <s v="Xerox 1939"/>
    <n v="37.94"/>
    <n v="2"/>
    <n v="0"/>
    <n v="18.211199999999998"/>
    <s v="Chuck Magee"/>
    <x v="0"/>
    <n v="0"/>
  </r>
  <r>
    <n v="9370"/>
    <s v="CA-2019-113460"/>
    <d v="2019-11-07T00:00:00"/>
    <x v="748"/>
    <s v="Second Class"/>
    <s v="KN-16390"/>
    <s v="Katherine Nockton"/>
    <x v="1"/>
    <x v="0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x v="0"/>
    <n v="0"/>
  </r>
  <r>
    <n v="9371"/>
    <s v="CA-2017-111339"/>
    <d v="2017-05-29T00:00:00"/>
    <x v="1247"/>
    <s v="First Class"/>
    <s v="VP-21760"/>
    <s v="Victoria Pisteka"/>
    <x v="1"/>
    <x v="0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x v="0"/>
    <n v="8.313600000000001"/>
  </r>
  <r>
    <n v="9372"/>
    <s v="CA-2017-111339"/>
    <d v="2017-05-29T00:00:00"/>
    <x v="1247"/>
    <s v="First Class"/>
    <s v="VP-21760"/>
    <s v="Victoria Pisteka"/>
    <x v="1"/>
    <x v="0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s v="Chuck Magee"/>
    <x v="0"/>
    <n v="95.117399999999989"/>
  </r>
  <r>
    <n v="9373"/>
    <s v="CA-2017-111339"/>
    <d v="2017-05-29T00:00:00"/>
    <x v="1247"/>
    <s v="First Class"/>
    <s v="VP-21760"/>
    <s v="Victoria Pisteka"/>
    <x v="1"/>
    <x v="0"/>
    <s v="Columbus"/>
    <s v="Ohio"/>
    <n v="43229"/>
    <x v="3"/>
    <s v="OFF-FA-10002988"/>
    <x v="1"/>
    <s v="Fasteners"/>
    <s v="Ideal Clamps"/>
    <n v="8.0399999999999991"/>
    <n v="5"/>
    <n v="0.2"/>
    <n v="2.9144999999999994"/>
    <s v="Chuck Magee"/>
    <x v="0"/>
    <n v="1.6079999999999999"/>
  </r>
  <r>
    <n v="9374"/>
    <s v="CA-2019-102820"/>
    <d v="2019-05-07T00:00:00"/>
    <x v="676"/>
    <s v="Standard Class"/>
    <s v="CS-11950"/>
    <s v="Carlos Soltero"/>
    <x v="0"/>
    <x v="0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  <n v="83.988799999999998"/>
  </r>
  <r>
    <n v="9375"/>
    <s v="CA-2018-149671"/>
    <d v="2018-06-05T00:00:00"/>
    <x v="103"/>
    <s v="Standard Class"/>
    <s v="KB-16600"/>
    <s v="Ken Brennan"/>
    <x v="1"/>
    <x v="0"/>
    <s v="Seattle"/>
    <s v="Washington"/>
    <n v="98105"/>
    <x v="1"/>
    <s v="OFF-SU-10002537"/>
    <x v="1"/>
    <s v="Supplies"/>
    <s v="Acme Box Cutter Scissors"/>
    <n v="61.38"/>
    <n v="6"/>
    <n v="0"/>
    <n v="15.958800000000004"/>
    <s v="Anna Andreadi"/>
    <x v="0"/>
    <n v="0"/>
  </r>
  <r>
    <n v="9376"/>
    <s v="CA-2017-126347"/>
    <d v="2017-12-14T00:00:00"/>
    <x v="79"/>
    <s v="Second Class"/>
    <s v="AJ-10945"/>
    <s v="Ashley Jarboe"/>
    <x v="0"/>
    <x v="0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s v="Anna Andreadi"/>
    <x v="0"/>
    <n v="0"/>
  </r>
  <r>
    <n v="9377"/>
    <s v="CA-2019-108756"/>
    <d v="2019-12-25T00:00:00"/>
    <x v="168"/>
    <s v="Standard Class"/>
    <s v="PO-18865"/>
    <s v="Patrick O'Donnell"/>
    <x v="0"/>
    <x v="0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s v="Chuck Magee"/>
    <x v="0"/>
    <n v="0"/>
  </r>
  <r>
    <n v="9378"/>
    <s v="CA-2019-155362"/>
    <d v="2019-12-17T00:00:00"/>
    <x v="91"/>
    <s v="Standard Class"/>
    <s v="DP-13105"/>
    <s v="Dave Poirier"/>
    <x v="1"/>
    <x v="0"/>
    <s v="Eau Claire"/>
    <s v="Wisconsin"/>
    <n v="54703"/>
    <x v="2"/>
    <s v="OFF-ST-10001031"/>
    <x v="1"/>
    <s v="Storage"/>
    <s v="Adjustable Personal File Tote"/>
    <n v="32.56"/>
    <n v="2"/>
    <n v="0"/>
    <n v="8.465600000000002"/>
    <s v="Kelly Williams"/>
    <x v="0"/>
    <n v="0"/>
  </r>
  <r>
    <n v="9379"/>
    <s v="CA-2018-117625"/>
    <d v="2018-05-10T00:00:00"/>
    <x v="566"/>
    <s v="Standard Class"/>
    <s v="GM-14500"/>
    <s v="Gene McClure"/>
    <x v="0"/>
    <x v="0"/>
    <s v="Chicago"/>
    <s v="Illinois"/>
    <n v="60610"/>
    <x v="2"/>
    <s v="OFF-EN-10001535"/>
    <x v="1"/>
    <s v="Envelopes"/>
    <s v="Grip Seal Envelopes"/>
    <n v="7.0720000000000001"/>
    <n v="2"/>
    <n v="0.2"/>
    <n v="2.3868"/>
    <s v="Kelly Williams"/>
    <x v="0"/>
    <n v="1.4144000000000001"/>
  </r>
  <r>
    <n v="9380"/>
    <s v="CA-2016-154158"/>
    <d v="2016-12-23T00:00:00"/>
    <x v="999"/>
    <s v="Second Class"/>
    <s v="CC-12670"/>
    <s v="Craig Carreira"/>
    <x v="0"/>
    <x v="0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x v="0"/>
    <n v="9.1056000000000008"/>
  </r>
  <r>
    <n v="9381"/>
    <s v="CA-2016-154158"/>
    <d v="2016-12-23T00:00:00"/>
    <x v="999"/>
    <s v="Second Class"/>
    <s v="CC-12670"/>
    <s v="Craig Carreira"/>
    <x v="0"/>
    <x v="0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x v="0"/>
    <n v="12.956800000000001"/>
  </r>
  <r>
    <n v="9382"/>
    <s v="CA-2016-154158"/>
    <d v="2016-12-23T00:00:00"/>
    <x v="999"/>
    <s v="Second Class"/>
    <s v="CC-12670"/>
    <s v="Craig Carreira"/>
    <x v="0"/>
    <x v="0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x v="0"/>
    <n v="84.854400000000012"/>
  </r>
  <r>
    <n v="9383"/>
    <s v="CA-2016-154158"/>
    <d v="2016-12-23T00:00:00"/>
    <x v="999"/>
    <s v="Second Class"/>
    <s v="CC-12670"/>
    <s v="Craig Carreira"/>
    <x v="0"/>
    <x v="0"/>
    <s v="Tampa"/>
    <s v="Florida"/>
    <n v="33614"/>
    <x v="0"/>
    <s v="OFF-AR-10001868"/>
    <x v="1"/>
    <s v="Art"/>
    <s v="Prang Dustless Chalk Sticks"/>
    <n v="1.3440000000000001"/>
    <n v="1"/>
    <n v="0.2"/>
    <n v="0.504"/>
    <s v="Cassandra Brandow"/>
    <x v="0"/>
    <n v="0.26880000000000004"/>
  </r>
  <r>
    <n v="9384"/>
    <s v="CA-2016-154158"/>
    <d v="2016-12-23T00:00:00"/>
    <x v="999"/>
    <s v="Second Class"/>
    <s v="CC-12670"/>
    <s v="Craig Carreira"/>
    <x v="0"/>
    <x v="0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x v="0"/>
    <n v="16.784000000000002"/>
  </r>
  <r>
    <n v="9385"/>
    <s v="CA-2019-100433"/>
    <d v="2019-08-11T00:00:00"/>
    <x v="766"/>
    <s v="Standard Class"/>
    <s v="SJ-20125"/>
    <s v="Sanjit Jacobs"/>
    <x v="2"/>
    <x v="0"/>
    <s v="New York City"/>
    <s v="New York"/>
    <n v="10009"/>
    <x v="3"/>
    <s v="OFF-PA-10003441"/>
    <x v="1"/>
    <s v="Paper"/>
    <s v="Xerox 226"/>
    <n v="25.92"/>
    <n v="4"/>
    <n v="0"/>
    <n v="12.441600000000001"/>
    <s v="Chuck Magee"/>
    <x v="0"/>
    <n v="0"/>
  </r>
  <r>
    <n v="9386"/>
    <s v="CA-2019-163097"/>
    <d v="2019-08-27T00:00:00"/>
    <x v="1316"/>
    <s v="Standard Class"/>
    <s v="SF-20200"/>
    <s v="Sarah Foster"/>
    <x v="0"/>
    <x v="0"/>
    <s v="Mesa"/>
    <s v="Arizona"/>
    <n v="85204"/>
    <x v="1"/>
    <s v="FUR-FU-10004973"/>
    <x v="0"/>
    <s v="Furnishings"/>
    <s v="Flat Face Poster Frame"/>
    <n v="120.57600000000001"/>
    <n v="8"/>
    <n v="0.2"/>
    <n v="33.1584"/>
    <s v="Anna Andreadi"/>
    <x v="0"/>
    <n v="24.115200000000002"/>
  </r>
  <r>
    <n v="9387"/>
    <s v="US-2019-127292"/>
    <d v="2019-01-19T00:00:00"/>
    <x v="185"/>
    <s v="Standard Class"/>
    <s v="RM-19375"/>
    <s v="Raymond Messe"/>
    <x v="0"/>
    <x v="0"/>
    <s v="Burlington"/>
    <s v="Vermont"/>
    <m/>
    <x v="3"/>
    <s v="OFF-PA-10000157"/>
    <x v="1"/>
    <s v="Paper"/>
    <s v="Xerox 191"/>
    <n v="79.92"/>
    <n v="4"/>
    <n v="0"/>
    <n v="37.562399999999997"/>
    <s v="Chuck Magee"/>
    <x v="0"/>
    <n v="0"/>
  </r>
  <r>
    <n v="9388"/>
    <s v="US-2019-127292"/>
    <d v="2019-01-19T00:00:00"/>
    <x v="185"/>
    <s v="Standard Class"/>
    <s v="RM-19375"/>
    <s v="Raymond Messe"/>
    <x v="0"/>
    <x v="0"/>
    <s v="Burlington"/>
    <s v="Vermont"/>
    <m/>
    <x v="3"/>
    <s v="OFF-PA-10001970"/>
    <x v="1"/>
    <s v="Paper"/>
    <s v="Xerox 1881"/>
    <n v="12.28"/>
    <n v="1"/>
    <n v="0"/>
    <n v="5.7715999999999994"/>
    <s v="Chuck Magee"/>
    <x v="0"/>
    <n v="0"/>
  </r>
  <r>
    <n v="9389"/>
    <s v="US-2019-127292"/>
    <d v="2019-01-19T00:00:00"/>
    <x v="185"/>
    <s v="Standard Class"/>
    <s v="RM-19375"/>
    <s v="Raymond Messe"/>
    <x v="0"/>
    <x v="0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s v="Chuck Magee"/>
    <x v="0"/>
    <n v="0"/>
  </r>
  <r>
    <n v="9390"/>
    <s v="US-2019-127292"/>
    <d v="2019-01-19T00:00:00"/>
    <x v="185"/>
    <s v="Standard Class"/>
    <s v="RM-19375"/>
    <s v="Raymond Messe"/>
    <x v="0"/>
    <x v="0"/>
    <s v="Burlington"/>
    <s v="Vermont"/>
    <m/>
    <x v="3"/>
    <s v="OFF-EN-10001509"/>
    <x v="1"/>
    <s v="Envelopes"/>
    <s v="Poly String Tie Envelopes"/>
    <n v="2.04"/>
    <n v="1"/>
    <n v="0"/>
    <n v="0.95879999999999987"/>
    <s v="Chuck Magee"/>
    <x v="0"/>
    <n v="0"/>
  </r>
  <r>
    <n v="9391"/>
    <s v="CA-2017-163734"/>
    <d v="2017-06-19T00:00:00"/>
    <x v="1267"/>
    <s v="Standard Class"/>
    <s v="KM-16375"/>
    <s v="Katherine Murray"/>
    <x v="2"/>
    <x v="0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  <n v="45.783999999999999"/>
  </r>
  <r>
    <n v="9392"/>
    <s v="CA-2019-162474"/>
    <d v="2019-03-13T00:00:00"/>
    <x v="1034"/>
    <s v="First Class"/>
    <s v="FH-14275"/>
    <s v="Frank Hawley"/>
    <x v="1"/>
    <x v="0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s v="Kelly Williams"/>
    <x v="0"/>
    <n v="1.5984000000000003"/>
  </r>
  <r>
    <n v="9393"/>
    <s v="CA-2017-130848"/>
    <d v="2017-10-25T00:00:00"/>
    <x v="1317"/>
    <s v="Same Day"/>
    <s v="DG-13300"/>
    <s v="Deirdre Greer"/>
    <x v="1"/>
    <x v="0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x v="0"/>
    <n v="116.46720000000001"/>
  </r>
  <r>
    <n v="9394"/>
    <s v="CA-2016-125997"/>
    <d v="2016-09-20T00:00:00"/>
    <x v="160"/>
    <s v="First Class"/>
    <s v="MW-18220"/>
    <s v="Mitch Webber"/>
    <x v="0"/>
    <x v="0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s v="Chuck Magee"/>
    <x v="0"/>
    <n v="0"/>
  </r>
  <r>
    <n v="9395"/>
    <s v="CA-2016-125997"/>
    <d v="2016-09-20T00:00:00"/>
    <x v="160"/>
    <s v="First Class"/>
    <s v="MW-18220"/>
    <s v="Mitch Webber"/>
    <x v="0"/>
    <x v="0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s v="Chuck Magee"/>
    <x v="0"/>
    <n v="63.178200000000004"/>
  </r>
  <r>
    <n v="9396"/>
    <s v="CA-2016-125997"/>
    <d v="2016-09-20T00:00:00"/>
    <x v="160"/>
    <s v="First Class"/>
    <s v="MW-18220"/>
    <s v="Mitch Webber"/>
    <x v="0"/>
    <x v="0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x v="0"/>
    <n v="160.31360000000004"/>
  </r>
  <r>
    <n v="9397"/>
    <s v="CA-2016-125997"/>
    <d v="2016-09-20T00:00:00"/>
    <x v="160"/>
    <s v="First Class"/>
    <s v="MW-18220"/>
    <s v="Mitch Webber"/>
    <x v="0"/>
    <x v="0"/>
    <s v="New York City"/>
    <s v="New York"/>
    <n v="10011"/>
    <x v="3"/>
    <s v="OFF-LA-10002762"/>
    <x v="1"/>
    <s v="Labels"/>
    <s v="Avery 485"/>
    <n v="75.179999999999993"/>
    <n v="6"/>
    <n v="0"/>
    <n v="35.334599999999995"/>
    <s v="Chuck Magee"/>
    <x v="0"/>
    <n v="0"/>
  </r>
  <r>
    <n v="9398"/>
    <s v="CA-2016-125997"/>
    <d v="2016-09-20T00:00:00"/>
    <x v="160"/>
    <s v="First Class"/>
    <s v="MW-18220"/>
    <s v="Mitch Webber"/>
    <x v="0"/>
    <x v="0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s v="Chuck Magee"/>
    <x v="0"/>
    <n v="0"/>
  </r>
  <r>
    <n v="9399"/>
    <s v="CA-2016-125997"/>
    <d v="2016-09-20T00:00:00"/>
    <x v="160"/>
    <s v="First Class"/>
    <s v="MW-18220"/>
    <s v="Mitch Webber"/>
    <x v="0"/>
    <x v="0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  <n v="0"/>
  </r>
  <r>
    <n v="9400"/>
    <s v="CA-2018-103128"/>
    <d v="2018-11-11T00:00:00"/>
    <x v="441"/>
    <s v="Standard Class"/>
    <s v="SC-20845"/>
    <s v="Sung Chung"/>
    <x v="0"/>
    <x v="0"/>
    <s v="Arlington Heights"/>
    <s v="Illinois"/>
    <n v="60004"/>
    <x v="2"/>
    <s v="OFF-AR-10003394"/>
    <x v="1"/>
    <s v="Art"/>
    <s v="Newell 332"/>
    <n v="14.111999999999998"/>
    <n v="6"/>
    <n v="0.2"/>
    <n v="1.2348000000000008"/>
    <s v="Kelly Williams"/>
    <x v="0"/>
    <n v="2.8224"/>
  </r>
  <r>
    <n v="9401"/>
    <s v="CA-2017-167696"/>
    <d v="2017-09-16T00:00:00"/>
    <x v="14"/>
    <s v="Standard Class"/>
    <s v="BD-11500"/>
    <s v="Bradley Drucker"/>
    <x v="0"/>
    <x v="0"/>
    <s v="Newport News"/>
    <s v="Virginia"/>
    <n v="23602"/>
    <x v="0"/>
    <s v="OFF-EN-10001539"/>
    <x v="1"/>
    <s v="Envelopes"/>
    <s v="Staple envelope"/>
    <n v="31.12"/>
    <n v="4"/>
    <n v="0"/>
    <n v="14.6264"/>
    <s v="Cassandra Brandow"/>
    <x v="0"/>
    <n v="0"/>
  </r>
  <r>
    <n v="9402"/>
    <s v="CA-2016-159814"/>
    <d v="2016-06-24T00:00:00"/>
    <x v="431"/>
    <s v="Standard Class"/>
    <s v="LP-17080"/>
    <s v="Liz Pelletier"/>
    <x v="0"/>
    <x v="0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x v="0"/>
    <n v="0.85440000000000005"/>
  </r>
  <r>
    <n v="9403"/>
    <s v="CA-2018-105459"/>
    <d v="2018-08-12T00:00:00"/>
    <x v="611"/>
    <s v="Second Class"/>
    <s v="NP-18700"/>
    <s v="Nora Preis"/>
    <x v="0"/>
    <x v="0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s v="Chuck Magee"/>
    <x v="0"/>
    <n v="83.659199999999998"/>
  </r>
  <r>
    <n v="9404"/>
    <s v="CA-2018-105459"/>
    <d v="2018-08-12T00:00:00"/>
    <x v="611"/>
    <s v="Second Class"/>
    <s v="NP-18700"/>
    <s v="Nora Preis"/>
    <x v="0"/>
    <x v="0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s v="Chuck Magee"/>
    <x v="0"/>
    <n v="0"/>
  </r>
  <r>
    <n v="9405"/>
    <s v="CA-2019-141663"/>
    <d v="2019-04-13T00:00:00"/>
    <x v="125"/>
    <s v="Standard Class"/>
    <s v="DP-13105"/>
    <s v="Dave Poirier"/>
    <x v="1"/>
    <x v="0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s v="Chuck Magee"/>
    <x v="0"/>
    <n v="1.5840000000000001"/>
  </r>
  <r>
    <n v="9406"/>
    <s v="CA-2016-152618"/>
    <d v="2016-03-14T00:00:00"/>
    <x v="700"/>
    <s v="First Class"/>
    <s v="RB-19465"/>
    <s v="Rick Bensley"/>
    <x v="2"/>
    <x v="0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x v="0"/>
    <n v="172.47299999999998"/>
  </r>
  <r>
    <n v="9407"/>
    <s v="CA-2016-152618"/>
    <d v="2016-03-14T00:00:00"/>
    <x v="700"/>
    <s v="First Class"/>
    <s v="RB-19465"/>
    <s v="Rick Bensley"/>
    <x v="2"/>
    <x v="0"/>
    <s v="Chicago"/>
    <s v="Illinois"/>
    <n v="60653"/>
    <x v="2"/>
    <s v="OFF-PA-10001215"/>
    <x v="1"/>
    <s v="Paper"/>
    <s v="Xerox 1963"/>
    <n v="8.4480000000000004"/>
    <n v="2"/>
    <n v="0.2"/>
    <n v="2.6399999999999997"/>
    <s v="Kelly Williams"/>
    <x v="0"/>
    <n v="1.6896000000000002"/>
  </r>
  <r>
    <n v="9408"/>
    <s v="CA-2019-162789"/>
    <d v="2019-09-22T00:00:00"/>
    <x v="706"/>
    <s v="Second Class"/>
    <s v="LC-17140"/>
    <s v="Logan Currie"/>
    <x v="0"/>
    <x v="0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x v="0"/>
    <n v="0"/>
  </r>
  <r>
    <n v="9409"/>
    <s v="CA-2019-162789"/>
    <d v="2019-09-22T00:00:00"/>
    <x v="706"/>
    <s v="Second Class"/>
    <s v="LC-17140"/>
    <s v="Logan Currie"/>
    <x v="0"/>
    <x v="0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s v="Chuck Magee"/>
    <x v="0"/>
    <n v="0"/>
  </r>
  <r>
    <n v="9410"/>
    <s v="US-2019-110149"/>
    <d v="2019-12-10T00:00:00"/>
    <x v="114"/>
    <s v="First Class"/>
    <s v="WB-21850"/>
    <s v="William Brown"/>
    <x v="0"/>
    <x v="0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s v="Chuck Magee"/>
    <x v="0"/>
    <n v="2.2911000000000001"/>
  </r>
  <r>
    <n v="9411"/>
    <s v="US-2019-110149"/>
    <d v="2019-12-10T00:00:00"/>
    <x v="114"/>
    <s v="First Class"/>
    <s v="WB-21850"/>
    <s v="William Brown"/>
    <x v="0"/>
    <x v="0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s v="Chuck Magee"/>
    <x v="0"/>
    <n v="17.584"/>
  </r>
  <r>
    <n v="9412"/>
    <s v="CA-2018-108959"/>
    <d v="2018-03-10T00:00:00"/>
    <x v="1007"/>
    <s v="Second Class"/>
    <s v="MH-17785"/>
    <s v="Maya Herman"/>
    <x v="1"/>
    <x v="0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x v="0"/>
    <n v="20.939200000000003"/>
  </r>
  <r>
    <n v="9413"/>
    <s v="CA-2017-164777"/>
    <d v="2017-01-27T00:00:00"/>
    <x v="798"/>
    <s v="First Class"/>
    <s v="SC-20305"/>
    <s v="Sean Christensen"/>
    <x v="0"/>
    <x v="0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s v="Anna Andreadi"/>
    <x v="0"/>
    <n v="560.78399999999999"/>
  </r>
  <r>
    <n v="9414"/>
    <s v="CA-2018-132017"/>
    <d v="2018-09-26T00:00:00"/>
    <x v="759"/>
    <s v="First Class"/>
    <s v="MH-17620"/>
    <s v="Matt Hagelstein"/>
    <x v="1"/>
    <x v="0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s v="Kelly Williams"/>
    <x v="0"/>
    <n v="5.452799999999999"/>
  </r>
  <r>
    <n v="9415"/>
    <s v="CA-2017-127824"/>
    <d v="2017-10-18T00:00:00"/>
    <x v="1181"/>
    <s v="Standard Class"/>
    <s v="JC-15775"/>
    <s v="John Castell"/>
    <x v="0"/>
    <x v="0"/>
    <s v="Seattle"/>
    <s v="Washington"/>
    <n v="98115"/>
    <x v="1"/>
    <s v="TEC-PH-10004094"/>
    <x v="2"/>
    <s v="Phones"/>
    <s v="Motorola L703CM"/>
    <n v="249.58400000000003"/>
    <n v="2"/>
    <n v="0.2"/>
    <n v="15.598999999999997"/>
    <s v="Anna Andreadi"/>
    <x v="0"/>
    <n v="49.916800000000009"/>
  </r>
  <r>
    <n v="9416"/>
    <s v="CA-2017-127824"/>
    <d v="2017-10-18T00:00:00"/>
    <x v="1181"/>
    <s v="Standard Class"/>
    <s v="JC-15775"/>
    <s v="John Castell"/>
    <x v="0"/>
    <x v="0"/>
    <s v="Seattle"/>
    <s v="Washington"/>
    <n v="98115"/>
    <x v="1"/>
    <s v="OFF-PA-10001184"/>
    <x v="1"/>
    <s v="Paper"/>
    <s v="Xerox 1903"/>
    <n v="17.940000000000001"/>
    <n v="3"/>
    <n v="0"/>
    <n v="8.7906000000000013"/>
    <s v="Anna Andreadi"/>
    <x v="0"/>
    <n v="0"/>
  </r>
  <r>
    <n v="9417"/>
    <s v="CA-2017-127824"/>
    <d v="2017-10-18T00:00:00"/>
    <x v="1181"/>
    <s v="Standard Class"/>
    <s v="JC-15775"/>
    <s v="John Castell"/>
    <x v="0"/>
    <x v="0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s v="Anna Andreadi"/>
    <x v="0"/>
    <n v="0"/>
  </r>
  <r>
    <n v="9418"/>
    <s v="CA-2016-148285"/>
    <d v="2016-10-27T00:00:00"/>
    <x v="1252"/>
    <s v="Standard Class"/>
    <s v="RD-19810"/>
    <s v="Ross DeVincentis"/>
    <x v="2"/>
    <x v="0"/>
    <s v="Fayetteville"/>
    <s v="North Carolina"/>
    <n v="28314"/>
    <x v="0"/>
    <s v="OFF-PA-10001166"/>
    <x v="1"/>
    <s v="Paper"/>
    <s v="Xerox 2"/>
    <n v="10.368000000000002"/>
    <n v="2"/>
    <n v="0.2"/>
    <n v="3.6288"/>
    <s v="Cassandra Brandow"/>
    <x v="0"/>
    <n v="2.0736000000000003"/>
  </r>
  <r>
    <n v="9419"/>
    <s v="CA-2016-148285"/>
    <d v="2016-10-27T00:00:00"/>
    <x v="1252"/>
    <s v="Standard Class"/>
    <s v="RD-19810"/>
    <s v="Ross DeVincentis"/>
    <x v="2"/>
    <x v="0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s v="Cassandra Brandow"/>
    <x v="0"/>
    <n v="2.3904000000000005"/>
  </r>
  <r>
    <n v="9420"/>
    <s v="CA-2019-152926"/>
    <d v="2019-10-02T00:00:00"/>
    <x v="1092"/>
    <s v="Second Class"/>
    <s v="SC-20695"/>
    <s v="Steve Chapman"/>
    <x v="1"/>
    <x v="0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  <n v="12.179199999999998"/>
  </r>
  <r>
    <n v="9421"/>
    <s v="CA-2019-152926"/>
    <d v="2019-10-02T00:00:00"/>
    <x v="1092"/>
    <s v="Second Class"/>
    <s v="SC-20695"/>
    <s v="Steve Chapman"/>
    <x v="1"/>
    <x v="0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x v="0"/>
    <n v="17.587199999999996"/>
  </r>
  <r>
    <n v="9422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s v="Anna Andreadi"/>
    <x v="0"/>
    <n v="120.9504"/>
  </r>
  <r>
    <n v="9423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s v="Anna Andreadi"/>
    <x v="0"/>
    <n v="0"/>
  </r>
  <r>
    <n v="9424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s v="Anna Andreadi"/>
    <x v="0"/>
    <n v="60.475200000000001"/>
  </r>
  <r>
    <n v="9425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x v="0"/>
    <n v="0"/>
  </r>
  <r>
    <n v="9426"/>
    <s v="CA-2016-116246"/>
    <d v="2016-09-12T00:00:00"/>
    <x v="101"/>
    <s v="Second Class"/>
    <s v="LW-17215"/>
    <s v="Luke Weiss"/>
    <x v="0"/>
    <x v="0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x v="0"/>
    <n v="378.52920000000006"/>
  </r>
  <r>
    <n v="9427"/>
    <s v="CA-2018-160479"/>
    <d v="2018-09-15T00:00:00"/>
    <x v="369"/>
    <s v="Standard Class"/>
    <s v="AH-10585"/>
    <s v="Angele Hood"/>
    <x v="0"/>
    <x v="0"/>
    <s v="Seattle"/>
    <s v="Washington"/>
    <n v="98105"/>
    <x v="1"/>
    <s v="OFF-AR-10002445"/>
    <x v="1"/>
    <s v="Art"/>
    <s v="SANFORD Major Accent Highlighters"/>
    <n v="35.4"/>
    <n v="5"/>
    <n v="0"/>
    <n v="13.452000000000002"/>
    <s v="Anna Andreadi"/>
    <x v="0"/>
    <n v="0"/>
  </r>
  <r>
    <n v="9428"/>
    <s v="CA-2016-167486"/>
    <d v="2016-11-27T00:00:00"/>
    <x v="34"/>
    <s v="Standard Class"/>
    <s v="JO-15145"/>
    <s v="Jack O'Briant"/>
    <x v="1"/>
    <x v="0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x v="0"/>
    <n v="0"/>
  </r>
  <r>
    <n v="9429"/>
    <s v="CA-2016-152100"/>
    <d v="2016-05-11T00:00:00"/>
    <x v="227"/>
    <s v="Standard Class"/>
    <s v="VW-21775"/>
    <s v="Victoria Wilson"/>
    <x v="1"/>
    <x v="0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x v="0"/>
    <n v="363.88799999999992"/>
  </r>
  <r>
    <n v="9430"/>
    <s v="CA-2017-166219"/>
    <d v="2017-08-28T00:00:00"/>
    <x v="483"/>
    <s v="Standard Class"/>
    <s v="BP-11185"/>
    <s v="Ben Peterman"/>
    <x v="1"/>
    <x v="0"/>
    <s v="Dallas"/>
    <s v="Texas"/>
    <n v="75081"/>
    <x v="2"/>
    <s v="TEC-PH-10004165"/>
    <x v="2"/>
    <s v="Phones"/>
    <s v="Mitel MiVoice 5330e IP Phone"/>
    <n v="1099.96"/>
    <n v="5"/>
    <n v="0.2"/>
    <n v="82.496999999999957"/>
    <s v="Kelly Williams"/>
    <x v="0"/>
    <n v="219.99200000000002"/>
  </r>
  <r>
    <n v="9431"/>
    <s v="CA-2017-166219"/>
    <d v="2017-08-28T00:00:00"/>
    <x v="483"/>
    <s v="Standard Class"/>
    <s v="BP-11185"/>
    <s v="Ben Peterman"/>
    <x v="1"/>
    <x v="0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x v="0"/>
    <n v="31.0443"/>
  </r>
  <r>
    <n v="9432"/>
    <s v="CA-2017-111864"/>
    <d v="2017-06-19T00:00:00"/>
    <x v="959"/>
    <s v="Same Day"/>
    <s v="PP-18955"/>
    <s v="Paul Prost"/>
    <x v="2"/>
    <x v="0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  <n v="1.1808000000000001"/>
  </r>
  <r>
    <n v="9433"/>
    <s v="CA-2017-119627"/>
    <d v="2017-08-17T00:00:00"/>
    <x v="309"/>
    <s v="Standard Class"/>
    <s v="SC-20725"/>
    <s v="Steven Cartwright"/>
    <x v="0"/>
    <x v="0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x v="0"/>
    <n v="6.0160000000000009"/>
  </r>
  <r>
    <n v="9434"/>
    <s v="CA-2017-119627"/>
    <d v="2017-08-17T00:00:00"/>
    <x v="309"/>
    <s v="Standard Class"/>
    <s v="SC-20725"/>
    <s v="Steven Cartwright"/>
    <x v="0"/>
    <x v="0"/>
    <s v="Peoria"/>
    <s v="Arizona"/>
    <n v="85345"/>
    <x v="1"/>
    <s v="OFF-PA-10001937"/>
    <x v="1"/>
    <s v="Paper"/>
    <s v="Xerox 21"/>
    <n v="36.288000000000011"/>
    <n v="7"/>
    <n v="0.2"/>
    <n v="12.700800000000001"/>
    <s v="Anna Andreadi"/>
    <x v="0"/>
    <n v="7.2576000000000027"/>
  </r>
  <r>
    <n v="9435"/>
    <s v="CA-2017-119627"/>
    <d v="2017-08-17T00:00:00"/>
    <x v="309"/>
    <s v="Standard Class"/>
    <s v="SC-20725"/>
    <s v="Steven Cartwright"/>
    <x v="0"/>
    <x v="0"/>
    <s v="Peoria"/>
    <s v="Arizona"/>
    <n v="85345"/>
    <x v="1"/>
    <s v="OFF-AR-10000203"/>
    <x v="1"/>
    <s v="Art"/>
    <s v="Newell 336"/>
    <n v="10.272000000000002"/>
    <n v="3"/>
    <n v="0.2"/>
    <n v="1.1555999999999984"/>
    <s v="Anna Andreadi"/>
    <x v="0"/>
    <n v="2.0544000000000007"/>
  </r>
  <r>
    <n v="9436"/>
    <s v="CA-2017-119627"/>
    <d v="2017-08-17T00:00:00"/>
    <x v="309"/>
    <s v="Standard Class"/>
    <s v="SC-20725"/>
    <s v="Steven Cartwright"/>
    <x v="0"/>
    <x v="0"/>
    <s v="Peoria"/>
    <s v="Arizona"/>
    <n v="85345"/>
    <x v="1"/>
    <s v="TEC-AC-10001142"/>
    <x v="2"/>
    <s v="Accessories"/>
    <s v="First Data FD10 PIN Pad"/>
    <n v="252.8"/>
    <n v="4"/>
    <n v="0.2"/>
    <n v="-31.600000000000037"/>
    <s v="Anna Andreadi"/>
    <x v="0"/>
    <n v="50.56"/>
  </r>
  <r>
    <n v="9437"/>
    <s v="CA-2017-160787"/>
    <d v="2017-09-25T00:00:00"/>
    <x v="1305"/>
    <s v="Same Day"/>
    <s v="BM-11785"/>
    <s v="Bryan Mills"/>
    <x v="0"/>
    <x v="0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  <n v="2.0622000000000003"/>
  </r>
  <r>
    <n v="9438"/>
    <s v="CA-2019-107853"/>
    <d v="2019-05-26T00:00:00"/>
    <x v="1135"/>
    <s v="Standard Class"/>
    <s v="CD-11920"/>
    <s v="Carlos Daly"/>
    <x v="0"/>
    <x v="0"/>
    <s v="Oceanside"/>
    <s v="California"/>
    <n v="92054"/>
    <x v="1"/>
    <s v="OFF-PA-10000520"/>
    <x v="1"/>
    <s v="Paper"/>
    <s v="Xerox 201"/>
    <n v="12.96"/>
    <n v="2"/>
    <n v="0"/>
    <n v="6.2208000000000006"/>
    <s v="Anna Andreadi"/>
    <x v="0"/>
    <n v="0"/>
  </r>
  <r>
    <n v="9439"/>
    <s v="CA-2019-126144"/>
    <d v="2019-07-31T00:00:00"/>
    <x v="727"/>
    <s v="Standard Class"/>
    <s v="GM-14680"/>
    <s v="Greg Matthias"/>
    <x v="0"/>
    <x v="0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x v="0"/>
    <n v="114.23039999999999"/>
  </r>
  <r>
    <n v="9440"/>
    <s v="US-2016-154655"/>
    <d v="2016-10-12T00:00:00"/>
    <x v="1098"/>
    <s v="Standard Class"/>
    <s v="BP-11050"/>
    <s v="Barry Pond"/>
    <x v="1"/>
    <x v="0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x v="0"/>
    <n v="4.4480000000000004"/>
  </r>
  <r>
    <n v="9441"/>
    <s v="CA-2016-100391"/>
    <d v="2016-05-25T00:00:00"/>
    <x v="632"/>
    <s v="Standard Class"/>
    <s v="BW-11065"/>
    <s v="Barry Weirich"/>
    <x v="0"/>
    <x v="0"/>
    <s v="New York City"/>
    <s v="New York"/>
    <n v="10035"/>
    <x v="3"/>
    <s v="OFF-PA-10001471"/>
    <x v="1"/>
    <s v="Paper"/>
    <s v="Strathmore Photo Frame Cards"/>
    <n v="14.62"/>
    <n v="2"/>
    <n v="0"/>
    <n v="6.7251999999999992"/>
    <s v="Chuck Magee"/>
    <x v="0"/>
    <n v="0"/>
  </r>
  <r>
    <n v="9442"/>
    <s v="CA-2016-165477"/>
    <d v="2016-12-29T00:00:00"/>
    <x v="252"/>
    <s v="Second Class"/>
    <s v="RE-19405"/>
    <s v="Ricardo Emerson"/>
    <x v="0"/>
    <x v="0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x v="0"/>
    <n v="9.6720000000000006"/>
  </r>
  <r>
    <n v="9443"/>
    <s v="CA-2019-165904"/>
    <d v="2019-04-07T00:00:00"/>
    <x v="384"/>
    <s v="Standard Class"/>
    <s v="HR-14770"/>
    <s v="Hallie Redmond"/>
    <x v="2"/>
    <x v="0"/>
    <s v="Jacksonville"/>
    <s v="Florida"/>
    <n v="32216"/>
    <x v="0"/>
    <s v="OFF-AR-10003156"/>
    <x v="1"/>
    <s v="Art"/>
    <s v="50 Colored Long Pencils"/>
    <n v="16.256"/>
    <n v="2"/>
    <n v="0.2"/>
    <n v="1.2192000000000007"/>
    <s v="Cassandra Brandow"/>
    <x v="0"/>
    <n v="3.2512000000000003"/>
  </r>
  <r>
    <n v="9444"/>
    <s v="CA-2019-165904"/>
    <d v="2019-04-07T00:00:00"/>
    <x v="384"/>
    <s v="Standard Class"/>
    <s v="HR-14770"/>
    <s v="Hallie Redmond"/>
    <x v="2"/>
    <x v="0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s v="Cassandra Brandow"/>
    <x v="0"/>
    <n v="43.836800000000011"/>
  </r>
  <r>
    <n v="9445"/>
    <s v="CA-2017-104052"/>
    <d v="2017-03-01T00:00:00"/>
    <x v="932"/>
    <s v="First Class"/>
    <s v="TP-21565"/>
    <s v="Tracy Poddar"/>
    <x v="1"/>
    <x v="0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x v="0"/>
    <n v="19.168000000000003"/>
  </r>
  <r>
    <n v="9446"/>
    <s v="CA-2017-168277"/>
    <d v="2017-05-29T00:00:00"/>
    <x v="69"/>
    <s v="Standard Class"/>
    <s v="KB-16315"/>
    <s v="Karl Braun"/>
    <x v="0"/>
    <x v="0"/>
    <s v="Indianapolis"/>
    <s v="Indiana"/>
    <n v="46203"/>
    <x v="2"/>
    <s v="OFF-LA-10004484"/>
    <x v="1"/>
    <s v="Labels"/>
    <s v="Avery 476"/>
    <n v="12.39"/>
    <n v="3"/>
    <n v="0"/>
    <n v="5.6993999999999998"/>
    <s v="Kelly Williams"/>
    <x v="0"/>
    <n v="0"/>
  </r>
  <r>
    <n v="9447"/>
    <s v="CA-2018-158617"/>
    <d v="2018-09-22T00:00:00"/>
    <x v="961"/>
    <s v="Standard Class"/>
    <s v="AC-10660"/>
    <s v="Anna Chung"/>
    <x v="0"/>
    <x v="0"/>
    <s v="Lawrence"/>
    <s v="Indiana"/>
    <n v="46226"/>
    <x v="2"/>
    <s v="OFF-PA-10002245"/>
    <x v="1"/>
    <s v="Paper"/>
    <s v="Xerox 1895"/>
    <n v="35.880000000000003"/>
    <n v="6"/>
    <n v="0"/>
    <n v="16.146000000000001"/>
    <s v="Kelly Williams"/>
    <x v="0"/>
    <n v="0"/>
  </r>
  <r>
    <n v="9448"/>
    <s v="CA-2019-136882"/>
    <d v="2019-05-27T00:00:00"/>
    <x v="1081"/>
    <s v="Standard Class"/>
    <s v="DN-13690"/>
    <s v="Duane Noonan"/>
    <x v="0"/>
    <x v="0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x v="0"/>
    <n v="0"/>
  </r>
  <r>
    <n v="9449"/>
    <s v="US-2018-148957"/>
    <d v="2018-09-17T00:00:00"/>
    <x v="30"/>
    <s v="Standard Class"/>
    <s v="CC-12430"/>
    <s v="Chuck Clark"/>
    <x v="2"/>
    <x v="0"/>
    <s v="Redmond"/>
    <s v="Washington"/>
    <n v="98052"/>
    <x v="1"/>
    <s v="OFF-LA-10002195"/>
    <x v="1"/>
    <s v="Labels"/>
    <s v="Avery 481"/>
    <n v="12.32"/>
    <n v="4"/>
    <n v="0"/>
    <n v="5.9135999999999997"/>
    <s v="Anna Andreadi"/>
    <x v="1"/>
    <n v="0"/>
  </r>
  <r>
    <n v="9450"/>
    <s v="CA-2016-140032"/>
    <d v="2016-09-08T00:00:00"/>
    <x v="178"/>
    <s v="Standard Class"/>
    <s v="TS-21340"/>
    <s v="Toby Swindell"/>
    <x v="0"/>
    <x v="0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x v="0"/>
    <n v="1.7216000000000002"/>
  </r>
  <r>
    <n v="9451"/>
    <s v="CA-2019-145506"/>
    <d v="2019-06-03T00:00:00"/>
    <x v="92"/>
    <s v="Standard Class"/>
    <s v="MO-17800"/>
    <s v="Meg O'Connel"/>
    <x v="2"/>
    <x v="0"/>
    <s v="Spokane"/>
    <s v="Washington"/>
    <n v="99207"/>
    <x v="1"/>
    <s v="OFF-ST-10004963"/>
    <x v="1"/>
    <s v="Storage"/>
    <s v="Eldon Gobal File Keepers"/>
    <n v="136.26"/>
    <n v="9"/>
    <n v="0"/>
    <n v="5.4503999999999913"/>
    <s v="Anna Andreadi"/>
    <x v="0"/>
    <n v="0"/>
  </r>
  <r>
    <n v="9452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x v="0"/>
    <n v="0"/>
  </r>
  <r>
    <n v="9453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s v="Anna Andreadi"/>
    <x v="0"/>
    <n v="16.3584"/>
  </r>
  <r>
    <n v="9454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x v="0"/>
    <n v="0"/>
  </r>
  <r>
    <n v="9455"/>
    <s v="CA-2017-129546"/>
    <d v="2017-09-28T00:00:00"/>
    <x v="1287"/>
    <s v="Standard Class"/>
    <s v="RP-19855"/>
    <s v="Roy Phan"/>
    <x v="1"/>
    <x v="0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x v="0"/>
    <n v="7.3567999999999998"/>
  </r>
  <r>
    <n v="9456"/>
    <s v="CA-2018-140977"/>
    <d v="2018-06-16T00:00:00"/>
    <x v="1210"/>
    <s v="Second Class"/>
    <s v="JL-15175"/>
    <s v="James Lanier"/>
    <x v="2"/>
    <x v="0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x v="0"/>
    <n v="45.737499999999997"/>
  </r>
  <r>
    <n v="9457"/>
    <s v="CA-2019-151855"/>
    <d v="2019-05-27T00:00:00"/>
    <x v="1081"/>
    <s v="Standard Class"/>
    <s v="BW-11110"/>
    <s v="Bart Watters"/>
    <x v="1"/>
    <x v="0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x v="0"/>
    <n v="5.4384000000000006"/>
  </r>
  <r>
    <n v="9458"/>
    <s v="CA-2019-151855"/>
    <d v="2019-05-27T00:00:00"/>
    <x v="1081"/>
    <s v="Standard Class"/>
    <s v="BW-11110"/>
    <s v="Bart Watters"/>
    <x v="1"/>
    <x v="0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x v="0"/>
    <n v="8.4419999999999984"/>
  </r>
  <r>
    <n v="9459"/>
    <s v="CA-2016-138240"/>
    <d v="2016-10-09T00:00:00"/>
    <x v="1216"/>
    <s v="Standard Class"/>
    <s v="SJ-20500"/>
    <s v="Shirley Jackson"/>
    <x v="0"/>
    <x v="0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x v="0"/>
    <n v="0"/>
  </r>
  <r>
    <n v="9460"/>
    <s v="CA-2016-138240"/>
    <d v="2016-10-09T00:00:00"/>
    <x v="1216"/>
    <s v="Standard Class"/>
    <s v="SJ-20500"/>
    <s v="Shirley Jackson"/>
    <x v="0"/>
    <x v="0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s v="Anna Andreadi"/>
    <x v="0"/>
    <n v="3.1983999999999999"/>
  </r>
  <r>
    <n v="9461"/>
    <s v="CA-2016-101833"/>
    <d v="2016-11-17T00:00:00"/>
    <x v="794"/>
    <s v="Second Class"/>
    <s v="FG-14260"/>
    <s v="Frank Gastineau"/>
    <x v="2"/>
    <x v="0"/>
    <s v="New York City"/>
    <s v="New York"/>
    <n v="10024"/>
    <x v="3"/>
    <s v="OFF-PA-10003591"/>
    <x v="1"/>
    <s v="Paper"/>
    <s v="Southworth 100% Cotton The Best Paper"/>
    <n v="34.44"/>
    <n v="3"/>
    <n v="0"/>
    <n v="17.22"/>
    <s v="Chuck Magee"/>
    <x v="0"/>
    <n v="0"/>
  </r>
  <r>
    <n v="9462"/>
    <s v="CA-2016-100867"/>
    <d v="2016-10-19T00:00:00"/>
    <x v="960"/>
    <s v="Standard Class"/>
    <s v="EH-14125"/>
    <s v="Eugene Hildebrand"/>
    <x v="2"/>
    <x v="0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x v="1"/>
    <n v="64.310400000000001"/>
  </r>
  <r>
    <n v="9463"/>
    <s v="US-2019-109610"/>
    <d v="2019-11-25T00:00:00"/>
    <x v="524"/>
    <s v="Second Class"/>
    <s v="BS-11590"/>
    <s v="Brendan Sweed"/>
    <x v="1"/>
    <x v="0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  <n v="0"/>
  </r>
  <r>
    <n v="9464"/>
    <s v="CA-2016-156545"/>
    <d v="2016-02-27T00:00:00"/>
    <x v="1318"/>
    <s v="First Class"/>
    <s v="JS-16030"/>
    <s v="Joy Smith"/>
    <x v="0"/>
    <x v="0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s v="Chuck Magee"/>
    <x v="0"/>
    <n v="3.8912000000000009"/>
  </r>
  <r>
    <n v="9465"/>
    <s v="CA-2016-109127"/>
    <d v="2016-12-21T00:00:00"/>
    <x v="182"/>
    <s v="Standard Class"/>
    <s v="JC-15775"/>
    <s v="John Castell"/>
    <x v="0"/>
    <x v="0"/>
    <s v="Newark"/>
    <s v="Delaware"/>
    <n v="19711"/>
    <x v="3"/>
    <s v="OFF-LA-10004409"/>
    <x v="1"/>
    <s v="Labels"/>
    <s v="Avery 492"/>
    <n v="17.28"/>
    <n v="6"/>
    <n v="0"/>
    <n v="7.9487999999999985"/>
    <s v="Chuck Magee"/>
    <x v="0"/>
    <n v="0"/>
  </r>
  <r>
    <n v="9466"/>
    <s v="CA-2018-126858"/>
    <d v="2018-11-19T00:00:00"/>
    <x v="791"/>
    <s v="Standard Class"/>
    <s v="JM-15265"/>
    <s v="Janet Molinari"/>
    <x v="1"/>
    <x v="0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s v="Anna Andreadi"/>
    <x v="0"/>
    <n v="0"/>
  </r>
  <r>
    <n v="9467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s v="Chuck Magee"/>
    <x v="0"/>
    <n v="32.937600000000003"/>
  </r>
  <r>
    <n v="9468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s v="Chuck Magee"/>
    <x v="0"/>
    <n v="66.600000000000009"/>
  </r>
  <r>
    <n v="9469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PA-10001870"/>
    <x v="1"/>
    <s v="Paper"/>
    <s v="Xerox 202"/>
    <n v="12.96"/>
    <n v="2"/>
    <n v="0"/>
    <n v="6.2208000000000006"/>
    <s v="Chuck Magee"/>
    <x v="0"/>
    <n v="0"/>
  </r>
  <r>
    <n v="9470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  <n v="0"/>
  </r>
  <r>
    <n v="9471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s v="Chuck Magee"/>
    <x v="0"/>
    <n v="0"/>
  </r>
  <r>
    <n v="9472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x v="0"/>
    <n v="2.2848000000000002"/>
  </r>
  <r>
    <n v="9473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s v="Chuck Magee"/>
    <x v="0"/>
    <n v="12.812400000000004"/>
  </r>
  <r>
    <n v="9474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s v="Chuck Magee"/>
    <x v="0"/>
    <n v="0"/>
  </r>
  <r>
    <n v="9475"/>
    <s v="CA-2017-100818"/>
    <d v="2017-05-31T00:00:00"/>
    <x v="997"/>
    <s v="Second Class"/>
    <s v="JM-15265"/>
    <s v="Janet Molinari"/>
    <x v="1"/>
    <x v="0"/>
    <s v="Chicago"/>
    <s v="Illinois"/>
    <n v="60653"/>
    <x v="2"/>
    <s v="OFF-LA-10000443"/>
    <x v="1"/>
    <s v="Labels"/>
    <s v="Avery 501"/>
    <n v="5.9039999999999999"/>
    <n v="2"/>
    <n v="0.2"/>
    <n v="1.9925999999999999"/>
    <s v="Kelly Williams"/>
    <x v="0"/>
    <n v="1.1808000000000001"/>
  </r>
  <r>
    <n v="9476"/>
    <s v="CA-2017-100818"/>
    <d v="2017-05-31T00:00:00"/>
    <x v="997"/>
    <s v="Second Class"/>
    <s v="JM-15265"/>
    <s v="Janet Molinari"/>
    <x v="1"/>
    <x v="0"/>
    <s v="Chicago"/>
    <s v="Illinois"/>
    <n v="60653"/>
    <x v="2"/>
    <s v="OFF-PA-10001125"/>
    <x v="1"/>
    <s v="Paper"/>
    <s v="Xerox 1988"/>
    <n v="173.48800000000003"/>
    <n v="7"/>
    <n v="0.2"/>
    <n v="54.214999999999982"/>
    <s v="Kelly Williams"/>
    <x v="0"/>
    <n v="34.697600000000008"/>
  </r>
  <r>
    <n v="9477"/>
    <s v="CA-2017-100818"/>
    <d v="2017-05-31T00:00:00"/>
    <x v="997"/>
    <s v="Second Class"/>
    <s v="JM-15265"/>
    <s v="Janet Molinari"/>
    <x v="1"/>
    <x v="0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x v="0"/>
    <n v="30.936"/>
  </r>
  <r>
    <n v="9478"/>
    <s v="CA-2017-100818"/>
    <d v="2017-05-31T00:00:00"/>
    <x v="997"/>
    <s v="Second Class"/>
    <s v="JM-15265"/>
    <s v="Janet Molinari"/>
    <x v="1"/>
    <x v="0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  <n v="2.8511999999999995"/>
  </r>
  <r>
    <n v="9479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FA-10000936"/>
    <x v="1"/>
    <s v="Fasteners"/>
    <s v="Acco Hot Clips Clips to Go"/>
    <n v="13.16"/>
    <n v="5"/>
    <n v="0.2"/>
    <n v="4.1124999999999998"/>
    <s v="Kelly Williams"/>
    <x v="0"/>
    <n v="2.6320000000000001"/>
  </r>
  <r>
    <n v="9480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x v="0"/>
    <n v="3.0623999999999998"/>
  </r>
  <r>
    <n v="9481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x v="0"/>
    <n v="243.99199999999996"/>
  </r>
  <r>
    <n v="9482"/>
    <s v="CA-2019-150504"/>
    <d v="2019-11-06T00:00:00"/>
    <x v="44"/>
    <s v="Standard Class"/>
    <s v="HG-14845"/>
    <s v="Harry Greene"/>
    <x v="0"/>
    <x v="0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  <n v="3.6320000000000001"/>
  </r>
  <r>
    <n v="9483"/>
    <s v="CA-2017-158351"/>
    <d v="2017-06-20T00:00:00"/>
    <x v="1267"/>
    <s v="Second Class"/>
    <s v="BC-11125"/>
    <s v="Becky Castell"/>
    <x v="2"/>
    <x v="0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  <n v="63.996800000000007"/>
  </r>
  <r>
    <n v="9484"/>
    <s v="CA-2016-122679"/>
    <d v="2016-07-22T00:00:00"/>
    <x v="1152"/>
    <s v="Standard Class"/>
    <s v="AB-10255"/>
    <s v="Alejandro Ballentine"/>
    <x v="2"/>
    <x v="0"/>
    <s v="Los Angeles"/>
    <s v="California"/>
    <n v="90008"/>
    <x v="1"/>
    <s v="OFF-AR-10004757"/>
    <x v="1"/>
    <s v="Art"/>
    <s v="Crayola Colored Pencils"/>
    <n v="19.68"/>
    <n v="6"/>
    <n v="0"/>
    <n v="6.4943999999999988"/>
    <s v="Anna Andreadi"/>
    <x v="0"/>
    <n v="0"/>
  </r>
  <r>
    <n v="9485"/>
    <s v="CA-2018-164770"/>
    <d v="2018-12-02T00:00:00"/>
    <x v="49"/>
    <s v="Second Class"/>
    <s v="MY-18295"/>
    <s v="Muhammed Yedwab"/>
    <x v="1"/>
    <x v="0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x v="0"/>
    <n v="250.19647999999998"/>
  </r>
  <r>
    <n v="9486"/>
    <s v="CA-2018-164770"/>
    <d v="2018-12-02T00:00:00"/>
    <x v="49"/>
    <s v="Second Class"/>
    <s v="MY-18295"/>
    <s v="Muhammed Yedwab"/>
    <x v="1"/>
    <x v="0"/>
    <s v="Houston"/>
    <s v="Texas"/>
    <n v="77036"/>
    <x v="2"/>
    <s v="OFF-PA-10003893"/>
    <x v="1"/>
    <s v="Paper"/>
    <s v="Xerox 1962"/>
    <n v="30.816000000000003"/>
    <n v="9"/>
    <n v="0.2"/>
    <n v="9.6299999999999955"/>
    <s v="Kelly Williams"/>
    <x v="0"/>
    <n v="6.1632000000000007"/>
  </r>
  <r>
    <n v="9487"/>
    <s v="CA-2019-130505"/>
    <d v="2019-10-12T00:00:00"/>
    <x v="737"/>
    <s v="Same Day"/>
    <s v="NF-18385"/>
    <s v="Natalie Fritzler"/>
    <x v="0"/>
    <x v="0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  <n v="202.00319999999996"/>
  </r>
  <r>
    <n v="9488"/>
    <s v="US-2019-125213"/>
    <d v="2019-12-11T00:00:00"/>
    <x v="114"/>
    <s v="First Class"/>
    <s v="NB-18655"/>
    <s v="Nona Balk"/>
    <x v="1"/>
    <x v="0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s v="Chuck Magee"/>
    <x v="0"/>
    <n v="0"/>
  </r>
  <r>
    <n v="9489"/>
    <s v="CA-2017-156566"/>
    <d v="2017-10-01T00:00:00"/>
    <x v="1100"/>
    <s v="First Class"/>
    <s v="EM-13960"/>
    <s v="Eric Murdock"/>
    <x v="0"/>
    <x v="0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x v="0"/>
    <n v="114.56000000000002"/>
  </r>
  <r>
    <n v="9490"/>
    <s v="US-2018-102232"/>
    <d v="2018-08-05T00:00:00"/>
    <x v="1208"/>
    <s v="Standard Class"/>
    <s v="MF-17665"/>
    <s v="Maureen Fritzler"/>
    <x v="1"/>
    <x v="0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x v="0"/>
    <n v="0"/>
  </r>
  <r>
    <n v="9491"/>
    <s v="CA-2019-111738"/>
    <d v="2019-01-03T00:00:00"/>
    <x v="1319"/>
    <s v="Standard Class"/>
    <s v="CM-12385"/>
    <s v="Christopher Martinez"/>
    <x v="0"/>
    <x v="0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x v="0"/>
    <n v="404.45440000000008"/>
  </r>
  <r>
    <n v="9492"/>
    <s v="CA-2019-111738"/>
    <d v="2019-01-03T00:00:00"/>
    <x v="1319"/>
    <s v="Standard Class"/>
    <s v="CM-12385"/>
    <s v="Christopher Martinez"/>
    <x v="0"/>
    <x v="0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s v="Anna Andreadi"/>
    <x v="0"/>
    <n v="0"/>
  </r>
  <r>
    <n v="9493"/>
    <s v="CA-2019-163188"/>
    <d v="2019-11-07T00:00:00"/>
    <x v="170"/>
    <s v="Same Day"/>
    <s v="EC-14050"/>
    <s v="Erin Creighton"/>
    <x v="0"/>
    <x v="0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x v="0"/>
    <n v="0"/>
  </r>
  <r>
    <n v="9494"/>
    <s v="CA-2018-105207"/>
    <d v="2018-01-03T00:00:00"/>
    <x v="1166"/>
    <s v="Standard Class"/>
    <s v="BO-11350"/>
    <s v="Bill Overfelt"/>
    <x v="1"/>
    <x v="0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x v="0"/>
    <n v="0"/>
  </r>
  <r>
    <n v="9495"/>
    <s v="CA-2018-105207"/>
    <d v="2018-01-03T00:00:00"/>
    <x v="1166"/>
    <s v="Standard Class"/>
    <s v="BO-11350"/>
    <s v="Bill Overfelt"/>
    <x v="1"/>
    <x v="0"/>
    <s v="Broken Arrow"/>
    <s v="Oklahoma"/>
    <n v="74012"/>
    <x v="2"/>
    <s v="OFF-BI-10004364"/>
    <x v="1"/>
    <s v="Binders"/>
    <s v="Storex Dura Pro Binders"/>
    <n v="11.88"/>
    <n v="2"/>
    <n v="0"/>
    <n v="5.3460000000000001"/>
    <s v="Kelly Williams"/>
    <x v="0"/>
    <n v="0"/>
  </r>
  <r>
    <n v="9496"/>
    <s v="US-2018-123610"/>
    <d v="2018-05-12T00:00:00"/>
    <x v="577"/>
    <s v="Standard Class"/>
    <s v="VM-21835"/>
    <s v="Vivian Mathis"/>
    <x v="0"/>
    <x v="0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x v="0"/>
    <n v="0"/>
  </r>
  <r>
    <n v="9497"/>
    <s v="US-2018-123610"/>
    <d v="2018-05-12T00:00:00"/>
    <x v="577"/>
    <s v="Standard Class"/>
    <s v="VM-21835"/>
    <s v="Vivian Mathis"/>
    <x v="0"/>
    <x v="0"/>
    <s v="Mission Viejo"/>
    <s v="California"/>
    <n v="92691"/>
    <x v="1"/>
    <s v="OFF-AP-10002222"/>
    <x v="1"/>
    <s v="Appliances"/>
    <s v="Staple holder"/>
    <n v="8.67"/>
    <n v="1"/>
    <n v="0"/>
    <n v="2.3409000000000004"/>
    <s v="Anna Andreadi"/>
    <x v="0"/>
    <n v="0"/>
  </r>
  <r>
    <n v="9498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x v="0"/>
    <n v="0"/>
  </r>
  <r>
    <n v="9499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0565"/>
    <x v="1"/>
    <s v="Paper"/>
    <s v="Easy-staple paper"/>
    <n v="167.94"/>
    <n v="3"/>
    <n v="0"/>
    <n v="82.290599999999998"/>
    <s v="Kelly Williams"/>
    <x v="0"/>
    <n v="0"/>
  </r>
  <r>
    <n v="9500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3673"/>
    <x v="1"/>
    <s v="Paper"/>
    <s v="Strathmore Photo Mount Cards"/>
    <n v="67.8"/>
    <n v="10"/>
    <n v="0"/>
    <n v="31.187999999999999"/>
    <s v="Kelly Williams"/>
    <x v="0"/>
    <n v="0"/>
  </r>
  <r>
    <n v="9501"/>
    <s v="CA-2018-149237"/>
    <d v="2018-05-26T00:00:00"/>
    <x v="873"/>
    <s v="Standard Class"/>
    <s v="CM-12235"/>
    <s v="Chris McAfee"/>
    <x v="0"/>
    <x v="0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s v="Kelly Williams"/>
    <x v="0"/>
    <n v="0"/>
  </r>
  <r>
    <n v="9502"/>
    <s v="US-2017-158589"/>
    <d v="2017-11-20T00:00:00"/>
    <x v="1005"/>
    <s v="Standard Class"/>
    <s v="KW-16570"/>
    <s v="Kelly Williams"/>
    <x v="0"/>
    <x v="0"/>
    <s v="San Francisco"/>
    <s v="California"/>
    <n v="94109"/>
    <x v="1"/>
    <s v="FUR-FU-10001546"/>
    <x v="0"/>
    <s v="Furnishings"/>
    <s v="Dana Swing-Arm Lamps"/>
    <n v="32.04"/>
    <n v="3"/>
    <n v="0"/>
    <n v="8.01"/>
    <s v="Anna Andreadi"/>
    <x v="0"/>
    <n v="0"/>
  </r>
  <r>
    <n v="9503"/>
    <s v="CA-2018-101329"/>
    <d v="2018-04-22T00:00:00"/>
    <x v="135"/>
    <s v="Standard Class"/>
    <s v="MM-17920"/>
    <s v="Michael Moore"/>
    <x v="0"/>
    <x v="0"/>
    <s v="Rome"/>
    <s v="New York"/>
    <n v="13440"/>
    <x v="3"/>
    <s v="OFF-AR-10000614"/>
    <x v="1"/>
    <s v="Art"/>
    <s v="Barrel Sharpener"/>
    <n v="32.129999999999995"/>
    <n v="9"/>
    <n v="0"/>
    <n v="8.3537999999999997"/>
    <s v="Chuck Magee"/>
    <x v="0"/>
    <n v="0"/>
  </r>
  <r>
    <n v="9504"/>
    <s v="CA-2018-101329"/>
    <d v="2018-04-22T00:00:00"/>
    <x v="135"/>
    <s v="Standard Class"/>
    <s v="MM-17920"/>
    <s v="Michael Moore"/>
    <x v="0"/>
    <x v="0"/>
    <s v="Rome"/>
    <s v="New York"/>
    <n v="13440"/>
    <x v="3"/>
    <s v="OFF-AR-10003190"/>
    <x v="1"/>
    <s v="Art"/>
    <s v="Newell 32"/>
    <n v="2.88"/>
    <n v="1"/>
    <n v="0"/>
    <n v="0.80640000000000001"/>
    <s v="Chuck Magee"/>
    <x v="0"/>
    <n v="0"/>
  </r>
  <r>
    <n v="9505"/>
    <s v="CA-2018-113607"/>
    <d v="2018-10-14T00:00:00"/>
    <x v="543"/>
    <s v="Standard Class"/>
    <s v="PW-19030"/>
    <s v="Pauline Webber"/>
    <x v="1"/>
    <x v="0"/>
    <s v="New York City"/>
    <s v="New York"/>
    <n v="10009"/>
    <x v="3"/>
    <s v="TEC-PH-10004094"/>
    <x v="2"/>
    <s v="Phones"/>
    <s v="Motorola L703CM"/>
    <n v="1091.93"/>
    <n v="7"/>
    <n v="0"/>
    <n v="272.98250000000002"/>
    <s v="Chuck Magee"/>
    <x v="0"/>
    <n v="0"/>
  </r>
  <r>
    <n v="9506"/>
    <s v="CA-2018-113607"/>
    <d v="2018-10-14T00:00:00"/>
    <x v="543"/>
    <s v="Standard Class"/>
    <s v="PW-19030"/>
    <s v="Pauline Webber"/>
    <x v="1"/>
    <x v="0"/>
    <s v="New York City"/>
    <s v="New York"/>
    <n v="10009"/>
    <x v="3"/>
    <s v="OFF-PA-10001970"/>
    <x v="1"/>
    <s v="Paper"/>
    <s v="Xerox 1908"/>
    <n v="111.96"/>
    <n v="2"/>
    <n v="0"/>
    <n v="54.860399999999998"/>
    <s v="Chuck Magee"/>
    <x v="0"/>
    <n v="0"/>
  </r>
  <r>
    <n v="9507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s v="Kelly Williams"/>
    <x v="0"/>
    <n v="0"/>
  </r>
  <r>
    <n v="9508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x v="0"/>
    <n v="0"/>
  </r>
  <r>
    <n v="9509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x v="0"/>
    <n v="0"/>
  </r>
  <r>
    <n v="9510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x v="0"/>
    <n v="0"/>
  </r>
  <r>
    <n v="9511"/>
    <s v="CA-2018-105263"/>
    <d v="2018-08-06T00:00:00"/>
    <x v="1208"/>
    <s v="Standard Class"/>
    <s v="LM-17065"/>
    <s v="Liz MacKendrick"/>
    <x v="0"/>
    <x v="0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x v="0"/>
    <n v="0"/>
  </r>
  <r>
    <n v="9512"/>
    <s v="CA-2016-130575"/>
    <d v="2016-12-14T00:00:00"/>
    <x v="355"/>
    <s v="First Class"/>
    <s v="CS-11845"/>
    <s v="Cari Sayre"/>
    <x v="1"/>
    <x v="0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s v="Kelly Williams"/>
    <x v="0"/>
    <n v="7.4111999999999982"/>
  </r>
  <r>
    <n v="9513"/>
    <s v="CA-2019-142461"/>
    <d v="2019-05-30T00:00:00"/>
    <x v="1081"/>
    <s v="Second Class"/>
    <s v="KT-16480"/>
    <s v="Kean Thornton"/>
    <x v="0"/>
    <x v="0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x v="0"/>
    <n v="65.493247999999994"/>
  </r>
  <r>
    <n v="9514"/>
    <s v="CA-2018-125220"/>
    <d v="2018-10-14T00:00:00"/>
    <x v="61"/>
    <s v="Standard Class"/>
    <s v="BE-11410"/>
    <s v="Bobby Elias"/>
    <x v="0"/>
    <x v="0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x v="0"/>
    <n v="0"/>
  </r>
  <r>
    <n v="9515"/>
    <s v="CA-2016-100293"/>
    <d v="2016-03-14T00:00:00"/>
    <x v="658"/>
    <s v="Standard Class"/>
    <s v="NF-18475"/>
    <s v="Neil Französisch"/>
    <x v="2"/>
    <x v="0"/>
    <s v="Jacksonville"/>
    <s v="Florida"/>
    <n v="32216"/>
    <x v="0"/>
    <s v="OFF-PA-10000176"/>
    <x v="1"/>
    <s v="Paper"/>
    <s v="Xerox 1887"/>
    <n v="91.055999999999997"/>
    <n v="6"/>
    <n v="0.2"/>
    <n v="31.869599999999995"/>
    <s v="Cassandra Brandow"/>
    <x v="0"/>
    <n v="18.211200000000002"/>
  </r>
  <r>
    <n v="9516"/>
    <s v="CA-2016-154165"/>
    <d v="2016-02-17T00:00:00"/>
    <x v="1262"/>
    <s v="Standard Class"/>
    <s v="DL-13315"/>
    <s v="Delfina Latchford"/>
    <x v="0"/>
    <x v="0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s v="Kelly Williams"/>
    <x v="0"/>
    <n v="10.8416"/>
  </r>
  <r>
    <n v="9517"/>
    <s v="CA-2017-123939"/>
    <d v="2017-08-24T00:00:00"/>
    <x v="722"/>
    <s v="Second Class"/>
    <s v="MS-17710"/>
    <s v="Maurice Satty"/>
    <x v="0"/>
    <x v="0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x v="0"/>
    <n v="10.7928"/>
  </r>
  <r>
    <n v="9518"/>
    <s v="CA-2017-123939"/>
    <d v="2017-08-24T00:00:00"/>
    <x v="722"/>
    <s v="Second Class"/>
    <s v="MS-17710"/>
    <s v="Maurice Satty"/>
    <x v="0"/>
    <x v="0"/>
    <s v="Bowling Green"/>
    <s v="Ohio"/>
    <n v="43402"/>
    <x v="3"/>
    <s v="OFF-LA-10003190"/>
    <x v="1"/>
    <s v="Labels"/>
    <s v="Avery 474"/>
    <n v="6.911999999999999"/>
    <n v="3"/>
    <n v="0.2"/>
    <n v="2.5056000000000003"/>
    <s v="Chuck Magee"/>
    <x v="0"/>
    <n v="1.3823999999999999"/>
  </r>
  <r>
    <n v="9519"/>
    <s v="CA-2017-123939"/>
    <d v="2017-08-24T00:00:00"/>
    <x v="722"/>
    <s v="Second Class"/>
    <s v="MS-17710"/>
    <s v="Maurice Satty"/>
    <x v="0"/>
    <x v="0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s v="Chuck Magee"/>
    <x v="0"/>
    <n v="87.100800000000007"/>
  </r>
  <r>
    <n v="9520"/>
    <s v="US-2019-104451"/>
    <d v="2019-05-08T00:00:00"/>
    <x v="582"/>
    <s v="Second Class"/>
    <s v="MM-18055"/>
    <s v="Michelle Moray"/>
    <x v="0"/>
    <x v="0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s v="Anna Andreadi"/>
    <x v="0"/>
    <n v="0"/>
  </r>
  <r>
    <n v="9521"/>
    <s v="CA-2018-101189"/>
    <d v="2018-02-04T00:00:00"/>
    <x v="817"/>
    <s v="Standard Class"/>
    <s v="JB-15400"/>
    <s v="Jennifer Braxton"/>
    <x v="1"/>
    <x v="0"/>
    <s v="Los Angeles"/>
    <s v="California"/>
    <n v="90049"/>
    <x v="1"/>
    <s v="OFF-ST-10004180"/>
    <x v="1"/>
    <s v="Storage"/>
    <s v="Safco Commercial Shelving"/>
    <n v="93.02"/>
    <n v="2"/>
    <n v="0"/>
    <n v="3.720799999999997"/>
    <s v="Anna Andreadi"/>
    <x v="0"/>
    <n v="0"/>
  </r>
  <r>
    <n v="9522"/>
    <s v="CA-2016-169446"/>
    <d v="2016-12-19T00:00:00"/>
    <x v="182"/>
    <s v="Standard Class"/>
    <s v="SG-20605"/>
    <s v="Speros Goranitis"/>
    <x v="0"/>
    <x v="0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s v="Kelly Williams"/>
    <x v="0"/>
    <n v="64.795200000000008"/>
  </r>
  <r>
    <n v="9523"/>
    <s v="CA-2016-169446"/>
    <d v="2016-12-19T00:00:00"/>
    <x v="182"/>
    <s v="Standard Class"/>
    <s v="SG-20605"/>
    <s v="Speros Goranitis"/>
    <x v="0"/>
    <x v="0"/>
    <s v="Chicago"/>
    <s v="Illinois"/>
    <n v="60623"/>
    <x v="2"/>
    <s v="OFF-PA-10000295"/>
    <x v="1"/>
    <s v="Paper"/>
    <s v="Xerox 229"/>
    <n v="15.552000000000003"/>
    <n v="3"/>
    <n v="0.2"/>
    <n v="5.4432"/>
    <s v="Kelly Williams"/>
    <x v="0"/>
    <n v="3.1104000000000007"/>
  </r>
  <r>
    <n v="9524"/>
    <s v="CA-2016-169446"/>
    <d v="2016-12-19T00:00:00"/>
    <x v="182"/>
    <s v="Standard Class"/>
    <s v="SG-20605"/>
    <s v="Speros Goranitis"/>
    <x v="0"/>
    <x v="0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s v="Kelly Williams"/>
    <x v="0"/>
    <n v="6.5183999999999997"/>
  </r>
  <r>
    <n v="9525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x v="1"/>
    <n v="16.784000000000002"/>
  </r>
  <r>
    <n v="9526"/>
    <s v="CA-2019-156958"/>
    <d v="2019-12-05T00:00:00"/>
    <x v="792"/>
    <s v="First Class"/>
    <s v="PB-18805"/>
    <s v="Patrick Bzostek"/>
    <x v="2"/>
    <x v="0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x v="1"/>
    <n v="0"/>
  </r>
  <r>
    <n v="9527"/>
    <s v="CA-2019-156958"/>
    <d v="2019-12-05T00:00:00"/>
    <x v="792"/>
    <s v="First Class"/>
    <s v="PB-18805"/>
    <s v="Patrick Bzostek"/>
    <x v="2"/>
    <x v="0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x v="1"/>
    <n v="6.2352000000000007"/>
  </r>
  <r>
    <n v="9528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x v="1"/>
    <n v="34.550400000000003"/>
  </r>
  <r>
    <n v="9529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x v="1"/>
    <n v="1.8592"/>
  </r>
  <r>
    <n v="9530"/>
    <s v="CA-2019-101637"/>
    <d v="2019-03-24T00:00:00"/>
    <x v="186"/>
    <s v="Same Day"/>
    <s v="AC-10615"/>
    <s v="Ann Chong"/>
    <x v="1"/>
    <x v="0"/>
    <s v="Beaumont"/>
    <s v="Texas"/>
    <n v="77705"/>
    <x v="2"/>
    <s v="OFF-ST-10002352"/>
    <x v="1"/>
    <s v="Storage"/>
    <s v="Iris Project Case"/>
    <n v="12.768000000000001"/>
    <n v="2"/>
    <n v="0.2"/>
    <n v="0.95759999999999934"/>
    <s v="Kelly Williams"/>
    <x v="0"/>
    <n v="2.5536000000000003"/>
  </r>
  <r>
    <n v="9531"/>
    <s v="CA-2019-111759"/>
    <d v="2019-07-08T00:00:00"/>
    <x v="142"/>
    <s v="Standard Class"/>
    <s v="MR-17545"/>
    <s v="Mathew Reese"/>
    <x v="2"/>
    <x v="0"/>
    <s v="Seattle"/>
    <s v="Washington"/>
    <n v="98103"/>
    <x v="1"/>
    <s v="OFF-PA-10003127"/>
    <x v="1"/>
    <s v="Paper"/>
    <s v="Easy-staple paper"/>
    <n v="52.76"/>
    <n v="2"/>
    <n v="0"/>
    <n v="24.269599999999997"/>
    <s v="Anna Andreadi"/>
    <x v="0"/>
    <n v="0"/>
  </r>
  <r>
    <n v="9532"/>
    <s v="CA-2019-102729"/>
    <d v="2019-10-26T00:00:00"/>
    <x v="360"/>
    <s v="Standard Class"/>
    <s v="BF-11215"/>
    <s v="Benjamin Farhat"/>
    <x v="2"/>
    <x v="0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x v="0"/>
    <n v="11.123200000000001"/>
  </r>
  <r>
    <n v="9533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x v="0"/>
    <n v="42.764400000000002"/>
  </r>
  <r>
    <n v="9534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s v="Chuck Magee"/>
    <x v="0"/>
    <n v="0"/>
  </r>
  <r>
    <n v="9535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x v="0"/>
    <n v="0"/>
  </r>
  <r>
    <n v="9536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s v="Chuck Magee"/>
    <x v="0"/>
    <n v="1.9456000000000004"/>
  </r>
  <r>
    <n v="9537"/>
    <s v="CA-2019-124191"/>
    <d v="2019-06-12T00:00:00"/>
    <x v="1055"/>
    <s v="Second Class"/>
    <s v="TS-21610"/>
    <s v="Troy Staebel"/>
    <x v="0"/>
    <x v="0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x v="0"/>
    <n v="5.3136000000000001"/>
  </r>
  <r>
    <n v="9538"/>
    <s v="CA-2018-148747"/>
    <d v="2018-09-25T00:00:00"/>
    <x v="759"/>
    <s v="First Class"/>
    <s v="AS-10045"/>
    <s v="Aaron Smayling"/>
    <x v="1"/>
    <x v="0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x v="0"/>
    <n v="71.649900000000002"/>
  </r>
  <r>
    <n v="9539"/>
    <s v="US-2019-169488"/>
    <d v="2019-09-07T00:00:00"/>
    <x v="945"/>
    <s v="First Class"/>
    <s v="AA-10375"/>
    <s v="Allen Armold"/>
    <x v="0"/>
    <x v="0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x v="0"/>
    <n v="0"/>
  </r>
  <r>
    <n v="9540"/>
    <s v="US-2019-169488"/>
    <d v="2019-09-07T00:00:00"/>
    <x v="945"/>
    <s v="First Class"/>
    <s v="AA-10375"/>
    <s v="Allen Armold"/>
    <x v="0"/>
    <x v="0"/>
    <s v="Providence"/>
    <s v="Rhode Island"/>
    <n v="2908"/>
    <x v="3"/>
    <s v="OFF-PA-10000157"/>
    <x v="1"/>
    <s v="Paper"/>
    <s v="Xerox 191"/>
    <n v="39.96"/>
    <n v="2"/>
    <n v="0"/>
    <n v="18.781199999999998"/>
    <s v="Chuck Magee"/>
    <x v="0"/>
    <n v="0"/>
  </r>
  <r>
    <n v="9541"/>
    <s v="CA-2017-135727"/>
    <d v="2017-05-11T00:00:00"/>
    <x v="537"/>
    <s v="Second Class"/>
    <s v="PS-18970"/>
    <s v="Paul Stevenson"/>
    <x v="2"/>
    <x v="0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s v="Anna Andreadi"/>
    <x v="0"/>
    <n v="38.393600000000006"/>
  </r>
  <r>
    <n v="9542"/>
    <s v="CA-2017-135251"/>
    <d v="2017-08-06T00:00:00"/>
    <x v="1214"/>
    <s v="Standard Class"/>
    <s v="RP-19270"/>
    <s v="Rachel Payne"/>
    <x v="1"/>
    <x v="0"/>
    <s v="Houston"/>
    <s v="Texas"/>
    <n v="77095"/>
    <x v="2"/>
    <s v="OFF-LA-10004544"/>
    <x v="1"/>
    <s v="Labels"/>
    <s v="Avery 505"/>
    <n v="35.520000000000003"/>
    <n v="3"/>
    <n v="0.2"/>
    <n v="13.320000000000002"/>
    <s v="Kelly Williams"/>
    <x v="0"/>
    <n v="7.104000000000001"/>
  </r>
  <r>
    <n v="9543"/>
    <s v="CA-2017-135251"/>
    <d v="2017-08-06T00:00:00"/>
    <x v="1214"/>
    <s v="Standard Class"/>
    <s v="RP-19270"/>
    <s v="Rachel Payne"/>
    <x v="1"/>
    <x v="0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s v="Kelly Williams"/>
    <x v="0"/>
    <n v="4.9839999999999991"/>
  </r>
  <r>
    <n v="9544"/>
    <s v="CA-2017-135251"/>
    <d v="2017-08-06T00:00:00"/>
    <x v="1214"/>
    <s v="Standard Class"/>
    <s v="RP-19270"/>
    <s v="Rachel Payne"/>
    <x v="1"/>
    <x v="0"/>
    <s v="Houston"/>
    <s v="Texas"/>
    <n v="77095"/>
    <x v="2"/>
    <s v="OFF-PA-10003302"/>
    <x v="1"/>
    <s v="Paper"/>
    <s v="Xerox 1906"/>
    <n v="56.704000000000001"/>
    <n v="2"/>
    <n v="0.2"/>
    <n v="19.137599999999992"/>
    <s v="Kelly Williams"/>
    <x v="0"/>
    <n v="11.340800000000002"/>
  </r>
  <r>
    <n v="9545"/>
    <s v="CA-2017-135251"/>
    <d v="2017-08-06T00:00:00"/>
    <x v="1214"/>
    <s v="Standard Class"/>
    <s v="RP-19270"/>
    <s v="Rachel Payne"/>
    <x v="1"/>
    <x v="0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x v="0"/>
    <n v="118.14374399999998"/>
  </r>
  <r>
    <n v="9546"/>
    <s v="CA-2016-166590"/>
    <d v="2016-10-29T00:00:00"/>
    <x v="1024"/>
    <s v="Standard Class"/>
    <s v="NC-18625"/>
    <s v="Noah Childs"/>
    <x v="1"/>
    <x v="0"/>
    <s v="Columbus"/>
    <s v="Indiana"/>
    <n v="47201"/>
    <x v="2"/>
    <s v="TEC-AC-10003433"/>
    <x v="2"/>
    <s v="Accessories"/>
    <s v="Maxell 4.7GB DVD+R 5/Pack"/>
    <n v="1.98"/>
    <n v="2"/>
    <n v="0"/>
    <n v="0.89100000000000001"/>
    <s v="Kelly Williams"/>
    <x v="0"/>
    <n v="0"/>
  </r>
  <r>
    <n v="9547"/>
    <s v="CA-2016-166590"/>
    <d v="2016-10-29T00:00:00"/>
    <x v="1024"/>
    <s v="Standard Class"/>
    <s v="NC-18625"/>
    <s v="Noah Childs"/>
    <x v="1"/>
    <x v="0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x v="0"/>
    <n v="0"/>
  </r>
  <r>
    <n v="9548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PA-10004610"/>
    <x v="1"/>
    <s v="Paper"/>
    <s v="Xerox 1900"/>
    <n v="6.8480000000000008"/>
    <n v="2"/>
    <n v="0.2"/>
    <n v="2.1399999999999992"/>
    <s v="Chuck Magee"/>
    <x v="0"/>
    <n v="1.3696000000000002"/>
  </r>
  <r>
    <n v="9549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x v="0"/>
    <n v="3.2382"/>
  </r>
  <r>
    <n v="9550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AP-10001394"/>
    <x v="1"/>
    <s v="Appliances"/>
    <s v="Harmony Air Purifier"/>
    <n v="453.6"/>
    <n v="3"/>
    <n v="0.2"/>
    <n v="90.71999999999997"/>
    <s v="Chuck Magee"/>
    <x v="0"/>
    <n v="90.720000000000013"/>
  </r>
  <r>
    <n v="9551"/>
    <s v="CA-2017-160864"/>
    <d v="2017-05-03T00:00:00"/>
    <x v="1192"/>
    <s v="First Class"/>
    <s v="NF-18595"/>
    <s v="Nicole Fjeld"/>
    <x v="2"/>
    <x v="0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x v="0"/>
    <n v="2.7696000000000001"/>
  </r>
  <r>
    <n v="9552"/>
    <s v="CA-2017-147690"/>
    <d v="2017-11-10T00:00:00"/>
    <x v="665"/>
    <s v="Standard Class"/>
    <s v="SC-20020"/>
    <s v="Sam Craven"/>
    <x v="0"/>
    <x v="0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x v="0"/>
    <n v="115.51680000000002"/>
  </r>
  <r>
    <n v="9553"/>
    <s v="CA-2017-163923"/>
    <d v="2017-05-30T00:00:00"/>
    <x v="69"/>
    <s v="Standard Class"/>
    <s v="BD-11560"/>
    <s v="Brendan Dodson"/>
    <x v="2"/>
    <x v="0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  <n v="0"/>
  </r>
  <r>
    <n v="9554"/>
    <s v="CA-2018-125724"/>
    <d v="2018-09-22T00:00:00"/>
    <x v="759"/>
    <s v="Standard Class"/>
    <s v="SM-20950"/>
    <s v="Suzanne McNair"/>
    <x v="1"/>
    <x v="0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s v="Anna Andreadi"/>
    <x v="0"/>
    <n v="13.686400000000004"/>
  </r>
  <r>
    <n v="9555"/>
    <s v="CA-2017-111612"/>
    <d v="2017-11-28T00:00:00"/>
    <x v="156"/>
    <s v="Standard Class"/>
    <s v="EB-14110"/>
    <s v="Eugene Barchas"/>
    <x v="0"/>
    <x v="0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s v="Chuck Magee"/>
    <x v="0"/>
    <n v="14.224000000000002"/>
  </r>
  <r>
    <n v="9556"/>
    <s v="CA-2017-111612"/>
    <d v="2017-11-28T00:00:00"/>
    <x v="156"/>
    <s v="Standard Class"/>
    <s v="EB-14110"/>
    <s v="Eugene Barchas"/>
    <x v="0"/>
    <x v="0"/>
    <s v="Columbus"/>
    <s v="Ohio"/>
    <n v="43229"/>
    <x v="3"/>
    <s v="OFF-FA-10003021"/>
    <x v="1"/>
    <s v="Fasteners"/>
    <s v="Staples"/>
    <n v="3.008"/>
    <n v="2"/>
    <n v="0.2"/>
    <n v="0.56399999999999983"/>
    <s v="Chuck Magee"/>
    <x v="0"/>
    <n v="0.60160000000000002"/>
  </r>
  <r>
    <n v="9557"/>
    <s v="CA-2017-156853"/>
    <d v="2017-12-03T00:00:00"/>
    <x v="1197"/>
    <s v="Second Class"/>
    <s v="HP-14815"/>
    <s v="Harold Pawlan"/>
    <x v="2"/>
    <x v="0"/>
    <s v="Concord"/>
    <s v="New Hampshire"/>
    <n v="3301"/>
    <x v="3"/>
    <s v="OFF-PA-10003656"/>
    <x v="1"/>
    <s v="Paper"/>
    <s v="Xerox 1935"/>
    <n v="184.66"/>
    <n v="7"/>
    <n v="0"/>
    <n v="84.943599999999989"/>
    <s v="Chuck Magee"/>
    <x v="0"/>
    <n v="0"/>
  </r>
  <r>
    <n v="9558"/>
    <s v="CA-2016-103086"/>
    <d v="2016-10-17T00:00:00"/>
    <x v="580"/>
    <s v="Second Class"/>
    <s v="EB-14170"/>
    <s v="Evan Bailliet"/>
    <x v="0"/>
    <x v="0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x v="0"/>
    <n v="3.1872000000000003"/>
  </r>
  <r>
    <n v="9559"/>
    <s v="CA-2018-129280"/>
    <d v="2018-05-03T00:00:00"/>
    <x v="711"/>
    <s v="First Class"/>
    <s v="SM-20905"/>
    <s v="Susan MacKendrick"/>
    <x v="0"/>
    <x v="0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x v="0"/>
    <n v="26.504000000000008"/>
  </r>
  <r>
    <n v="9560"/>
    <s v="CA-2018-129280"/>
    <d v="2018-05-03T00:00:00"/>
    <x v="711"/>
    <s v="First Class"/>
    <s v="SM-20905"/>
    <s v="Susan MacKendrick"/>
    <x v="0"/>
    <x v="0"/>
    <s v="Newark"/>
    <s v="Ohio"/>
    <n v="43055"/>
    <x v="3"/>
    <s v="OFF-ST-10002554"/>
    <x v="1"/>
    <s v="Storage"/>
    <s v="Tennsco Industrial Shelving"/>
    <n v="195.64"/>
    <n v="5"/>
    <n v="0.2"/>
    <n v="-44.018999999999991"/>
    <s v="Chuck Magee"/>
    <x v="0"/>
    <n v="39.128"/>
  </r>
  <r>
    <n v="9561"/>
    <s v="CA-2018-129280"/>
    <d v="2018-05-03T00:00:00"/>
    <x v="711"/>
    <s v="First Class"/>
    <s v="SM-20905"/>
    <s v="Susan MacKendrick"/>
    <x v="0"/>
    <x v="0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s v="Chuck Magee"/>
    <x v="0"/>
    <n v="10.393599999999999"/>
  </r>
  <r>
    <n v="9562"/>
    <s v="CA-2018-129280"/>
    <d v="2018-05-03T00:00:00"/>
    <x v="711"/>
    <s v="First Class"/>
    <s v="SM-20905"/>
    <s v="Susan MacKendrick"/>
    <x v="0"/>
    <x v="0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  <n v="86.395200000000017"/>
  </r>
  <r>
    <n v="9563"/>
    <s v="CA-2018-129280"/>
    <d v="2018-05-03T00:00:00"/>
    <x v="711"/>
    <s v="First Class"/>
    <s v="SM-20905"/>
    <s v="Susan MacKendrick"/>
    <x v="0"/>
    <x v="0"/>
    <s v="Newark"/>
    <s v="Ohio"/>
    <n v="43055"/>
    <x v="3"/>
    <s v="TEC-MA-10003589"/>
    <x v="2"/>
    <s v="Machines"/>
    <s v="Cisco 8961 IP Phone Charcoal"/>
    <n v="224.93700000000004"/>
    <n v="3"/>
    <n v="0.7"/>
    <n v="-164.9538"/>
    <s v="Chuck Magee"/>
    <x v="0"/>
    <n v="157.45590000000001"/>
  </r>
  <r>
    <n v="9564"/>
    <s v="CA-2018-129280"/>
    <d v="2018-05-03T00:00:00"/>
    <x v="711"/>
    <s v="First Class"/>
    <s v="SM-20905"/>
    <s v="Susan MacKendrick"/>
    <x v="0"/>
    <x v="0"/>
    <s v="Newark"/>
    <s v="Ohio"/>
    <n v="43055"/>
    <x v="3"/>
    <s v="OFF-LA-10000081"/>
    <x v="1"/>
    <s v="Labels"/>
    <s v="Avery 496"/>
    <n v="6"/>
    <n v="2"/>
    <n v="0.2"/>
    <n v="2.0999999999999996"/>
    <s v="Chuck Magee"/>
    <x v="0"/>
    <n v="1.2000000000000002"/>
  </r>
  <r>
    <n v="9565"/>
    <s v="CA-2017-161242"/>
    <d v="2017-06-01T00:00:00"/>
    <x v="920"/>
    <s v="Standard Class"/>
    <s v="CG-12040"/>
    <s v="Catherine Glotzbach"/>
    <x v="2"/>
    <x v="0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  <n v="0"/>
  </r>
  <r>
    <n v="9566"/>
    <s v="CA-2016-130428"/>
    <d v="2016-03-31T00:00:00"/>
    <x v="1075"/>
    <s v="Same Day"/>
    <s v="TG-21640"/>
    <s v="Trudy Glocke"/>
    <x v="0"/>
    <x v="0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  <n v="225.09759999999997"/>
  </r>
  <r>
    <n v="9567"/>
    <s v="CA-2016-130428"/>
    <d v="2016-03-31T00:00:00"/>
    <x v="1075"/>
    <s v="Same Day"/>
    <s v="TG-21640"/>
    <s v="Trudy Glocke"/>
    <x v="0"/>
    <x v="0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x v="0"/>
    <n v="8.8514999999999997"/>
  </r>
  <r>
    <n v="9568"/>
    <s v="CA-2016-130428"/>
    <d v="2016-03-31T00:00:00"/>
    <x v="1075"/>
    <s v="Same Day"/>
    <s v="TG-21640"/>
    <s v="Trudy Glocke"/>
    <x v="0"/>
    <x v="0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  <n v="0.80640000000000001"/>
  </r>
  <r>
    <n v="9569"/>
    <s v="CA-2019-104388"/>
    <d v="2019-07-05T00:00:00"/>
    <x v="489"/>
    <s v="First Class"/>
    <s v="DK-12835"/>
    <s v="Damala Kotsonis"/>
    <x v="1"/>
    <x v="0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x v="0"/>
    <n v="0"/>
  </r>
  <r>
    <n v="9570"/>
    <s v="CA-2017-113131"/>
    <d v="2017-09-24T00:00:00"/>
    <x v="488"/>
    <s v="Same Day"/>
    <s v="MB-17305"/>
    <s v="Maria Bertelson"/>
    <x v="0"/>
    <x v="0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s v="Chuck Magee"/>
    <x v="0"/>
    <n v="4.7124000000000015"/>
  </r>
  <r>
    <n v="9571"/>
    <s v="CA-2017-113131"/>
    <d v="2017-09-24T00:00:00"/>
    <x v="488"/>
    <s v="Same Day"/>
    <s v="MB-17305"/>
    <s v="Maria Bertelson"/>
    <x v="0"/>
    <x v="0"/>
    <s v="Columbus"/>
    <s v="Ohio"/>
    <n v="43229"/>
    <x v="3"/>
    <s v="OFF-ST-10001172"/>
    <x v="1"/>
    <s v="Storage"/>
    <s v="Tennsco Lockers, Sand"/>
    <n v="33.568000000000005"/>
    <n v="2"/>
    <n v="0.2"/>
    <n v="1.6783999999999981"/>
    <s v="Chuck Magee"/>
    <x v="0"/>
    <n v="6.7136000000000013"/>
  </r>
  <r>
    <n v="9572"/>
    <s v="CA-2017-113131"/>
    <d v="2017-09-24T00:00:00"/>
    <x v="488"/>
    <s v="Same Day"/>
    <s v="MB-17305"/>
    <s v="Maria Bertelson"/>
    <x v="0"/>
    <x v="0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s v="Chuck Magee"/>
    <x v="0"/>
    <n v="3.1680000000000006"/>
  </r>
  <r>
    <n v="9573"/>
    <s v="CA-2017-113131"/>
    <d v="2017-09-24T00:00:00"/>
    <x v="488"/>
    <s v="Same Day"/>
    <s v="MB-17305"/>
    <s v="Maria Bertelson"/>
    <x v="0"/>
    <x v="0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  <n v="4.8848000000000011"/>
  </r>
  <r>
    <n v="9574"/>
    <s v="CA-2017-113131"/>
    <d v="2017-09-24T00:00:00"/>
    <x v="488"/>
    <s v="Same Day"/>
    <s v="MB-17305"/>
    <s v="Maria Bertelson"/>
    <x v="0"/>
    <x v="0"/>
    <s v="Columbus"/>
    <s v="Ohio"/>
    <n v="43229"/>
    <x v="3"/>
    <s v="OFF-AR-10003504"/>
    <x v="1"/>
    <s v="Art"/>
    <s v="Newell 347"/>
    <n v="17.12"/>
    <n v="5"/>
    <n v="0.2"/>
    <n v="1.9259999999999975"/>
    <s v="Chuck Magee"/>
    <x v="0"/>
    <n v="3.4240000000000004"/>
  </r>
  <r>
    <n v="9575"/>
    <s v="CA-2017-148495"/>
    <d v="2017-08-13T00:00:00"/>
    <x v="1111"/>
    <s v="Same Day"/>
    <s v="SF-20065"/>
    <s v="Sandra Flanagan"/>
    <x v="0"/>
    <x v="0"/>
    <s v="Pomona"/>
    <s v="California"/>
    <n v="91767"/>
    <x v="1"/>
    <s v="FUR-FU-10001889"/>
    <x v="0"/>
    <s v="Furnishings"/>
    <s v="Ultra Door Pull Handle"/>
    <n v="31.56"/>
    <n v="3"/>
    <n v="0"/>
    <n v="10.4148"/>
    <s v="Anna Andreadi"/>
    <x v="0"/>
    <n v="0"/>
  </r>
  <r>
    <n v="9576"/>
    <s v="CA-2017-143147"/>
    <d v="2017-05-26T00:00:00"/>
    <x v="311"/>
    <s v="Second Class"/>
    <s v="PS-18760"/>
    <s v="Pamela Stobb"/>
    <x v="0"/>
    <x v="0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s v="Kelly Williams"/>
    <x v="0"/>
    <n v="31.705799999999996"/>
  </r>
  <r>
    <n v="9577"/>
    <s v="CA-2017-143147"/>
    <d v="2017-05-26T00:00:00"/>
    <x v="311"/>
    <s v="Second Class"/>
    <s v="PS-18760"/>
    <s v="Pamela Stobb"/>
    <x v="0"/>
    <x v="0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x v="0"/>
    <n v="159.816"/>
  </r>
  <r>
    <n v="9578"/>
    <s v="CA-2017-143147"/>
    <d v="2017-05-26T00:00:00"/>
    <x v="311"/>
    <s v="Second Class"/>
    <s v="PS-18760"/>
    <s v="Pamela Stobb"/>
    <x v="0"/>
    <x v="0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s v="Kelly Williams"/>
    <x v="0"/>
    <n v="31.478999999999999"/>
  </r>
  <r>
    <n v="9579"/>
    <s v="CA-2019-152975"/>
    <d v="2019-09-14T00:00:00"/>
    <x v="1259"/>
    <s v="First Class"/>
    <s v="RB-19705"/>
    <s v="Roger Barcio"/>
    <x v="2"/>
    <x v="0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x v="0"/>
    <n v="0"/>
  </r>
  <r>
    <n v="9580"/>
    <s v="CA-2019-152975"/>
    <d v="2019-09-14T00:00:00"/>
    <x v="1259"/>
    <s v="First Class"/>
    <s v="RB-19705"/>
    <s v="Roger Barcio"/>
    <x v="2"/>
    <x v="0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s v="Chuck Magee"/>
    <x v="0"/>
    <n v="0"/>
  </r>
  <r>
    <n v="9581"/>
    <s v="CA-2019-152975"/>
    <d v="2019-09-14T00:00:00"/>
    <x v="1259"/>
    <s v="First Class"/>
    <s v="RB-19705"/>
    <s v="Roger Barcio"/>
    <x v="2"/>
    <x v="0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x v="0"/>
    <n v="0"/>
  </r>
  <r>
    <n v="9582"/>
    <s v="CA-2019-152975"/>
    <d v="2019-09-14T00:00:00"/>
    <x v="1259"/>
    <s v="First Class"/>
    <s v="RB-19705"/>
    <s v="Roger Barcio"/>
    <x v="2"/>
    <x v="0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  <n v="58.941000000000003"/>
  </r>
  <r>
    <n v="9583"/>
    <s v="CA-2018-107475"/>
    <d v="2018-06-07T00:00:00"/>
    <x v="950"/>
    <s v="Standard Class"/>
    <s v="RS-19870"/>
    <s v="Roy Skaria"/>
    <x v="2"/>
    <x v="0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s v="Chuck Magee"/>
    <x v="0"/>
    <n v="1.9296"/>
  </r>
  <r>
    <n v="9584"/>
    <s v="CA-2019-116127"/>
    <d v="2019-06-25T00:00:00"/>
    <x v="327"/>
    <s v="Second Class"/>
    <s v="SB-20185"/>
    <s v="Sarah Brown"/>
    <x v="0"/>
    <x v="0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x v="0"/>
    <n v="80.156800000000018"/>
  </r>
  <r>
    <n v="9585"/>
    <s v="CA-2019-132584"/>
    <d v="2019-08-26T00:00:00"/>
    <x v="952"/>
    <s v="First Class"/>
    <s v="HJ-14875"/>
    <s v="Heather Jas"/>
    <x v="2"/>
    <x v="0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s v="Kelly Williams"/>
    <x v="0"/>
    <n v="0"/>
  </r>
  <r>
    <n v="9586"/>
    <s v="CA-2018-160598"/>
    <d v="2018-08-26T00:00:00"/>
    <x v="267"/>
    <s v="First Class"/>
    <s v="SV-20815"/>
    <s v="Stuart Van"/>
    <x v="1"/>
    <x v="0"/>
    <s v="Miami"/>
    <s v="Florida"/>
    <n v="33142"/>
    <x v="0"/>
    <s v="OFF-PA-10002319"/>
    <x v="1"/>
    <s v="Paper"/>
    <s v="Xerox 1944"/>
    <n v="31.007999999999999"/>
    <n v="1"/>
    <n v="0.2"/>
    <n v="11.240400000000001"/>
    <s v="Cassandra Brandow"/>
    <x v="0"/>
    <n v="6.2016"/>
  </r>
  <r>
    <n v="9587"/>
    <s v="CA-2018-108630"/>
    <d v="2018-11-18T00:00:00"/>
    <x v="1058"/>
    <s v="Same Day"/>
    <s v="BE-11410"/>
    <s v="Bobby Elias"/>
    <x v="0"/>
    <x v="0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x v="0"/>
    <n v="12.224000000000002"/>
  </r>
  <r>
    <n v="9588"/>
    <s v="US-2019-129203"/>
    <d v="2019-04-17T00:00:00"/>
    <x v="901"/>
    <s v="Standard Class"/>
    <s v="BM-11575"/>
    <s v="Brendan Murry"/>
    <x v="1"/>
    <x v="0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s v="Kelly Williams"/>
    <x v="0"/>
    <n v="39.027200000000001"/>
  </r>
  <r>
    <n v="9589"/>
    <s v="CA-2019-110940"/>
    <d v="2019-07-23T00:00:00"/>
    <x v="303"/>
    <s v="Standard Class"/>
    <s v="AZ-10750"/>
    <s v="Annie Zypern"/>
    <x v="0"/>
    <x v="0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s v="Kelly Williams"/>
    <x v="0"/>
    <n v="24.307200000000002"/>
  </r>
  <r>
    <n v="9590"/>
    <s v="CA-2016-119172"/>
    <d v="2016-05-11T00:00:00"/>
    <x v="8"/>
    <s v="Standard Class"/>
    <s v="HD-14785"/>
    <s v="Harold Dahlen"/>
    <x v="2"/>
    <x v="0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  <n v="3.4944000000000006"/>
  </r>
  <r>
    <n v="9591"/>
    <s v="CA-2016-119172"/>
    <d v="2016-05-11T00:00:00"/>
    <x v="8"/>
    <s v="Standard Class"/>
    <s v="HD-14785"/>
    <s v="Harold Dahlen"/>
    <x v="2"/>
    <x v="0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s v="Kelly Williams"/>
    <x v="0"/>
    <n v="83.663999999999987"/>
  </r>
  <r>
    <n v="9592"/>
    <s v="US-2018-105452"/>
    <d v="2018-07-28T00:00:00"/>
    <x v="1269"/>
    <s v="Standard Class"/>
    <s v="BF-11005"/>
    <s v="Barry Franz"/>
    <x v="2"/>
    <x v="0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x v="0"/>
    <n v="14.82"/>
  </r>
  <r>
    <n v="9593"/>
    <s v="US-2018-105452"/>
    <d v="2018-07-28T00:00:00"/>
    <x v="1269"/>
    <s v="Standard Class"/>
    <s v="BF-11005"/>
    <s v="Barry Franz"/>
    <x v="2"/>
    <x v="0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x v="0"/>
    <n v="181.63200000000001"/>
  </r>
  <r>
    <n v="9594"/>
    <s v="CA-2019-108931"/>
    <d v="2019-09-14T00:00:00"/>
    <x v="184"/>
    <s v="Standard Class"/>
    <s v="HZ-14950"/>
    <s v="Henia Zydlo"/>
    <x v="0"/>
    <x v="0"/>
    <s v="New York City"/>
    <s v="New York"/>
    <n v="10024"/>
    <x v="3"/>
    <s v="OFF-PA-10002741"/>
    <x v="1"/>
    <s v="Paper"/>
    <s v="Xerox 1980"/>
    <n v="8.56"/>
    <n v="2"/>
    <n v="0"/>
    <n v="3.8519999999999994"/>
    <s v="Chuck Magee"/>
    <x v="1"/>
    <n v="0"/>
  </r>
  <r>
    <n v="9595"/>
    <s v="CA-2019-108931"/>
    <d v="2019-09-14T00:00:00"/>
    <x v="184"/>
    <s v="Standard Class"/>
    <s v="HZ-14950"/>
    <s v="Henia Zydlo"/>
    <x v="0"/>
    <x v="0"/>
    <s v="New York City"/>
    <s v="New York"/>
    <n v="10024"/>
    <x v="3"/>
    <s v="OFF-PA-10003845"/>
    <x v="1"/>
    <s v="Paper"/>
    <s v="Xerox 1987"/>
    <n v="11.56"/>
    <n v="2"/>
    <n v="0"/>
    <n v="5.6644000000000005"/>
    <s v="Chuck Magee"/>
    <x v="1"/>
    <n v="0"/>
  </r>
  <r>
    <n v="9596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s v="Anna Andreadi"/>
    <x v="0"/>
    <n v="0"/>
  </r>
  <r>
    <n v="9597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  <n v="55.356800000000014"/>
  </r>
  <r>
    <n v="9598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s v="Anna Andreadi"/>
    <x v="0"/>
    <n v="22.070400000000003"/>
  </r>
  <r>
    <n v="9599"/>
    <s v="CA-2017-149517"/>
    <d v="2017-09-19T00:00:00"/>
    <x v="832"/>
    <s v="Standard Class"/>
    <s v="FC-14245"/>
    <s v="Frank Carlisle"/>
    <x v="2"/>
    <x v="0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s v="Anna Andreadi"/>
    <x v="0"/>
    <n v="0"/>
  </r>
  <r>
    <n v="9600"/>
    <s v="CA-2017-116841"/>
    <d v="2017-04-14T00:00:00"/>
    <x v="1256"/>
    <s v="Standard Class"/>
    <s v="TP-21130"/>
    <s v="Theone Pippenger"/>
    <x v="0"/>
    <x v="0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x v="0"/>
    <n v="7.0415999999999999"/>
  </r>
  <r>
    <n v="9601"/>
    <s v="CA-2019-107797"/>
    <d v="2019-05-08T00:00:00"/>
    <x v="676"/>
    <s v="Second Class"/>
    <s v="EB-13705"/>
    <s v="Ed Braxton"/>
    <x v="1"/>
    <x v="0"/>
    <s v="Mansfield"/>
    <s v="Texas"/>
    <n v="76063"/>
    <x v="2"/>
    <s v="OFF-PA-10003848"/>
    <x v="1"/>
    <s v="Paper"/>
    <s v="Xerox 1997"/>
    <n v="41.472000000000008"/>
    <n v="8"/>
    <n v="0.2"/>
    <n v="14.5152"/>
    <s v="Kelly Williams"/>
    <x v="0"/>
    <n v="8.2944000000000013"/>
  </r>
  <r>
    <n v="9602"/>
    <s v="CA-2018-117604"/>
    <d v="2018-09-04T00:00:00"/>
    <x v="411"/>
    <s v="Standard Class"/>
    <s v="JP-15520"/>
    <s v="Jeremy Pistek"/>
    <x v="0"/>
    <x v="0"/>
    <s v="Jonesboro"/>
    <s v="Arkansas"/>
    <n v="72401"/>
    <x v="0"/>
    <s v="OFF-PA-10001357"/>
    <x v="1"/>
    <s v="Paper"/>
    <s v="Xerox 1886"/>
    <n v="239.5"/>
    <n v="5"/>
    <n v="0"/>
    <n v="114.95999999999998"/>
    <s v="Cassandra Brandow"/>
    <x v="0"/>
    <n v="0"/>
  </r>
  <r>
    <n v="9603"/>
    <s v="CA-2016-130155"/>
    <d v="2016-05-19T00:00:00"/>
    <x v="707"/>
    <s v="First Class"/>
    <s v="TD-20995"/>
    <s v="Tamara Dahlen"/>
    <x v="0"/>
    <x v="0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s v="Cassandra Brandow"/>
    <x v="0"/>
    <n v="0"/>
  </r>
  <r>
    <n v="9604"/>
    <s v="CA-2018-129861"/>
    <d v="2018-06-17T00:00:00"/>
    <x v="1321"/>
    <s v="Standard Class"/>
    <s v="DM-13345"/>
    <s v="Denise Monton"/>
    <x v="1"/>
    <x v="0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x v="0"/>
    <n v="150.74639999999999"/>
  </r>
  <r>
    <n v="9605"/>
    <s v="CA-2017-138625"/>
    <d v="2017-11-02T00:00:00"/>
    <x v="745"/>
    <s v="First Class"/>
    <s v="EG-13900"/>
    <s v="Emily Grady"/>
    <x v="0"/>
    <x v="0"/>
    <s v="Chesapeake"/>
    <s v="Virginia"/>
    <n v="23320"/>
    <x v="0"/>
    <s v="OFF-AP-10003099"/>
    <x v="1"/>
    <s v="Appliances"/>
    <s v="Eureka Hand Vacuum, Bagless"/>
    <n v="197.72"/>
    <n v="4"/>
    <n v="0"/>
    <n v="55.36160000000001"/>
    <s v="Cassandra Brandow"/>
    <x v="0"/>
    <n v="0"/>
  </r>
  <r>
    <n v="9606"/>
    <s v="US-2019-122672"/>
    <d v="2019-11-04T00:00:00"/>
    <x v="748"/>
    <s v="Standard Class"/>
    <s v="HG-14965"/>
    <s v="Henry Goldwyn"/>
    <x v="1"/>
    <x v="0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x v="0"/>
    <n v="14.144000000000004"/>
  </r>
  <r>
    <n v="9607"/>
    <s v="US-2019-122672"/>
    <d v="2019-11-04T00:00:00"/>
    <x v="748"/>
    <s v="Standard Class"/>
    <s v="HG-14965"/>
    <s v="Henry Goldwyn"/>
    <x v="1"/>
    <x v="0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x v="0"/>
    <n v="38.870400000000011"/>
  </r>
  <r>
    <n v="9608"/>
    <s v="CA-2019-117128"/>
    <d v="2019-12-05T00:00:00"/>
    <x v="274"/>
    <s v="Second Class"/>
    <s v="BF-11080"/>
    <s v="Bart Folk"/>
    <x v="0"/>
    <x v="0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x v="0"/>
    <n v="0"/>
  </r>
  <r>
    <n v="9609"/>
    <s v="CA-2019-117128"/>
    <d v="2019-12-05T00:00:00"/>
    <x v="274"/>
    <s v="Second Class"/>
    <s v="BF-11080"/>
    <s v="Bart Folk"/>
    <x v="0"/>
    <x v="0"/>
    <s v="New York City"/>
    <s v="New York"/>
    <n v="10024"/>
    <x v="3"/>
    <s v="OFF-LA-10000248"/>
    <x v="1"/>
    <s v="Labels"/>
    <s v="Avery 52"/>
    <n v="11.07"/>
    <n v="3"/>
    <n v="0"/>
    <n v="5.2028999999999996"/>
    <s v="Chuck Magee"/>
    <x v="0"/>
    <n v="0"/>
  </r>
  <r>
    <n v="9610"/>
    <s v="CA-2018-130638"/>
    <d v="2018-05-16T00:00:00"/>
    <x v="1088"/>
    <s v="Second Class"/>
    <s v="SC-20095"/>
    <s v="Sanjit Chand"/>
    <x v="0"/>
    <x v="0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x v="1"/>
    <n v="0"/>
  </r>
  <r>
    <n v="9611"/>
    <s v="CA-2018-130638"/>
    <d v="2018-05-16T00:00:00"/>
    <x v="1088"/>
    <s v="Second Class"/>
    <s v="SC-20095"/>
    <s v="Sanjit Chand"/>
    <x v="0"/>
    <x v="0"/>
    <s v="Los Angeles"/>
    <s v="California"/>
    <n v="90045"/>
    <x v="1"/>
    <s v="OFF-LA-10002195"/>
    <x v="1"/>
    <s v="Labels"/>
    <s v="Avery 481"/>
    <n v="27.72"/>
    <n v="9"/>
    <n v="0"/>
    <n v="13.3056"/>
    <s v="Anna Andreadi"/>
    <x v="1"/>
    <n v="0"/>
  </r>
  <r>
    <n v="9612"/>
    <s v="CA-2019-144365"/>
    <d v="2019-10-24T00:00:00"/>
    <x v="904"/>
    <s v="Standard Class"/>
    <s v="CS-11950"/>
    <s v="Carlos Soltero"/>
    <x v="0"/>
    <x v="0"/>
    <s v="Jackson"/>
    <s v="Mississippi"/>
    <n v="39212"/>
    <x v="0"/>
    <s v="OFF-FA-10000735"/>
    <x v="1"/>
    <s v="Fasteners"/>
    <s v="Staples"/>
    <n v="11.68"/>
    <n v="4"/>
    <n v="0"/>
    <n v="5.2559999999999993"/>
    <s v="Cassandra Brandow"/>
    <x v="0"/>
    <n v="0"/>
  </r>
  <r>
    <n v="9613"/>
    <s v="CA-2018-110086"/>
    <d v="2018-09-18T00:00:00"/>
    <x v="42"/>
    <s v="Standard Class"/>
    <s v="BD-11320"/>
    <s v="Bill Donatelli"/>
    <x v="0"/>
    <x v="0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x v="0"/>
    <n v="47.996800000000007"/>
  </r>
  <r>
    <n v="9614"/>
    <s v="CA-2016-128524"/>
    <d v="2016-11-11T00:00:00"/>
    <x v="1170"/>
    <s v="First Class"/>
    <s v="MZ-17515"/>
    <s v="Mary Zewe"/>
    <x v="1"/>
    <x v="0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s v="Anna Andreadi"/>
    <x v="0"/>
    <n v="0"/>
  </r>
  <r>
    <n v="9615"/>
    <s v="CA-2016-128524"/>
    <d v="2016-11-11T00:00:00"/>
    <x v="1170"/>
    <s v="First Class"/>
    <s v="MZ-17515"/>
    <s v="Mary Zewe"/>
    <x v="1"/>
    <x v="0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s v="Anna Andreadi"/>
    <x v="0"/>
    <n v="0"/>
  </r>
  <r>
    <n v="9616"/>
    <s v="CA-2016-128524"/>
    <d v="2016-11-11T00:00:00"/>
    <x v="1170"/>
    <s v="First Class"/>
    <s v="MZ-17515"/>
    <s v="Mary Zewe"/>
    <x v="1"/>
    <x v="0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x v="0"/>
    <n v="406.71680000000003"/>
  </r>
  <r>
    <n v="9617"/>
    <s v="CA-2018-140256"/>
    <d v="2018-08-22T00:00:00"/>
    <x v="652"/>
    <s v="Standard Class"/>
    <s v="PW-19030"/>
    <s v="Pauline Webber"/>
    <x v="1"/>
    <x v="0"/>
    <s v="Los Angeles"/>
    <s v="California"/>
    <n v="90049"/>
    <x v="1"/>
    <s v="OFF-AR-10002255"/>
    <x v="1"/>
    <s v="Art"/>
    <s v="Newell 346"/>
    <n v="5.76"/>
    <n v="2"/>
    <n v="0"/>
    <n v="1.6703999999999999"/>
    <s v="Anna Andreadi"/>
    <x v="0"/>
    <n v="0"/>
  </r>
  <r>
    <n v="9618"/>
    <s v="CA-2019-160633"/>
    <d v="2019-11-16T00:00:00"/>
    <x v="410"/>
    <s v="Standard Class"/>
    <s v="BS-11380"/>
    <s v="Bill Stewart"/>
    <x v="1"/>
    <x v="0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x v="0"/>
    <n v="359.99279999999999"/>
  </r>
  <r>
    <n v="9619"/>
    <s v="CA-2019-160633"/>
    <d v="2019-11-16T00:00:00"/>
    <x v="410"/>
    <s v="Standard Class"/>
    <s v="BS-11380"/>
    <s v="Bill Stewart"/>
    <x v="1"/>
    <x v="0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x v="0"/>
    <n v="17.270400000000002"/>
  </r>
  <r>
    <n v="9620"/>
    <s v="CA-2019-160633"/>
    <d v="2019-11-16T00:00:00"/>
    <x v="410"/>
    <s v="Standard Class"/>
    <s v="BS-11380"/>
    <s v="Bill Stewart"/>
    <x v="1"/>
    <x v="0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s v="Chuck Magee"/>
    <x v="0"/>
    <n v="27.992000000000008"/>
  </r>
  <r>
    <n v="9621"/>
    <s v="CA-2016-115133"/>
    <d v="2016-09-26T00:00:00"/>
    <x v="839"/>
    <s v="Standard Class"/>
    <s v="DA-13450"/>
    <s v="Dianna Arnett"/>
    <x v="2"/>
    <x v="0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x v="0"/>
    <n v="3.3408000000000002"/>
  </r>
  <r>
    <n v="9622"/>
    <s v="CA-2016-115133"/>
    <d v="2016-09-26T00:00:00"/>
    <x v="839"/>
    <s v="Standard Class"/>
    <s v="DA-13450"/>
    <s v="Dianna Arnett"/>
    <x v="2"/>
    <x v="0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s v="Chuck Magee"/>
    <x v="0"/>
    <n v="0.63040000000000007"/>
  </r>
  <r>
    <n v="9623"/>
    <s v="CA-2016-115133"/>
    <d v="2016-09-26T00:00:00"/>
    <x v="839"/>
    <s v="Standard Class"/>
    <s v="DA-13450"/>
    <s v="Dianna Arnett"/>
    <x v="2"/>
    <x v="0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  <n v="6.5792000000000002"/>
  </r>
  <r>
    <n v="9624"/>
    <s v="CA-2019-137449"/>
    <d v="2019-06-29T00:00:00"/>
    <x v="569"/>
    <s v="First Class"/>
    <s v="ME-17725"/>
    <s v="Max Engle"/>
    <x v="0"/>
    <x v="0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x v="0"/>
    <n v="17.113599999999995"/>
  </r>
  <r>
    <n v="9625"/>
    <s v="CA-2019-137449"/>
    <d v="2019-06-29T00:00:00"/>
    <x v="569"/>
    <s v="First Class"/>
    <s v="ME-17725"/>
    <s v="Max Engle"/>
    <x v="0"/>
    <x v="0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x v="0"/>
    <n v="92.194200000000009"/>
  </r>
  <r>
    <n v="9626"/>
    <s v="CA-2019-137449"/>
    <d v="2019-06-29T00:00:00"/>
    <x v="569"/>
    <s v="First Class"/>
    <s v="ME-17725"/>
    <s v="Max Engle"/>
    <x v="0"/>
    <x v="0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x v="0"/>
    <n v="131.19974399999998"/>
  </r>
  <r>
    <n v="9627"/>
    <s v="CA-2019-103520"/>
    <d v="2019-09-23T00:00:00"/>
    <x v="425"/>
    <s v="First Class"/>
    <s v="MH-17785"/>
    <s v="Maya Herman"/>
    <x v="1"/>
    <x v="0"/>
    <s v="Lubbock"/>
    <s v="Texas"/>
    <n v="79424"/>
    <x v="2"/>
    <s v="OFF-PA-10001846"/>
    <x v="1"/>
    <s v="Paper"/>
    <s v="Xerox 1899"/>
    <n v="9.2480000000000011"/>
    <n v="2"/>
    <n v="0.2"/>
    <n v="3.3524000000000003"/>
    <s v="Kelly Williams"/>
    <x v="0"/>
    <n v="1.8496000000000004"/>
  </r>
  <r>
    <n v="9628"/>
    <s v="CA-2016-139283"/>
    <d v="2016-11-23T00:00:00"/>
    <x v="680"/>
    <s v="Standard Class"/>
    <s v="BT-11440"/>
    <s v="Bobby Trafton"/>
    <x v="0"/>
    <x v="0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s v="Kelly Williams"/>
    <x v="0"/>
    <n v="0"/>
  </r>
  <r>
    <n v="9629"/>
    <s v="CA-2016-118192"/>
    <d v="2016-01-13T00:00:00"/>
    <x v="385"/>
    <s v="Standard Class"/>
    <s v="MM-17920"/>
    <s v="Michael Moore"/>
    <x v="0"/>
    <x v="0"/>
    <s v="Newark"/>
    <s v="Ohio"/>
    <n v="43055"/>
    <x v="3"/>
    <s v="OFF-PA-10002947"/>
    <x v="1"/>
    <s v="Paper"/>
    <s v="Xerox 1923"/>
    <n v="37.408000000000001"/>
    <n v="7"/>
    <n v="0.2"/>
    <n v="13.0928"/>
    <s v="Chuck Magee"/>
    <x v="0"/>
    <n v="7.4816000000000003"/>
  </r>
  <r>
    <n v="9630"/>
    <s v="CA-2016-118192"/>
    <d v="2016-01-13T00:00:00"/>
    <x v="385"/>
    <s v="Standard Class"/>
    <s v="MM-17920"/>
    <s v="Michael Moore"/>
    <x v="0"/>
    <x v="0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s v="Chuck Magee"/>
    <x v="0"/>
    <n v="2.4066000000000001"/>
  </r>
  <r>
    <n v="9631"/>
    <s v="CA-2018-168844"/>
    <d v="2018-05-31T00:00:00"/>
    <x v="29"/>
    <s v="Standard Class"/>
    <s v="NM-18520"/>
    <s v="Neoma Murray"/>
    <x v="0"/>
    <x v="0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x v="0"/>
    <n v="1.4303999999999999"/>
  </r>
  <r>
    <n v="9632"/>
    <s v="CA-2018-168844"/>
    <d v="2018-05-31T00:00:00"/>
    <x v="29"/>
    <s v="Standard Class"/>
    <s v="NM-18520"/>
    <s v="Neoma Murray"/>
    <x v="0"/>
    <x v="0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s v="Chuck Magee"/>
    <x v="0"/>
    <n v="0"/>
  </r>
  <r>
    <n v="9633"/>
    <s v="CA-2019-154809"/>
    <d v="2019-02-13T00:00:00"/>
    <x v="1239"/>
    <s v="Standard Class"/>
    <s v="MH-17455"/>
    <s v="Mark Hamilton"/>
    <x v="0"/>
    <x v="0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x v="0"/>
    <n v="0"/>
  </r>
  <r>
    <n v="9634"/>
    <s v="CA-2016-151330"/>
    <d v="2016-10-14T00:00:00"/>
    <x v="1098"/>
    <s v="First Class"/>
    <s v="TC-21295"/>
    <s v="Toby Carlisle"/>
    <x v="0"/>
    <x v="0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x v="0"/>
    <n v="0"/>
  </r>
  <r>
    <n v="9635"/>
    <s v="CA-2016-151330"/>
    <d v="2016-10-14T00:00:00"/>
    <x v="1098"/>
    <s v="First Class"/>
    <s v="TC-21295"/>
    <s v="Toby Carlisle"/>
    <x v="0"/>
    <x v="0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x v="0"/>
    <n v="0"/>
  </r>
  <r>
    <n v="9636"/>
    <s v="CA-2016-151330"/>
    <d v="2016-10-14T00:00:00"/>
    <x v="1098"/>
    <s v="First Class"/>
    <s v="TC-21295"/>
    <s v="Toby Carlisle"/>
    <x v="0"/>
    <x v="0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x v="0"/>
    <n v="0"/>
  </r>
  <r>
    <n v="9637"/>
    <s v="CA-2016-124702"/>
    <d v="2016-11-18T00:00:00"/>
    <x v="573"/>
    <s v="Standard Class"/>
    <s v="MH-17785"/>
    <s v="Maya Herman"/>
    <x v="1"/>
    <x v="0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x v="0"/>
    <n v="0"/>
  </r>
  <r>
    <n v="9638"/>
    <s v="CA-2016-124702"/>
    <d v="2016-11-18T00:00:00"/>
    <x v="573"/>
    <s v="Standard Class"/>
    <s v="MH-17785"/>
    <s v="Maya Herman"/>
    <x v="1"/>
    <x v="0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x v="0"/>
    <n v="0"/>
  </r>
  <r>
    <n v="9639"/>
    <s v="US-2019-125808"/>
    <d v="2019-11-12T00:00:00"/>
    <x v="205"/>
    <s v="Second Class"/>
    <s v="EP-13915"/>
    <s v="Emily Phan"/>
    <x v="0"/>
    <x v="0"/>
    <s v="Los Angeles"/>
    <s v="California"/>
    <n v="90032"/>
    <x v="1"/>
    <s v="OFF-PA-10001846"/>
    <x v="1"/>
    <s v="Paper"/>
    <s v="Xerox 1899"/>
    <n v="11.56"/>
    <n v="2"/>
    <n v="0"/>
    <n v="5.6644000000000005"/>
    <s v="Anna Andreadi"/>
    <x v="0"/>
    <n v="0"/>
  </r>
  <r>
    <n v="9640"/>
    <s v="CA-2017-116638"/>
    <d v="2017-01-28T00:00:00"/>
    <x v="1322"/>
    <s v="Second Class"/>
    <s v="JH-15985"/>
    <s v="Joseph Holt"/>
    <x v="0"/>
    <x v="0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  <n v="1719.0576000000001"/>
  </r>
  <r>
    <n v="9641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OFF-AR-10000390"/>
    <x v="1"/>
    <s v="Art"/>
    <s v="Newell Chalk Holder"/>
    <n v="20.65"/>
    <n v="5"/>
    <n v="0"/>
    <n v="9.4989999999999988"/>
    <s v="Anna Andreadi"/>
    <x v="0"/>
    <n v="0"/>
  </r>
  <r>
    <n v="9642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s v="Anna Andreadi"/>
    <x v="0"/>
    <n v="0"/>
  </r>
  <r>
    <n v="9643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x v="0"/>
    <n v="87.340800000000016"/>
  </r>
  <r>
    <n v="9644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x v="0"/>
    <n v="96.313600000000008"/>
  </r>
  <r>
    <n v="9645"/>
    <s v="US-2019-107979"/>
    <d v="2019-06-08T00:00:00"/>
    <x v="198"/>
    <s v="Standard Class"/>
    <s v="FO-14305"/>
    <s v="Frank Olsen"/>
    <x v="0"/>
    <x v="0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x v="0"/>
    <n v="17.908800000000003"/>
  </r>
  <r>
    <n v="9646"/>
    <s v="US-2019-107979"/>
    <d v="2019-06-08T00:00:00"/>
    <x v="198"/>
    <s v="Standard Class"/>
    <s v="FO-14305"/>
    <s v="Frank Olsen"/>
    <x v="0"/>
    <x v="0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s v="Anna Andreadi"/>
    <x v="0"/>
    <n v="7.0335999999999999"/>
  </r>
  <r>
    <n v="9647"/>
    <s v="US-2019-107979"/>
    <d v="2019-06-08T00:00:00"/>
    <x v="198"/>
    <s v="Standard Class"/>
    <s v="FO-14305"/>
    <s v="Frank Olsen"/>
    <x v="0"/>
    <x v="0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x v="0"/>
    <n v="50.811600000000006"/>
  </r>
  <r>
    <n v="9648"/>
    <s v="CA-2016-150518"/>
    <d v="2016-11-19T00:00:00"/>
    <x v="81"/>
    <s v="Standard Class"/>
    <s v="MW-18220"/>
    <s v="Mitch Webber"/>
    <x v="0"/>
    <x v="0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x v="0"/>
    <n v="0"/>
  </r>
  <r>
    <n v="9649"/>
    <s v="CA-2016-150518"/>
    <d v="2016-11-19T00:00:00"/>
    <x v="81"/>
    <s v="Standard Class"/>
    <s v="MW-18220"/>
    <s v="Mitch Webber"/>
    <x v="0"/>
    <x v="0"/>
    <s v="Coon Rapids"/>
    <s v="Minnesota"/>
    <n v="55433"/>
    <x v="2"/>
    <s v="TEC-PH-10002103"/>
    <x v="2"/>
    <s v="Phones"/>
    <s v="Jabra SPEAK 410"/>
    <n v="281.96999999999997"/>
    <n v="3"/>
    <n v="0"/>
    <n v="78.951599999999999"/>
    <s v="Kelly Williams"/>
    <x v="0"/>
    <n v="0"/>
  </r>
  <r>
    <n v="9650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x v="0"/>
    <n v="510.99959999999999"/>
  </r>
  <r>
    <n v="9651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OFF-AR-10004269"/>
    <x v="1"/>
    <s v="Art"/>
    <s v="Newell 31"/>
    <n v="37.17"/>
    <n v="9"/>
    <n v="0"/>
    <n v="10.4076"/>
    <s v="Anna Andreadi"/>
    <x v="0"/>
    <n v="0"/>
  </r>
  <r>
    <n v="9652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s v="Anna Andreadi"/>
    <x v="0"/>
    <n v="0"/>
  </r>
  <r>
    <n v="9653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x v="0"/>
    <n v="0"/>
  </r>
  <r>
    <n v="9654"/>
    <s v="CA-2019-161893"/>
    <d v="2019-01-23T00:00:00"/>
    <x v="210"/>
    <s v="Standard Class"/>
    <s v="HP-14815"/>
    <s v="Harold Pawlan"/>
    <x v="2"/>
    <x v="0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x v="0"/>
    <n v="19.196800000000003"/>
  </r>
  <r>
    <n v="9655"/>
    <s v="CA-2019-161893"/>
    <d v="2019-01-23T00:00:00"/>
    <x v="210"/>
    <s v="Standard Class"/>
    <s v="HP-14815"/>
    <s v="Harold Pawlan"/>
    <x v="2"/>
    <x v="0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x v="0"/>
    <n v="3.4566000000000003"/>
  </r>
  <r>
    <n v="9656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s v="Chuck Magee"/>
    <x v="0"/>
    <n v="0"/>
  </r>
  <r>
    <n v="9657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x v="0"/>
    <n v="0.79680000000000017"/>
  </r>
  <r>
    <n v="9658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x v="0"/>
    <n v="0"/>
  </r>
  <r>
    <n v="9659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  <n v="57.952800000000003"/>
  </r>
  <r>
    <n v="9660"/>
    <s v="CA-2016-100860"/>
    <d v="2016-03-26T00:00:00"/>
    <x v="1029"/>
    <s v="Second Class"/>
    <s v="CS-12505"/>
    <s v="Cindy Stewart"/>
    <x v="0"/>
    <x v="0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s v="Anna Andreadi"/>
    <x v="0"/>
    <n v="0"/>
  </r>
  <r>
    <n v="9661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s v="Anna Andreadi"/>
    <x v="0"/>
    <n v="604.78560000000004"/>
  </r>
  <r>
    <n v="9662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s v="Anna Andreadi"/>
    <x v="0"/>
    <n v="0"/>
  </r>
  <r>
    <n v="9663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s v="Anna Andreadi"/>
    <x v="0"/>
    <n v="95.52000000000001"/>
  </r>
  <r>
    <n v="9664"/>
    <s v="CA-2019-132619"/>
    <d v="2019-08-31T00:00:00"/>
    <x v="559"/>
    <s v="Standard Class"/>
    <s v="MS-17770"/>
    <s v="Maxwell Schwartz"/>
    <x v="0"/>
    <x v="0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x v="0"/>
    <n v="0"/>
  </r>
  <r>
    <n v="9665"/>
    <s v="US-2017-120957"/>
    <d v="2017-12-07T00:00:00"/>
    <x v="157"/>
    <s v="Same Day"/>
    <s v="KH-16690"/>
    <s v="Kristen Hastings"/>
    <x v="1"/>
    <x v="0"/>
    <s v="Riverside"/>
    <s v="California"/>
    <n v="92503"/>
    <x v="1"/>
    <s v="OFF-PA-10003953"/>
    <x v="1"/>
    <s v="Paper"/>
    <s v="Xerox 218"/>
    <n v="12.96"/>
    <n v="2"/>
    <n v="0"/>
    <n v="6.2208000000000006"/>
    <s v="Anna Andreadi"/>
    <x v="0"/>
    <n v="0"/>
  </r>
  <r>
    <n v="9666"/>
    <s v="CA-2019-157448"/>
    <d v="2019-11-16T00:00:00"/>
    <x v="541"/>
    <s v="Standard Class"/>
    <s v="LC-16885"/>
    <s v="Lena Creighton"/>
    <x v="0"/>
    <x v="0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x v="0"/>
    <n v="0"/>
  </r>
  <r>
    <n v="9667"/>
    <s v="CA-2019-157448"/>
    <d v="2019-11-16T00:00:00"/>
    <x v="541"/>
    <s v="Standard Class"/>
    <s v="LC-16885"/>
    <s v="Lena Creighton"/>
    <x v="0"/>
    <x v="0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  <n v="0"/>
  </r>
  <r>
    <n v="9668"/>
    <s v="CA-2018-126270"/>
    <d v="2018-04-23T00:00:00"/>
    <x v="132"/>
    <s v="Standard Class"/>
    <s v="AF-10870"/>
    <s v="Art Ferguson"/>
    <x v="0"/>
    <x v="0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  <n v="3.6176000000000004"/>
  </r>
  <r>
    <n v="9669"/>
    <s v="CA-2018-126270"/>
    <d v="2018-04-23T00:00:00"/>
    <x v="132"/>
    <s v="Standard Class"/>
    <s v="AF-10870"/>
    <s v="Art Ferguson"/>
    <x v="0"/>
    <x v="0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x v="0"/>
    <n v="0"/>
  </r>
  <r>
    <n v="9670"/>
    <s v="CA-2019-145275"/>
    <d v="2019-04-02T00:00:00"/>
    <x v="1324"/>
    <s v="Standard Class"/>
    <s v="AH-10465"/>
    <s v="Amy Hunt"/>
    <x v="0"/>
    <x v="0"/>
    <s v="Decatur"/>
    <s v="Alabama"/>
    <n v="35601"/>
    <x v="0"/>
    <s v="OFF-LA-10001569"/>
    <x v="1"/>
    <s v="Labels"/>
    <s v="Avery 499"/>
    <n v="14.940000000000001"/>
    <n v="3"/>
    <n v="0"/>
    <n v="6.8723999999999998"/>
    <s v="Cassandra Brandow"/>
    <x v="0"/>
    <n v="0"/>
  </r>
  <r>
    <n v="9671"/>
    <s v="CA-2017-133396"/>
    <d v="2017-08-13T00:00:00"/>
    <x v="1243"/>
    <s v="First Class"/>
    <s v="GK-14620"/>
    <s v="Grace Kelly"/>
    <x v="1"/>
    <x v="0"/>
    <s v="Greensboro"/>
    <s v="North Carolina"/>
    <n v="27405"/>
    <x v="0"/>
    <s v="OFF-AR-10001446"/>
    <x v="1"/>
    <s v="Art"/>
    <s v="Newell 309"/>
    <n v="64.680000000000007"/>
    <n v="7"/>
    <n v="0.2"/>
    <n v="8.0849999999999973"/>
    <s v="Cassandra Brandow"/>
    <x v="0"/>
    <n v="12.936000000000002"/>
  </r>
  <r>
    <n v="9672"/>
    <s v="US-2019-140312"/>
    <d v="2019-11-13T00:00:00"/>
    <x v="381"/>
    <s v="Standard Class"/>
    <s v="KL-16645"/>
    <s v="Ken Lonsdale"/>
    <x v="0"/>
    <x v="0"/>
    <s v="Dublin"/>
    <s v="California"/>
    <n v="94568"/>
    <x v="1"/>
    <s v="TEC-PH-10003442"/>
    <x v="2"/>
    <s v="Phones"/>
    <s v="Samsung Replacement EH64AVFWE Premium Headset"/>
    <n v="22"/>
    <n v="5"/>
    <n v="0.2"/>
    <n v="1.375"/>
    <s v="Anna Andreadi"/>
    <x v="0"/>
    <n v="4.4000000000000004"/>
  </r>
  <r>
    <n v="9673"/>
    <s v="CA-2018-114867"/>
    <d v="2018-12-23T00:00:00"/>
    <x v="470"/>
    <s v="Standard Class"/>
    <s v="FM-14290"/>
    <s v="Frank Merwin"/>
    <x v="2"/>
    <x v="0"/>
    <s v="Philadelphia"/>
    <s v="Pennsylvania"/>
    <n v="19143"/>
    <x v="3"/>
    <s v="OFF-PA-10000477"/>
    <x v="1"/>
    <s v="Paper"/>
    <s v="Xerox 1952"/>
    <n v="7.9680000000000009"/>
    <n v="2"/>
    <n v="0.2"/>
    <n v="2.6892000000000005"/>
    <s v="Chuck Magee"/>
    <x v="0"/>
    <n v="1.5936000000000003"/>
  </r>
  <r>
    <n v="9674"/>
    <s v="CA-2018-114867"/>
    <d v="2018-12-23T00:00:00"/>
    <x v="470"/>
    <s v="Standard Class"/>
    <s v="FM-14290"/>
    <s v="Frank Merwin"/>
    <x v="2"/>
    <x v="0"/>
    <s v="Philadelphia"/>
    <s v="Pennsylvania"/>
    <n v="19143"/>
    <x v="3"/>
    <s v="TEC-PH-10002645"/>
    <x v="2"/>
    <s v="Phones"/>
    <s v="LG G2"/>
    <n v="1499.9699999999998"/>
    <n v="5"/>
    <n v="0.4"/>
    <n v="-374.99250000000006"/>
    <s v="Chuck Magee"/>
    <x v="0"/>
    <n v="599.98799999999994"/>
  </r>
  <r>
    <n v="9675"/>
    <s v="US-2016-164644"/>
    <d v="2016-07-22T00:00:00"/>
    <x v="885"/>
    <s v="Second Class"/>
    <s v="JL-15850"/>
    <s v="John Lucas"/>
    <x v="0"/>
    <x v="0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x v="0"/>
    <n v="5.3264000000000005"/>
  </r>
  <r>
    <n v="9676"/>
    <s v="CA-2018-137393"/>
    <d v="2018-05-06T00:00:00"/>
    <x v="761"/>
    <s v="Standard Class"/>
    <s v="GM-14500"/>
    <s v="Gene McClure"/>
    <x v="0"/>
    <x v="0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x v="0"/>
    <n v="0"/>
  </r>
  <r>
    <n v="9677"/>
    <s v="US-2016-120175"/>
    <d v="2016-11-28T00:00:00"/>
    <x v="544"/>
    <s v="Standard Class"/>
    <s v="MC-17635"/>
    <s v="Matthew Clasen"/>
    <x v="1"/>
    <x v="0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s v="Kelly Williams"/>
    <x v="0"/>
    <n v="0"/>
  </r>
  <r>
    <n v="9678"/>
    <s v="CA-2018-144785"/>
    <d v="2018-04-18T00:00:00"/>
    <x v="774"/>
    <s v="Standard Class"/>
    <s v="CS-12490"/>
    <s v="Cindy Schnelling"/>
    <x v="1"/>
    <x v="0"/>
    <s v="New York City"/>
    <s v="New York"/>
    <n v="10009"/>
    <x v="3"/>
    <s v="OFF-AR-10001573"/>
    <x v="1"/>
    <s v="Art"/>
    <s v="American Pencil"/>
    <n v="6.99"/>
    <n v="3"/>
    <n v="0"/>
    <n v="2.027099999999999"/>
    <s v="Chuck Magee"/>
    <x v="0"/>
    <n v="0"/>
  </r>
  <r>
    <n v="9679"/>
    <s v="CA-2018-144785"/>
    <d v="2018-04-18T00:00:00"/>
    <x v="774"/>
    <s v="Standard Class"/>
    <s v="CS-12490"/>
    <s v="Cindy Schnelling"/>
    <x v="1"/>
    <x v="0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  <n v="0"/>
  </r>
  <r>
    <n v="9680"/>
    <s v="CA-2017-130113"/>
    <d v="2017-12-27T00:00:00"/>
    <x v="16"/>
    <s v="Standard Class"/>
    <s v="AH-10030"/>
    <s v="Aaron Hawkins"/>
    <x v="1"/>
    <x v="0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s v="Anna Andreadi"/>
    <x v="0"/>
    <n v="0"/>
  </r>
  <r>
    <n v="9681"/>
    <s v="CA-2017-130113"/>
    <d v="2017-12-27T00:00:00"/>
    <x v="16"/>
    <s v="Standard Class"/>
    <s v="AH-10030"/>
    <s v="Aaron Hawkins"/>
    <x v="1"/>
    <x v="0"/>
    <s v="San Francisco"/>
    <s v="California"/>
    <n v="94122"/>
    <x v="1"/>
    <s v="TEC-PH-10003505"/>
    <x v="2"/>
    <s v="Phones"/>
    <s v="Geemarc AmpliPOWER60"/>
    <n v="668.16"/>
    <n v="9"/>
    <n v="0.2"/>
    <n v="75.167999999999921"/>
    <s v="Anna Andreadi"/>
    <x v="0"/>
    <n v="133.63200000000001"/>
  </r>
  <r>
    <n v="9682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LA-10004559"/>
    <x v="1"/>
    <s v="Labels"/>
    <s v="Avery 49"/>
    <n v="8.64"/>
    <n v="3"/>
    <n v="0"/>
    <n v="4.2336"/>
    <s v="Anna Andreadi"/>
    <x v="0"/>
    <n v="0"/>
  </r>
  <r>
    <n v="9683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PA-10003172"/>
    <x v="1"/>
    <s v="Paper"/>
    <s v="Xerox 1996"/>
    <n v="38.880000000000003"/>
    <n v="6"/>
    <n v="0"/>
    <n v="18.662400000000002"/>
    <s v="Anna Andreadi"/>
    <x v="0"/>
    <n v="0"/>
  </r>
  <r>
    <n v="9684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x v="0"/>
    <n v="0"/>
  </r>
  <r>
    <n v="9685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PA-10000232"/>
    <x v="1"/>
    <s v="Paper"/>
    <s v="Xerox 1975"/>
    <n v="12.96"/>
    <n v="2"/>
    <n v="0"/>
    <n v="6.3504000000000005"/>
    <s v="Anna Andreadi"/>
    <x v="0"/>
    <n v="0"/>
  </r>
  <r>
    <n v="9686"/>
    <s v="CA-2019-118668"/>
    <d v="2019-01-02T00:00:00"/>
    <x v="505"/>
    <s v="Second Class"/>
    <s v="FW-14395"/>
    <s v="Fred Wasserman"/>
    <x v="1"/>
    <x v="0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x v="0"/>
    <n v="0"/>
  </r>
  <r>
    <n v="9687"/>
    <s v="CA-2019-116498"/>
    <d v="2019-05-30T00:00:00"/>
    <x v="1081"/>
    <s v="Standard Class"/>
    <s v="KA-16525"/>
    <s v="Kelly Andreada"/>
    <x v="0"/>
    <x v="0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s v="Anna Andreadi"/>
    <x v="0"/>
    <n v="0"/>
  </r>
  <r>
    <n v="9688"/>
    <s v="US-2019-130603"/>
    <d v="2019-09-30T00:00:00"/>
    <x v="299"/>
    <s v="Standard Class"/>
    <s v="SC-20050"/>
    <s v="Sample Company A"/>
    <x v="2"/>
    <x v="0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s v="Kelly Williams"/>
    <x v="0"/>
    <n v="9.3167999999999989"/>
  </r>
  <r>
    <n v="9689"/>
    <s v="US-2019-135986"/>
    <d v="2019-06-20T00:00:00"/>
    <x v="327"/>
    <s v="Standard Class"/>
    <s v="PG-18895"/>
    <s v="Paul Gonzalez"/>
    <x v="0"/>
    <x v="0"/>
    <s v="Richmond"/>
    <s v="Virginia"/>
    <n v="23223"/>
    <x v="0"/>
    <s v="OFF-PA-10001534"/>
    <x v="1"/>
    <s v="Paper"/>
    <s v="Xerox 230"/>
    <n v="32.400000000000006"/>
    <n v="5"/>
    <n v="0"/>
    <n v="15.552000000000001"/>
    <s v="Cassandra Brandow"/>
    <x v="0"/>
    <n v="0"/>
  </r>
  <r>
    <n v="9690"/>
    <s v="US-2019-135986"/>
    <d v="2019-06-20T00:00:00"/>
    <x v="327"/>
    <s v="Standard Class"/>
    <s v="PG-18895"/>
    <s v="Paul Gonzalez"/>
    <x v="0"/>
    <x v="0"/>
    <s v="Richmond"/>
    <s v="Virginia"/>
    <n v="23223"/>
    <x v="0"/>
    <s v="TEC-PH-10003691"/>
    <x v="2"/>
    <s v="Phones"/>
    <s v="BlackBerry Q10"/>
    <n v="503.96"/>
    <n v="4"/>
    <n v="0"/>
    <n v="125.99000000000001"/>
    <s v="Cassandra Brandow"/>
    <x v="0"/>
    <n v="0"/>
  </r>
  <r>
    <n v="9691"/>
    <s v="CA-2019-140536"/>
    <d v="2019-04-04T00:00:00"/>
    <x v="710"/>
    <s v="First Class"/>
    <s v="TA-21385"/>
    <s v="Tom Ashbrook"/>
    <x v="2"/>
    <x v="0"/>
    <s v="New York City"/>
    <s v="New York"/>
    <n v="10035"/>
    <x v="3"/>
    <s v="OFF-AR-10001545"/>
    <x v="1"/>
    <s v="Art"/>
    <s v="Newell 326"/>
    <n v="7.04"/>
    <n v="4"/>
    <n v="0"/>
    <n v="2.0415999999999999"/>
    <s v="Chuck Magee"/>
    <x v="0"/>
    <n v="0"/>
  </r>
  <r>
    <n v="9692"/>
    <s v="CA-2017-130183"/>
    <d v="2017-11-13T00:00:00"/>
    <x v="50"/>
    <s v="Standard Class"/>
    <s v="PO-18850"/>
    <s v="Patrick O'Brill"/>
    <x v="0"/>
    <x v="0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x v="0"/>
    <n v="196.47974399999998"/>
  </r>
  <r>
    <n v="9693"/>
    <s v="CA-2017-107902"/>
    <d v="2017-08-28T00:00:00"/>
    <x v="756"/>
    <s v="Standard Class"/>
    <s v="SM-20950"/>
    <s v="Suzanne McNair"/>
    <x v="1"/>
    <x v="0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s v="Chuck Magee"/>
    <x v="0"/>
    <n v="0"/>
  </r>
  <r>
    <n v="9694"/>
    <s v="CA-2019-130148"/>
    <d v="2019-09-24T00:00:00"/>
    <x v="938"/>
    <s v="Second Class"/>
    <s v="NK-18490"/>
    <s v="Neil Knudson"/>
    <x v="2"/>
    <x v="0"/>
    <s v="San Francisco"/>
    <s v="California"/>
    <n v="94110"/>
    <x v="1"/>
    <s v="OFF-PA-10000551"/>
    <x v="1"/>
    <s v="Paper"/>
    <s v="Array Memo Cubes"/>
    <n v="31.08"/>
    <n v="6"/>
    <n v="0"/>
    <n v="15.229199999999999"/>
    <s v="Anna Andreadi"/>
    <x v="0"/>
    <n v="0"/>
  </r>
  <r>
    <n v="9695"/>
    <s v="CA-2019-130148"/>
    <d v="2019-09-24T00:00:00"/>
    <x v="938"/>
    <s v="Second Class"/>
    <s v="NK-18490"/>
    <s v="Neil Knudson"/>
    <x v="2"/>
    <x v="0"/>
    <s v="San Francisco"/>
    <s v="California"/>
    <n v="94110"/>
    <x v="1"/>
    <s v="OFF-SU-10001574"/>
    <x v="1"/>
    <s v="Supplies"/>
    <s v="Acme Value Line Scissors"/>
    <n v="7.3"/>
    <n v="2"/>
    <n v="0"/>
    <n v="2.1899999999999995"/>
    <s v="Anna Andreadi"/>
    <x v="0"/>
    <n v="0"/>
  </r>
  <r>
    <n v="9696"/>
    <s v="US-2018-151260"/>
    <d v="2018-12-11T00:00:00"/>
    <x v="906"/>
    <s v="First Class"/>
    <s v="SC-20695"/>
    <s v="Steve Chapman"/>
    <x v="1"/>
    <x v="0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s v="Chuck Magee"/>
    <x v="0"/>
    <n v="14.7072"/>
  </r>
  <r>
    <n v="9697"/>
    <s v="CA-2016-144281"/>
    <d v="2016-06-10T00:00:00"/>
    <x v="1228"/>
    <s v="Second Class"/>
    <s v="HK-14890"/>
    <s v="Heather Kirkland"/>
    <x v="1"/>
    <x v="0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s v="Kelly Williams"/>
    <x v="0"/>
    <n v="0"/>
  </r>
  <r>
    <n v="9698"/>
    <s v="CA-2018-122511"/>
    <d v="2018-03-11T00:00:00"/>
    <x v="366"/>
    <s v="Same Day"/>
    <s v="BT-11485"/>
    <s v="Brad Thomas"/>
    <x v="2"/>
    <x v="0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s v="Chuck Magee"/>
    <x v="0"/>
    <n v="6.0672000000000006"/>
  </r>
  <r>
    <n v="9699"/>
    <s v="CA-2019-154116"/>
    <d v="2019-12-15T00:00:00"/>
    <x v="857"/>
    <s v="Standard Class"/>
    <s v="KM-16660"/>
    <s v="Khloe Miller"/>
    <x v="0"/>
    <x v="0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  <n v="0"/>
  </r>
  <r>
    <n v="9700"/>
    <s v="CA-2019-154116"/>
    <d v="2019-12-15T00:00:00"/>
    <x v="857"/>
    <s v="Standard Class"/>
    <s v="KM-16660"/>
    <s v="Khloe Miller"/>
    <x v="0"/>
    <x v="0"/>
    <s v="Inglewood"/>
    <s v="California"/>
    <n v="90301"/>
    <x v="1"/>
    <s v="OFF-AP-10000027"/>
    <x v="1"/>
    <s v="Appliances"/>
    <s v="Hoover Commercial SteamVac"/>
    <n v="54.32"/>
    <n v="4"/>
    <n v="0"/>
    <n v="16.295999999999999"/>
    <s v="Anna Andreadi"/>
    <x v="0"/>
    <n v="0"/>
  </r>
  <r>
    <n v="9701"/>
    <s v="CA-2019-154116"/>
    <d v="2019-12-15T00:00:00"/>
    <x v="857"/>
    <s v="Standard Class"/>
    <s v="KM-16660"/>
    <s v="Khloe Miller"/>
    <x v="0"/>
    <x v="0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s v="Anna Andreadi"/>
    <x v="0"/>
    <n v="39.355200000000004"/>
  </r>
  <r>
    <n v="9702"/>
    <s v="CA-2018-105291"/>
    <d v="2018-10-30T00:00:00"/>
    <x v="271"/>
    <s v="Standard Class"/>
    <s v="SP-20920"/>
    <s v="Susan Pistek"/>
    <x v="0"/>
    <x v="0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s v="Anna Andreadi"/>
    <x v="1"/>
    <n v="0"/>
  </r>
  <r>
    <n v="9703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s v="Chuck Magee"/>
    <x v="0"/>
    <n v="0"/>
  </r>
  <r>
    <n v="9704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s v="Chuck Magee"/>
    <x v="0"/>
    <n v="0"/>
  </r>
  <r>
    <n v="9705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x v="0"/>
    <n v="0"/>
  </r>
  <r>
    <n v="9706"/>
    <s v="CA-2019-125990"/>
    <d v="2019-10-19T00:00:00"/>
    <x v="15"/>
    <s v="Standard Class"/>
    <s v="JS-16030"/>
    <s v="Joy Smith"/>
    <x v="0"/>
    <x v="0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s v="Anna Andreadi"/>
    <x v="0"/>
    <n v="7.9248000000000021"/>
  </r>
  <r>
    <n v="9707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x v="1"/>
    <n v="48.427200000000006"/>
  </r>
  <r>
    <n v="9708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x v="1"/>
    <n v="0"/>
  </r>
  <r>
    <n v="9709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x v="1"/>
    <n v="0"/>
  </r>
  <r>
    <n v="9710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s v="Anna Andreadi"/>
    <x v="1"/>
    <n v="0"/>
  </r>
  <r>
    <n v="9711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x v="0"/>
    <n v="54.7136"/>
  </r>
  <r>
    <n v="9712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x v="0"/>
    <n v="9.2357999999999993"/>
  </r>
  <r>
    <n v="9713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s v="Chuck Magee"/>
    <x v="0"/>
    <n v="216.01920000000001"/>
  </r>
  <r>
    <n v="9714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x v="0"/>
    <n v="10.312000000000001"/>
  </r>
  <r>
    <n v="9715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s v="Chuck Magee"/>
    <x v="0"/>
    <n v="11.683199999999999"/>
  </r>
  <r>
    <n v="9716"/>
    <s v="CA-2018-116379"/>
    <d v="2018-11-07T00:00:00"/>
    <x v="357"/>
    <s v="Standard Class"/>
    <s v="LD-17005"/>
    <s v="Lisa DeCherney"/>
    <x v="0"/>
    <x v="0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x v="0"/>
    <n v="11.516800000000002"/>
  </r>
  <r>
    <n v="9717"/>
    <s v="US-2018-144477"/>
    <d v="2018-08-12T00:00:00"/>
    <x v="1128"/>
    <s v="Second Class"/>
    <s v="DB-13270"/>
    <s v="Deborah Brumfield"/>
    <x v="2"/>
    <x v="0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x v="0"/>
    <n v="7.4624000000000015"/>
  </r>
  <r>
    <n v="9718"/>
    <s v="CA-2018-108210"/>
    <d v="2018-05-30T00:00:00"/>
    <x v="388"/>
    <s v="Same Day"/>
    <s v="AT-10735"/>
    <s v="Annie Thurman"/>
    <x v="0"/>
    <x v="0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x v="0"/>
    <n v="15.991999999999999"/>
  </r>
  <r>
    <n v="9719"/>
    <s v="CA-2018-108210"/>
    <d v="2018-05-30T00:00:00"/>
    <x v="388"/>
    <s v="Same Day"/>
    <s v="AT-10735"/>
    <s v="Annie Thurman"/>
    <x v="0"/>
    <x v="0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x v="0"/>
    <n v="44.792000000000002"/>
  </r>
  <r>
    <n v="9720"/>
    <s v="CA-2019-166835"/>
    <d v="2019-11-12T00:00:00"/>
    <x v="773"/>
    <s v="Second Class"/>
    <s v="DK-13375"/>
    <s v="Dennis Kane"/>
    <x v="0"/>
    <x v="0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s v="Chuck Magee"/>
    <x v="0"/>
    <n v="44.204800000000006"/>
  </r>
  <r>
    <n v="9721"/>
    <s v="CA-2018-119641"/>
    <d v="2018-09-22T00:00:00"/>
    <x v="750"/>
    <s v="Standard Class"/>
    <s v="CS-12250"/>
    <s v="Chris Selesnick"/>
    <x v="1"/>
    <x v="0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x v="0"/>
    <n v="0"/>
  </r>
  <r>
    <n v="9722"/>
    <s v="CA-2018-105781"/>
    <d v="2018-02-16T00:00:00"/>
    <x v="633"/>
    <s v="Standard Class"/>
    <s v="JF-15565"/>
    <s v="Jill Fjeld"/>
    <x v="0"/>
    <x v="0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x v="0"/>
    <n v="32.6646"/>
  </r>
  <r>
    <n v="9723"/>
    <s v="CA-2018-105781"/>
    <d v="2018-02-16T00:00:00"/>
    <x v="633"/>
    <s v="Standard Class"/>
    <s v="JF-15565"/>
    <s v="Jill Fjeld"/>
    <x v="0"/>
    <x v="0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x v="0"/>
    <n v="0"/>
  </r>
  <r>
    <n v="9724"/>
    <s v="CA-2016-101364"/>
    <d v="2016-12-22T00:00:00"/>
    <x v="166"/>
    <s v="Standard Class"/>
    <s v="TW-21025"/>
    <s v="Tamara Willingham"/>
    <x v="2"/>
    <x v="0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s v="Chuck Magee"/>
    <x v="0"/>
    <n v="59.342400000000012"/>
  </r>
  <r>
    <n v="9725"/>
    <s v="CA-2017-117898"/>
    <d v="2017-12-05T00:00:00"/>
    <x v="223"/>
    <s v="Standard Class"/>
    <s v="TB-21250"/>
    <s v="Tim Brockman"/>
    <x v="0"/>
    <x v="0"/>
    <s v="Bloomington"/>
    <s v="Illinois"/>
    <n v="61701"/>
    <x v="2"/>
    <s v="OFF-EN-10004459"/>
    <x v="1"/>
    <s v="Envelopes"/>
    <s v="Security-Tint Envelopes"/>
    <n v="12.224"/>
    <n v="2"/>
    <n v="0.2"/>
    <n v="4.4311999999999996"/>
    <s v="Kelly Williams"/>
    <x v="0"/>
    <n v="2.4448000000000003"/>
  </r>
  <r>
    <n v="9726"/>
    <s v="CA-2019-142293"/>
    <d v="2019-09-17T00:00:00"/>
    <x v="295"/>
    <s v="First Class"/>
    <s v="SC-20380"/>
    <s v="Shahid Collister"/>
    <x v="0"/>
    <x v="0"/>
    <s v="Boise"/>
    <s v="Idaho"/>
    <n v="83704"/>
    <x v="1"/>
    <s v="TEC-AC-10001109"/>
    <x v="2"/>
    <s v="Accessories"/>
    <s v="Logitech Trackman Marble Mouse"/>
    <n v="89.97"/>
    <n v="3"/>
    <n v="0"/>
    <n v="37.787400000000005"/>
    <s v="Anna Andreadi"/>
    <x v="0"/>
    <n v="0"/>
  </r>
  <r>
    <n v="9727"/>
    <s v="CA-2019-167395"/>
    <d v="2019-12-02T00:00:00"/>
    <x v="379"/>
    <s v="First Class"/>
    <s v="KM-16720"/>
    <s v="Kunst Miller"/>
    <x v="0"/>
    <x v="0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s v="Chuck Magee"/>
    <x v="1"/>
    <n v="0"/>
  </r>
  <r>
    <n v="9728"/>
    <s v="CA-2019-167395"/>
    <d v="2019-12-02T00:00:00"/>
    <x v="379"/>
    <s v="First Class"/>
    <s v="KM-16720"/>
    <s v="Kunst Miller"/>
    <x v="0"/>
    <x v="0"/>
    <s v="Lowell"/>
    <s v="Massachusetts"/>
    <n v="1852"/>
    <x v="3"/>
    <s v="TEC-PH-10004977"/>
    <x v="2"/>
    <s v="Phones"/>
    <s v="GE 30524EE4"/>
    <n v="979.95"/>
    <n v="5"/>
    <n v="0"/>
    <n v="284.18549999999993"/>
    <s v="Chuck Magee"/>
    <x v="1"/>
    <n v="0"/>
  </r>
  <r>
    <n v="9729"/>
    <s v="CA-2019-167395"/>
    <d v="2019-12-02T00:00:00"/>
    <x v="379"/>
    <s v="First Class"/>
    <s v="KM-16720"/>
    <s v="Kunst Miller"/>
    <x v="0"/>
    <x v="0"/>
    <s v="Lowell"/>
    <s v="Massachusetts"/>
    <n v="1852"/>
    <x v="3"/>
    <s v="OFF-SU-10001935"/>
    <x v="1"/>
    <s v="Supplies"/>
    <s v="Staple remover"/>
    <n v="4.3600000000000003"/>
    <n v="2"/>
    <n v="0"/>
    <n v="0.17439999999999944"/>
    <s v="Chuck Magee"/>
    <x v="1"/>
    <n v="0"/>
  </r>
  <r>
    <n v="9730"/>
    <s v="CA-2016-111962"/>
    <d v="2016-09-29T00:00:00"/>
    <x v="622"/>
    <s v="Standard Class"/>
    <s v="EB-14170"/>
    <s v="Evan Bailliet"/>
    <x v="0"/>
    <x v="0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x v="0"/>
    <n v="2.0096000000000003"/>
  </r>
  <r>
    <n v="9731"/>
    <s v="CA-2016-111962"/>
    <d v="2016-09-29T00:00:00"/>
    <x v="622"/>
    <s v="Standard Class"/>
    <s v="EB-14170"/>
    <s v="Evan Bailliet"/>
    <x v="0"/>
    <x v="0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s v="Anna Andreadi"/>
    <x v="0"/>
    <n v="0"/>
  </r>
  <r>
    <n v="9732"/>
    <s v="CA-2019-124261"/>
    <d v="2019-11-14T00:00:00"/>
    <x v="381"/>
    <s v="Standard Class"/>
    <s v="JE-15715"/>
    <s v="Joe Elijah"/>
    <x v="0"/>
    <x v="0"/>
    <s v="Los Angeles"/>
    <s v="California"/>
    <n v="90049"/>
    <x v="1"/>
    <s v="OFF-AR-10003504"/>
    <x v="1"/>
    <s v="Art"/>
    <s v="Newell 347"/>
    <n v="34.24"/>
    <n v="8"/>
    <n v="0"/>
    <n v="9.9295999999999971"/>
    <s v="Anna Andreadi"/>
    <x v="0"/>
    <n v="0"/>
  </r>
  <r>
    <n v="9733"/>
    <s v="CA-2016-114321"/>
    <d v="2016-08-20T00:00:00"/>
    <x v="1036"/>
    <s v="Standard Class"/>
    <s v="NC-18535"/>
    <s v="Nick Crebassa"/>
    <x v="1"/>
    <x v="0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s v="Cassandra Brandow"/>
    <x v="0"/>
    <n v="0"/>
  </r>
  <r>
    <n v="9734"/>
    <s v="CA-2016-114321"/>
    <d v="2016-08-20T00:00:00"/>
    <x v="1036"/>
    <s v="Standard Class"/>
    <s v="NC-18535"/>
    <s v="Nick Crebassa"/>
    <x v="1"/>
    <x v="0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s v="Cassandra Brandow"/>
    <x v="0"/>
    <n v="0"/>
  </r>
  <r>
    <n v="9735"/>
    <s v="CA-2016-114321"/>
    <d v="2016-08-20T00:00:00"/>
    <x v="1036"/>
    <s v="Standard Class"/>
    <s v="NC-18535"/>
    <s v="Nick Crebassa"/>
    <x v="1"/>
    <x v="0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s v="Cassandra Brandow"/>
    <x v="0"/>
    <n v="0"/>
  </r>
  <r>
    <n v="9736"/>
    <s v="CA-2016-128062"/>
    <d v="2016-11-19T00:00:00"/>
    <x v="794"/>
    <s v="Second Class"/>
    <s v="AD-10180"/>
    <s v="Alan Dominguez"/>
    <x v="2"/>
    <x v="0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  <n v="1.1759999999999999"/>
  </r>
  <r>
    <n v="9737"/>
    <s v="US-2017-100069"/>
    <d v="2017-06-29T00:00:00"/>
    <x v="1161"/>
    <s v="Standard Class"/>
    <s v="NF-18475"/>
    <s v="Neil Französisch"/>
    <x v="2"/>
    <x v="0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s v="Kelly Williams"/>
    <x v="0"/>
    <n v="0"/>
  </r>
  <r>
    <n v="9738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s v="Anna Andreadi"/>
    <x v="0"/>
    <n v="0"/>
  </r>
  <r>
    <n v="9739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x v="0"/>
    <n v="14.0928"/>
  </r>
  <r>
    <n v="9740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x v="0"/>
    <n v="3.9359999999999999"/>
  </r>
  <r>
    <n v="9741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x v="0"/>
    <n v="0"/>
  </r>
  <r>
    <n v="9742"/>
    <s v="CA-2017-117086"/>
    <d v="2017-11-08T00:00:00"/>
    <x v="1122"/>
    <s v="Standard Class"/>
    <s v="QJ-19255"/>
    <s v="Quincy Jones"/>
    <x v="1"/>
    <x v="0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  <n v="0"/>
  </r>
  <r>
    <n v="9743"/>
    <s v="CA-2019-131303"/>
    <d v="2019-11-28T00:00:00"/>
    <x v="348"/>
    <s v="Standard Class"/>
    <s v="EP-13915"/>
    <s v="Emily Phan"/>
    <x v="0"/>
    <x v="0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s v="Anna Andreadi"/>
    <x v="0"/>
    <n v="0"/>
  </r>
  <r>
    <n v="9744"/>
    <s v="CA-2018-137127"/>
    <d v="2018-06-16T00:00:00"/>
    <x v="563"/>
    <s v="Standard Class"/>
    <s v="JJ-15445"/>
    <s v="Jennifer Jackson"/>
    <x v="0"/>
    <x v="0"/>
    <s v="Newark"/>
    <s v="Delaware"/>
    <n v="19711"/>
    <x v="3"/>
    <s v="OFF-LA-10001641"/>
    <x v="1"/>
    <s v="Labels"/>
    <s v="Avery 518"/>
    <n v="9.4499999999999993"/>
    <n v="3"/>
    <n v="0"/>
    <n v="4.5359999999999996"/>
    <s v="Chuck Magee"/>
    <x v="0"/>
    <n v="0"/>
  </r>
  <r>
    <n v="9745"/>
    <s v="CA-2019-141782"/>
    <d v="2019-01-21T00:00:00"/>
    <x v="212"/>
    <s v="Standard Class"/>
    <s v="BE-11410"/>
    <s v="Bobby Elias"/>
    <x v="0"/>
    <x v="0"/>
    <s v="Aurora"/>
    <s v="Illinois"/>
    <n v="60505"/>
    <x v="2"/>
    <s v="OFF-EN-10002230"/>
    <x v="1"/>
    <s v="Envelopes"/>
    <s v="Airmail Envelopes"/>
    <n v="268.57600000000002"/>
    <n v="4"/>
    <n v="0.2"/>
    <n v="90.64439999999999"/>
    <s v="Kelly Williams"/>
    <x v="0"/>
    <n v="53.71520000000001"/>
  </r>
  <r>
    <n v="9746"/>
    <s v="CA-2019-137505"/>
    <d v="2019-11-24T00:00:00"/>
    <x v="865"/>
    <s v="Same Day"/>
    <s v="BP-11290"/>
    <s v="Beth Paige"/>
    <x v="0"/>
    <x v="0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x v="0"/>
    <n v="72.816000000000017"/>
  </r>
  <r>
    <n v="9747"/>
    <s v="CA-2019-137505"/>
    <d v="2019-11-24T00:00:00"/>
    <x v="865"/>
    <s v="Same Day"/>
    <s v="BP-11290"/>
    <s v="Beth Paige"/>
    <x v="0"/>
    <x v="0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  <n v="14.217600000000003"/>
  </r>
  <r>
    <n v="9748"/>
    <s v="US-2016-140914"/>
    <d v="2016-11-11T00:00:00"/>
    <x v="907"/>
    <s v="Standard Class"/>
    <s v="BH-11710"/>
    <s v="Brosina Hoffman"/>
    <x v="0"/>
    <x v="0"/>
    <s v="Chicago"/>
    <s v="Illinois"/>
    <n v="60653"/>
    <x v="2"/>
    <s v="FUR-FU-10000175"/>
    <x v="0"/>
    <s v="Furnishings"/>
    <s v="DAX Wood Document Frame."/>
    <n v="10.984000000000002"/>
    <n v="2"/>
    <n v="0.6"/>
    <n v="-7.9634"/>
    <s v="Kelly Williams"/>
    <x v="0"/>
    <n v="6.5904000000000007"/>
  </r>
  <r>
    <n v="9749"/>
    <s v="US-2016-140914"/>
    <d v="2016-11-11T00:00:00"/>
    <x v="907"/>
    <s v="Standard Class"/>
    <s v="BH-11710"/>
    <s v="Brosina Hoffman"/>
    <x v="0"/>
    <x v="0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  <n v="239.38319999999999"/>
  </r>
  <r>
    <n v="9750"/>
    <s v="CA-2018-158358"/>
    <d v="2018-03-04T00:00:00"/>
    <x v="599"/>
    <s v="Standard Class"/>
    <s v="EM-13810"/>
    <s v="Eleni McCrary"/>
    <x v="1"/>
    <x v="0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s v="Chuck Magee"/>
    <x v="0"/>
    <n v="0"/>
  </r>
  <r>
    <n v="9751"/>
    <s v="CA-2018-113390"/>
    <d v="2018-10-11T00:00:00"/>
    <x v="831"/>
    <s v="Standard Class"/>
    <s v="EP-13915"/>
    <s v="Emily Phan"/>
    <x v="0"/>
    <x v="0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x v="0"/>
    <n v="1.0688000000000002"/>
  </r>
  <r>
    <n v="9752"/>
    <s v="CA-2018-113390"/>
    <d v="2018-10-11T00:00:00"/>
    <x v="831"/>
    <s v="Standard Class"/>
    <s v="EP-13915"/>
    <s v="Emily Phan"/>
    <x v="0"/>
    <x v="0"/>
    <s v="Chicago"/>
    <s v="Illinois"/>
    <n v="60610"/>
    <x v="2"/>
    <s v="OFF-AR-10001446"/>
    <x v="1"/>
    <s v="Art"/>
    <s v="Newell 309"/>
    <n v="27.72"/>
    <n v="3"/>
    <n v="0.2"/>
    <n v="3.4649999999999999"/>
    <s v="Kelly Williams"/>
    <x v="0"/>
    <n v="5.5440000000000005"/>
  </r>
  <r>
    <n v="9753"/>
    <s v="US-2018-158680"/>
    <d v="2018-07-01T00:00:00"/>
    <x v="196"/>
    <s v="First Class"/>
    <s v="NZ-18565"/>
    <s v="Nick Zandusky"/>
    <x v="2"/>
    <x v="0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s v="Anna Andreadi"/>
    <x v="0"/>
    <n v="0.49920000000000009"/>
  </r>
  <r>
    <n v="9754"/>
    <s v="CA-2019-113705"/>
    <d v="2019-03-27T00:00:00"/>
    <x v="655"/>
    <s v="Second Class"/>
    <s v="LC-16870"/>
    <s v="Lena Cacioppo"/>
    <x v="0"/>
    <x v="0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  <n v="0"/>
  </r>
  <r>
    <n v="9755"/>
    <s v="CA-2019-113705"/>
    <d v="2019-03-27T00:00:00"/>
    <x v="655"/>
    <s v="Second Class"/>
    <s v="LC-16870"/>
    <s v="Lena Cacioppo"/>
    <x v="0"/>
    <x v="0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x v="0"/>
    <n v="0"/>
  </r>
  <r>
    <n v="9756"/>
    <s v="CA-2019-113705"/>
    <d v="2019-03-27T00:00:00"/>
    <x v="655"/>
    <s v="Second Class"/>
    <s v="LC-16870"/>
    <s v="Lena Cacioppo"/>
    <x v="0"/>
    <x v="0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s v="Cassandra Brandow"/>
    <x v="0"/>
    <n v="0"/>
  </r>
  <r>
    <n v="9757"/>
    <s v="CA-2019-113705"/>
    <d v="2019-03-27T00:00:00"/>
    <x v="655"/>
    <s v="Second Class"/>
    <s v="LC-16870"/>
    <s v="Lena Cacioppo"/>
    <x v="0"/>
    <x v="0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s v="Cassandra Brandow"/>
    <x v="0"/>
    <n v="0"/>
  </r>
  <r>
    <n v="9758"/>
    <s v="CA-2019-113705"/>
    <d v="2019-03-27T00:00:00"/>
    <x v="655"/>
    <s v="Second Class"/>
    <s v="LC-16870"/>
    <s v="Lena Cacioppo"/>
    <x v="0"/>
    <x v="0"/>
    <s v="Richmond"/>
    <s v="Virginia"/>
    <n v="23223"/>
    <x v="0"/>
    <s v="TEC-PH-10004006"/>
    <x v="2"/>
    <s v="Phones"/>
    <s v="Panasonic KX - TS880B Telephone"/>
    <n v="206.1"/>
    <n v="5"/>
    <n v="0"/>
    <n v="55.647000000000006"/>
    <s v="Cassandra Brandow"/>
    <x v="0"/>
    <n v="0"/>
  </r>
  <r>
    <n v="9759"/>
    <s v="CA-2019-113705"/>
    <d v="2019-03-27T00:00:00"/>
    <x v="655"/>
    <s v="Second Class"/>
    <s v="LC-16870"/>
    <s v="Lena Cacioppo"/>
    <x v="0"/>
    <x v="0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  <n v="0"/>
  </r>
  <r>
    <n v="9760"/>
    <s v="CA-2018-146913"/>
    <d v="2018-10-31T00:00:00"/>
    <x v="519"/>
    <s v="Standard Class"/>
    <s v="SF-20965"/>
    <s v="Sylvia Foulston"/>
    <x v="1"/>
    <x v="0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  <n v="280.78400000000005"/>
  </r>
  <r>
    <n v="9761"/>
    <s v="CA-2019-159135"/>
    <d v="2019-11-04T00:00:00"/>
    <x v="834"/>
    <s v="Standard Class"/>
    <s v="KM-16375"/>
    <s v="Katherine Murray"/>
    <x v="2"/>
    <x v="0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x v="0"/>
    <n v="0"/>
  </r>
  <r>
    <n v="9762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s v="Anna Andreadi"/>
    <x v="0"/>
    <n v="0"/>
  </r>
  <r>
    <n v="9763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s v="Anna Andreadi"/>
    <x v="0"/>
    <n v="0"/>
  </r>
  <r>
    <n v="9764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s v="Anna Andreadi"/>
    <x v="0"/>
    <n v="0"/>
  </r>
  <r>
    <n v="9765"/>
    <s v="CA-2016-123855"/>
    <d v="2016-06-18T00:00:00"/>
    <x v="278"/>
    <s v="Standard Class"/>
    <s v="MC-18100"/>
    <s v="Mick Crebagga"/>
    <x v="0"/>
    <x v="0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x v="0"/>
    <n v="27.960000000000004"/>
  </r>
  <r>
    <n v="9766"/>
    <s v="CA-2019-101959"/>
    <d v="2019-02-28T00:00:00"/>
    <x v="1200"/>
    <s v="Standard Class"/>
    <s v="DB-13660"/>
    <s v="Duane Benoit"/>
    <x v="0"/>
    <x v="0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s v="Chuck Magee"/>
    <x v="0"/>
    <n v="0"/>
  </r>
  <r>
    <n v="9767"/>
    <s v="CA-2019-101959"/>
    <d v="2019-02-28T00:00:00"/>
    <x v="1200"/>
    <s v="Standard Class"/>
    <s v="DB-13660"/>
    <s v="Duane Benoit"/>
    <x v="0"/>
    <x v="0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s v="Chuck Magee"/>
    <x v="0"/>
    <n v="0"/>
  </r>
  <r>
    <n v="9768"/>
    <s v="CA-2019-102659"/>
    <d v="2019-12-09T00:00:00"/>
    <x v="159"/>
    <s v="Standard Class"/>
    <s v="LW-17215"/>
    <s v="Luke Weiss"/>
    <x v="0"/>
    <x v="0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s v="Kelly Williams"/>
    <x v="0"/>
    <n v="0"/>
  </r>
  <r>
    <n v="9769"/>
    <s v="CA-2019-142328"/>
    <d v="2019-12-07T00:00:00"/>
    <x v="93"/>
    <s v="Standard Class"/>
    <s v="TC-21535"/>
    <s v="Tracy Collins"/>
    <x v="2"/>
    <x v="0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x v="1"/>
    <n v="0"/>
  </r>
  <r>
    <n v="9770"/>
    <s v="CA-2018-123533"/>
    <d v="2018-11-24T00:00:00"/>
    <x v="724"/>
    <s v="Standard Class"/>
    <s v="SC-20050"/>
    <s v="Sample Company A"/>
    <x v="2"/>
    <x v="0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x v="0"/>
    <n v="67.984000000000023"/>
  </r>
  <r>
    <n v="9771"/>
    <s v="CA-2018-123533"/>
    <d v="2018-11-24T00:00:00"/>
    <x v="724"/>
    <s v="Standard Class"/>
    <s v="SC-20050"/>
    <s v="Sample Company A"/>
    <x v="2"/>
    <x v="0"/>
    <s v="Hialeah"/>
    <s v="Florida"/>
    <n v="33012"/>
    <x v="0"/>
    <s v="OFF-PA-10001609"/>
    <x v="1"/>
    <s v="Paper"/>
    <s v="Tops Wirebound Message Log Books"/>
    <n v="10.528"/>
    <n v="4"/>
    <n v="0.2"/>
    <n v="3.4215999999999993"/>
    <s v="Cassandra Brandow"/>
    <x v="0"/>
    <n v="2.1056000000000004"/>
  </r>
  <r>
    <n v="9772"/>
    <s v="CA-2018-123533"/>
    <d v="2018-11-24T00:00:00"/>
    <x v="724"/>
    <s v="Standard Class"/>
    <s v="SC-20050"/>
    <s v="Sample Company A"/>
    <x v="2"/>
    <x v="0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x v="0"/>
    <n v="8.4768000000000008"/>
  </r>
  <r>
    <n v="9773"/>
    <s v="CA-2018-104983"/>
    <d v="2018-07-03T00:00:00"/>
    <x v="480"/>
    <s v="Same Day"/>
    <s v="FM-14215"/>
    <s v="Filia McAdams"/>
    <x v="1"/>
    <x v="0"/>
    <s v="Philadelphia"/>
    <s v="Pennsylvania"/>
    <n v="19143"/>
    <x v="3"/>
    <s v="OFF-PA-10000167"/>
    <x v="1"/>
    <s v="Paper"/>
    <s v="Xerox 1925"/>
    <n v="123.92000000000002"/>
    <n v="5"/>
    <n v="0.2"/>
    <n v="38.724999999999994"/>
    <s v="Chuck Magee"/>
    <x v="0"/>
    <n v="24.784000000000006"/>
  </r>
  <r>
    <n v="9774"/>
    <s v="CA-2018-160234"/>
    <d v="2018-06-26T00:00:00"/>
    <x v="480"/>
    <s v="Standard Class"/>
    <s v="PF-19225"/>
    <s v="Phillip Flathmann"/>
    <x v="0"/>
    <x v="0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x v="0"/>
    <n v="0"/>
  </r>
  <r>
    <n v="9775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x v="1"/>
    <n v="1742.0671999999995"/>
  </r>
  <r>
    <n v="9776"/>
    <s v="CA-2016-169019"/>
    <d v="2016-07-26T00:00:00"/>
    <x v="753"/>
    <s v="Standard Class"/>
    <s v="LF-17185"/>
    <s v="Luke Foster"/>
    <x v="0"/>
    <x v="0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x v="1"/>
    <n v="10.4976"/>
  </r>
  <r>
    <n v="9777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x v="1"/>
    <n v="13.427199999999997"/>
  </r>
  <r>
    <n v="9778"/>
    <s v="CA-2016-169019"/>
    <d v="2016-07-26T00:00:00"/>
    <x v="753"/>
    <s v="Standard Class"/>
    <s v="LF-17185"/>
    <s v="Luke Foster"/>
    <x v="0"/>
    <x v="0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x v="1"/>
    <n v="86.227200000000011"/>
  </r>
  <r>
    <n v="9779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s v="Kelly Williams"/>
    <x v="1"/>
    <n v="7.1039999999999992"/>
  </r>
  <r>
    <n v="9780"/>
    <s v="CA-2016-169019"/>
    <d v="2016-07-26T00:00:00"/>
    <x v="753"/>
    <s v="Standard Class"/>
    <s v="LF-17185"/>
    <s v="Luke Foster"/>
    <x v="0"/>
    <x v="0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x v="1"/>
    <n v="3.8687999999999989"/>
  </r>
  <r>
    <n v="9781"/>
    <s v="CA-2018-153178"/>
    <d v="2018-09-14T00:00:00"/>
    <x v="801"/>
    <s v="Standard Class"/>
    <s v="CL-12565"/>
    <s v="Clay Ludtke"/>
    <x v="0"/>
    <x v="0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  <n v="0"/>
  </r>
  <r>
    <n v="9782"/>
    <s v="CA-2018-153178"/>
    <d v="2018-09-14T00:00:00"/>
    <x v="801"/>
    <s v="Standard Class"/>
    <s v="CL-12565"/>
    <s v="Clay Ludtke"/>
    <x v="0"/>
    <x v="0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x v="0"/>
    <n v="134.71360000000001"/>
  </r>
  <r>
    <n v="9783"/>
    <s v="CA-2017-149748"/>
    <d v="2017-05-31T00:00:00"/>
    <x v="68"/>
    <s v="Second Class"/>
    <s v="EM-13825"/>
    <s v="Elizabeth Moffitt"/>
    <x v="1"/>
    <x v="0"/>
    <s v="Paterson"/>
    <s v="New Jersey"/>
    <n v="7501"/>
    <x v="3"/>
    <s v="OFF-PA-10002120"/>
    <x v="1"/>
    <s v="Paper"/>
    <s v="Xerox 1889"/>
    <n v="274.8"/>
    <n v="5"/>
    <n v="0"/>
    <n v="134.65199999999999"/>
    <s v="Chuck Magee"/>
    <x v="0"/>
    <n v="0"/>
  </r>
  <r>
    <n v="9784"/>
    <s v="CA-2017-149748"/>
    <d v="2017-05-31T00:00:00"/>
    <x v="68"/>
    <s v="Second Class"/>
    <s v="EM-13825"/>
    <s v="Elizabeth Moffitt"/>
    <x v="1"/>
    <x v="0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s v="Chuck Magee"/>
    <x v="0"/>
    <n v="0"/>
  </r>
  <r>
    <n v="9785"/>
    <s v="CA-2017-149748"/>
    <d v="2017-05-31T00:00:00"/>
    <x v="68"/>
    <s v="Second Class"/>
    <s v="EM-13825"/>
    <s v="Elizabeth Moffitt"/>
    <x v="1"/>
    <x v="0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x v="0"/>
    <n v="0"/>
  </r>
  <r>
    <n v="9786"/>
    <s v="CA-2017-155635"/>
    <d v="2017-05-09T00:00:00"/>
    <x v="1325"/>
    <s v="Standard Class"/>
    <s v="ME-17725"/>
    <s v="Max Engle"/>
    <x v="0"/>
    <x v="0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  <n v="0"/>
  </r>
  <r>
    <n v="9787"/>
    <s v="US-2016-114377"/>
    <d v="2016-11-05T00:00:00"/>
    <x v="840"/>
    <s v="Same Day"/>
    <s v="BG-11035"/>
    <s v="Barry Gonzalez"/>
    <x v="0"/>
    <x v="0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s v="Cassandra Brandow"/>
    <x v="0"/>
    <n v="0"/>
  </r>
  <r>
    <n v="9788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x v="0"/>
    <n v="327.46623999999997"/>
  </r>
  <r>
    <n v="9789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x v="0"/>
    <n v="180.16739999999999"/>
  </r>
  <r>
    <n v="9790"/>
    <s v="CA-2019-144491"/>
    <d v="2019-03-27T00:00:00"/>
    <x v="1300"/>
    <s v="Standard Class"/>
    <s v="CJ-12010"/>
    <s v="Caroline Jumper"/>
    <x v="0"/>
    <x v="0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x v="0"/>
    <n v="7.9984000000000011"/>
  </r>
  <r>
    <n v="9791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x v="0"/>
    <n v="63.373799999999989"/>
  </r>
  <r>
    <n v="9792"/>
    <s v="CA-2016-127166"/>
    <d v="2016-05-21T00:00:00"/>
    <x v="1016"/>
    <s v="Second Class"/>
    <s v="KH-16360"/>
    <s v="Katherine Hughes"/>
    <x v="0"/>
    <x v="0"/>
    <s v="Houston"/>
    <s v="Texas"/>
    <n v="77070"/>
    <x v="2"/>
    <s v="OFF-EN-10003134"/>
    <x v="1"/>
    <s v="Envelopes"/>
    <s v="Staple envelope"/>
    <n v="56.063999999999993"/>
    <n v="6"/>
    <n v="0.2"/>
    <n v="21.024000000000001"/>
    <s v="Kelly Williams"/>
    <x v="0"/>
    <n v="11.2128"/>
  </r>
  <r>
    <n v="9793"/>
    <s v="CA-2016-127166"/>
    <d v="2016-05-21T00:00:00"/>
    <x v="1016"/>
    <s v="Second Class"/>
    <s v="KH-16360"/>
    <s v="Katherine Hughes"/>
    <x v="0"/>
    <x v="0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s v="Kelly Williams"/>
    <x v="0"/>
    <n v="32.331600000000002"/>
  </r>
  <r>
    <n v="9794"/>
    <s v="CA-2016-127166"/>
    <d v="2016-05-21T00:00:00"/>
    <x v="1016"/>
    <s v="Second Class"/>
    <s v="KH-16360"/>
    <s v="Katherine Hughes"/>
    <x v="0"/>
    <x v="0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x v="0"/>
    <n v="0.96640000000000015"/>
  </r>
  <r>
    <n v="9795"/>
    <s v="CA-2016-127166"/>
    <d v="2016-05-21T00:00:00"/>
    <x v="1016"/>
    <s v="Second Class"/>
    <s v="KH-16360"/>
    <s v="Katherine Hughes"/>
    <x v="0"/>
    <x v="0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x v="0"/>
    <n v="14.591999999999997"/>
  </r>
  <r>
    <n v="9796"/>
    <s v="CA-2018-125920"/>
    <d v="2018-05-21T00:00:00"/>
    <x v="528"/>
    <s v="Standard Class"/>
    <s v="SH-19975"/>
    <s v="Sally Hughsby"/>
    <x v="1"/>
    <x v="0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x v="0"/>
    <n v="3.0383999999999993"/>
  </r>
  <r>
    <n v="9797"/>
    <s v="CA-2017-128608"/>
    <d v="2017-01-12T00:00:00"/>
    <x v="1094"/>
    <s v="Standard Class"/>
    <s v="CS-12490"/>
    <s v="Cindy Schnelling"/>
    <x v="1"/>
    <x v="0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s v="Chuck Magee"/>
    <x v="0"/>
    <n v="2.0736000000000003"/>
  </r>
  <r>
    <n v="9798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4977"/>
    <x v="2"/>
    <s v="Phones"/>
    <s v="GE 30524EE4"/>
    <n v="235.18799999999999"/>
    <n v="2"/>
    <n v="0.4"/>
    <n v="-43.117800000000045"/>
    <s v="Chuck Magee"/>
    <x v="0"/>
    <n v="94.075199999999995"/>
  </r>
  <r>
    <n v="9799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x v="0"/>
    <n v="10.550400000000002"/>
  </r>
  <r>
    <n v="9800"/>
    <s v="CA-2017-128608"/>
    <d v="2017-01-12T00:00:00"/>
    <x v="1094"/>
    <s v="Standard Class"/>
    <s v="CS-12490"/>
    <s v="Cindy Schnelling"/>
    <x v="1"/>
    <x v="0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s v="Chuck Magee"/>
    <x v="0"/>
    <n v="2.0768"/>
  </r>
  <r>
    <n v="9801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x v="0"/>
    <n v="42.847200000000001"/>
  </r>
  <r>
    <n v="9802"/>
    <s v="CA-2019-137918"/>
    <d v="2019-09-29T00:00:00"/>
    <x v="299"/>
    <s v="Standard Class"/>
    <s v="JK-15730"/>
    <s v="Joe Kamberova"/>
    <x v="0"/>
    <x v="0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x v="0"/>
    <n v="0"/>
  </r>
  <r>
    <n v="9803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s v="Chuck Magee"/>
    <x v="0"/>
    <n v="0.66560000000000008"/>
  </r>
  <r>
    <n v="9804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x v="0"/>
    <n v="0"/>
  </r>
  <r>
    <n v="9805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s v="Chuck Magee"/>
    <x v="0"/>
    <n v="0"/>
  </r>
  <r>
    <n v="9806"/>
    <s v="CA-2018-136322"/>
    <d v="2018-10-21T00:00:00"/>
    <x v="936"/>
    <s v="Standard Class"/>
    <s v="AP-10720"/>
    <s v="Anne Pryor"/>
    <x v="2"/>
    <x v="0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x v="0"/>
    <n v="9.1136000000000017"/>
  </r>
  <r>
    <n v="9807"/>
    <s v="CA-2018-136322"/>
    <d v="2018-10-21T00:00:00"/>
    <x v="936"/>
    <s v="Standard Class"/>
    <s v="AP-10720"/>
    <s v="Anne Pryor"/>
    <x v="2"/>
    <x v="0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s v="Cassandra Brandow"/>
    <x v="0"/>
    <n v="20.126400000000004"/>
  </r>
  <r>
    <n v="9808"/>
    <s v="CA-2019-107209"/>
    <d v="2019-07-27T00:00:00"/>
    <x v="608"/>
    <s v="Second Class"/>
    <s v="JW-15955"/>
    <s v="Joni Wasserman"/>
    <x v="0"/>
    <x v="0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x v="0"/>
    <n v="38.969600000000007"/>
  </r>
  <r>
    <n v="9809"/>
    <s v="CA-2019-145093"/>
    <d v="2019-07-21T00:00:00"/>
    <x v="239"/>
    <s v="Standard Class"/>
    <s v="PT-19090"/>
    <s v="Pete Takahito"/>
    <x v="0"/>
    <x v="0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x v="0"/>
    <n v="1.6895999999999998"/>
  </r>
  <r>
    <n v="9810"/>
    <s v="US-2016-139640"/>
    <d v="2016-11-07T00:00:00"/>
    <x v="193"/>
    <s v="Second Class"/>
    <s v="TB-21595"/>
    <s v="Troy Blackwell"/>
    <x v="0"/>
    <x v="0"/>
    <s v="Portland"/>
    <s v="Oregon"/>
    <n v="97206"/>
    <x v="1"/>
    <s v="OFF-PA-10000304"/>
    <x v="1"/>
    <s v="Paper"/>
    <s v="Xerox 1995"/>
    <n v="25.920000000000005"/>
    <n v="5"/>
    <n v="0.2"/>
    <n v="9.0719999999999992"/>
    <s v="Anna Andreadi"/>
    <x v="0"/>
    <n v="5.1840000000000011"/>
  </r>
  <r>
    <n v="9811"/>
    <s v="US-2016-139640"/>
    <d v="2016-11-07T00:00:00"/>
    <x v="193"/>
    <s v="Second Class"/>
    <s v="TB-21595"/>
    <s v="Troy Blackwell"/>
    <x v="0"/>
    <x v="0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x v="0"/>
    <n v="24.153600000000004"/>
  </r>
  <r>
    <n v="9812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PA-10001246"/>
    <x v="1"/>
    <s v="Paper"/>
    <s v="Xerox 215"/>
    <n v="25.92"/>
    <n v="4"/>
    <n v="0"/>
    <n v="12.441600000000001"/>
    <s v="Chuck Magee"/>
    <x v="0"/>
    <n v="0"/>
  </r>
  <r>
    <n v="9813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AR-10000658"/>
    <x v="1"/>
    <s v="Art"/>
    <s v="Newell 324"/>
    <n v="34.650000000000006"/>
    <n v="3"/>
    <n v="0"/>
    <n v="9.702"/>
    <s v="Chuck Magee"/>
    <x v="0"/>
    <n v="0"/>
  </r>
  <r>
    <n v="9814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PA-10000100"/>
    <x v="1"/>
    <s v="Paper"/>
    <s v="Xerox 1945"/>
    <n v="204.95000000000002"/>
    <n v="5"/>
    <n v="0"/>
    <n v="100.4255"/>
    <s v="Chuck Magee"/>
    <x v="0"/>
    <n v="0"/>
  </r>
  <r>
    <n v="9815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x v="0"/>
    <n v="0"/>
  </r>
  <r>
    <n v="9816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PA-10002581"/>
    <x v="1"/>
    <s v="Paper"/>
    <s v="Xerox 1951"/>
    <n v="173.48800000000003"/>
    <n v="7"/>
    <n v="0.2"/>
    <n v="54.214999999999982"/>
    <s v="Cassandra Brandow"/>
    <x v="0"/>
    <n v="34.697600000000008"/>
  </r>
  <r>
    <n v="9817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s v="Cassandra Brandow"/>
    <x v="0"/>
    <n v="103.39200000000001"/>
  </r>
  <r>
    <n v="9818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  <n v="34.641600000000004"/>
  </r>
  <r>
    <n v="9819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AR-10003856"/>
    <x v="1"/>
    <s v="Art"/>
    <s v="Newell 344"/>
    <n v="4.4479999999999995"/>
    <n v="2"/>
    <n v="0.2"/>
    <n v="0.3335999999999999"/>
    <s v="Cassandra Brandow"/>
    <x v="0"/>
    <n v="0.88959999999999995"/>
  </r>
  <r>
    <n v="9820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x v="0"/>
    <n v="1.8"/>
  </r>
  <r>
    <n v="9821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PA-10001215"/>
    <x v="1"/>
    <s v="Paper"/>
    <s v="Xerox 1963"/>
    <n v="42.24"/>
    <n v="10"/>
    <n v="0.2"/>
    <n v="13.199999999999998"/>
    <s v="Cassandra Brandow"/>
    <x v="0"/>
    <n v="8.4480000000000004"/>
  </r>
  <r>
    <n v="9822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x v="0"/>
    <n v="12.784800000000001"/>
  </r>
  <r>
    <n v="9823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x v="1"/>
    <n v="0"/>
  </r>
  <r>
    <n v="9824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PA-10000167"/>
    <x v="1"/>
    <s v="Paper"/>
    <s v="Xerox 1925"/>
    <n v="92.94"/>
    <n v="3"/>
    <n v="0"/>
    <n v="41.822999999999993"/>
    <s v="Anna Andreadi"/>
    <x v="1"/>
    <n v="0"/>
  </r>
  <r>
    <n v="9825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x v="1"/>
    <n v="3.5712000000000006"/>
  </r>
  <r>
    <n v="9826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s v="Anna Andreadi"/>
    <x v="1"/>
    <n v="9.288000000000002"/>
  </r>
  <r>
    <n v="9827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s v="Anna Andreadi"/>
    <x v="1"/>
    <n v="39.027200000000001"/>
  </r>
  <r>
    <n v="9828"/>
    <s v="CA-2019-169999"/>
    <d v="2019-06-19T00:00:00"/>
    <x v="356"/>
    <s v="Standard Class"/>
    <s v="JS-15685"/>
    <s v="Jim Sink"/>
    <x v="1"/>
    <x v="0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x v="0"/>
    <n v="0"/>
  </r>
  <r>
    <n v="9829"/>
    <s v="CA-2019-169999"/>
    <d v="2019-06-19T00:00:00"/>
    <x v="356"/>
    <s v="Standard Class"/>
    <s v="JS-15685"/>
    <s v="Jim Sink"/>
    <x v="1"/>
    <x v="0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x v="0"/>
    <n v="2.3136000000000005"/>
  </r>
  <r>
    <n v="9830"/>
    <s v="US-2019-152842"/>
    <d v="2019-07-16T00:00:00"/>
    <x v="989"/>
    <s v="Standard Class"/>
    <s v="NF-18385"/>
    <s v="Natalie Fritzler"/>
    <x v="0"/>
    <x v="0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x v="0"/>
    <n v="48.470400000000012"/>
  </r>
  <r>
    <n v="9831"/>
    <s v="CA-2016-113257"/>
    <d v="2016-12-16T00:00:00"/>
    <x v="574"/>
    <s v="Second Class"/>
    <s v="SC-20305"/>
    <s v="Sean Christensen"/>
    <x v="0"/>
    <x v="0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x v="0"/>
    <n v="63.993600000000008"/>
  </r>
  <r>
    <n v="9832"/>
    <s v="CA-2016-113257"/>
    <d v="2016-12-16T00:00:00"/>
    <x v="574"/>
    <s v="Second Class"/>
    <s v="SC-20305"/>
    <s v="Sean Christensen"/>
    <x v="0"/>
    <x v="0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s v="Kelly Williams"/>
    <x v="0"/>
    <n v="5.1744000000000012"/>
  </r>
  <r>
    <n v="9833"/>
    <s v="CA-2016-133963"/>
    <d v="2016-05-18T00:00:00"/>
    <x v="707"/>
    <s v="Second Class"/>
    <s v="GA-14515"/>
    <s v="George Ashbrook"/>
    <x v="0"/>
    <x v="0"/>
    <s v="Dallas"/>
    <s v="Texas"/>
    <n v="75220"/>
    <x v="2"/>
    <s v="OFF-PA-10001526"/>
    <x v="1"/>
    <s v="Paper"/>
    <s v="Xerox 1949"/>
    <n v="3.9840000000000004"/>
    <n v="1"/>
    <n v="0.2"/>
    <n v="1.4442000000000004"/>
    <s v="Kelly Williams"/>
    <x v="0"/>
    <n v="0.79680000000000017"/>
  </r>
  <r>
    <n v="9834"/>
    <s v="CA-2019-130302"/>
    <d v="2019-09-14T00:00:00"/>
    <x v="184"/>
    <s v="Standard Class"/>
    <s v="CY-12745"/>
    <s v="Craig Yedwab"/>
    <x v="1"/>
    <x v="0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x v="0"/>
    <n v="179.18880000000004"/>
  </r>
  <r>
    <n v="9835"/>
    <s v="CA-2018-126627"/>
    <d v="2018-10-10T00:00:00"/>
    <x v="1107"/>
    <s v="First Class"/>
    <s v="WB-21850"/>
    <s v="William Brown"/>
    <x v="0"/>
    <x v="0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x v="0"/>
    <n v="8.4"/>
  </r>
  <r>
    <n v="9836"/>
    <s v="CA-2018-126627"/>
    <d v="2018-10-10T00:00:00"/>
    <x v="1107"/>
    <s v="First Class"/>
    <s v="WB-21850"/>
    <s v="William Brown"/>
    <x v="0"/>
    <x v="0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x v="0"/>
    <n v="13.113599999999998"/>
  </r>
  <r>
    <n v="9837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x v="0"/>
    <n v="0"/>
  </r>
  <r>
    <n v="9838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LA-10003923"/>
    <x v="1"/>
    <s v="Labels"/>
    <s v="Alphabetical Labels for Top Tab Filing"/>
    <n v="29.6"/>
    <n v="2"/>
    <n v="0"/>
    <n v="14.8"/>
    <s v="Anna Andreadi"/>
    <x v="0"/>
    <n v="0"/>
  </r>
  <r>
    <n v="9839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LA-10001771"/>
    <x v="1"/>
    <s v="Labels"/>
    <s v="Avery 513"/>
    <n v="4.9800000000000004"/>
    <n v="1"/>
    <n v="0"/>
    <n v="2.2907999999999999"/>
    <s v="Anna Andreadi"/>
    <x v="0"/>
    <n v="0"/>
  </r>
  <r>
    <n v="9840"/>
    <s v="US-2018-125402"/>
    <d v="2018-09-25T00:00:00"/>
    <x v="152"/>
    <s v="Standard Class"/>
    <s v="DL-12865"/>
    <s v="Dan Lawera"/>
    <x v="0"/>
    <x v="0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s v="Anna Andreadi"/>
    <x v="0"/>
    <n v="95.995200000000011"/>
  </r>
  <r>
    <n v="9841"/>
    <s v="US-2018-125402"/>
    <d v="2018-09-25T00:00:00"/>
    <x v="152"/>
    <s v="Standard Class"/>
    <s v="DL-12865"/>
    <s v="Dan Lawera"/>
    <x v="0"/>
    <x v="0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x v="0"/>
    <n v="8.9472000000000005"/>
  </r>
  <r>
    <n v="9842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AR-10002255"/>
    <x v="1"/>
    <s v="Art"/>
    <s v="Newell 346"/>
    <n v="5.76"/>
    <n v="2"/>
    <n v="0"/>
    <n v="1.6703999999999999"/>
    <s v="Anna Andreadi"/>
    <x v="0"/>
    <n v="0"/>
  </r>
  <r>
    <n v="9843"/>
    <s v="US-2018-125402"/>
    <d v="2018-09-25T00:00:00"/>
    <x v="152"/>
    <s v="Standard Class"/>
    <s v="DL-12865"/>
    <s v="Dan Lawera"/>
    <x v="0"/>
    <x v="0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x v="0"/>
    <n v="96.627200000000002"/>
  </r>
  <r>
    <n v="9844"/>
    <s v="CA-2016-163867"/>
    <d v="2016-06-03T00:00:00"/>
    <x v="104"/>
    <s v="First Class"/>
    <s v="RE-19450"/>
    <s v="Richard Eichhorn"/>
    <x v="0"/>
    <x v="0"/>
    <s v="Decatur"/>
    <s v="Illinois"/>
    <n v="62521"/>
    <x v="2"/>
    <s v="OFF-LA-10001771"/>
    <x v="1"/>
    <s v="Labels"/>
    <s v="Avery 513"/>
    <n v="15.936000000000002"/>
    <n v="4"/>
    <n v="0.2"/>
    <n v="5.1791999999999998"/>
    <s v="Kelly Williams"/>
    <x v="0"/>
    <n v="3.1872000000000007"/>
  </r>
  <r>
    <n v="9845"/>
    <s v="CA-2016-163867"/>
    <d v="2016-06-03T00:00:00"/>
    <x v="104"/>
    <s v="First Class"/>
    <s v="RE-19450"/>
    <s v="Richard Eichhorn"/>
    <x v="0"/>
    <x v="0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x v="0"/>
    <n v="36.926399999999994"/>
  </r>
  <r>
    <n v="9846"/>
    <s v="CA-2016-163867"/>
    <d v="2016-06-03T00:00:00"/>
    <x v="104"/>
    <s v="First Class"/>
    <s v="RE-19450"/>
    <s v="Richard Eichhorn"/>
    <x v="0"/>
    <x v="0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x v="0"/>
    <n v="26.539200000000001"/>
  </r>
  <r>
    <n v="9847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s v="Anna Andreadi"/>
    <x v="1"/>
    <n v="0"/>
  </r>
  <r>
    <n v="9848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s v="Anna Andreadi"/>
    <x v="1"/>
    <n v="0"/>
  </r>
  <r>
    <n v="9849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1"/>
    <n v="29.584"/>
  </r>
  <r>
    <n v="9850"/>
    <s v="CA-2016-142979"/>
    <d v="2016-04-12T00:00:00"/>
    <x v="1220"/>
    <s v="Standard Class"/>
    <s v="EH-13765"/>
    <s v="Edward Hooks"/>
    <x v="1"/>
    <x v="0"/>
    <s v="Lodi"/>
    <s v="California"/>
    <n v="95240"/>
    <x v="1"/>
    <s v="OFF-AR-10002987"/>
    <x v="1"/>
    <s v="Art"/>
    <s v="Prismacolor Color Pencil Set"/>
    <n v="39.68"/>
    <n v="2"/>
    <n v="0"/>
    <n v="16.268800000000002"/>
    <s v="Anna Andreadi"/>
    <x v="0"/>
    <n v="0"/>
  </r>
  <r>
    <n v="9851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s v="Chuck Magee"/>
    <x v="0"/>
    <n v="0"/>
  </r>
  <r>
    <n v="9852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s v="Chuck Magee"/>
    <x v="0"/>
    <n v="18.096000000000004"/>
  </r>
  <r>
    <n v="9853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s v="Chuck Magee"/>
    <x v="0"/>
    <n v="0"/>
  </r>
  <r>
    <n v="9854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x v="0"/>
    <n v="0"/>
  </r>
  <r>
    <n v="9855"/>
    <s v="CA-2019-138870"/>
    <d v="2019-06-19T00:00:00"/>
    <x v="266"/>
    <s v="Standard Class"/>
    <s v="GA-14515"/>
    <s v="George Ashbrook"/>
    <x v="0"/>
    <x v="0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s v="Anna Andreadi"/>
    <x v="0"/>
    <n v="0"/>
  </r>
  <r>
    <n v="9856"/>
    <s v="CA-2019-138870"/>
    <d v="2019-06-19T00:00:00"/>
    <x v="266"/>
    <s v="Standard Class"/>
    <s v="GA-14515"/>
    <s v="George Ashbrook"/>
    <x v="0"/>
    <x v="0"/>
    <s v="San Francisco"/>
    <s v="California"/>
    <n v="94109"/>
    <x v="1"/>
    <s v="OFF-PA-10004438"/>
    <x v="1"/>
    <s v="Paper"/>
    <s v="Xerox 1907"/>
    <n v="24.56"/>
    <n v="2"/>
    <n v="0"/>
    <n v="11.543199999999999"/>
    <s v="Anna Andreadi"/>
    <x v="0"/>
    <n v="0"/>
  </r>
  <r>
    <n v="9857"/>
    <s v="CA-2016-120950"/>
    <d v="2016-11-06T00:00:00"/>
    <x v="193"/>
    <s v="Standard Class"/>
    <s v="GA-14515"/>
    <s v="George Ashbrook"/>
    <x v="0"/>
    <x v="0"/>
    <s v="Columbus"/>
    <s v="Georgia"/>
    <n v="31907"/>
    <x v="0"/>
    <s v="OFF-PA-10000587"/>
    <x v="1"/>
    <s v="Paper"/>
    <s v="Array Parchment Paper, Assorted Colors"/>
    <n v="43.68"/>
    <n v="6"/>
    <n v="0"/>
    <n v="20.9664"/>
    <s v="Cassandra Brandow"/>
    <x v="0"/>
    <n v="0"/>
  </r>
  <r>
    <n v="9858"/>
    <s v="CA-2017-164301"/>
    <d v="2017-03-26T00:00:00"/>
    <x v="803"/>
    <s v="Standard Class"/>
    <s v="EB-13840"/>
    <s v="Ellis Ballard"/>
    <x v="1"/>
    <x v="0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x v="0"/>
    <n v="0"/>
  </r>
  <r>
    <n v="9859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x v="0"/>
    <n v="0"/>
  </r>
  <r>
    <n v="9860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FA-10003472"/>
    <x v="1"/>
    <s v="Fasteners"/>
    <s v="Bagged Rubber Bands"/>
    <n v="2.52"/>
    <n v="2"/>
    <n v="0"/>
    <n v="0.1008"/>
    <s v="Kelly Williams"/>
    <x v="0"/>
    <n v="0"/>
  </r>
  <r>
    <n v="9861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x v="0"/>
    <n v="0"/>
  </r>
  <r>
    <n v="9862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ST-10002562"/>
    <x v="1"/>
    <s v="Storage"/>
    <s v="Staple magnet"/>
    <n v="18.760000000000002"/>
    <n v="2"/>
    <n v="0"/>
    <n v="5.2528000000000006"/>
    <s v="Kelly Williams"/>
    <x v="0"/>
    <n v="0"/>
  </r>
  <r>
    <n v="9863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x v="0"/>
    <n v="0"/>
  </r>
  <r>
    <n v="9864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PA-10004156"/>
    <x v="1"/>
    <s v="Paper"/>
    <s v="Xerox 188"/>
    <n v="11.34"/>
    <n v="1"/>
    <n v="0"/>
    <n v="5.5565999999999995"/>
    <s v="Kelly Williams"/>
    <x v="0"/>
    <n v="0"/>
  </r>
  <r>
    <n v="9865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s v="Kelly Williams"/>
    <x v="0"/>
    <n v="0"/>
  </r>
  <r>
    <n v="9866"/>
    <s v="CA-2019-113278"/>
    <d v="2019-01-14T00:00:00"/>
    <x v="1327"/>
    <s v="Standard Class"/>
    <s v="HR-14770"/>
    <s v="Hallie Redmond"/>
    <x v="2"/>
    <x v="0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s v="Kelly Williams"/>
    <x v="0"/>
    <n v="0"/>
  </r>
  <r>
    <n v="9867"/>
    <s v="US-2017-116981"/>
    <d v="2017-03-26T00:00:00"/>
    <x v="1328"/>
    <s v="Second Class"/>
    <s v="SM-20950"/>
    <s v="Suzanne McNair"/>
    <x v="1"/>
    <x v="0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s v="Chuck Magee"/>
    <x v="0"/>
    <n v="0"/>
  </r>
  <r>
    <n v="9868"/>
    <s v="US-2017-116981"/>
    <d v="2017-03-26T00:00:00"/>
    <x v="1328"/>
    <s v="Second Class"/>
    <s v="SM-20950"/>
    <s v="Suzanne McNair"/>
    <x v="1"/>
    <x v="0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s v="Chuck Magee"/>
    <x v="0"/>
    <n v="0"/>
  </r>
  <r>
    <n v="9869"/>
    <s v="CA-2016-114195"/>
    <d v="2016-11-01T00:00:00"/>
    <x v="1082"/>
    <s v="First Class"/>
    <s v="EA-14035"/>
    <s v="Erin Ashbrook"/>
    <x v="1"/>
    <x v="0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  <n v="13.7408"/>
  </r>
  <r>
    <n v="9870"/>
    <s v="CA-2016-114195"/>
    <d v="2016-11-01T00:00:00"/>
    <x v="1082"/>
    <s v="First Class"/>
    <s v="EA-14035"/>
    <s v="Erin Ashbrook"/>
    <x v="1"/>
    <x v="0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  <n v="2.1924000000000001"/>
  </r>
  <r>
    <n v="9871"/>
    <s v="CA-2016-114195"/>
    <d v="2016-11-01T00:00:00"/>
    <x v="1082"/>
    <s v="First Class"/>
    <s v="EA-14035"/>
    <s v="Erin Ashbrook"/>
    <x v="1"/>
    <x v="0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s v="Chuck Magee"/>
    <x v="0"/>
    <n v="15.699600000000002"/>
  </r>
  <r>
    <n v="9872"/>
    <s v="CA-2019-146269"/>
    <d v="2019-10-06T00:00:00"/>
    <x v="299"/>
    <s v="Same Day"/>
    <s v="MH-17455"/>
    <s v="Mark Hamilton"/>
    <x v="0"/>
    <x v="0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x v="0"/>
    <n v="58.067200000000007"/>
  </r>
  <r>
    <n v="9873"/>
    <s v="CA-2019-146269"/>
    <d v="2019-10-06T00:00:00"/>
    <x v="299"/>
    <s v="Same Day"/>
    <s v="MH-17455"/>
    <s v="Mark Hamilton"/>
    <x v="0"/>
    <x v="0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s v="Kelly Williams"/>
    <x v="0"/>
    <n v="3.8304000000000005"/>
  </r>
  <r>
    <n v="9874"/>
    <s v="CA-2018-100587"/>
    <d v="2018-12-10T00:00:00"/>
    <x v="906"/>
    <s v="Standard Class"/>
    <s v="SL-20155"/>
    <s v="Sara Luxemburg"/>
    <x v="2"/>
    <x v="0"/>
    <s v="New York City"/>
    <s v="New York"/>
    <n v="10024"/>
    <x v="3"/>
    <s v="OFF-PA-10004609"/>
    <x v="1"/>
    <s v="Paper"/>
    <s v="Xerox 221"/>
    <n v="6.48"/>
    <n v="1"/>
    <n v="0"/>
    <n v="3.1104000000000003"/>
    <s v="Chuck Magee"/>
    <x v="0"/>
    <n v="0"/>
  </r>
  <r>
    <n v="9875"/>
    <s v="CA-2018-166653"/>
    <d v="2018-09-22T00:00:00"/>
    <x v="926"/>
    <s v="Second Class"/>
    <s v="NP-18685"/>
    <s v="Nora Pelletier"/>
    <x v="2"/>
    <x v="0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  <n v="12.7936"/>
  </r>
  <r>
    <n v="9876"/>
    <s v="CA-2017-130855"/>
    <d v="2017-12-29T00:00:00"/>
    <x v="708"/>
    <s v="Standard Class"/>
    <s v="RF-19840"/>
    <s v="Roy Französisch"/>
    <x v="0"/>
    <x v="0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s v="Chuck Magee"/>
    <x v="0"/>
    <n v="0"/>
  </r>
  <r>
    <n v="9877"/>
    <s v="US-2019-166324"/>
    <d v="2019-04-20T00:00:00"/>
    <x v="557"/>
    <s v="First Class"/>
    <s v="BE-11455"/>
    <s v="Brad Eason"/>
    <x v="2"/>
    <x v="0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x v="0"/>
    <n v="169.70880000000002"/>
  </r>
  <r>
    <n v="9878"/>
    <s v="US-2019-166324"/>
    <d v="2019-04-20T00:00:00"/>
    <x v="557"/>
    <s v="First Class"/>
    <s v="BE-11455"/>
    <s v="Brad Eason"/>
    <x v="2"/>
    <x v="0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  <n v="6.0900000000000007"/>
  </r>
  <r>
    <n v="9879"/>
    <s v="US-2019-166324"/>
    <d v="2019-04-20T00:00:00"/>
    <x v="557"/>
    <s v="First Class"/>
    <s v="BE-11455"/>
    <s v="Brad Eason"/>
    <x v="2"/>
    <x v="0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s v="Chuck Magee"/>
    <x v="0"/>
    <n v="48.952799999999996"/>
  </r>
  <r>
    <n v="9880"/>
    <s v="CA-2018-122581"/>
    <d v="2018-08-21T00:00:00"/>
    <x v="1329"/>
    <s v="Standard Class"/>
    <s v="JK-15370"/>
    <s v="Jay Kimmel"/>
    <x v="0"/>
    <x v="0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s v="Chuck Magee"/>
    <x v="0"/>
    <n v="57.317399999999999"/>
  </r>
  <r>
    <n v="9881"/>
    <s v="CA-2017-104297"/>
    <d v="2017-05-29T00:00:00"/>
    <x v="1247"/>
    <s v="First Class"/>
    <s v="CC-12100"/>
    <s v="Chad Cunningham"/>
    <x v="2"/>
    <x v="0"/>
    <s v="Cleveland"/>
    <s v="Ohio"/>
    <n v="44105"/>
    <x v="3"/>
    <s v="OFF-PA-10000474"/>
    <x v="1"/>
    <s v="Paper"/>
    <s v="Easy-staple paper"/>
    <n v="85.055999999999997"/>
    <n v="3"/>
    <n v="0.2"/>
    <n v="28.706399999999991"/>
    <s v="Chuck Magee"/>
    <x v="0"/>
    <n v="17.011199999999999"/>
  </r>
  <r>
    <n v="9882"/>
    <s v="CA-2016-153927"/>
    <d v="2016-08-12T00:00:00"/>
    <x v="923"/>
    <s v="First Class"/>
    <s v="LL-16840"/>
    <s v="Lauren Leatherbury"/>
    <x v="0"/>
    <x v="0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s v="Cassandra Brandow"/>
    <x v="0"/>
    <n v="0"/>
  </r>
  <r>
    <n v="9883"/>
    <s v="CA-2016-153927"/>
    <d v="2016-08-12T00:00:00"/>
    <x v="923"/>
    <s v="First Class"/>
    <s v="LL-16840"/>
    <s v="Lauren Leatherbury"/>
    <x v="0"/>
    <x v="0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s v="Cassandra Brandow"/>
    <x v="0"/>
    <n v="0"/>
  </r>
  <r>
    <n v="9884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OFF-EN-10001415"/>
    <x v="1"/>
    <s v="Envelopes"/>
    <s v="Staple envelope"/>
    <n v="11.16"/>
    <n v="2"/>
    <n v="0"/>
    <n v="5.58"/>
    <s v="Anna Andreadi"/>
    <x v="0"/>
    <n v="0"/>
  </r>
  <r>
    <n v="9885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s v="Anna Andreadi"/>
    <x v="0"/>
    <n v="0"/>
  </r>
  <r>
    <n v="9886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s v="Anna Andreadi"/>
    <x v="0"/>
    <n v="0"/>
  </r>
  <r>
    <n v="9887"/>
    <s v="CA-2016-146997"/>
    <d v="2016-01-23T00:00:00"/>
    <x v="1330"/>
    <s v="Standard Class"/>
    <s v="SG-20605"/>
    <s v="Speros Goranitis"/>
    <x v="0"/>
    <x v="0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s v="Kelly Williams"/>
    <x v="0"/>
    <n v="0"/>
  </r>
  <r>
    <n v="9888"/>
    <s v="CA-2019-169607"/>
    <d v="2019-10-12T00:00:00"/>
    <x v="878"/>
    <s v="First Class"/>
    <s v="CA-12265"/>
    <s v="Christina Anderson"/>
    <x v="0"/>
    <x v="0"/>
    <s v="New York City"/>
    <s v="New York"/>
    <n v="10024"/>
    <x v="3"/>
    <s v="OFF-PA-10000477"/>
    <x v="1"/>
    <s v="Paper"/>
    <s v="Xerox 1952"/>
    <n v="9.9600000000000009"/>
    <n v="2"/>
    <n v="0"/>
    <n v="4.6812000000000005"/>
    <s v="Chuck Magee"/>
    <x v="0"/>
    <n v="0"/>
  </r>
  <r>
    <n v="9889"/>
    <s v="CA-2017-127544"/>
    <d v="2017-08-08T00:00:00"/>
    <x v="576"/>
    <s v="Standard Class"/>
    <s v="RD-19585"/>
    <s v="Rob Dowd"/>
    <x v="0"/>
    <x v="0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s v="Chuck Magee"/>
    <x v="0"/>
    <n v="0"/>
  </r>
  <r>
    <n v="9890"/>
    <s v="CA-2019-166499"/>
    <d v="2019-03-19T00:00:00"/>
    <x v="1051"/>
    <s v="First Class"/>
    <s v="VG-21805"/>
    <s v="Vivek Grady"/>
    <x v="1"/>
    <x v="0"/>
    <s v="Lakewood"/>
    <s v="New Jersey"/>
    <n v="8701"/>
    <x v="3"/>
    <s v="OFF-AR-10002467"/>
    <x v="1"/>
    <s v="Art"/>
    <s v="Dixon Ticonderoga Pencils"/>
    <n v="8.94"/>
    <n v="3"/>
    <n v="0"/>
    <n v="2.4138000000000006"/>
    <s v="Chuck Magee"/>
    <x v="0"/>
    <n v="0"/>
  </r>
  <r>
    <n v="9891"/>
    <s v="US-2018-115441"/>
    <d v="2018-07-25T00:00:00"/>
    <x v="1235"/>
    <s v="Second Class"/>
    <s v="SH-19975"/>
    <s v="Sally Hughsby"/>
    <x v="1"/>
    <x v="0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x v="0"/>
    <n v="0"/>
  </r>
  <r>
    <n v="9892"/>
    <s v="US-2018-115441"/>
    <d v="2018-07-25T00:00:00"/>
    <x v="1235"/>
    <s v="Second Class"/>
    <s v="SH-19975"/>
    <s v="Sally Hughsby"/>
    <x v="1"/>
    <x v="0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s v="Kelly Williams"/>
    <x v="0"/>
    <n v="0"/>
  </r>
  <r>
    <n v="9893"/>
    <s v="US-2018-115441"/>
    <d v="2018-07-25T00:00:00"/>
    <x v="1235"/>
    <s v="Second Class"/>
    <s v="SH-19975"/>
    <s v="Sally Hughsby"/>
    <x v="1"/>
    <x v="0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s v="Kelly Williams"/>
    <x v="0"/>
    <n v="0"/>
  </r>
  <r>
    <n v="9894"/>
    <s v="US-2018-115441"/>
    <d v="2018-07-25T00:00:00"/>
    <x v="1235"/>
    <s v="Second Class"/>
    <s v="SH-19975"/>
    <s v="Sally Hughsby"/>
    <x v="1"/>
    <x v="0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x v="0"/>
    <n v="0"/>
  </r>
  <r>
    <n v="9895"/>
    <s v="US-2018-115441"/>
    <d v="2018-07-25T00:00:00"/>
    <x v="1235"/>
    <s v="Second Class"/>
    <s v="SH-19975"/>
    <s v="Sally Hughsby"/>
    <x v="1"/>
    <x v="0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x v="0"/>
    <n v="0"/>
  </r>
  <r>
    <n v="9896"/>
    <s v="CA-2016-115049"/>
    <d v="2016-09-26T00:00:00"/>
    <x v="511"/>
    <s v="Standard Class"/>
    <s v="MM-17920"/>
    <s v="Michael Moore"/>
    <x v="0"/>
    <x v="0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x v="0"/>
    <n v="30.764800000000005"/>
  </r>
  <r>
    <n v="9897"/>
    <s v="CA-2016-156342"/>
    <d v="2016-06-17T00:00:00"/>
    <x v="1126"/>
    <s v="Second Class"/>
    <s v="JF-15415"/>
    <s v="Jennifer Ferguson"/>
    <x v="0"/>
    <x v="0"/>
    <s v="Chicago"/>
    <s v="Illinois"/>
    <n v="60653"/>
    <x v="2"/>
    <s v="OFF-PA-10001725"/>
    <x v="1"/>
    <s v="Paper"/>
    <s v="Xerox 1892"/>
    <n v="62.015999999999998"/>
    <n v="2"/>
    <n v="0.2"/>
    <n v="22.480800000000002"/>
    <s v="Kelly Williams"/>
    <x v="0"/>
    <n v="12.4032"/>
  </r>
  <r>
    <n v="9898"/>
    <s v="CA-2018-112830"/>
    <d v="2018-06-06T00:00:00"/>
    <x v="891"/>
    <s v="Standard Class"/>
    <s v="LP-17095"/>
    <s v="Liz Preis"/>
    <x v="0"/>
    <x v="0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s v="Chuck Magee"/>
    <x v="0"/>
    <n v="93.26400000000001"/>
  </r>
  <r>
    <n v="9899"/>
    <s v="CA-2018-112830"/>
    <d v="2018-06-06T00:00:00"/>
    <x v="891"/>
    <s v="Standard Class"/>
    <s v="LP-17095"/>
    <s v="Liz Preis"/>
    <x v="0"/>
    <x v="0"/>
    <s v="Fairfield"/>
    <s v="Ohio"/>
    <n v="45014"/>
    <x v="3"/>
    <s v="FUR-FU-10004845"/>
    <x v="0"/>
    <s v="Furnishings"/>
    <s v="Deflect-o EconoMat Nonstudded, No Bevel Mat"/>
    <n v="82.64"/>
    <n v="2"/>
    <n v="0.2"/>
    <n v="0"/>
    <s v="Chuck Magee"/>
    <x v="0"/>
    <n v="16.528000000000002"/>
  </r>
  <r>
    <n v="9900"/>
    <s v="US-2016-117380"/>
    <d v="2016-03-28T00:00:00"/>
    <x v="860"/>
    <s v="Standard Class"/>
    <s v="MP-18175"/>
    <s v="Mike Pelletier"/>
    <x v="2"/>
    <x v="0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  <n v="132.23520000000002"/>
  </r>
  <r>
    <n v="9901"/>
    <s v="CA-2019-117646"/>
    <d v="2019-08-21T00:00:00"/>
    <x v="1171"/>
    <s v="Standard Class"/>
    <s v="SC-20845"/>
    <s v="Sung Chung"/>
    <x v="0"/>
    <x v="0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  <n v="47.419200000000011"/>
  </r>
  <r>
    <n v="9902"/>
    <s v="CA-2019-117646"/>
    <d v="2019-08-21T00:00:00"/>
    <x v="1171"/>
    <s v="Standard Class"/>
    <s v="SC-20845"/>
    <s v="Sung Chung"/>
    <x v="0"/>
    <x v="0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x v="0"/>
    <n v="4.5504000000000007"/>
  </r>
  <r>
    <n v="9903"/>
    <s v="CA-2019-117646"/>
    <d v="2019-08-21T00:00:00"/>
    <x v="1171"/>
    <s v="Standard Class"/>
    <s v="SC-20845"/>
    <s v="Sung Chung"/>
    <x v="0"/>
    <x v="0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x v="0"/>
    <n v="1.3344000000000003"/>
  </r>
  <r>
    <n v="9904"/>
    <s v="CA-2016-122609"/>
    <d v="2016-11-12T00:00:00"/>
    <x v="7"/>
    <s v="Standard Class"/>
    <s v="DP-13000"/>
    <s v="Darren Powers"/>
    <x v="0"/>
    <x v="0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x v="0"/>
    <n v="15.076800000000002"/>
  </r>
  <r>
    <n v="9905"/>
    <s v="CA-2016-122609"/>
    <d v="2016-11-12T00:00:00"/>
    <x v="7"/>
    <s v="Standard Class"/>
    <s v="DP-13000"/>
    <s v="Darren Powers"/>
    <x v="0"/>
    <x v="0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x v="0"/>
    <n v="25.596800000000002"/>
  </r>
  <r>
    <n v="9906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4973"/>
    <x v="0"/>
    <s v="Furnishings"/>
    <s v="Flat Face Poster Frame"/>
    <n v="131.88"/>
    <n v="7"/>
    <n v="0"/>
    <n v="55.389600000000002"/>
    <s v="Anna Andreadi"/>
    <x v="0"/>
    <n v="0"/>
  </r>
  <r>
    <n v="9907"/>
    <s v="US-2017-129007"/>
    <d v="2017-09-13T00:00:00"/>
    <x v="459"/>
    <s v="First Class"/>
    <s v="KD-16615"/>
    <s v="Ken Dana"/>
    <x v="1"/>
    <x v="0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  <n v="5.0063999999999993"/>
  </r>
  <r>
    <n v="9908"/>
    <s v="US-2017-129007"/>
    <d v="2017-09-13T00:00:00"/>
    <x v="459"/>
    <s v="First Class"/>
    <s v="KD-16615"/>
    <s v="Ken Dana"/>
    <x v="1"/>
    <x v="0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s v="Anna Andreadi"/>
    <x v="0"/>
    <n v="143.54400000000001"/>
  </r>
  <r>
    <n v="9909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x v="0"/>
    <n v="0"/>
  </r>
  <r>
    <n v="9910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s v="Anna Andreadi"/>
    <x v="0"/>
    <n v="0"/>
  </r>
  <r>
    <n v="9911"/>
    <s v="US-2017-129007"/>
    <d v="2017-09-13T00:00:00"/>
    <x v="459"/>
    <s v="First Class"/>
    <s v="KD-16615"/>
    <s v="Ken Dana"/>
    <x v="1"/>
    <x v="0"/>
    <s v="Anaheim"/>
    <s v="California"/>
    <n v="92804"/>
    <x v="1"/>
    <s v="OFF-PA-10000994"/>
    <x v="1"/>
    <s v="Paper"/>
    <s v="Xerox 1915"/>
    <n v="209.7"/>
    <n v="2"/>
    <n v="0"/>
    <n v="100.65599999999999"/>
    <s v="Anna Andreadi"/>
    <x v="0"/>
    <n v="0"/>
  </r>
  <r>
    <n v="9912"/>
    <s v="US-2016-157231"/>
    <d v="2016-04-05T00:00:00"/>
    <x v="568"/>
    <s v="Standard Class"/>
    <s v="RP-19855"/>
    <s v="Roy Phan"/>
    <x v="1"/>
    <x v="0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s v="Cassandra Brandow"/>
    <x v="0"/>
    <n v="0"/>
  </r>
  <r>
    <n v="9913"/>
    <s v="CA-2017-132388"/>
    <d v="2017-10-10T00:00:00"/>
    <x v="1141"/>
    <s v="First Class"/>
    <s v="KN-16390"/>
    <s v="Katherine Nockton"/>
    <x v="1"/>
    <x v="0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x v="0"/>
    <n v="72.427199999999999"/>
  </r>
  <r>
    <n v="9914"/>
    <s v="CA-2017-132388"/>
    <d v="2017-10-10T00:00:00"/>
    <x v="1141"/>
    <s v="First Class"/>
    <s v="KN-16390"/>
    <s v="Katherine Nockton"/>
    <x v="1"/>
    <x v="0"/>
    <s v="Santa Barbara"/>
    <s v="California"/>
    <n v="93101"/>
    <x v="1"/>
    <s v="OFF-LA-10000414"/>
    <x v="1"/>
    <s v="Labels"/>
    <s v="Avery 503"/>
    <n v="31.049999999999997"/>
    <n v="3"/>
    <n v="0"/>
    <n v="14.904"/>
    <s v="Anna Andreadi"/>
    <x v="0"/>
    <n v="0"/>
  </r>
  <r>
    <n v="9915"/>
    <s v="CA-2019-160927"/>
    <d v="2019-01-29T00:00:00"/>
    <x v="523"/>
    <s v="Second Class"/>
    <s v="TM-21010"/>
    <s v="Tamara Manning"/>
    <x v="0"/>
    <x v="0"/>
    <s v="Marion"/>
    <s v="Iowa"/>
    <n v="52302"/>
    <x v="2"/>
    <s v="OFF-PA-10003848"/>
    <x v="1"/>
    <s v="Paper"/>
    <s v="Xerox 1997"/>
    <n v="12.96"/>
    <n v="2"/>
    <n v="0"/>
    <n v="6.2208000000000006"/>
    <s v="Kelly Williams"/>
    <x v="0"/>
    <n v="0"/>
  </r>
  <r>
    <n v="9916"/>
    <s v="CA-2019-160927"/>
    <d v="2019-01-29T00:00:00"/>
    <x v="523"/>
    <s v="Second Class"/>
    <s v="TM-21010"/>
    <s v="Tamara Manning"/>
    <x v="0"/>
    <x v="0"/>
    <s v="Marion"/>
    <s v="Iowa"/>
    <n v="52302"/>
    <x v="2"/>
    <s v="OFF-PA-10000176"/>
    <x v="1"/>
    <s v="Paper"/>
    <s v="Xerox 1887"/>
    <n v="94.85"/>
    <n v="5"/>
    <n v="0"/>
    <n v="45.527999999999992"/>
    <s v="Kelly Williams"/>
    <x v="0"/>
    <n v="0"/>
  </r>
  <r>
    <n v="9917"/>
    <s v="CA-2019-160927"/>
    <d v="2019-01-29T00:00:00"/>
    <x v="523"/>
    <s v="Second Class"/>
    <s v="TM-21010"/>
    <s v="Tamara Manning"/>
    <x v="0"/>
    <x v="0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x v="0"/>
    <n v="0"/>
  </r>
  <r>
    <n v="9918"/>
    <s v="CA-2019-160927"/>
    <d v="2019-01-29T00:00:00"/>
    <x v="523"/>
    <s v="Second Class"/>
    <s v="TM-21010"/>
    <s v="Tamara Manning"/>
    <x v="0"/>
    <x v="0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x v="0"/>
    <n v="0"/>
  </r>
  <r>
    <n v="9919"/>
    <s v="CA-2017-105508"/>
    <d v="2017-09-24T00:00:00"/>
    <x v="591"/>
    <s v="Standard Class"/>
    <s v="JF-15190"/>
    <s v="Jamie Frazer"/>
    <x v="0"/>
    <x v="0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  <n v="0"/>
  </r>
  <r>
    <n v="9920"/>
    <s v="CA-2018-149272"/>
    <d v="2018-03-15T00:00:00"/>
    <x v="585"/>
    <s v="Standard Class"/>
    <s v="MY-18295"/>
    <s v="Muhammed Yedwab"/>
    <x v="1"/>
    <x v="0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s v="Kelly Williams"/>
    <x v="0"/>
    <n v="158.52899999999997"/>
  </r>
  <r>
    <n v="9921"/>
    <s v="CA-2018-149272"/>
    <d v="2018-03-15T00:00:00"/>
    <x v="585"/>
    <s v="Standard Class"/>
    <s v="MY-18295"/>
    <s v="Muhammed Yedwab"/>
    <x v="1"/>
    <x v="0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x v="0"/>
    <n v="17.908799999999996"/>
  </r>
  <r>
    <n v="9922"/>
    <s v="CA-2016-111360"/>
    <d v="2016-11-24T00:00:00"/>
    <x v="457"/>
    <s v="Standard Class"/>
    <s v="AT-10435"/>
    <s v="Alyssa Tate"/>
    <x v="2"/>
    <x v="0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s v="Chuck Magee"/>
    <x v="0"/>
    <n v="4.0194000000000001"/>
  </r>
  <r>
    <n v="9923"/>
    <s v="US-2019-162124"/>
    <d v="2019-05-06T00:00:00"/>
    <x v="1187"/>
    <s v="Standard Class"/>
    <s v="JF-15490"/>
    <s v="Jeremy Farry"/>
    <x v="0"/>
    <x v="0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x v="0"/>
    <n v="38.393600000000006"/>
  </r>
  <r>
    <n v="9924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  <n v="9.9695999999999998"/>
  </r>
  <r>
    <n v="9925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x v="0"/>
    <n v="0"/>
  </r>
  <r>
    <n v="9926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x v="0"/>
    <n v="217.58720000000005"/>
  </r>
  <r>
    <n v="9927"/>
    <s v="CA-2017-159534"/>
    <d v="2017-03-20T00:00:00"/>
    <x v="325"/>
    <s v="First Class"/>
    <s v="DH-13075"/>
    <s v="Dave Hallsten"/>
    <x v="1"/>
    <x v="0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s v="Chuck Magee"/>
    <x v="0"/>
    <n v="0"/>
  </r>
  <r>
    <n v="9928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ST-10001172"/>
    <x v="1"/>
    <s v="Storage"/>
    <s v="Tennsco Lockers, Sand"/>
    <n v="83.92"/>
    <n v="4"/>
    <n v="0"/>
    <n v="20.140799999999999"/>
    <s v="Chuck Magee"/>
    <x v="0"/>
    <n v="0"/>
  </r>
  <r>
    <n v="9929"/>
    <s v="CA-2018-129630"/>
    <d v="2018-09-04T00:00:00"/>
    <x v="383"/>
    <s v="Same Day"/>
    <s v="IM-15055"/>
    <s v="Ionia McGrath"/>
    <x v="0"/>
    <x v="0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s v="Anna Andreadi"/>
    <x v="0"/>
    <n v="0"/>
  </r>
  <r>
    <n v="9930"/>
    <s v="CA-2018-129630"/>
    <d v="2018-09-04T00:00:00"/>
    <x v="383"/>
    <s v="Same Day"/>
    <s v="IM-15055"/>
    <s v="Ionia McGrath"/>
    <x v="0"/>
    <x v="0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s v="Anna Andreadi"/>
    <x v="0"/>
    <n v="559.99200000000008"/>
  </r>
  <r>
    <n v="9931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x v="0"/>
    <n v="1.9744000000000002"/>
  </r>
  <r>
    <n v="9932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x v="0"/>
    <n v="102.49979999999999"/>
  </r>
  <r>
    <n v="9933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OFF-PA-10004610"/>
    <x v="1"/>
    <s v="Paper"/>
    <s v="Xerox 1900"/>
    <n v="29.96"/>
    <n v="7"/>
    <n v="0"/>
    <n v="13.481999999999998"/>
    <s v="Anna Andreadi"/>
    <x v="0"/>
    <n v="0"/>
  </r>
  <r>
    <n v="9934"/>
    <s v="CA-2016-166555"/>
    <d v="2016-07-11T00:00:00"/>
    <x v="1160"/>
    <s v="First Class"/>
    <s v="JK-15205"/>
    <s v="Jamie Kunitz"/>
    <x v="0"/>
    <x v="0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s v="Chuck Magee"/>
    <x v="0"/>
    <n v="0"/>
  </r>
  <r>
    <n v="9935"/>
    <s v="CA-2018-114405"/>
    <d v="2018-04-07T00:00:00"/>
    <x v="361"/>
    <s v="Standard Class"/>
    <s v="AS-10240"/>
    <s v="Alan Shonely"/>
    <x v="0"/>
    <x v="0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x v="0"/>
    <n v="6.7056000000000013"/>
  </r>
  <r>
    <n v="9936"/>
    <s v="CA-2018-114405"/>
    <d v="2018-04-07T00:00:00"/>
    <x v="361"/>
    <s v="Standard Class"/>
    <s v="AS-10240"/>
    <s v="Alan Shonely"/>
    <x v="0"/>
    <x v="0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x v="0"/>
    <n v="7.3488000000000007"/>
  </r>
  <r>
    <n v="9937"/>
    <s v="CA-2019-132955"/>
    <d v="2019-06-24T00:00:00"/>
    <x v="171"/>
    <s v="Standard Class"/>
    <s v="SC-20575"/>
    <s v="Sonia Cooley"/>
    <x v="0"/>
    <x v="0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s v="Chuck Magee"/>
    <x v="0"/>
    <n v="0"/>
  </r>
  <r>
    <n v="9938"/>
    <s v="CA-2018-164889"/>
    <d v="2018-06-03T00:00:00"/>
    <x v="29"/>
    <s v="Second Class"/>
    <s v="CP-12340"/>
    <s v="Christine Phan"/>
    <x v="1"/>
    <x v="0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  <n v="14.217600000000003"/>
  </r>
  <r>
    <n v="9939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s v="Chuck Magee"/>
    <x v="0"/>
    <n v="0"/>
  </r>
  <r>
    <n v="9940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s v="Chuck Magee"/>
    <x v="0"/>
    <n v="0"/>
  </r>
  <r>
    <n v="9941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s v="Chuck Magee"/>
    <x v="0"/>
    <n v="0"/>
  </r>
  <r>
    <n v="9942"/>
    <s v="CA-2019-164028"/>
    <d v="2019-11-24T00:00:00"/>
    <x v="524"/>
    <s v="Standard Class"/>
    <s v="JL-15835"/>
    <s v="John Lee"/>
    <x v="0"/>
    <x v="0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x v="0"/>
    <n v="0"/>
  </r>
  <r>
    <n v="9943"/>
    <s v="CA-2016-143371"/>
    <d v="2016-12-28T00:00:00"/>
    <x v="752"/>
    <s v="Standard Class"/>
    <s v="MD-17350"/>
    <s v="Maribeth Dona"/>
    <x v="0"/>
    <x v="0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s v="Anna Andreadi"/>
    <x v="0"/>
    <n v="0"/>
  </r>
  <r>
    <n v="9944"/>
    <s v="CA-2016-143371"/>
    <d v="2016-12-28T00:00:00"/>
    <x v="752"/>
    <s v="Standard Class"/>
    <s v="MD-17350"/>
    <s v="Maribeth Dona"/>
    <x v="0"/>
    <x v="0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s v="Anna Andreadi"/>
    <x v="0"/>
    <n v="0"/>
  </r>
  <r>
    <n v="9945"/>
    <s v="CA-2017-145415"/>
    <d v="2017-04-12T00:00:00"/>
    <x v="1250"/>
    <s v="Second Class"/>
    <s v="RD-19660"/>
    <s v="Robert Dilbeck"/>
    <x v="2"/>
    <x v="0"/>
    <s v="Seattle"/>
    <s v="Washington"/>
    <n v="98103"/>
    <x v="1"/>
    <s v="OFF-ST-10000419"/>
    <x v="1"/>
    <s v="Storage"/>
    <s v="Rogers Jumbo File, Granite"/>
    <n v="40.74"/>
    <n v="3"/>
    <n v="0"/>
    <n v="0.4073999999999991"/>
    <s v="Anna Andreadi"/>
    <x v="0"/>
    <n v="0"/>
  </r>
  <r>
    <n v="9946"/>
    <s v="CA-2016-111157"/>
    <d v="2016-03-02T00:00:00"/>
    <x v="70"/>
    <s v="Standard Class"/>
    <s v="NH-18610"/>
    <s v="Nicole Hansen"/>
    <x v="1"/>
    <x v="0"/>
    <s v="Philadelphia"/>
    <s v="Pennsylvania"/>
    <n v="19120"/>
    <x v="3"/>
    <s v="OFF-PA-10000327"/>
    <x v="1"/>
    <s v="Paper"/>
    <s v="Xerox 1971"/>
    <n v="3.4240000000000004"/>
    <n v="1"/>
    <n v="0.2"/>
    <n v="1.0699999999999996"/>
    <s v="Chuck Magee"/>
    <x v="0"/>
    <n v="0.68480000000000008"/>
  </r>
  <r>
    <n v="9947"/>
    <s v="CA-2016-111157"/>
    <d v="2016-03-02T00:00:00"/>
    <x v="70"/>
    <s v="Standard Class"/>
    <s v="NH-18610"/>
    <s v="Nicole Hansen"/>
    <x v="1"/>
    <x v="0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s v="Chuck Magee"/>
    <x v="0"/>
    <n v="30.240000000000006"/>
  </r>
  <r>
    <n v="9948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x v="0"/>
    <n v="0"/>
  </r>
  <r>
    <n v="9949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x v="0"/>
    <n v="0"/>
  </r>
  <r>
    <n v="9950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s v="Kelly Williams"/>
    <x v="0"/>
    <n v="0"/>
  </r>
  <r>
    <n v="9951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s v="Kelly Williams"/>
    <x v="0"/>
    <n v="0"/>
  </r>
  <r>
    <n v="9952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OFF-BI-10002072"/>
    <x v="1"/>
    <s v="Binders"/>
    <s v="Cardinal Slant-D Ring Binders"/>
    <n v="17.38"/>
    <n v="2"/>
    <n v="0"/>
    <n v="8.69"/>
    <s v="Kelly Williams"/>
    <x v="0"/>
    <n v="0"/>
  </r>
  <r>
    <n v="9953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x v="1"/>
    <n v="11.052800000000001"/>
  </r>
  <r>
    <n v="9954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PA-10004983"/>
    <x v="1"/>
    <s v="Paper"/>
    <s v="Xerox 23"/>
    <n v="6.48"/>
    <n v="1"/>
    <n v="0"/>
    <n v="3.1104000000000003"/>
    <s v="Anna Andreadi"/>
    <x v="1"/>
    <n v="0"/>
  </r>
  <r>
    <n v="9955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x v="1"/>
    <n v="6.8496000000000015"/>
  </r>
  <r>
    <n v="9956"/>
    <s v="CA-2017-141593"/>
    <d v="2017-12-14T00:00:00"/>
    <x v="313"/>
    <s v="Second Class"/>
    <s v="DB-12970"/>
    <s v="Darren Budd"/>
    <x v="1"/>
    <x v="0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x v="1"/>
    <n v="54.7136"/>
  </r>
  <r>
    <n v="9957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  <n v="0"/>
  </r>
  <r>
    <n v="9958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PA-10004039"/>
    <x v="1"/>
    <s v="Paper"/>
    <s v="Xerox 1882"/>
    <n v="223.92"/>
    <n v="4"/>
    <n v="0"/>
    <n v="109.7208"/>
    <s v="Chuck Magee"/>
    <x v="1"/>
    <n v="0"/>
  </r>
  <r>
    <n v="9959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SU-10001574"/>
    <x v="1"/>
    <s v="Supplies"/>
    <s v="Acme Value Line Scissors"/>
    <n v="7.3"/>
    <n v="2"/>
    <n v="0"/>
    <n v="2.1899999999999995"/>
    <s v="Chuck Magee"/>
    <x v="1"/>
    <n v="0"/>
  </r>
  <r>
    <n v="9960"/>
    <s v="CA-2019-137421"/>
    <d v="2019-10-06T00:00:00"/>
    <x v="768"/>
    <s v="Standard Class"/>
    <s v="AJ-10945"/>
    <s v="Ashley Jarboe"/>
    <x v="0"/>
    <x v="0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s v="Anna Andreadi"/>
    <x v="0"/>
    <n v="1.8688"/>
  </r>
  <r>
    <n v="9961"/>
    <s v="CA-2019-141446"/>
    <d v="2019-09-16T00:00:00"/>
    <x v="934"/>
    <s v="Second Class"/>
    <s v="CL-12700"/>
    <s v="Craig Leslie"/>
    <x v="2"/>
    <x v="0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s v="Cassandra Brandow"/>
    <x v="0"/>
    <n v="0"/>
  </r>
  <r>
    <n v="9962"/>
    <s v="CA-2017-168088"/>
    <d v="2017-03-19T00:00:00"/>
    <x v="206"/>
    <s v="First Class"/>
    <s v="CM-12655"/>
    <s v="Corinna Mitchell"/>
    <x v="2"/>
    <x v="0"/>
    <s v="Houston"/>
    <s v="Texas"/>
    <n v="77041"/>
    <x v="2"/>
    <s v="OFF-PA-10000675"/>
    <x v="1"/>
    <s v="Paper"/>
    <s v="Xerox 1919"/>
    <n v="65.584000000000003"/>
    <n v="2"/>
    <n v="0.2"/>
    <n v="23.7742"/>
    <s v="Kelly Williams"/>
    <x v="0"/>
    <n v="13.116800000000001"/>
  </r>
  <r>
    <n v="9963"/>
    <s v="CA-2017-168088"/>
    <d v="2017-03-19T00:00:00"/>
    <x v="206"/>
    <s v="First Class"/>
    <s v="CM-12655"/>
    <s v="Corinna Mitchell"/>
    <x v="2"/>
    <x v="0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x v="0"/>
    <n v="122.70899199999998"/>
  </r>
  <r>
    <n v="9964"/>
    <s v="CA-2017-143700"/>
    <d v="2017-07-26T00:00:00"/>
    <x v="1093"/>
    <s v="Same Day"/>
    <s v="AS-10240"/>
    <s v="Alan Shonely"/>
    <x v="0"/>
    <x v="0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x v="0"/>
    <n v="2.0736000000000003"/>
  </r>
  <r>
    <n v="9965"/>
    <s v="CA-2018-146374"/>
    <d v="2018-12-05T00:00:00"/>
    <x v="5"/>
    <s v="Second Class"/>
    <s v="HE-14800"/>
    <s v="Harold Engle"/>
    <x v="1"/>
    <x v="0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x v="0"/>
    <n v="0"/>
  </r>
  <r>
    <n v="9966"/>
    <s v="CA-2018-146374"/>
    <d v="2018-12-05T00:00:00"/>
    <x v="5"/>
    <s v="Second Class"/>
    <s v="HE-14800"/>
    <s v="Harold Engle"/>
    <x v="1"/>
    <x v="0"/>
    <s v="Newark"/>
    <s v="Delaware"/>
    <n v="19711"/>
    <x v="3"/>
    <s v="OFF-PA-10000349"/>
    <x v="1"/>
    <s v="Paper"/>
    <s v="Easy-staple paper"/>
    <n v="4.9800000000000004"/>
    <n v="1"/>
    <n v="0"/>
    <n v="2.3406000000000002"/>
    <s v="Chuck Magee"/>
    <x v="0"/>
    <n v="0"/>
  </r>
  <r>
    <n v="9967"/>
    <s v="CA-2018-146374"/>
    <d v="2018-12-05T00:00:00"/>
    <x v="5"/>
    <s v="Second Class"/>
    <s v="HE-14800"/>
    <s v="Harold Engle"/>
    <x v="1"/>
    <x v="0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s v="Chuck Magee"/>
    <x v="0"/>
    <n v="0"/>
  </r>
  <r>
    <n v="9968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s v="Chuck Magee"/>
    <x v="0"/>
    <n v="0"/>
  </r>
  <r>
    <n v="9969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s v="Chuck Magee"/>
    <x v="0"/>
    <n v="0"/>
  </r>
  <r>
    <n v="9970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  <n v="0"/>
  </r>
  <r>
    <n v="9971"/>
    <s v="CA-2017-103772"/>
    <d v="2017-06-28T00:00:00"/>
    <x v="790"/>
    <s v="Standard Class"/>
    <s v="MP-17470"/>
    <s v="Mark Packer"/>
    <x v="2"/>
    <x v="0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s v="Cassandra Brandow"/>
    <x v="0"/>
    <n v="0"/>
  </r>
  <r>
    <n v="9972"/>
    <s v="CA-2017-103772"/>
    <d v="2017-06-28T00:00:00"/>
    <x v="790"/>
    <s v="Standard Class"/>
    <s v="MP-17470"/>
    <s v="Mark Packer"/>
    <x v="2"/>
    <x v="0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s v="Cassandra Brandow"/>
    <x v="0"/>
    <n v="0"/>
  </r>
  <r>
    <n v="9973"/>
    <s v="CA-2018-130225"/>
    <d v="2018-09-11T00:00:00"/>
    <x v="106"/>
    <s v="Standard Class"/>
    <s v="RC-19960"/>
    <s v="Ryan Crowe"/>
    <x v="0"/>
    <x v="0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s v="Kelly Williams"/>
    <x v="0"/>
    <n v="19.913600000000002"/>
  </r>
  <r>
    <n v="9974"/>
    <s v="US-2018-103674"/>
    <d v="2018-12-06T00:00:00"/>
    <x v="5"/>
    <s v="Standard Class"/>
    <s v="AP-10720"/>
    <s v="Anne Pryor"/>
    <x v="2"/>
    <x v="0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s v="Anna Andreadi"/>
    <x v="0"/>
    <n v="54.391999999999996"/>
  </r>
  <r>
    <n v="9975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s v="Anna Andreadi"/>
    <x v="0"/>
    <n v="0"/>
  </r>
  <r>
    <n v="9976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PA-10000743"/>
    <x v="1"/>
    <s v="Paper"/>
    <s v="Xerox 1977"/>
    <n v="13.36"/>
    <n v="2"/>
    <n v="0"/>
    <n v="6.4127999999999998"/>
    <s v="Anna Andreadi"/>
    <x v="0"/>
    <n v="0"/>
  </r>
  <r>
    <n v="9977"/>
    <s v="US-2018-103674"/>
    <d v="2018-12-06T00:00:00"/>
    <x v="5"/>
    <s v="Standard Class"/>
    <s v="AP-10720"/>
    <s v="Anne Pryor"/>
    <x v="2"/>
    <x v="0"/>
    <s v="Los Angeles"/>
    <s v="California"/>
    <n v="90032"/>
    <x v="1"/>
    <s v="TEC-PH-10002496"/>
    <x v="2"/>
    <s v="Phones"/>
    <s v="Cisco SPA301"/>
    <n v="249.58400000000003"/>
    <n v="2"/>
    <n v="0.2"/>
    <n v="31.197999999999986"/>
    <s v="Anna Andreadi"/>
    <x v="0"/>
    <n v="49.916800000000009"/>
  </r>
  <r>
    <n v="9978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FA-10003467"/>
    <x v="1"/>
    <s v="Fasteners"/>
    <s v="Alliance Big Bands Rubber Bands, 12/Pack"/>
    <n v="13.86"/>
    <n v="7"/>
    <n v="0"/>
    <n v="0"/>
    <s v="Anna Andreadi"/>
    <x v="0"/>
    <n v="0"/>
  </r>
  <r>
    <n v="9979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x v="0"/>
    <n v="2.6752000000000002"/>
  </r>
  <r>
    <n v="9980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s v="Anna Andreadi"/>
    <x v="0"/>
    <n v="87.494400000000027"/>
  </r>
  <r>
    <n v="9981"/>
    <s v="US-2017-151435"/>
    <d v="2017-09-06T00:00:00"/>
    <x v="609"/>
    <s v="Second Class"/>
    <s v="SW-20455"/>
    <s v="Shaun Weien"/>
    <x v="0"/>
    <x v="0"/>
    <s v="Lafayette"/>
    <s v="Louisiana"/>
    <n v="70506"/>
    <x v="0"/>
    <s v="FUR-TA-10001039"/>
    <x v="0"/>
    <s v="Tables"/>
    <s v="KI Adjustable-Height Table"/>
    <n v="85.98"/>
    <n v="1"/>
    <n v="0"/>
    <n v="22.354800000000004"/>
    <s v="Cassandra Brandow"/>
    <x v="0"/>
    <n v="0"/>
  </r>
  <r>
    <n v="9982"/>
    <s v="CA-2019-163566"/>
    <d v="2019-08-03T00:00:00"/>
    <x v="1236"/>
    <s v="First Class"/>
    <s v="TB-21055"/>
    <s v="Ted Butterfield"/>
    <x v="0"/>
    <x v="0"/>
    <s v="Fairfield"/>
    <s v="Ohio"/>
    <n v="45014"/>
    <x v="3"/>
    <s v="OFF-LA-10004484"/>
    <x v="1"/>
    <s v="Labels"/>
    <s v="Avery 476"/>
    <n v="16.520000000000003"/>
    <n v="5"/>
    <n v="0.2"/>
    <n v="5.368999999999998"/>
    <s v="Chuck Magee"/>
    <x v="0"/>
    <n v="3.3040000000000007"/>
  </r>
  <r>
    <n v="9983"/>
    <s v="US-2018-157728"/>
    <d v="2018-09-22T00:00:00"/>
    <x v="961"/>
    <s v="Standard Class"/>
    <s v="RC-19960"/>
    <s v="Ryan Crowe"/>
    <x v="0"/>
    <x v="0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x v="0"/>
    <n v="0"/>
  </r>
  <r>
    <n v="9984"/>
    <s v="US-2018-157728"/>
    <d v="2018-09-22T00:00:00"/>
    <x v="961"/>
    <s v="Standard Class"/>
    <s v="RC-19960"/>
    <s v="Ryan Crowe"/>
    <x v="0"/>
    <x v="0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s v="Kelly Williams"/>
    <x v="0"/>
    <n v="0"/>
  </r>
  <r>
    <n v="9985"/>
    <s v="CA-2017-100251"/>
    <d v="2017-05-17T00:00:00"/>
    <x v="1331"/>
    <s v="Standard Class"/>
    <s v="DV-13465"/>
    <s v="Dianna Vittorini"/>
    <x v="0"/>
    <x v="0"/>
    <s v="Long Beach"/>
    <s v="New York"/>
    <n v="11561"/>
    <x v="3"/>
    <s v="OFF-LA-10003766"/>
    <x v="1"/>
    <s v="Labels"/>
    <s v="Self-Adhesive Removable Labels"/>
    <n v="31.5"/>
    <n v="10"/>
    <n v="0"/>
    <n v="15.120000000000001"/>
    <s v="Chuck Magee"/>
    <x v="0"/>
    <n v="0"/>
  </r>
  <r>
    <n v="9986"/>
    <s v="CA-2017-100251"/>
    <d v="2017-05-17T00:00:00"/>
    <x v="1331"/>
    <s v="Standard Class"/>
    <s v="DV-13465"/>
    <s v="Dianna Vittorini"/>
    <x v="0"/>
    <x v="0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  <n v="0"/>
  </r>
  <r>
    <n v="9987"/>
    <s v="CA-2018-125794"/>
    <d v="2018-09-29T00:00:00"/>
    <x v="767"/>
    <s v="Standard Class"/>
    <s v="ML-17410"/>
    <s v="Maris LaWare"/>
    <x v="0"/>
    <x v="0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x v="0"/>
    <n v="0"/>
  </r>
  <r>
    <n v="9988"/>
    <s v="CA-2019-163629"/>
    <d v="2019-11-17T00:00:00"/>
    <x v="410"/>
    <s v="Standard Class"/>
    <s v="RA-19885"/>
    <s v="Ruben Ausman"/>
    <x v="1"/>
    <x v="0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  <n v="0"/>
  </r>
  <r>
    <n v="9989"/>
    <s v="CA-2019-163629"/>
    <d v="2019-11-17T00:00:00"/>
    <x v="410"/>
    <s v="Standard Class"/>
    <s v="RA-19885"/>
    <s v="Ruben Ausman"/>
    <x v="1"/>
    <x v="0"/>
    <s v="Athens"/>
    <s v="Georgia"/>
    <n v="30605"/>
    <x v="0"/>
    <s v="TEC-PH-10004006"/>
    <x v="2"/>
    <s v="Phones"/>
    <s v="Panasonic KX - TS880B Telephone"/>
    <n v="206.1"/>
    <n v="5"/>
    <n v="0"/>
    <n v="55.647000000000006"/>
    <s v="Cassandra Brandow"/>
    <x v="0"/>
    <n v="0"/>
  </r>
  <r>
    <n v="9990"/>
    <s v="CA-2016-110422"/>
    <d v="2016-01-21T00:00:00"/>
    <x v="1332"/>
    <s v="Second Class"/>
    <s v="TB-21400"/>
    <s v="Tom Boeckenhauer"/>
    <x v="0"/>
    <x v="0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s v="Cassandra Brandow"/>
    <x v="0"/>
    <n v="5.0496000000000008"/>
  </r>
  <r>
    <n v="9991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x v="1"/>
    <n v="0"/>
  </r>
  <r>
    <n v="9992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s v="Anna Andreadi"/>
    <x v="1"/>
    <n v="51.71520000000001"/>
  </r>
  <r>
    <n v="9993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s v="Anna Andreadi"/>
    <x v="1"/>
    <n v="0"/>
  </r>
  <r>
    <n v="9994"/>
    <s v="CA-2019-119914"/>
    <d v="2019-05-04T00:00:00"/>
    <x v="510"/>
    <s v="Second Class"/>
    <s v="CC-12220"/>
    <s v="Chris Cortes"/>
    <x v="0"/>
    <x v="0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1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14">
  <location ref="R77:U79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Items count="1">
    <i/>
  </rowItems>
  <colFields count="1">
    <field x="22"/>
  </colFields>
  <colItems count="3">
    <i>
      <x/>
    </i>
    <i>
      <x v="1"/>
    </i>
    <i t="grand">
      <x/>
    </i>
  </colItems>
  <pageFields count="3">
    <pageField fld="25" item="4" hier="-1"/>
    <pageField fld="3" hier="-1"/>
    <pageField fld="24" hier="-1"/>
  </pageFields>
  <dataFields count="1">
    <dataField name="Сумма по полю Sales" fld="17" showDataAs="percentOfRow" baseField="7" baseItem="0" numFmtId="9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0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5">
  <location ref="R26:V28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Items count="1">
    <i/>
  </rowItems>
  <colFields count="1">
    <field x="7"/>
  </colFields>
  <colItems count="4">
    <i>
      <x v="2"/>
    </i>
    <i>
      <x v="1"/>
    </i>
    <i>
      <x/>
    </i>
    <i t="grand">
      <x/>
    </i>
  </colItems>
  <pageFields count="3">
    <pageField fld="25" item="4" hier="-1"/>
    <pageField fld="3" hier="-1"/>
    <pageField fld="24" hier="-1"/>
  </pageFields>
  <dataFields count="1">
    <dataField name="Сумма по полю Sales" fld="17" showDataAs="percentOfRow" baseField="7" baseItem="0" numFmtId="9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4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>
  <location ref="L16:U18" firstHeaderRow="1" firstDataRow="2" firstDataCol="1" rowPageCount="4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sd="0" x="3"/>
        <item h="1" sd="0" x="4"/>
        <item h="1" x="5"/>
        <item h="1" x="6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4">
    <pageField fld="25" item="3" hier="-1"/>
    <pageField fld="24" hier="-1"/>
    <pageField fld="7" hier="-1"/>
    <pageField fld="3" hier="-1"/>
  </pageFields>
  <dataFields count="9">
    <dataField name="Сумма по полю Profit" fld="20" baseField="7" baseItem="1" numFmtId="3"/>
    <dataField name="Сумма по полю Sales" fld="17" baseField="0" baseItem="0" numFmtId="166"/>
    <dataField name="Сумма по полю Quantity" fld="18" baseField="0" baseItem="0"/>
    <dataField name="Сумма по полю Discount" fld="19" baseField="0" baseItem="0" numFmtId="166"/>
    <dataField name="Сумма по полю Sales per unit" fld="26" baseField="0" baseItem="0" numFmtId="165"/>
    <dataField name="Сумма по полю Profit per unit" fld="27" baseField="0" baseItem="0" numFmtId="165"/>
    <dataField name="Сумма по полю Profit %" fld="28" baseField="0" baseItem="0" numFmtId="9"/>
    <dataField name="Сумма по полю Cost per unit" fld="29" baseField="0" baseItem="0" numFmtId="166"/>
    <dataField name="Сумма по полю Ave discount" fld="30" baseField="0" baseItem="0" numFmtId="9"/>
  </dataFields>
  <formats count="7">
    <format dxfId="597">
      <pivotArea outline="0" fieldPosition="0">
        <references count="1">
          <reference field="4294967294" count="1" selected="0">
            <x v="4"/>
          </reference>
        </references>
      </pivotArea>
    </format>
    <format dxfId="596">
      <pivotArea outline="0" fieldPosition="0">
        <references count="1">
          <reference field="4294967294" count="1" selected="0">
            <x v="1"/>
          </reference>
        </references>
      </pivotArea>
    </format>
    <format dxfId="595">
      <pivotArea outline="0" fieldPosition="0">
        <references count="1">
          <reference field="4294967294" count="1" selected="0">
            <x v="3"/>
          </reference>
        </references>
      </pivotArea>
    </format>
    <format dxfId="594">
      <pivotArea outline="0" fieldPosition="0">
        <references count="1">
          <reference field="4294967294" count="1" selected="0">
            <x v="6"/>
          </reference>
        </references>
      </pivotArea>
    </format>
    <format dxfId="593">
      <pivotArea outline="0" fieldPosition="0">
        <references count="1">
          <reference field="4294967294" count="1" selected="0">
            <x v="7"/>
          </reference>
        </references>
      </pivotArea>
    </format>
    <format dxfId="592">
      <pivotArea outline="0" fieldPosition="0">
        <references count="1">
          <reference field="4294967294" count="1" selected="0">
            <x v="5"/>
          </reference>
        </references>
      </pivotArea>
    </format>
    <format dxfId="591">
      <pivotArea outline="0" fieldPosition="0">
        <references count="1">
          <reference field="4294967294" count="1" selected="0">
            <x v="8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3">
  <location ref="A3:E9" firstHeaderRow="1" firstDataRow="2" firstDataCol="3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7">
        <item x="0"/>
        <item sd="0" x="1"/>
        <item sd="0" x="2"/>
        <item sd="0" x="3"/>
        <item sd="0" x="4"/>
        <item h="1" x="5"/>
        <item x="6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3">
    <field x="25"/>
    <field x="24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Profit, th $" fld="20" baseField="7" baseItem="1" numFmtId="3"/>
    <dataField name=" Profit per unit, $" fld="27" baseField="0" baseItem="0" numFmtId="3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24" count="1" selected="0">
            <x v="1"/>
          </reference>
          <reference field="25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8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9">
  <location ref="A72:F98" firstHeaderRow="1" firstDataRow="2" firstDataCol="2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7">
        <item h="1" x="0"/>
        <item h="1" sd="0" x="1"/>
        <item h="1" sd="0" x="2"/>
        <item x="3"/>
        <item x="4"/>
        <item h="1" x="5"/>
        <item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25"/>
    <field x="3"/>
  </rowFields>
  <rowItems count="25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24" hier="-1"/>
  </pageFields>
  <dataFields count="1">
    <dataField name="Сумма по полю Sales" fld="17" baseField="0" baseItem="0"/>
  </dataFields>
  <chartFormats count="7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9" cacheId="0" applyNumberFormats="0" applyBorderFormats="0" applyFontFormats="0" applyPatternFormats="0" applyAlignmentFormats="0" applyWidthHeightFormats="1" dataCaption="Данные" updatedVersion="4" minRefreshableVersion="3" showMemberPropertyTips="0" rowGrandTotals="0" itemPrintTitles="1" createdVersion="4" indent="0" compact="0" compactData="0" gridDropZones="1">
  <location ref="I27:O31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 count="1">
    <field x="14"/>
  </rowFields>
  <rowItems count="3">
    <i>
      <x v="2"/>
    </i>
    <i>
      <x v="1"/>
    </i>
    <i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25" item="4" hier="-1"/>
    <pageField fld="3" hier="-1"/>
    <pageField fld="24" hier="-1"/>
  </pageFields>
  <dataFields count="6">
    <dataField name="Сумма по полю Sales" fld="17" baseField="7" baseItem="1" numFmtId="3"/>
    <dataField name="Количество по полю Customer ID" fld="5" subtotal="count" baseField="0" baseItem="0"/>
    <dataField name="Сумма по полю Profit per unit" fld="27" baseField="0" baseItem="0" numFmtId="165"/>
    <dataField name="Сумма по полю Profit %" fld="28" baseField="0" baseItem="0" numFmtId="9"/>
    <dataField name="Сумма по полю Cost per unit" fld="29" baseField="0" baseItem="0" numFmtId="165"/>
    <dataField name="Сумма по полю Ave discount" fld="30" baseField="0" baseItem="0" numFmtId="9"/>
  </dataFields>
  <formats count="3">
    <format dxfId="600">
      <pivotArea outline="0" fieldPosition="0">
        <references count="1">
          <reference field="4294967294" count="1" selected="0">
            <x v="2"/>
          </reference>
        </references>
      </pivotArea>
    </format>
    <format dxfId="59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3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>
  <location ref="L6:U8" firstHeaderRow="1" firstDataRow="2" firstDataCol="1" rowPageCount="4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4">
    <pageField fld="25" item="4" hier="-1"/>
    <pageField fld="24" hier="-1"/>
    <pageField fld="7" hier="-1"/>
    <pageField fld="3" hier="-1"/>
  </pageFields>
  <dataFields count="9">
    <dataField name=" Profit" fld="20" baseField="7" baseItem="1" numFmtId="3"/>
    <dataField name=" Sales" fld="17" baseField="0" baseItem="0" numFmtId="166"/>
    <dataField name=" Quantity" fld="18" baseField="0" baseItem="0" numFmtId="166"/>
    <dataField name=" Discount" fld="19" baseField="0" baseItem="0" numFmtId="166"/>
    <dataField name=" Sales per unit" fld="26" baseField="0" baseItem="0" numFmtId="165"/>
    <dataField name=" Profit per unit" fld="27" baseField="0" baseItem="0" numFmtId="165"/>
    <dataField name=" Profit %" fld="28" baseField="0" baseItem="0" numFmtId="9"/>
    <dataField name=" Cost per unit" fld="29" baseField="0" baseItem="0" numFmtId="165"/>
    <dataField name="Сумма по полю Ave discount" fld="30" baseField="0" baseItem="8" numFmtId="9"/>
  </dataFields>
  <formats count="7">
    <format dxfId="607">
      <pivotArea outline="0" fieldPosition="0">
        <references count="1">
          <reference field="4294967294" count="1" selected="0">
            <x v="4"/>
          </reference>
        </references>
      </pivotArea>
    </format>
    <format dxfId="606">
      <pivotArea outline="0" fieldPosition="0">
        <references count="1">
          <reference field="4294967294" count="1" selected="0">
            <x v="1"/>
          </reference>
        </references>
      </pivotArea>
    </format>
    <format dxfId="605">
      <pivotArea outline="0" fieldPosition="0">
        <references count="1">
          <reference field="4294967294" count="1" selected="0">
            <x v="3"/>
          </reference>
        </references>
      </pivotArea>
    </format>
    <format dxfId="604">
      <pivotArea outline="0" fieldPosition="0">
        <references count="1">
          <reference field="4294967294" count="1" selected="0">
            <x v="6"/>
          </reference>
        </references>
      </pivotArea>
    </format>
    <format dxfId="603">
      <pivotArea outline="0" fieldPosition="0">
        <references count="1">
          <reference field="4294967294" count="1" selected="0">
            <x v="5"/>
          </reference>
        </references>
      </pivotArea>
    </format>
    <format dxfId="602">
      <pivotArea outline="0" fieldPosition="0">
        <references count="1">
          <reference field="4294967294" count="1" selected="0">
            <x v="8"/>
          </reference>
        </references>
      </pivotArea>
    </format>
    <format dxfId="601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7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11">
  <location ref="R58:W60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Items count="1">
    <i/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pageFields count="3">
    <pageField fld="25" item="4" hier="-1"/>
    <pageField fld="3" hier="-1"/>
    <pageField fld="24" hier="-1"/>
  </pageFields>
  <dataFields count="1">
    <dataField name="Сумма по полю Sales" fld="17" showDataAs="percentOfRow" baseField="7" baseItem="0" numFmtId="9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5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10">
  <location ref="F3:J9" firstHeaderRow="1" firstDataRow="2" firstDataCol="3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7">
        <item x="0"/>
        <item sd="0" x="1"/>
        <item sd="0" x="2"/>
        <item sd="0" x="3"/>
        <item sd="0" x="4"/>
        <item h="1" x="5"/>
        <item x="6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3">
    <field x="25"/>
    <field x="24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, th $" fld="17" baseField="24" baseItem="2" numFmtId="3"/>
    <dataField name=" Sales per unit, $" fld="26" baseField="0" baseItem="0" numFmtId="3"/>
  </dataFields>
  <chartFormats count="8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Segments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8">
  <location ref="A35:F61" firstHeaderRow="1" firstDataRow="2" firstDataCol="2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2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 defaultSubtotal="0">
      <items count="7">
        <item h="1" x="0"/>
        <item h="1" sd="0" x="1"/>
        <item h="1" sd="0" x="2"/>
        <item x="3"/>
        <item x="4"/>
        <item h="1" x="5"/>
        <item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25"/>
    <field x="3"/>
  </rowFields>
  <rowItems count="25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24" hier="-1"/>
  </pageFields>
  <dataFields count="1">
    <dataField name="Сумма по полю Sales" fld="17" baseField="0" baseItem="0"/>
  </dataFields>
  <chartFormats count="6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Таблица6" cacheId="0" applyNumberFormats="0" applyBorderFormats="0" applyFontFormats="0" applyPatternFormats="0" applyAlignmentFormats="0" applyWidthHeightFormats="1" dataCaption="Данные" updatedVersion="4" minRefreshableVersion="3" showMemberPropertyTips="0" itemPrintTitles="1" createdVersion="4" indent="0" compact="0" compactData="0" gridDropZones="1" chartFormat="8">
  <location ref="R38:V40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Items count="1">
    <i/>
  </rowItems>
  <colFields count="1">
    <field x="14"/>
  </colFields>
  <colItems count="4">
    <i>
      <x/>
    </i>
    <i>
      <x v="1"/>
    </i>
    <i>
      <x v="2"/>
    </i>
    <i t="grand">
      <x/>
    </i>
  </colItems>
  <pageFields count="3">
    <pageField fld="25" item="4" hier="-1"/>
    <pageField fld="3" hier="-1"/>
    <pageField fld="24" hier="-1"/>
  </pageFields>
  <dataFields count="1">
    <dataField name="Сумма по полю Sales" fld="17" showDataAs="percentOfRow" baseField="7" baseItem="0" numFmtId="9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Данные" updatedVersion="4" minRefreshableVersion="3" showMemberPropertyTips="0" rowGrandTotals="0" itemPrintTitles="1" createdVersion="4" indent="0" compact="0" compactData="0" gridDropZones="1">
  <location ref="A27:G31" firstHeaderRow="1" firstDataRow="2" firstDataCol="1" rowPageCount="3" colPageCount="1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axis="axisPage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  <pivotField axis="axisPage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Page" compact="0" outline="0" subtotalTop="0" showAll="0" includeNewItemsInFilter="1" defaultSubtotal="0">
      <items count="7">
        <item h="1" x="0"/>
        <item h="1" sd="0" x="1"/>
        <item h="1" sd="0" x="2"/>
        <item h="1" sd="0" x="3"/>
        <item sd="0" x="4"/>
        <item h="1" x="5"/>
        <item h="1" x="6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25" item="4" hier="-1"/>
    <pageField fld="3" hier="-1"/>
    <pageField fld="24" hier="-1"/>
  </pageFields>
  <dataFields count="6">
    <dataField name="Сумма по полю Sales" fld="17" baseField="7" baseItem="1" numFmtId="3"/>
    <dataField name="Количество по полю Customer ID" fld="5" subtotal="count" baseField="0" baseItem="0"/>
    <dataField name="Сумма по полю Profit per unit" fld="27" baseField="0" baseItem="0" numFmtId="165"/>
    <dataField name="Сумма по полю Profit %" fld="28" baseField="0" baseItem="0" numFmtId="9"/>
    <dataField name="Сумма по полю Cost per unit" fld="29" baseField="0" baseItem="0" numFmtId="165"/>
    <dataField name="Сумма по полю Ave discount" fld="30" baseField="0" baseItem="0" numFmtId="9"/>
  </dataFields>
  <formats count="3">
    <format dxfId="610">
      <pivotArea outline="0" fieldPosition="0">
        <references count="1">
          <reference field="4294967294" count="1" selected="0">
            <x v="2"/>
          </reference>
        </references>
      </pivotArea>
    </format>
    <format dxfId="60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0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Таблица6" cacheId="0" dataOnRows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compact="0" compactData="0" gridDropZones="1">
  <location ref="A3:C9" firstHeaderRow="2" firstDataRow="2" firstDataCol="2"/>
  <pivotFields count="3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9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8"/>
    <field x="7"/>
  </rowFields>
  <rowItems count="5">
    <i>
      <x/>
      <x/>
    </i>
    <i r="1">
      <x v="1"/>
    </i>
    <i r="1">
      <x v="2"/>
    </i>
    <i t="default">
      <x/>
    </i>
    <i t="grand">
      <x/>
    </i>
  </rowItems>
  <colItems count="1">
    <i/>
  </colItems>
  <dataFields count="1">
    <dataField name="Сумма по полю Profit per unit" fld="27" baseField="0" baseItem="0"/>
  </dataField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СводнаяТаблица1"/>
    <pivotTable tabId="4" name="СводнаяТаблица2"/>
    <pivotTable tabId="4" name="СводнаяТаблица3"/>
    <pivotTable tabId="4" name="СводнаяТаблица4"/>
    <pivotTable tabId="4" name="СводнаяТаблица5"/>
    <pivotTable tabId="6" name="СводнаяТаблица6"/>
    <pivotTable tabId="4" name="СводнаяТаблица8"/>
    <pivotTable tabId="4" name="СводнаяТаблица9"/>
    <pivotTable tabId="4" name="СводнаяТаблица6"/>
    <pivotTable tabId="4" name="СводнаяТаблица7"/>
    <pivotTable tabId="4" name="СводнаяТаблица1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СводнаяТаблица1"/>
    <pivotTable tabId="4" name="Segments"/>
    <pivotTable tabId="4" name="СводнаяТаблица2"/>
    <pivotTable tabId="4" name="СводнаяТаблица3"/>
    <pivotTable tabId="4" name="СводнаяТаблица4"/>
    <pivotTable tabId="4" name="СводнаяТаблица5"/>
    <pivotTable tabId="6" name="СводнаяТаблица6"/>
    <pivotTable tabId="4" name="СводнаяТаблица9"/>
    <pivotTable tabId="4" name="СводнаяТаблица7"/>
    <pivotTable tabId="4" name="СводнаяТаблица10"/>
    <pivotTable tabId="4" name="СводнаяТаблица1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Таблица1"/>
    <pivotTable tabId="4" name="Segments"/>
    <pivotTable tabId="4" name="СводнаяТаблица8"/>
    <pivotTable tabId="4" name="СводнаяТаблица2"/>
    <pivotTable tabId="4" name="СводнаяТаблица3"/>
    <pivotTable tabId="4" name="СводнаяТаблица4"/>
    <pivotTable tabId="4" name="СводнаяТаблица5"/>
    <pivotTable tabId="6" name="СводнаяТаблица6"/>
    <pivotTable tabId="4" name="СводнаяТаблица9"/>
    <pivotTable tabId="4" name="СводнаяТаблица10"/>
    <pivotTable tabId="4" name="СводнаяТаблица6"/>
    <pivotTable tabId="4" name="СводнаяТаблица1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ed" sourceName="Returned">
  <pivotTables>
    <pivotTable tabId="4" name="Segments"/>
    <pivotTable tabId="4" name="СводнаяТаблица1"/>
    <pivotTable tabId="4" name="СводнаяТаблица2"/>
    <pivotTable tabId="4" name="СводнаяТаблица3"/>
    <pivotTable tabId="4" name="СводнаяТаблица4"/>
    <pivotTable tabId="4" name="СводнаяТаблица5"/>
    <pivotTable tabId="4" name="СводнаяТаблица8"/>
    <pivotTable tabId="6" name="СводнаяТаблица6"/>
    <pivotTable tabId="4" name="СводнаяТаблица9"/>
    <pivotTable tabId="4" name="СводнаяТаблица10"/>
    <pivotTable tabId="4" name="СводнаяТаблица6"/>
    <pivotTable tabId="4" name="СводнаяТаблица7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turned" cache="Срез_Returned" caption="Returned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Срез_Segment" caption="Segment" style="SlicerStyleOther1" rowHeight="225425"/>
  <slicer name="Category" cache="Срез_Category" caption="Category" style="SlicerStyleOther1" rowHeight="225425"/>
  <slicer name="Region" cache="Срез_Region" caption="Region" style="SlicerStyleOther1" rowHeight="225425"/>
  <slicer name="Returned 1" cache="Срез_Returned" caption="Returned" style="SlicerStyleOther1" rowHeight="225425"/>
</slicers>
</file>

<file path=xl/tables/table1.xml><?xml version="1.0" encoding="utf-8"?>
<table xmlns="http://schemas.openxmlformats.org/spreadsheetml/2006/main" id="1" name="Data" displayName="Data" ref="A1:X9995" totalsRowShown="0" headerRowDxfId="590">
  <autoFilter ref="A1:X9995"/>
  <tableColumns count="24">
    <tableColumn id="1" name="Row ID" dataDxfId="589"/>
    <tableColumn id="2" name="Order ID"/>
    <tableColumn id="3" name="Order Date" dataDxfId="588"/>
    <tableColumn id="4" name="Ship Date" dataDxfId="587"/>
    <tableColumn id="5" name="Ship Mode" dataDxfId="586"/>
    <tableColumn id="6" name="Customer ID" dataDxfId="585"/>
    <tableColumn id="7" name="Customer Name" dataDxfId="584"/>
    <tableColumn id="8" name="Segment" dataDxfId="583"/>
    <tableColumn id="9" name="Country" dataDxfId="582"/>
    <tableColumn id="10" name="City" dataDxfId="581"/>
    <tableColumn id="11" name="State" dataDxfId="580"/>
    <tableColumn id="12" name="Postal Code" dataDxfId="579"/>
    <tableColumn id="13" name="Region" dataDxfId="578"/>
    <tableColumn id="14" name="Product ID" dataDxfId="577"/>
    <tableColumn id="15" name="Category" dataDxfId="576"/>
    <tableColumn id="16" name="Sub-Category" dataDxfId="575"/>
    <tableColumn id="17" name="Product Name" dataDxfId="574"/>
    <tableColumn id="18" name="Sales" dataDxfId="573"/>
    <tableColumn id="19" name="Quantity" dataDxfId="572"/>
    <tableColumn id="20" name="Discount" dataCellStyle="Процентный"/>
    <tableColumn id="21" name="Profit" dataDxfId="571"/>
    <tableColumn id="22" name="Person" dataDxfId="570">
      <calculatedColumnFormula>VLOOKUP(M2,People!B:C,2,0)</calculatedColumnFormula>
    </tableColumn>
    <tableColumn id="23" name="Returned" dataDxfId="569">
      <calculatedColumnFormula>IFERROR(VLOOKUP(B2,Returns!B:C,2,0),"NO")</calculatedColumnFormula>
    </tableColumn>
    <tableColumn id="24" name="Discount abs" dataDxfId="568">
      <calculatedColumnFormula>T2*R2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Модульная">
      <a:dk1>
        <a:sysClr val="windowText" lastClr="000000"/>
      </a:dk1>
      <a:lt1>
        <a:sysClr val="window" lastClr="FFFFFF"/>
      </a:lt1>
      <a:dk2>
        <a:srgbClr val="5A6378"/>
      </a:dk2>
      <a:lt2>
        <a:srgbClr val="D4D4D6"/>
      </a:lt2>
      <a:accent1>
        <a:srgbClr val="F0AD00"/>
      </a:accent1>
      <a:accent2>
        <a:srgbClr val="60B5CC"/>
      </a:accent2>
      <a:accent3>
        <a:srgbClr val="E66C7D"/>
      </a:accent3>
      <a:accent4>
        <a:srgbClr val="6BB76D"/>
      </a:accent4>
      <a:accent5>
        <a:srgbClr val="E88651"/>
      </a:accent5>
      <a:accent6>
        <a:srgbClr val="C64847"/>
      </a:accent6>
      <a:hlink>
        <a:srgbClr val="168BBA"/>
      </a:hlink>
      <a:folHlink>
        <a:srgbClr val="68000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8"/>
  <sheetViews>
    <sheetView topLeftCell="F67" zoomScale="85" zoomScaleNormal="85" workbookViewId="0">
      <selection activeCell="S79" sqref="S79"/>
    </sheetView>
  </sheetViews>
  <sheetFormatPr defaultRowHeight="12.75" x14ac:dyDescent="0.2"/>
  <cols>
    <col min="1" max="1" width="11.7109375" customWidth="1"/>
    <col min="2" max="2" width="7.7109375" customWidth="1"/>
    <col min="3" max="3" width="12.140625" customWidth="1"/>
    <col min="4" max="5" width="12.42578125" customWidth="1"/>
    <col min="6" max="6" width="11.7109375" customWidth="1"/>
    <col min="7" max="10" width="12.42578125" customWidth="1"/>
    <col min="11" max="11" width="12.42578125" bestFit="1" customWidth="1"/>
    <col min="12" max="13" width="12.42578125" customWidth="1"/>
    <col min="14" max="14" width="11.7109375" customWidth="1"/>
    <col min="15" max="18" width="9.140625" customWidth="1"/>
    <col min="19" max="19" width="22.42578125" customWidth="1"/>
    <col min="20" max="24" width="11.7109375" customWidth="1"/>
    <col min="25" max="32" width="11.7109375" bestFit="1" customWidth="1"/>
    <col min="33" max="42" width="12.42578125" bestFit="1" customWidth="1"/>
    <col min="43" max="43" width="11.7109375" bestFit="1" customWidth="1"/>
    <col min="44" max="53" width="12.42578125" bestFit="1" customWidth="1"/>
    <col min="54" max="54" width="11.7109375" bestFit="1" customWidth="1"/>
    <col min="55" max="256" width="9.85546875" bestFit="1" customWidth="1"/>
  </cols>
  <sheetData>
    <row r="1" spans="1:21" x14ac:dyDescent="0.2">
      <c r="L1" s="17" t="s">
        <v>10942</v>
      </c>
      <c r="M1" s="18" t="s">
        <v>10947</v>
      </c>
    </row>
    <row r="2" spans="1:21" x14ac:dyDescent="0.2">
      <c r="L2" s="17" t="s">
        <v>10943</v>
      </c>
      <c r="M2" s="18" t="s">
        <v>10951</v>
      </c>
    </row>
    <row r="3" spans="1:21" x14ac:dyDescent="0.2">
      <c r="A3" s="3"/>
      <c r="B3" s="4"/>
      <c r="C3" s="4"/>
      <c r="D3" s="7" t="s">
        <v>10953</v>
      </c>
      <c r="E3" s="5"/>
      <c r="F3" s="3"/>
      <c r="G3" s="4"/>
      <c r="H3" s="4"/>
      <c r="I3" s="7" t="s">
        <v>10953</v>
      </c>
      <c r="J3" s="5"/>
      <c r="L3" s="17" t="s">
        <v>7</v>
      </c>
      <c r="M3" s="18" t="s">
        <v>10951</v>
      </c>
    </row>
    <row r="4" spans="1:21" x14ac:dyDescent="0.2">
      <c r="A4" s="7" t="s">
        <v>10942</v>
      </c>
      <c r="B4" s="7" t="s">
        <v>10943</v>
      </c>
      <c r="C4" s="7" t="s">
        <v>3</v>
      </c>
      <c r="D4" s="3" t="s">
        <v>10971</v>
      </c>
      <c r="E4" s="19" t="s">
        <v>10972</v>
      </c>
      <c r="F4" s="7" t="s">
        <v>10942</v>
      </c>
      <c r="G4" s="7" t="s">
        <v>10943</v>
      </c>
      <c r="H4" s="7" t="s">
        <v>3</v>
      </c>
      <c r="I4" s="3" t="s">
        <v>10994</v>
      </c>
      <c r="J4" s="19" t="s">
        <v>10995</v>
      </c>
      <c r="L4" s="17" t="s">
        <v>3</v>
      </c>
      <c r="M4" s="18" t="s">
        <v>10951</v>
      </c>
    </row>
    <row r="5" spans="1:21" x14ac:dyDescent="0.2">
      <c r="A5" s="3" t="s">
        <v>10944</v>
      </c>
      <c r="B5" s="4"/>
      <c r="C5" s="4"/>
      <c r="D5" s="14">
        <v>47292.725500000015</v>
      </c>
      <c r="E5" s="39">
        <v>6.4212797691785495</v>
      </c>
      <c r="F5" s="3" t="s">
        <v>10944</v>
      </c>
      <c r="G5" s="4"/>
      <c r="H5" s="4"/>
      <c r="I5" s="14">
        <v>470383.19310000067</v>
      </c>
      <c r="J5" s="39">
        <v>63.867371771894184</v>
      </c>
    </row>
    <row r="6" spans="1:21" x14ac:dyDescent="0.2">
      <c r="A6" s="3" t="s">
        <v>10945</v>
      </c>
      <c r="B6" s="4"/>
      <c r="C6" s="4"/>
      <c r="D6" s="14">
        <v>62881.529900000074</v>
      </c>
      <c r="E6" s="39">
        <v>7.7545356887409147</v>
      </c>
      <c r="F6" s="3" t="s">
        <v>10945</v>
      </c>
      <c r="G6" s="4"/>
      <c r="H6" s="4"/>
      <c r="I6" s="14">
        <v>479442.50199999969</v>
      </c>
      <c r="J6" s="39">
        <v>59.124738192132163</v>
      </c>
      <c r="L6" s="3"/>
      <c r="M6" s="7" t="s">
        <v>10953</v>
      </c>
      <c r="N6" s="4"/>
      <c r="O6" s="4"/>
      <c r="P6" s="4"/>
      <c r="Q6" s="4"/>
      <c r="R6" s="4"/>
      <c r="S6" s="4"/>
      <c r="T6" s="4"/>
      <c r="U6" s="5"/>
    </row>
    <row r="7" spans="1:21" x14ac:dyDescent="0.2">
      <c r="A7" s="3" t="s">
        <v>10946</v>
      </c>
      <c r="B7" s="4"/>
      <c r="C7" s="4"/>
      <c r="D7" s="14">
        <v>82941.101700000159</v>
      </c>
      <c r="E7" s="39">
        <v>8.4435612032983975</v>
      </c>
      <c r="F7" s="3" t="s">
        <v>10946</v>
      </c>
      <c r="G7" s="4"/>
      <c r="H7" s="4"/>
      <c r="I7" s="14">
        <v>611325.75300000072</v>
      </c>
      <c r="J7" s="39">
        <v>62.234119210017383</v>
      </c>
      <c r="L7" s="6"/>
      <c r="M7" s="3" t="s">
        <v>10959</v>
      </c>
      <c r="N7" s="20" t="s">
        <v>10960</v>
      </c>
      <c r="O7" s="20" t="s">
        <v>10961</v>
      </c>
      <c r="P7" s="20" t="s">
        <v>10962</v>
      </c>
      <c r="Q7" s="20" t="s">
        <v>10963</v>
      </c>
      <c r="R7" s="20" t="s">
        <v>10964</v>
      </c>
      <c r="S7" s="20" t="s">
        <v>10965</v>
      </c>
      <c r="T7" s="20" t="s">
        <v>10967</v>
      </c>
      <c r="U7" s="19" t="s">
        <v>10969</v>
      </c>
    </row>
    <row r="8" spans="1:21" x14ac:dyDescent="0.2">
      <c r="A8" s="3" t="s">
        <v>10947</v>
      </c>
      <c r="B8" s="4"/>
      <c r="C8" s="4"/>
      <c r="D8" s="14">
        <v>92346.875199999908</v>
      </c>
      <c r="E8" s="39">
        <v>7.4323440804828902</v>
      </c>
      <c r="F8" s="3" t="s">
        <v>10947</v>
      </c>
      <c r="G8" s="4"/>
      <c r="H8" s="4"/>
      <c r="I8" s="14">
        <v>730889.71539999999</v>
      </c>
      <c r="J8" s="39">
        <v>58.824121963782694</v>
      </c>
      <c r="L8" s="10" t="s">
        <v>10952</v>
      </c>
      <c r="M8" s="16">
        <v>92346.875199999951</v>
      </c>
      <c r="N8" s="23">
        <v>730889.71540000115</v>
      </c>
      <c r="O8" s="23">
        <v>12425</v>
      </c>
      <c r="P8" s="23">
        <v>517.6999999999905</v>
      </c>
      <c r="Q8" s="22">
        <v>58.824121963782787</v>
      </c>
      <c r="R8" s="22">
        <v>7.4323440804828937</v>
      </c>
      <c r="S8" s="27">
        <v>0.1263485766104403</v>
      </c>
      <c r="T8" s="22">
        <v>51.391777883299895</v>
      </c>
      <c r="U8" s="24">
        <v>0.13868576531074256</v>
      </c>
    </row>
    <row r="9" spans="1:21" x14ac:dyDescent="0.2">
      <c r="A9" s="10" t="s">
        <v>10948</v>
      </c>
      <c r="B9" s="31"/>
      <c r="C9" s="31"/>
      <c r="D9" s="16">
        <v>285462.23230000015</v>
      </c>
      <c r="E9" s="40">
        <v>7.5675264381528109</v>
      </c>
      <c r="F9" s="10" t="s">
        <v>10948</v>
      </c>
      <c r="G9" s="31"/>
      <c r="H9" s="31"/>
      <c r="I9" s="16">
        <v>2292041.1635000012</v>
      </c>
      <c r="J9" s="40">
        <v>60.761390262975233</v>
      </c>
      <c r="M9" s="41">
        <f>M8/1000</f>
        <v>92.346875199999957</v>
      </c>
      <c r="N9" s="41">
        <f>N8/1000</f>
        <v>730.88971540000114</v>
      </c>
    </row>
    <row r="10" spans="1:21" x14ac:dyDescent="0.2">
      <c r="M10" s="28">
        <f t="shared" ref="M10:R10" si="0">M8/M18-1</f>
        <v>0.11340304513943833</v>
      </c>
      <c r="N10" s="28">
        <f t="shared" si="0"/>
        <v>0.19558142580000148</v>
      </c>
      <c r="O10" s="28">
        <f t="shared" si="0"/>
        <v>0.26488852692660081</v>
      </c>
      <c r="P10" s="25">
        <f t="shared" si="0"/>
        <v>0.30659734490939217</v>
      </c>
      <c r="Q10" s="30">
        <f t="shared" si="0"/>
        <v>-5.4793050653246245E-2</v>
      </c>
      <c r="R10" s="28">
        <f t="shared" si="0"/>
        <v>-0.11976192254288121</v>
      </c>
      <c r="S10" s="26">
        <f>S8-S18</f>
        <v>-9.3255730437783735E-3</v>
      </c>
      <c r="T10" s="30">
        <f>T8/T18-1</f>
        <v>-4.4594817609430959E-2</v>
      </c>
      <c r="U10" s="38">
        <f>U8-U18</f>
        <v>5.9951930881130822E-3</v>
      </c>
    </row>
    <row r="11" spans="1:21" x14ac:dyDescent="0.2">
      <c r="L11" s="17" t="s">
        <v>10942</v>
      </c>
      <c r="M11" s="18" t="s">
        <v>10946</v>
      </c>
    </row>
    <row r="12" spans="1:21" x14ac:dyDescent="0.2">
      <c r="L12" s="17" t="s">
        <v>10943</v>
      </c>
      <c r="M12" s="18" t="s">
        <v>10951</v>
      </c>
    </row>
    <row r="13" spans="1:21" x14ac:dyDescent="0.2">
      <c r="L13" s="17" t="s">
        <v>7</v>
      </c>
      <c r="M13" s="18" t="s">
        <v>10951</v>
      </c>
    </row>
    <row r="14" spans="1:21" x14ac:dyDescent="0.2">
      <c r="L14" s="17" t="s">
        <v>3</v>
      </c>
      <c r="M14" s="18" t="s">
        <v>10951</v>
      </c>
    </row>
    <row r="16" spans="1:21" x14ac:dyDescent="0.2">
      <c r="L16" s="3"/>
      <c r="M16" s="7" t="s">
        <v>10953</v>
      </c>
      <c r="N16" s="4"/>
      <c r="O16" s="4"/>
      <c r="P16" s="4"/>
      <c r="Q16" s="4"/>
      <c r="R16" s="4"/>
      <c r="S16" s="4"/>
      <c r="T16" s="4"/>
      <c r="U16" s="5"/>
    </row>
    <row r="17" spans="1:22" x14ac:dyDescent="0.2">
      <c r="L17" s="6"/>
      <c r="M17" s="3" t="s">
        <v>10950</v>
      </c>
      <c r="N17" s="20" t="s">
        <v>10949</v>
      </c>
      <c r="O17" s="20" t="s">
        <v>10954</v>
      </c>
      <c r="P17" s="20" t="s">
        <v>10955</v>
      </c>
      <c r="Q17" s="20" t="s">
        <v>10956</v>
      </c>
      <c r="R17" s="20" t="s">
        <v>10957</v>
      </c>
      <c r="S17" s="20" t="s">
        <v>10958</v>
      </c>
      <c r="T17" s="20" t="s">
        <v>10966</v>
      </c>
      <c r="U17" s="19" t="s">
        <v>10969</v>
      </c>
    </row>
    <row r="18" spans="1:22" x14ac:dyDescent="0.2">
      <c r="L18" s="10" t="s">
        <v>10952</v>
      </c>
      <c r="M18" s="16">
        <v>82941.101700000101</v>
      </c>
      <c r="N18" s="23">
        <v>611325.75300000131</v>
      </c>
      <c r="O18" s="21">
        <v>9823</v>
      </c>
      <c r="P18" s="23">
        <v>396.21999999999321</v>
      </c>
      <c r="Q18" s="22">
        <v>62.23411921001744</v>
      </c>
      <c r="R18" s="22">
        <v>8.4435612032983922</v>
      </c>
      <c r="S18" s="27">
        <v>0.13567414965421867</v>
      </c>
      <c r="T18" s="23">
        <v>53.790558006719046</v>
      </c>
      <c r="U18" s="24">
        <v>0.13269057222262948</v>
      </c>
    </row>
    <row r="20" spans="1:22" x14ac:dyDescent="0.2">
      <c r="Q20" s="29"/>
    </row>
    <row r="22" spans="1:22" x14ac:dyDescent="0.2">
      <c r="R22" s="17" t="s">
        <v>10942</v>
      </c>
      <c r="S22" s="18" t="s">
        <v>10947</v>
      </c>
    </row>
    <row r="23" spans="1:22" x14ac:dyDescent="0.2">
      <c r="A23" s="17" t="s">
        <v>10942</v>
      </c>
      <c r="B23" s="18" t="s">
        <v>10947</v>
      </c>
      <c r="I23" s="17" t="s">
        <v>10942</v>
      </c>
      <c r="J23" s="18" t="s">
        <v>10947</v>
      </c>
      <c r="R23" s="17" t="s">
        <v>3</v>
      </c>
      <c r="S23" s="18" t="s">
        <v>10951</v>
      </c>
    </row>
    <row r="24" spans="1:22" x14ac:dyDescent="0.2">
      <c r="A24" s="17" t="s">
        <v>3</v>
      </c>
      <c r="B24" s="18" t="s">
        <v>10951</v>
      </c>
      <c r="I24" s="17" t="s">
        <v>3</v>
      </c>
      <c r="J24" s="18" t="s">
        <v>10951</v>
      </c>
      <c r="R24" s="17" t="s">
        <v>10943</v>
      </c>
      <c r="S24" s="18" t="s">
        <v>10951</v>
      </c>
    </row>
    <row r="25" spans="1:22" x14ac:dyDescent="0.2">
      <c r="A25" s="17" t="s">
        <v>10943</v>
      </c>
      <c r="B25" s="18" t="s">
        <v>10951</v>
      </c>
      <c r="I25" s="17" t="s">
        <v>10943</v>
      </c>
      <c r="J25" s="18" t="s">
        <v>10951</v>
      </c>
    </row>
    <row r="26" spans="1:22" x14ac:dyDescent="0.2">
      <c r="R26" s="7" t="s">
        <v>10949</v>
      </c>
      <c r="S26" s="7" t="s">
        <v>7</v>
      </c>
      <c r="T26" s="4"/>
      <c r="U26" s="4"/>
      <c r="V26" s="5"/>
    </row>
    <row r="27" spans="1:22" x14ac:dyDescent="0.2">
      <c r="A27" s="3"/>
      <c r="B27" s="7" t="s">
        <v>10953</v>
      </c>
      <c r="C27" s="4"/>
      <c r="D27" s="4"/>
      <c r="E27" s="4"/>
      <c r="F27" s="4"/>
      <c r="G27" s="5"/>
      <c r="I27" s="3"/>
      <c r="J27" s="7" t="s">
        <v>10953</v>
      </c>
      <c r="K27" s="4"/>
      <c r="L27" s="4"/>
      <c r="M27" s="4"/>
      <c r="N27" s="4"/>
      <c r="O27" s="5"/>
      <c r="R27" s="6"/>
      <c r="S27" s="3" t="s">
        <v>94</v>
      </c>
      <c r="T27" s="20" t="s">
        <v>38</v>
      </c>
      <c r="U27" s="20" t="s">
        <v>24</v>
      </c>
      <c r="V27" s="8" t="s">
        <v>10948</v>
      </c>
    </row>
    <row r="28" spans="1:22" x14ac:dyDescent="0.2">
      <c r="A28" s="7" t="s">
        <v>7</v>
      </c>
      <c r="B28" s="3" t="s">
        <v>10949</v>
      </c>
      <c r="C28" s="20" t="s">
        <v>10968</v>
      </c>
      <c r="D28" s="20" t="s">
        <v>10957</v>
      </c>
      <c r="E28" s="20" t="s">
        <v>10958</v>
      </c>
      <c r="F28" s="20" t="s">
        <v>10966</v>
      </c>
      <c r="G28" s="19" t="s">
        <v>10969</v>
      </c>
      <c r="I28" s="7" t="s">
        <v>14</v>
      </c>
      <c r="J28" s="3" t="s">
        <v>10949</v>
      </c>
      <c r="K28" s="20" t="s">
        <v>10968</v>
      </c>
      <c r="L28" s="20" t="s">
        <v>10957</v>
      </c>
      <c r="M28" s="20" t="s">
        <v>10958</v>
      </c>
      <c r="N28" s="20" t="s">
        <v>10966</v>
      </c>
      <c r="O28" s="19" t="s">
        <v>10969</v>
      </c>
      <c r="R28" s="10" t="s">
        <v>10952</v>
      </c>
      <c r="S28" s="63">
        <v>0.21776235668180777</v>
      </c>
      <c r="T28" s="27">
        <v>0.33060179163659381</v>
      </c>
      <c r="U28" s="27">
        <v>0.45163585168159842</v>
      </c>
      <c r="V28" s="64">
        <v>1</v>
      </c>
    </row>
    <row r="29" spans="1:22" x14ac:dyDescent="0.2">
      <c r="A29" s="3" t="s">
        <v>24</v>
      </c>
      <c r="B29" s="14">
        <v>330095.99910000025</v>
      </c>
      <c r="C29" s="33">
        <v>1659</v>
      </c>
      <c r="D29" s="49">
        <v>7.2615317276814428</v>
      </c>
      <c r="E29" s="51">
        <v>0.13700505223724171</v>
      </c>
      <c r="F29" s="49">
        <v>45.740394910083531</v>
      </c>
      <c r="G29" s="52">
        <v>0.13253488656718465</v>
      </c>
      <c r="I29" s="3" t="s">
        <v>66</v>
      </c>
      <c r="J29" s="14">
        <v>272040.92100000021</v>
      </c>
      <c r="K29" s="33">
        <v>625</v>
      </c>
      <c r="L29" s="49">
        <v>21.315290762711861</v>
      </c>
      <c r="M29" s="51">
        <v>0.18491367407185022</v>
      </c>
      <c r="N29" s="49">
        <v>93.956285932203485</v>
      </c>
      <c r="O29" s="52">
        <v>0.13590221781376771</v>
      </c>
    </row>
    <row r="30" spans="1:22" x14ac:dyDescent="0.2">
      <c r="A30" s="9" t="s">
        <v>38</v>
      </c>
      <c r="B30" s="15">
        <v>241633.44940000025</v>
      </c>
      <c r="C30" s="34">
        <v>984</v>
      </c>
      <c r="D30" s="50">
        <v>6.9205574535809014</v>
      </c>
      <c r="E30" s="26">
        <v>0.10797553759541692</v>
      </c>
      <c r="F30" s="50">
        <v>57.173195702917837</v>
      </c>
      <c r="G30" s="53">
        <v>0.14186310588669671</v>
      </c>
      <c r="I30" s="9" t="s">
        <v>43</v>
      </c>
      <c r="J30" s="15">
        <v>245012.6629999998</v>
      </c>
      <c r="K30" s="34">
        <v>1997</v>
      </c>
      <c r="L30" s="50">
        <v>5.1545704590035291</v>
      </c>
      <c r="M30" s="26">
        <v>0.16087740044684962</v>
      </c>
      <c r="N30" s="50">
        <v>26.885793474565162</v>
      </c>
      <c r="O30" s="53">
        <v>0.1139095210764678</v>
      </c>
    </row>
    <row r="31" spans="1:22" x14ac:dyDescent="0.2">
      <c r="A31" s="67" t="s">
        <v>94</v>
      </c>
      <c r="B31" s="68">
        <v>159160.26689999984</v>
      </c>
      <c r="C31" s="69">
        <v>660</v>
      </c>
      <c r="D31" s="70">
        <v>8.6656588380716837</v>
      </c>
      <c r="E31" s="71">
        <v>0.13214073091002085</v>
      </c>
      <c r="F31" s="70">
        <v>56.913355129789814</v>
      </c>
      <c r="G31" s="72">
        <v>0.14661883004796597</v>
      </c>
      <c r="I31" s="67" t="s">
        <v>30</v>
      </c>
      <c r="J31" s="68">
        <v>213836.13140000025</v>
      </c>
      <c r="K31" s="69">
        <v>681</v>
      </c>
      <c r="L31" s="70">
        <v>1.0859341191066978</v>
      </c>
      <c r="M31" s="71">
        <v>1.2279443529064855E-2</v>
      </c>
      <c r="N31" s="70">
        <v>87.349190529363213</v>
      </c>
      <c r="O31" s="72">
        <v>0.17061550683291093</v>
      </c>
    </row>
    <row r="33" spans="1:22" x14ac:dyDescent="0.2">
      <c r="A33" s="17" t="s">
        <v>10943</v>
      </c>
      <c r="B33" s="18" t="s">
        <v>10951</v>
      </c>
    </row>
    <row r="34" spans="1:22" x14ac:dyDescent="0.2">
      <c r="H34" s="32"/>
      <c r="R34" s="17" t="s">
        <v>10942</v>
      </c>
      <c r="S34" s="18" t="s">
        <v>10947</v>
      </c>
    </row>
    <row r="35" spans="1:22" x14ac:dyDescent="0.2">
      <c r="A35" s="7" t="s">
        <v>10949</v>
      </c>
      <c r="B35" s="4"/>
      <c r="C35" s="7" t="s">
        <v>7</v>
      </c>
      <c r="D35" s="4"/>
      <c r="E35" s="4"/>
      <c r="F35" s="5"/>
      <c r="R35" s="17" t="s">
        <v>3</v>
      </c>
      <c r="S35" s="18" t="s">
        <v>10951</v>
      </c>
    </row>
    <row r="36" spans="1:22" x14ac:dyDescent="0.2">
      <c r="A36" s="7" t="s">
        <v>10942</v>
      </c>
      <c r="B36" s="7" t="s">
        <v>3</v>
      </c>
      <c r="C36" s="3" t="s">
        <v>94</v>
      </c>
      <c r="D36" s="20" t="s">
        <v>38</v>
      </c>
      <c r="E36" s="20" t="s">
        <v>24</v>
      </c>
      <c r="F36" s="8" t="s">
        <v>10948</v>
      </c>
      <c r="R36" s="17" t="s">
        <v>10943</v>
      </c>
      <c r="S36" s="18" t="s">
        <v>10951</v>
      </c>
    </row>
    <row r="37" spans="1:22" x14ac:dyDescent="0.2">
      <c r="A37" s="3" t="s">
        <v>10946</v>
      </c>
      <c r="B37" s="42" t="s">
        <v>10979</v>
      </c>
      <c r="C37" s="44">
        <v>1480.7479999999998</v>
      </c>
      <c r="D37" s="33">
        <v>10234.031999999999</v>
      </c>
      <c r="E37" s="33">
        <v>7415.2769999999991</v>
      </c>
      <c r="F37" s="11">
        <v>19130.056999999997</v>
      </c>
    </row>
    <row r="38" spans="1:22" x14ac:dyDescent="0.2">
      <c r="A38" s="6"/>
      <c r="B38" s="43" t="s">
        <v>10980</v>
      </c>
      <c r="C38" s="45">
        <v>5874.3459999999995</v>
      </c>
      <c r="D38" s="34">
        <v>3049.9560000000001</v>
      </c>
      <c r="E38" s="34">
        <v>18029.782999999999</v>
      </c>
      <c r="F38" s="12">
        <v>26954.084999999999</v>
      </c>
      <c r="R38" s="7" t="s">
        <v>10949</v>
      </c>
      <c r="S38" s="7" t="s">
        <v>14</v>
      </c>
      <c r="T38" s="4"/>
      <c r="U38" s="4"/>
      <c r="V38" s="5"/>
    </row>
    <row r="39" spans="1:22" x14ac:dyDescent="0.2">
      <c r="A39" s="6"/>
      <c r="B39" s="43" t="s">
        <v>10981</v>
      </c>
      <c r="C39" s="45">
        <v>10942.031000000001</v>
      </c>
      <c r="D39" s="34">
        <v>14251.612999999999</v>
      </c>
      <c r="E39" s="34">
        <v>23602.265999999996</v>
      </c>
      <c r="F39" s="12">
        <v>48795.909999999996</v>
      </c>
      <c r="R39" s="6"/>
      <c r="S39" s="3" t="s">
        <v>30</v>
      </c>
      <c r="T39" s="20" t="s">
        <v>43</v>
      </c>
      <c r="U39" s="20" t="s">
        <v>66</v>
      </c>
      <c r="V39" s="8" t="s">
        <v>10948</v>
      </c>
    </row>
    <row r="40" spans="1:22" x14ac:dyDescent="0.2">
      <c r="A40" s="6"/>
      <c r="B40" s="43" t="s">
        <v>10982</v>
      </c>
      <c r="C40" s="45">
        <v>9713.0690000000031</v>
      </c>
      <c r="D40" s="34">
        <v>15649.971999999998</v>
      </c>
      <c r="E40" s="34">
        <v>15665.256999999996</v>
      </c>
      <c r="F40" s="12">
        <v>41028.297999999995</v>
      </c>
      <c r="R40" s="10" t="s">
        <v>10952</v>
      </c>
      <c r="S40" s="63">
        <v>0.2925696269826048</v>
      </c>
      <c r="T40" s="27">
        <v>0.33522521638700259</v>
      </c>
      <c r="U40" s="27">
        <v>0.37220515663039266</v>
      </c>
      <c r="V40" s="64">
        <v>1</v>
      </c>
    </row>
    <row r="41" spans="1:22" x14ac:dyDescent="0.2">
      <c r="A41" s="6"/>
      <c r="B41" s="43" t="s">
        <v>10983</v>
      </c>
      <c r="C41" s="45">
        <v>5239.6709999999994</v>
      </c>
      <c r="D41" s="34">
        <v>12164.220000000001</v>
      </c>
      <c r="E41" s="34">
        <v>29116.292999999991</v>
      </c>
      <c r="F41" s="12">
        <v>46520.183999999994</v>
      </c>
    </row>
    <row r="42" spans="1:22" x14ac:dyDescent="0.2">
      <c r="A42" s="6"/>
      <c r="B42" s="43" t="s">
        <v>10984</v>
      </c>
      <c r="C42" s="45">
        <v>10224.998999999998</v>
      </c>
      <c r="D42" s="34">
        <v>13120.534</v>
      </c>
      <c r="E42" s="34">
        <v>24927.188999999998</v>
      </c>
      <c r="F42" s="12">
        <v>48272.721999999994</v>
      </c>
    </row>
    <row r="43" spans="1:22" x14ac:dyDescent="0.2">
      <c r="A43" s="6"/>
      <c r="B43" s="43" t="s">
        <v>10985</v>
      </c>
      <c r="C43" s="45">
        <v>3044.273000000001</v>
      </c>
      <c r="D43" s="34">
        <v>13000.108999999997</v>
      </c>
      <c r="E43" s="34">
        <v>21551.564999999999</v>
      </c>
      <c r="F43" s="12">
        <v>37595.947</v>
      </c>
    </row>
    <row r="44" spans="1:22" x14ac:dyDescent="0.2">
      <c r="A44" s="6"/>
      <c r="B44" s="43" t="s">
        <v>10986</v>
      </c>
      <c r="C44" s="45">
        <v>4541.0659999999998</v>
      </c>
      <c r="D44" s="34">
        <v>14124.4805</v>
      </c>
      <c r="E44" s="34">
        <v>13366.032799999997</v>
      </c>
      <c r="F44" s="12">
        <v>32031.579299999998</v>
      </c>
    </row>
    <row r="45" spans="1:22" x14ac:dyDescent="0.2">
      <c r="A45" s="6"/>
      <c r="B45" s="43" t="s">
        <v>10987</v>
      </c>
      <c r="C45" s="45">
        <v>12207.265000000005</v>
      </c>
      <c r="D45" s="34">
        <v>15890.131000000005</v>
      </c>
      <c r="E45" s="34">
        <v>42363.404600000038</v>
      </c>
      <c r="F45" s="12">
        <v>70460.800600000046</v>
      </c>
    </row>
    <row r="46" spans="1:22" x14ac:dyDescent="0.2">
      <c r="A46" s="6"/>
      <c r="B46" s="43" t="s">
        <v>10988</v>
      </c>
      <c r="C46" s="45">
        <v>18378.389999999996</v>
      </c>
      <c r="D46" s="34">
        <v>29753.818299999988</v>
      </c>
      <c r="E46" s="34">
        <v>12725.990999999998</v>
      </c>
      <c r="F46" s="12">
        <v>60858.199299999978</v>
      </c>
    </row>
    <row r="47" spans="1:22" x14ac:dyDescent="0.2">
      <c r="A47" s="6"/>
      <c r="B47" s="43" t="s">
        <v>10989</v>
      </c>
      <c r="C47" s="45">
        <v>11096.610999999999</v>
      </c>
      <c r="D47" s="34">
        <v>27746.629999999994</v>
      </c>
      <c r="E47" s="34">
        <v>35820.943799999965</v>
      </c>
      <c r="F47" s="12">
        <v>74664.184799999959</v>
      </c>
    </row>
    <row r="48" spans="1:22" x14ac:dyDescent="0.2">
      <c r="A48" s="6"/>
      <c r="B48" s="43" t="s">
        <v>10990</v>
      </c>
      <c r="C48" s="45">
        <v>12505.54</v>
      </c>
      <c r="D48" s="34">
        <v>38083.004999999983</v>
      </c>
      <c r="E48" s="34">
        <v>54425.241000000009</v>
      </c>
      <c r="F48" s="12">
        <v>105013.78599999999</v>
      </c>
    </row>
    <row r="49" spans="1:23" x14ac:dyDescent="0.2">
      <c r="A49" s="3" t="s">
        <v>10947</v>
      </c>
      <c r="B49" s="42" t="s">
        <v>10979</v>
      </c>
      <c r="C49" s="44">
        <v>7341.2789999999986</v>
      </c>
      <c r="D49" s="33">
        <v>12887.333000000002</v>
      </c>
      <c r="E49" s="33">
        <v>22068.432000000004</v>
      </c>
      <c r="F49" s="11">
        <v>42297.044000000009</v>
      </c>
    </row>
    <row r="50" spans="1:23" x14ac:dyDescent="0.2">
      <c r="A50" s="6"/>
      <c r="B50" s="43" t="s">
        <v>10980</v>
      </c>
      <c r="C50" s="45">
        <v>7949.8203999999987</v>
      </c>
      <c r="D50" s="34">
        <v>8219.1179999999986</v>
      </c>
      <c r="E50" s="34">
        <v>7337.8440000000001</v>
      </c>
      <c r="F50" s="12">
        <v>23506.782399999996</v>
      </c>
    </row>
    <row r="51" spans="1:23" x14ac:dyDescent="0.2">
      <c r="A51" s="6"/>
      <c r="B51" s="43" t="s">
        <v>10981</v>
      </c>
      <c r="C51" s="45">
        <v>6406.5080000000007</v>
      </c>
      <c r="D51" s="34">
        <v>13158.137999999995</v>
      </c>
      <c r="E51" s="34">
        <v>33326.739000000009</v>
      </c>
      <c r="F51" s="12">
        <v>52891.385000000009</v>
      </c>
    </row>
    <row r="52" spans="1:23" x14ac:dyDescent="0.2">
      <c r="A52" s="6"/>
      <c r="B52" s="43" t="s">
        <v>10982</v>
      </c>
      <c r="C52" s="45">
        <v>12985.471500000001</v>
      </c>
      <c r="D52" s="34">
        <v>16097.0998</v>
      </c>
      <c r="E52" s="34">
        <v>10939.108999999997</v>
      </c>
      <c r="F52" s="12">
        <v>40021.6803</v>
      </c>
    </row>
    <row r="53" spans="1:23" x14ac:dyDescent="0.2">
      <c r="A53" s="6"/>
      <c r="B53" s="43" t="s">
        <v>10983</v>
      </c>
      <c r="C53" s="45">
        <v>8681.76</v>
      </c>
      <c r="D53" s="34">
        <v>15489.487399999998</v>
      </c>
      <c r="E53" s="34">
        <v>20603.684999999998</v>
      </c>
      <c r="F53" s="12">
        <v>44774.932399999998</v>
      </c>
    </row>
    <row r="54" spans="1:23" x14ac:dyDescent="0.2">
      <c r="A54" s="6"/>
      <c r="B54" s="43" t="s">
        <v>10984</v>
      </c>
      <c r="C54" s="45">
        <v>11901.18</v>
      </c>
      <c r="D54" s="34">
        <v>16838.728999999999</v>
      </c>
      <c r="E54" s="34">
        <v>18480.589100000001</v>
      </c>
      <c r="F54" s="12">
        <v>47220.498099999997</v>
      </c>
      <c r="R54" s="17" t="s">
        <v>10942</v>
      </c>
      <c r="S54" s="18" t="s">
        <v>10947</v>
      </c>
    </row>
    <row r="55" spans="1:23" x14ac:dyDescent="0.2">
      <c r="A55" s="6"/>
      <c r="B55" s="43" t="s">
        <v>10985</v>
      </c>
      <c r="C55" s="45">
        <v>10696.736000000003</v>
      </c>
      <c r="D55" s="34">
        <v>16796.246999999999</v>
      </c>
      <c r="E55" s="34">
        <v>19690.890000000003</v>
      </c>
      <c r="F55" s="12">
        <v>47183.873000000007</v>
      </c>
      <c r="R55" s="17" t="s">
        <v>3</v>
      </c>
      <c r="S55" s="18" t="s">
        <v>10951</v>
      </c>
    </row>
    <row r="56" spans="1:23" x14ac:dyDescent="0.2">
      <c r="A56" s="6"/>
      <c r="B56" s="43" t="s">
        <v>10986</v>
      </c>
      <c r="C56" s="45">
        <v>4638.1639999999998</v>
      </c>
      <c r="D56" s="34">
        <v>26774.024000000012</v>
      </c>
      <c r="E56" s="34">
        <v>32347.831999999977</v>
      </c>
      <c r="F56" s="12">
        <v>63760.01999999999</v>
      </c>
      <c r="R56" s="17" t="s">
        <v>10943</v>
      </c>
      <c r="S56" s="18" t="s">
        <v>10951</v>
      </c>
    </row>
    <row r="57" spans="1:23" x14ac:dyDescent="0.2">
      <c r="A57" s="6"/>
      <c r="B57" s="43" t="s">
        <v>10987</v>
      </c>
      <c r="C57" s="45">
        <v>20990.846000000001</v>
      </c>
      <c r="D57" s="34">
        <v>26271.86799999998</v>
      </c>
      <c r="E57" s="34">
        <v>44165.152999999984</v>
      </c>
      <c r="F57" s="12">
        <v>91427.866999999969</v>
      </c>
    </row>
    <row r="58" spans="1:23" x14ac:dyDescent="0.2">
      <c r="A58" s="6"/>
      <c r="B58" s="43" t="s">
        <v>10988</v>
      </c>
      <c r="C58" s="45">
        <v>30529.838999999996</v>
      </c>
      <c r="D58" s="34">
        <v>24484.037999999997</v>
      </c>
      <c r="E58" s="34">
        <v>20537.784200000002</v>
      </c>
      <c r="F58" s="12">
        <v>75551.661200000002</v>
      </c>
      <c r="R58" s="7" t="s">
        <v>10949</v>
      </c>
      <c r="S58" s="7" t="s">
        <v>12</v>
      </c>
      <c r="T58" s="4"/>
      <c r="U58" s="4"/>
      <c r="V58" s="4"/>
      <c r="W58" s="5"/>
    </row>
    <row r="59" spans="1:23" x14ac:dyDescent="0.2">
      <c r="A59" s="6"/>
      <c r="B59" s="43" t="s">
        <v>10989</v>
      </c>
      <c r="C59" s="45">
        <v>14174.791999999994</v>
      </c>
      <c r="D59" s="34">
        <v>42014.35419999998</v>
      </c>
      <c r="E59" s="34">
        <v>49011.366799999989</v>
      </c>
      <c r="F59" s="12">
        <v>105200.51299999996</v>
      </c>
      <c r="R59" s="6"/>
      <c r="S59" s="3" t="s">
        <v>97</v>
      </c>
      <c r="T59" s="20" t="s">
        <v>135</v>
      </c>
      <c r="U59" s="20" t="s">
        <v>28</v>
      </c>
      <c r="V59" s="20" t="s">
        <v>41</v>
      </c>
      <c r="W59" s="8" t="s">
        <v>10948</v>
      </c>
    </row>
    <row r="60" spans="1:23" x14ac:dyDescent="0.2">
      <c r="A60" s="6"/>
      <c r="B60" s="43" t="s">
        <v>10990</v>
      </c>
      <c r="C60" s="45">
        <v>22863.871000000003</v>
      </c>
      <c r="D60" s="34">
        <v>22603.012999999992</v>
      </c>
      <c r="E60" s="34">
        <v>51586.574999999968</v>
      </c>
      <c r="F60" s="12">
        <v>97053.458999999959</v>
      </c>
      <c r="R60" s="10" t="s">
        <v>10952</v>
      </c>
      <c r="S60" s="63">
        <v>0.20132414275315169</v>
      </c>
      <c r="T60" s="27">
        <v>0.29157001050886577</v>
      </c>
      <c r="U60" s="27">
        <v>0.16584337820879394</v>
      </c>
      <c r="V60" s="27">
        <v>0.34126246852918851</v>
      </c>
      <c r="W60" s="64">
        <v>1</v>
      </c>
    </row>
    <row r="61" spans="1:23" x14ac:dyDescent="0.2">
      <c r="A61" s="10" t="s">
        <v>10948</v>
      </c>
      <c r="B61" s="31"/>
      <c r="C61" s="46">
        <v>264408.27590000001</v>
      </c>
      <c r="D61" s="21">
        <v>448701.9501999999</v>
      </c>
      <c r="E61" s="21">
        <v>629105.24229999993</v>
      </c>
      <c r="F61" s="13">
        <v>1342215.4684000001</v>
      </c>
    </row>
    <row r="63" spans="1:23" x14ac:dyDescent="0.2">
      <c r="A63" s="47"/>
      <c r="B63" s="47"/>
      <c r="C63" s="47"/>
      <c r="D63" s="48"/>
      <c r="E63" s="48"/>
      <c r="F63" s="48"/>
      <c r="G63" s="48"/>
    </row>
    <row r="64" spans="1:23" x14ac:dyDescent="0.2">
      <c r="A64" s="47"/>
      <c r="B64" s="47"/>
      <c r="C64" s="47"/>
      <c r="D64" s="48"/>
      <c r="E64" s="48"/>
      <c r="F64" s="48"/>
      <c r="G64" s="48"/>
    </row>
    <row r="65" spans="1:21" x14ac:dyDescent="0.2">
      <c r="A65" s="47"/>
      <c r="B65" s="47"/>
      <c r="C65" s="47"/>
      <c r="D65" s="48"/>
      <c r="E65" s="48"/>
      <c r="F65" s="48"/>
      <c r="G65" s="48"/>
    </row>
    <row r="66" spans="1:21" x14ac:dyDescent="0.2">
      <c r="A66" s="47"/>
      <c r="B66" s="47"/>
      <c r="C66" s="47"/>
      <c r="D66" s="48"/>
      <c r="E66" s="48"/>
      <c r="F66" s="48"/>
      <c r="G66" s="48"/>
    </row>
    <row r="67" spans="1:21" x14ac:dyDescent="0.2">
      <c r="A67" s="47"/>
      <c r="B67" s="47"/>
      <c r="C67" s="47"/>
      <c r="D67" s="48"/>
      <c r="E67" s="48"/>
      <c r="F67" s="48"/>
      <c r="G67" s="48"/>
    </row>
    <row r="70" spans="1:21" x14ac:dyDescent="0.2">
      <c r="A70" s="17" t="s">
        <v>10943</v>
      </c>
      <c r="B70" s="18" t="s">
        <v>10951</v>
      </c>
    </row>
    <row r="72" spans="1:21" x14ac:dyDescent="0.2">
      <c r="A72" s="7" t="s">
        <v>10949</v>
      </c>
      <c r="B72" s="4"/>
      <c r="C72" s="7" t="s">
        <v>14</v>
      </c>
      <c r="D72" s="4"/>
      <c r="E72" s="4"/>
      <c r="F72" s="5"/>
    </row>
    <row r="73" spans="1:21" x14ac:dyDescent="0.2">
      <c r="A73" s="7" t="s">
        <v>10942</v>
      </c>
      <c r="B73" s="7" t="s">
        <v>3</v>
      </c>
      <c r="C73" s="3" t="s">
        <v>30</v>
      </c>
      <c r="D73" s="20" t="s">
        <v>43</v>
      </c>
      <c r="E73" s="20" t="s">
        <v>66</v>
      </c>
      <c r="F73" s="8" t="s">
        <v>10948</v>
      </c>
      <c r="R73" s="17" t="s">
        <v>10942</v>
      </c>
      <c r="S73" s="18" t="s">
        <v>10947</v>
      </c>
    </row>
    <row r="74" spans="1:21" x14ac:dyDescent="0.2">
      <c r="A74" s="3" t="s">
        <v>10946</v>
      </c>
      <c r="B74" s="42" t="s">
        <v>10979</v>
      </c>
      <c r="C74" s="44">
        <v>6688.6349999999993</v>
      </c>
      <c r="D74" s="33">
        <v>5460.4959999999992</v>
      </c>
      <c r="E74" s="33">
        <v>6980.9260000000004</v>
      </c>
      <c r="F74" s="11">
        <v>19130.056999999997</v>
      </c>
      <c r="R74" s="17" t="s">
        <v>3</v>
      </c>
      <c r="S74" s="18" t="s">
        <v>10951</v>
      </c>
    </row>
    <row r="75" spans="1:21" x14ac:dyDescent="0.2">
      <c r="A75" s="6"/>
      <c r="B75" s="43" t="s">
        <v>10980</v>
      </c>
      <c r="C75" s="45">
        <v>5019.2069999999994</v>
      </c>
      <c r="D75" s="34">
        <v>8126.4039999999986</v>
      </c>
      <c r="E75" s="34">
        <v>13808.474</v>
      </c>
      <c r="F75" s="12">
        <v>26954.084999999999</v>
      </c>
      <c r="R75" s="17" t="s">
        <v>10943</v>
      </c>
      <c r="S75" s="18" t="s">
        <v>10951</v>
      </c>
    </row>
    <row r="76" spans="1:21" x14ac:dyDescent="0.2">
      <c r="A76" s="6"/>
      <c r="B76" s="43" t="s">
        <v>10981</v>
      </c>
      <c r="C76" s="45">
        <v>10931.197000000002</v>
      </c>
      <c r="D76" s="34">
        <v>17580.739000000001</v>
      </c>
      <c r="E76" s="34">
        <v>20283.974000000002</v>
      </c>
      <c r="F76" s="12">
        <v>48795.91</v>
      </c>
    </row>
    <row r="77" spans="1:21" x14ac:dyDescent="0.2">
      <c r="A77" s="6"/>
      <c r="B77" s="43" t="s">
        <v>10982</v>
      </c>
      <c r="C77" s="45">
        <v>14487.467000000001</v>
      </c>
      <c r="D77" s="34">
        <v>10736.027000000002</v>
      </c>
      <c r="E77" s="34">
        <v>15804.804</v>
      </c>
      <c r="F77" s="12">
        <v>41028.298000000003</v>
      </c>
      <c r="R77" s="7" t="s">
        <v>10949</v>
      </c>
      <c r="S77" s="7" t="s">
        <v>5931</v>
      </c>
      <c r="T77" s="4"/>
      <c r="U77" s="5"/>
    </row>
    <row r="78" spans="1:21" x14ac:dyDescent="0.2">
      <c r="A78" s="6"/>
      <c r="B78" s="43" t="s">
        <v>10983</v>
      </c>
      <c r="C78" s="45">
        <v>11738.692000000001</v>
      </c>
      <c r="D78" s="34">
        <v>10772.932999999999</v>
      </c>
      <c r="E78" s="34">
        <v>24008.558999999997</v>
      </c>
      <c r="F78" s="12">
        <v>46520.183999999994</v>
      </c>
      <c r="R78" s="6"/>
      <c r="S78" s="3" t="s">
        <v>10998</v>
      </c>
      <c r="T78" s="20" t="s">
        <v>5932</v>
      </c>
      <c r="U78" s="8" t="s">
        <v>10948</v>
      </c>
    </row>
    <row r="79" spans="1:21" x14ac:dyDescent="0.2">
      <c r="A79" s="6"/>
      <c r="B79" s="43" t="s">
        <v>10984</v>
      </c>
      <c r="C79" s="45">
        <v>15196.027</v>
      </c>
      <c r="D79" s="34">
        <v>12217.810999999992</v>
      </c>
      <c r="E79" s="34">
        <v>20858.883999999995</v>
      </c>
      <c r="F79" s="12">
        <v>48272.721999999987</v>
      </c>
      <c r="R79" s="10" t="s">
        <v>10952</v>
      </c>
      <c r="S79" s="63">
        <v>0.89723046375212434</v>
      </c>
      <c r="T79" s="27">
        <v>0.10276953624787566</v>
      </c>
      <c r="U79" s="64">
        <v>1</v>
      </c>
    </row>
    <row r="80" spans="1:21" x14ac:dyDescent="0.2">
      <c r="A80" s="6"/>
      <c r="B80" s="43" t="s">
        <v>10985</v>
      </c>
      <c r="C80" s="45">
        <v>13471.428999999995</v>
      </c>
      <c r="D80" s="34">
        <v>10903.492000000002</v>
      </c>
      <c r="E80" s="34">
        <v>13221.026000000002</v>
      </c>
      <c r="F80" s="12">
        <v>37595.947</v>
      </c>
    </row>
    <row r="81" spans="1:6" x14ac:dyDescent="0.2">
      <c r="A81" s="6"/>
      <c r="B81" s="43" t="s">
        <v>10986</v>
      </c>
      <c r="C81" s="45">
        <v>12014.681300000002</v>
      </c>
      <c r="D81" s="34">
        <v>11244.849999999999</v>
      </c>
      <c r="E81" s="34">
        <v>8772.0480000000007</v>
      </c>
      <c r="F81" s="12">
        <v>32031.579300000005</v>
      </c>
    </row>
    <row r="82" spans="1:6" x14ac:dyDescent="0.2">
      <c r="A82" s="6"/>
      <c r="B82" s="43" t="s">
        <v>10987</v>
      </c>
      <c r="C82" s="45">
        <v>25881.871599999991</v>
      </c>
      <c r="D82" s="34">
        <v>23103.90100000002</v>
      </c>
      <c r="E82" s="34">
        <v>21475.027999999998</v>
      </c>
      <c r="F82" s="12">
        <v>70460.800600000017</v>
      </c>
    </row>
    <row r="83" spans="1:6" x14ac:dyDescent="0.2">
      <c r="A83" s="6"/>
      <c r="B83" s="43" t="s">
        <v>10988</v>
      </c>
      <c r="C83" s="45">
        <v>12511.120300000002</v>
      </c>
      <c r="D83" s="34">
        <v>14052.398999999996</v>
      </c>
      <c r="E83" s="34">
        <v>34294.68</v>
      </c>
      <c r="F83" s="12">
        <v>60858.1993</v>
      </c>
    </row>
    <row r="84" spans="1:6" x14ac:dyDescent="0.2">
      <c r="A84" s="6"/>
      <c r="B84" s="43" t="s">
        <v>10989</v>
      </c>
      <c r="C84" s="45">
        <v>32840.732799999991</v>
      </c>
      <c r="D84" s="34">
        <v>20085.537999999993</v>
      </c>
      <c r="E84" s="34">
        <v>21737.91399999999</v>
      </c>
      <c r="F84" s="12">
        <v>74664.184799999974</v>
      </c>
    </row>
    <row r="85" spans="1:6" x14ac:dyDescent="0.2">
      <c r="A85" s="6"/>
      <c r="B85" s="43" t="s">
        <v>10990</v>
      </c>
      <c r="C85" s="45">
        <v>36982.846999999972</v>
      </c>
      <c r="D85" s="34">
        <v>40720.921999999984</v>
      </c>
      <c r="E85" s="34">
        <v>27310.017000000007</v>
      </c>
      <c r="F85" s="12">
        <v>105013.78599999996</v>
      </c>
    </row>
    <row r="86" spans="1:6" x14ac:dyDescent="0.2">
      <c r="A86" s="3" t="s">
        <v>10947</v>
      </c>
      <c r="B86" s="42" t="s">
        <v>10979</v>
      </c>
      <c r="C86" s="44">
        <v>6633.4259999999995</v>
      </c>
      <c r="D86" s="33">
        <v>21477.144999999997</v>
      </c>
      <c r="E86" s="33">
        <v>14186.473000000004</v>
      </c>
      <c r="F86" s="11">
        <v>42297.044000000002</v>
      </c>
    </row>
    <row r="87" spans="1:6" x14ac:dyDescent="0.2">
      <c r="A87" s="6"/>
      <c r="B87" s="43" t="s">
        <v>10980</v>
      </c>
      <c r="C87" s="45">
        <v>6989.5484000000006</v>
      </c>
      <c r="D87" s="34">
        <v>7555.9000000000005</v>
      </c>
      <c r="E87" s="34">
        <v>8961.3340000000007</v>
      </c>
      <c r="F87" s="12">
        <v>23506.782400000004</v>
      </c>
    </row>
    <row r="88" spans="1:6" x14ac:dyDescent="0.2">
      <c r="A88" s="6"/>
      <c r="B88" s="43" t="s">
        <v>10981</v>
      </c>
      <c r="C88" s="45">
        <v>9127.82</v>
      </c>
      <c r="D88" s="34">
        <v>14532.059000000005</v>
      </c>
      <c r="E88" s="34">
        <v>29231.506000000001</v>
      </c>
      <c r="F88" s="12">
        <v>52891.385000000009</v>
      </c>
    </row>
    <row r="89" spans="1:6" x14ac:dyDescent="0.2">
      <c r="A89" s="6"/>
      <c r="B89" s="43" t="s">
        <v>10982</v>
      </c>
      <c r="C89" s="45">
        <v>9634.7073000000019</v>
      </c>
      <c r="D89" s="34">
        <v>14907.874000000005</v>
      </c>
      <c r="E89" s="34">
        <v>15479.099000000002</v>
      </c>
      <c r="F89" s="12">
        <v>40021.680300000007</v>
      </c>
    </row>
    <row r="90" spans="1:6" x14ac:dyDescent="0.2">
      <c r="A90" s="6"/>
      <c r="B90" s="43" t="s">
        <v>10983</v>
      </c>
      <c r="C90" s="45">
        <v>17657.586399999993</v>
      </c>
      <c r="D90" s="34">
        <v>13400.428000000002</v>
      </c>
      <c r="E90" s="34">
        <v>13716.918</v>
      </c>
      <c r="F90" s="12">
        <v>44774.932399999991</v>
      </c>
    </row>
    <row r="91" spans="1:6" x14ac:dyDescent="0.2">
      <c r="A91" s="6"/>
      <c r="B91" s="43" t="s">
        <v>10984</v>
      </c>
      <c r="C91" s="45">
        <v>17309.4391</v>
      </c>
      <c r="D91" s="34">
        <v>13622.528999999999</v>
      </c>
      <c r="E91" s="34">
        <v>16288.529999999997</v>
      </c>
      <c r="F91" s="12">
        <v>47220.498099999997</v>
      </c>
    </row>
    <row r="92" spans="1:6" x14ac:dyDescent="0.2">
      <c r="A92" s="6"/>
      <c r="B92" s="43" t="s">
        <v>10985</v>
      </c>
      <c r="C92" s="45">
        <v>13493.010999999997</v>
      </c>
      <c r="D92" s="34">
        <v>12573.537999999993</v>
      </c>
      <c r="E92" s="34">
        <v>21117.324000000001</v>
      </c>
      <c r="F92" s="12">
        <v>47183.872999999992</v>
      </c>
    </row>
    <row r="93" spans="1:6" x14ac:dyDescent="0.2">
      <c r="A93" s="6"/>
      <c r="B93" s="43" t="s">
        <v>10986</v>
      </c>
      <c r="C93" s="45">
        <v>13069.821999999998</v>
      </c>
      <c r="D93" s="34">
        <v>30380.710000000006</v>
      </c>
      <c r="E93" s="34">
        <v>20309.488000000008</v>
      </c>
      <c r="F93" s="12">
        <v>63760.020000000019</v>
      </c>
    </row>
    <row r="94" spans="1:6" x14ac:dyDescent="0.2">
      <c r="A94" s="6"/>
      <c r="B94" s="43" t="s">
        <v>10987</v>
      </c>
      <c r="C94" s="45">
        <v>31734.611999999997</v>
      </c>
      <c r="D94" s="34">
        <v>31845.069999999989</v>
      </c>
      <c r="E94" s="34">
        <v>27848.184999999987</v>
      </c>
      <c r="F94" s="12">
        <v>91427.866999999969</v>
      </c>
    </row>
    <row r="95" spans="1:6" x14ac:dyDescent="0.2">
      <c r="A95" s="6"/>
      <c r="B95" s="43" t="s">
        <v>10988</v>
      </c>
      <c r="C95" s="45">
        <v>21194.974199999993</v>
      </c>
      <c r="D95" s="34">
        <v>22119.964</v>
      </c>
      <c r="E95" s="34">
        <v>32236.723000000005</v>
      </c>
      <c r="F95" s="12">
        <v>75551.661200000002</v>
      </c>
    </row>
    <row r="96" spans="1:6" x14ac:dyDescent="0.2">
      <c r="A96" s="6"/>
      <c r="B96" s="43" t="s">
        <v>10989</v>
      </c>
      <c r="C96" s="45">
        <v>27712.960999999988</v>
      </c>
      <c r="D96" s="34">
        <v>31670.510999999991</v>
      </c>
      <c r="E96" s="34">
        <v>45817.040999999976</v>
      </c>
      <c r="F96" s="12">
        <v>105200.51299999995</v>
      </c>
    </row>
    <row r="97" spans="1:6" x14ac:dyDescent="0.2">
      <c r="A97" s="6"/>
      <c r="B97" s="43" t="s">
        <v>10990</v>
      </c>
      <c r="C97" s="45">
        <v>39278.22399999998</v>
      </c>
      <c r="D97" s="34">
        <v>30926.934999999976</v>
      </c>
      <c r="E97" s="34">
        <v>26848.299999999996</v>
      </c>
      <c r="F97" s="12">
        <v>97053.458999999944</v>
      </c>
    </row>
    <row r="98" spans="1:6" x14ac:dyDescent="0.2">
      <c r="A98" s="10" t="s">
        <v>10948</v>
      </c>
      <c r="B98" s="31"/>
      <c r="C98" s="46">
        <v>411600.03840000002</v>
      </c>
      <c r="D98" s="21">
        <v>430018.17499999999</v>
      </c>
      <c r="E98" s="21">
        <v>500597.25499999995</v>
      </c>
      <c r="F98" s="13">
        <v>1342215.4683999999</v>
      </c>
    </row>
  </sheetData>
  <pageMargins left="0.7" right="0.7" top="0.75" bottom="0.75" header="0.3" footer="0.3"/>
  <pageSetup paperSize="9" orientation="portrait" r:id="rId13"/>
  <drawing r:id="rId14"/>
  <extLs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7" sqref="C7"/>
    </sheetView>
  </sheetViews>
  <sheetFormatPr defaultRowHeight="12.75" x14ac:dyDescent="0.2"/>
  <cols>
    <col min="1" max="1" width="12.42578125" bestFit="1" customWidth="1"/>
    <col min="2" max="2" width="11.5703125" bestFit="1" customWidth="1"/>
    <col min="3" max="3" width="12" bestFit="1" customWidth="1"/>
  </cols>
  <sheetData>
    <row r="3" spans="1:3" x14ac:dyDescent="0.2">
      <c r="A3" s="7" t="s">
        <v>10957</v>
      </c>
      <c r="B3" s="4"/>
      <c r="C3" s="8"/>
    </row>
    <row r="4" spans="1:3" x14ac:dyDescent="0.2">
      <c r="A4" s="7" t="s">
        <v>8</v>
      </c>
      <c r="B4" s="7" t="s">
        <v>7</v>
      </c>
      <c r="C4" s="8" t="s">
        <v>10952</v>
      </c>
    </row>
    <row r="5" spans="1:3" x14ac:dyDescent="0.2">
      <c r="A5" s="3" t="s">
        <v>25</v>
      </c>
      <c r="B5" s="3" t="s">
        <v>24</v>
      </c>
      <c r="C5" s="11">
        <v>6.8705091542441332</v>
      </c>
    </row>
    <row r="6" spans="1:3" ht="11.25" customHeight="1" x14ac:dyDescent="0.2">
      <c r="A6" s="6"/>
      <c r="B6" s="9" t="s">
        <v>38</v>
      </c>
      <c r="C6" s="12">
        <v>7.9237710199862317</v>
      </c>
    </row>
    <row r="7" spans="1:3" x14ac:dyDescent="0.2">
      <c r="A7" s="6"/>
      <c r="B7" s="9" t="s">
        <v>94</v>
      </c>
      <c r="C7" s="12">
        <v>8.9410851868327494</v>
      </c>
    </row>
    <row r="8" spans="1:3" x14ac:dyDescent="0.2">
      <c r="A8" s="3" t="s">
        <v>10977</v>
      </c>
      <c r="B8" s="4"/>
      <c r="C8" s="11">
        <v>7.5620368521110004</v>
      </c>
    </row>
    <row r="9" spans="1:3" x14ac:dyDescent="0.2">
      <c r="A9" s="10" t="s">
        <v>10948</v>
      </c>
      <c r="B9" s="31"/>
      <c r="C9" s="13">
        <v>7.5620368521110004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A2" workbookViewId="0">
      <selection activeCell="C8" sqref="C8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style="25" customWidth="1"/>
    <col min="22" max="22" width="10.28515625" customWidth="1"/>
    <col min="23" max="23" width="12.285156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5" t="s">
        <v>19</v>
      </c>
      <c r="U1" s="1" t="s">
        <v>20</v>
      </c>
      <c r="V1" s="1" t="s">
        <v>5930</v>
      </c>
      <c r="W1" s="1" t="s">
        <v>5931</v>
      </c>
      <c r="X1" s="37" t="s">
        <v>10970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35">
        <v>0</v>
      </c>
      <c r="U2" s="1">
        <v>41.913600000000002</v>
      </c>
      <c r="V2" t="str">
        <f>VLOOKUP(M2,People!B:C,2,0)</f>
        <v>Cassandra Brandow</v>
      </c>
      <c r="W2" t="str">
        <f>IFERROR(VLOOKUP(B2,Returns!B:C,2,0),"NO")</f>
        <v>NO</v>
      </c>
      <c r="X2" s="34">
        <f t="shared" ref="X2:X65" si="0">T2*R2</f>
        <v>0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35">
        <v>0</v>
      </c>
      <c r="U3" s="1">
        <v>219.58199999999997</v>
      </c>
      <c r="V3" t="str">
        <f>VLOOKUP(M3,People!B:C,2,0)</f>
        <v>Cassandra Brandow</v>
      </c>
      <c r="W3" t="str">
        <f>IFERROR(VLOOKUP(B3,Returns!B:C,2,0),"NO")</f>
        <v>NO</v>
      </c>
      <c r="X3" s="34">
        <f t="shared" si="0"/>
        <v>0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35">
        <v>0</v>
      </c>
      <c r="U4" s="1">
        <v>6.8713999999999995</v>
      </c>
      <c r="V4" t="str">
        <f>VLOOKUP(M4,People!B:C,2,0)</f>
        <v>Anna Andreadi</v>
      </c>
      <c r="W4" t="str">
        <f>IFERROR(VLOOKUP(B4,Returns!B:C,2,0),"NO")</f>
        <v>NO</v>
      </c>
      <c r="X4" s="34">
        <f t="shared" si="0"/>
        <v>0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35">
        <v>0.45</v>
      </c>
      <c r="U5" s="1">
        <v>-383.03100000000006</v>
      </c>
      <c r="V5" t="str">
        <f>VLOOKUP(M5,People!B:C,2,0)</f>
        <v>Cassandra Brandow</v>
      </c>
      <c r="W5" t="str">
        <f>IFERROR(VLOOKUP(B5,Returns!B:C,2,0),"NO")</f>
        <v>NO</v>
      </c>
      <c r="X5" s="34">
        <f t="shared" si="0"/>
        <v>430.909875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35">
        <v>0.2</v>
      </c>
      <c r="U6" s="1">
        <v>2.5163999999999991</v>
      </c>
      <c r="V6" t="str">
        <f>VLOOKUP(M6,People!B:C,2,0)</f>
        <v>Cassandra Brandow</v>
      </c>
      <c r="W6" t="str">
        <f>IFERROR(VLOOKUP(B6,Returns!B:C,2,0),"NO")</f>
        <v>NO</v>
      </c>
      <c r="X6" s="34">
        <f t="shared" si="0"/>
        <v>4.4736000000000002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35">
        <v>0</v>
      </c>
      <c r="U7" s="1">
        <v>14.169399999999996</v>
      </c>
      <c r="V7" t="str">
        <f>VLOOKUP(M7,People!B:C,2,0)</f>
        <v>Anna Andreadi</v>
      </c>
      <c r="W7" t="str">
        <f>IFERROR(VLOOKUP(B7,Returns!B:C,2,0),"NO")</f>
        <v>NO</v>
      </c>
      <c r="X7" s="34">
        <f t="shared" si="0"/>
        <v>0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35">
        <v>0</v>
      </c>
      <c r="U8" s="1">
        <v>1.9656000000000002</v>
      </c>
      <c r="V8" t="str">
        <f>VLOOKUP(M8,People!B:C,2,0)</f>
        <v>Anna Andreadi</v>
      </c>
      <c r="W8" t="str">
        <f>IFERROR(VLOOKUP(B8,Returns!B:C,2,0),"NO")</f>
        <v>NO</v>
      </c>
      <c r="X8" s="34">
        <f t="shared" si="0"/>
        <v>0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35">
        <v>0.2</v>
      </c>
      <c r="U9" s="1">
        <v>90.715200000000038</v>
      </c>
      <c r="V9" t="str">
        <f>VLOOKUP(M9,People!B:C,2,0)</f>
        <v>Anna Andreadi</v>
      </c>
      <c r="W9" t="str">
        <f>IFERROR(VLOOKUP(B9,Returns!B:C,2,0),"NO")</f>
        <v>NO</v>
      </c>
      <c r="X9" s="34">
        <f t="shared" si="0"/>
        <v>181.43040000000002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35">
        <v>0.2</v>
      </c>
      <c r="U10" s="1">
        <v>5.7824999999999998</v>
      </c>
      <c r="V10" t="str">
        <f>VLOOKUP(M10,People!B:C,2,0)</f>
        <v>Anna Andreadi</v>
      </c>
      <c r="W10" t="str">
        <f>IFERROR(VLOOKUP(B10,Returns!B:C,2,0),"NO")</f>
        <v>NO</v>
      </c>
      <c r="X10" s="34">
        <f t="shared" si="0"/>
        <v>3.7008000000000005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35">
        <v>0</v>
      </c>
      <c r="U11" s="1">
        <v>34.469999999999992</v>
      </c>
      <c r="V11" t="str">
        <f>VLOOKUP(M11,People!B:C,2,0)</f>
        <v>Anna Andreadi</v>
      </c>
      <c r="W11" t="str">
        <f>IFERROR(VLOOKUP(B11,Returns!B:C,2,0),"NO")</f>
        <v>NO</v>
      </c>
      <c r="X11" s="34">
        <f t="shared" si="0"/>
        <v>0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35">
        <v>0.2</v>
      </c>
      <c r="U12" s="1">
        <v>85.309199999999805</v>
      </c>
      <c r="V12" t="str">
        <f>VLOOKUP(M12,People!B:C,2,0)</f>
        <v>Anna Andreadi</v>
      </c>
      <c r="W12" t="str">
        <f>IFERROR(VLOOKUP(B12,Returns!B:C,2,0),"NO")</f>
        <v>NO</v>
      </c>
      <c r="X12" s="34">
        <f t="shared" si="0"/>
        <v>341.23680000000007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35">
        <v>0.2</v>
      </c>
      <c r="U13" s="1">
        <v>68.356800000000021</v>
      </c>
      <c r="V13" t="str">
        <f>VLOOKUP(M13,People!B:C,2,0)</f>
        <v>Anna Andreadi</v>
      </c>
      <c r="W13" t="str">
        <f>IFERROR(VLOOKUP(B13,Returns!B:C,2,0),"NO")</f>
        <v>NO</v>
      </c>
      <c r="X13" s="34">
        <f t="shared" si="0"/>
        <v>182.28480000000002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35">
        <v>0.2</v>
      </c>
      <c r="U14" s="1">
        <v>5.4432</v>
      </c>
      <c r="V14" t="str">
        <f>VLOOKUP(M14,People!B:C,2,0)</f>
        <v>Cassandra Brandow</v>
      </c>
      <c r="W14" t="str">
        <f>IFERROR(VLOOKUP(B14,Returns!B:C,2,0),"NO")</f>
        <v>NO</v>
      </c>
      <c r="X14" s="34">
        <f t="shared" si="0"/>
        <v>3.1104000000000007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35">
        <v>0.2</v>
      </c>
      <c r="U15" s="1">
        <v>132.59219999999993</v>
      </c>
      <c r="V15" t="str">
        <f>VLOOKUP(M15,People!B:C,2,0)</f>
        <v>Anna Andreadi</v>
      </c>
      <c r="W15" t="str">
        <f>IFERROR(VLOOKUP(B15,Returns!B:C,2,0),"NO")</f>
        <v>NO</v>
      </c>
      <c r="X15" s="34">
        <f t="shared" si="0"/>
        <v>81.59520000000002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35">
        <v>0.8</v>
      </c>
      <c r="U16" s="1">
        <v>-123.858</v>
      </c>
      <c r="V16" t="str">
        <f>VLOOKUP(M16,People!B:C,2,0)</f>
        <v>Kelly Williams</v>
      </c>
      <c r="W16" t="str">
        <f>IFERROR(VLOOKUP(B16,Returns!B:C,2,0),"NO")</f>
        <v>NO</v>
      </c>
      <c r="X16" s="34">
        <f t="shared" si="0"/>
        <v>55.047999999999995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35">
        <v>0.8</v>
      </c>
      <c r="U17" s="1">
        <v>-3.8160000000000016</v>
      </c>
      <c r="V17" t="str">
        <f>VLOOKUP(M17,People!B:C,2,0)</f>
        <v>Kelly Williams</v>
      </c>
      <c r="W17" t="str">
        <f>IFERROR(VLOOKUP(B17,Returns!B:C,2,0),"NO")</f>
        <v>NO</v>
      </c>
      <c r="X17" s="34">
        <f t="shared" si="0"/>
        <v>2.0351999999999997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35">
        <v>0</v>
      </c>
      <c r="U18" s="1">
        <v>13.317599999999999</v>
      </c>
      <c r="V18" t="str">
        <f>VLOOKUP(M18,People!B:C,2,0)</f>
        <v>Kelly Williams</v>
      </c>
      <c r="W18" t="str">
        <f>IFERROR(VLOOKUP(B18,Returns!B:C,2,0),"NO")</f>
        <v>NO</v>
      </c>
      <c r="X18" s="34">
        <f t="shared" si="0"/>
        <v>0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35">
        <v>0</v>
      </c>
      <c r="U19" s="1">
        <v>9.9899999999999949</v>
      </c>
      <c r="V19" t="str">
        <f>VLOOKUP(M19,People!B:C,2,0)</f>
        <v>Anna Andreadi</v>
      </c>
      <c r="W19" t="str">
        <f>IFERROR(VLOOKUP(B19,Returns!B:C,2,0),"NO")</f>
        <v>NO</v>
      </c>
      <c r="X19" s="34">
        <f t="shared" si="0"/>
        <v>0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35">
        <v>0</v>
      </c>
      <c r="U20" s="1">
        <v>2.4823999999999993</v>
      </c>
      <c r="V20" t="str">
        <f>VLOOKUP(M20,People!B:C,2,0)</f>
        <v>Anna Andreadi</v>
      </c>
      <c r="W20" t="str">
        <f>IFERROR(VLOOKUP(B20,Returns!B:C,2,0),"NO")</f>
        <v>Yes</v>
      </c>
      <c r="X20" s="34">
        <f t="shared" si="0"/>
        <v>0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35">
        <v>0.2</v>
      </c>
      <c r="U21" s="1">
        <v>16.010999999999981</v>
      </c>
      <c r="V21" t="str">
        <f>VLOOKUP(M21,People!B:C,2,0)</f>
        <v>Anna Andreadi</v>
      </c>
      <c r="W21" t="str">
        <f>IFERROR(VLOOKUP(B21,Returns!B:C,2,0),"NO")</f>
        <v>Yes</v>
      </c>
      <c r="X21" s="34">
        <f t="shared" si="0"/>
        <v>42.696000000000005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35">
        <v>0.2</v>
      </c>
      <c r="U22" s="1">
        <v>7.3839999999999986</v>
      </c>
      <c r="V22" t="str">
        <f>VLOOKUP(M22,People!B:C,2,0)</f>
        <v>Anna Andreadi</v>
      </c>
      <c r="W22" t="str">
        <f>IFERROR(VLOOKUP(B22,Returns!B:C,2,0),"NO")</f>
        <v>Yes</v>
      </c>
      <c r="X22" s="34">
        <f t="shared" si="0"/>
        <v>4.5439999999999996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35">
        <v>0</v>
      </c>
      <c r="U23" s="1">
        <v>5.0595999999999997</v>
      </c>
      <c r="V23" t="str">
        <f>VLOOKUP(M23,People!B:C,2,0)</f>
        <v>Kelly Williams</v>
      </c>
      <c r="W23" t="str">
        <f>IFERROR(VLOOKUP(B23,Returns!B:C,2,0),"NO")</f>
        <v>NO</v>
      </c>
      <c r="X23" s="34">
        <f t="shared" si="0"/>
        <v>0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35">
        <v>0</v>
      </c>
      <c r="U24" s="1">
        <v>15.688400000000001</v>
      </c>
      <c r="V24" t="str">
        <f>VLOOKUP(M24,People!B:C,2,0)</f>
        <v>Kelly Williams</v>
      </c>
      <c r="W24" t="str">
        <f>IFERROR(VLOOKUP(B24,Returns!B:C,2,0),"NO")</f>
        <v>NO</v>
      </c>
      <c r="X24" s="34">
        <f t="shared" si="0"/>
        <v>0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35">
        <v>0.3</v>
      </c>
      <c r="U25" s="1">
        <v>-1.0196000000000005</v>
      </c>
      <c r="V25" t="str">
        <f>VLOOKUP(M25,People!B:C,2,0)</f>
        <v>Chuck Magee</v>
      </c>
      <c r="W25" t="str">
        <f>IFERROR(VLOOKUP(B25,Returns!B:C,2,0),"NO")</f>
        <v>NO</v>
      </c>
      <c r="X25" s="34">
        <f t="shared" si="0"/>
        <v>21.411599999999996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35">
        <v>0</v>
      </c>
      <c r="U26" s="1">
        <v>240.26490000000001</v>
      </c>
      <c r="V26" t="str">
        <f>VLOOKUP(M26,People!B:C,2,0)</f>
        <v>Anna Andreadi</v>
      </c>
      <c r="W26" t="str">
        <f>IFERROR(VLOOKUP(B26,Returns!B:C,2,0),"NO")</f>
        <v>NO</v>
      </c>
      <c r="X26" s="34">
        <f t="shared" si="0"/>
        <v>0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35">
        <v>0.2</v>
      </c>
      <c r="U27" s="1">
        <v>4.2224000000000004</v>
      </c>
      <c r="V27" t="str">
        <f>VLOOKUP(M27,People!B:C,2,0)</f>
        <v>Anna Andreadi</v>
      </c>
      <c r="W27" t="str">
        <f>IFERROR(VLOOKUP(B27,Returns!B:C,2,0),"NO")</f>
        <v>NO</v>
      </c>
      <c r="X27" s="34">
        <f t="shared" si="0"/>
        <v>2.3296000000000006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35">
        <v>0</v>
      </c>
      <c r="U28" s="1">
        <v>11.774100000000004</v>
      </c>
      <c r="V28" t="str">
        <f>VLOOKUP(M28,People!B:C,2,0)</f>
        <v>Anna Andreadi</v>
      </c>
      <c r="W28" t="str">
        <f>IFERROR(VLOOKUP(B28,Returns!B:C,2,0),"NO")</f>
        <v>NO</v>
      </c>
      <c r="X28" s="34">
        <f t="shared" si="0"/>
        <v>0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35">
        <v>0.5</v>
      </c>
      <c r="U29" s="1">
        <v>-1665.0522000000001</v>
      </c>
      <c r="V29" t="str">
        <f>VLOOKUP(M29,People!B:C,2,0)</f>
        <v>Chuck Magee</v>
      </c>
      <c r="W29" t="str">
        <f>IFERROR(VLOOKUP(B29,Returns!B:C,2,0),"NO")</f>
        <v>NO</v>
      </c>
      <c r="X29" s="34">
        <f t="shared" si="0"/>
        <v>1541.7150000000001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35">
        <v>0.7</v>
      </c>
      <c r="U30" s="1">
        <v>-7.0532000000000004</v>
      </c>
      <c r="V30" t="str">
        <f>VLOOKUP(M30,People!B:C,2,0)</f>
        <v>Chuck Magee</v>
      </c>
      <c r="W30" t="str">
        <f>IFERROR(VLOOKUP(B30,Returns!B:C,2,0),"NO")</f>
        <v>NO</v>
      </c>
      <c r="X30" s="34">
        <f t="shared" si="0"/>
        <v>6.7326000000000015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35">
        <v>0.2</v>
      </c>
      <c r="U31" s="1">
        <v>15.524999999999991</v>
      </c>
      <c r="V31" t="str">
        <f>VLOOKUP(M31,People!B:C,2,0)</f>
        <v>Chuck Magee</v>
      </c>
      <c r="W31" t="str">
        <f>IFERROR(VLOOKUP(B31,Returns!B:C,2,0),"NO")</f>
        <v>NO</v>
      </c>
      <c r="X31" s="34">
        <f t="shared" si="0"/>
        <v>24.840000000000003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35">
        <v>0.2</v>
      </c>
      <c r="U32" s="1">
        <v>1.1015999999999997</v>
      </c>
      <c r="V32" t="str">
        <f>VLOOKUP(M32,People!B:C,2,0)</f>
        <v>Chuck Magee</v>
      </c>
      <c r="W32" t="str">
        <f>IFERROR(VLOOKUP(B32,Returns!B:C,2,0),"NO")</f>
        <v>NO</v>
      </c>
      <c r="X32" s="34">
        <f t="shared" si="0"/>
        <v>0.65280000000000005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35">
        <v>0.2</v>
      </c>
      <c r="U33" s="1">
        <v>9.7091999999999885</v>
      </c>
      <c r="V33" t="str">
        <f>VLOOKUP(M33,People!B:C,2,0)</f>
        <v>Chuck Magee</v>
      </c>
      <c r="W33" t="str">
        <f>IFERROR(VLOOKUP(B33,Returns!B:C,2,0),"NO")</f>
        <v>NO</v>
      </c>
      <c r="X33" s="34">
        <f t="shared" si="0"/>
        <v>17.2608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35">
        <v>0.7</v>
      </c>
      <c r="U34" s="1">
        <v>-5.7149999999999999</v>
      </c>
      <c r="V34" t="str">
        <f>VLOOKUP(M34,People!B:C,2,0)</f>
        <v>Chuck Magee</v>
      </c>
      <c r="W34" t="str">
        <f>IFERROR(VLOOKUP(B34,Returns!B:C,2,0),"NO")</f>
        <v>NO</v>
      </c>
      <c r="X34" s="34">
        <f t="shared" si="0"/>
        <v>4.8006000000000011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35">
        <v>0.2</v>
      </c>
      <c r="U35" s="1">
        <v>3.5460000000000007</v>
      </c>
      <c r="V35" t="str">
        <f>VLOOKUP(M35,People!B:C,2,0)</f>
        <v>Chuck Magee</v>
      </c>
      <c r="W35" t="str">
        <f>IFERROR(VLOOKUP(B35,Returns!B:C,2,0),"NO")</f>
        <v>NO</v>
      </c>
      <c r="X35" s="34">
        <f t="shared" si="0"/>
        <v>3.1520000000000001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35">
        <v>0.2</v>
      </c>
      <c r="U36" s="1">
        <v>9.9467999999999979</v>
      </c>
      <c r="V36" t="str">
        <f>VLOOKUP(M36,People!B:C,2,0)</f>
        <v>Kelly Williams</v>
      </c>
      <c r="W36" t="str">
        <f>IFERROR(VLOOKUP(B36,Returns!B:C,2,0),"NO")</f>
        <v>NO</v>
      </c>
      <c r="X36" s="34">
        <f t="shared" si="0"/>
        <v>5.894400000000001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35">
        <v>0.2</v>
      </c>
      <c r="U37" s="1">
        <v>123.47369999999989</v>
      </c>
      <c r="V37" t="str">
        <f>VLOOKUP(M37,People!B:C,2,0)</f>
        <v>Kelly Williams</v>
      </c>
      <c r="W37" t="str">
        <f>IFERROR(VLOOKUP(B37,Returns!B:C,2,0),"NO")</f>
        <v>NO</v>
      </c>
      <c r="X37" s="34">
        <f t="shared" si="0"/>
        <v>219.50880000000006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35">
        <v>0.6</v>
      </c>
      <c r="U38" s="1">
        <v>-147.96300000000002</v>
      </c>
      <c r="V38" t="str">
        <f>VLOOKUP(M38,People!B:C,2,0)</f>
        <v>Kelly Williams</v>
      </c>
      <c r="W38" t="str">
        <f>IFERROR(VLOOKUP(B38,Returns!B:C,2,0),"NO")</f>
        <v>NO</v>
      </c>
      <c r="X38" s="34">
        <f t="shared" si="0"/>
        <v>114.55199999999999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35">
        <v>0.2</v>
      </c>
      <c r="U39" s="1">
        <v>35.414999999999999</v>
      </c>
      <c r="V39" t="str">
        <f>VLOOKUP(M39,People!B:C,2,0)</f>
        <v>Kelly Williams</v>
      </c>
      <c r="W39" t="str">
        <f>IFERROR(VLOOKUP(B39,Returns!B:C,2,0),"NO")</f>
        <v>NO</v>
      </c>
      <c r="X39" s="34">
        <f t="shared" si="0"/>
        <v>22.665600000000001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35">
        <v>0.32</v>
      </c>
      <c r="U40" s="1">
        <v>-46.976400000000012</v>
      </c>
      <c r="V40" t="str">
        <f>VLOOKUP(M40,People!B:C,2,0)</f>
        <v>Kelly Williams</v>
      </c>
      <c r="W40" t="str">
        <f>IFERROR(VLOOKUP(B40,Returns!B:C,2,0),"NO")</f>
        <v>NO</v>
      </c>
      <c r="X40" s="34">
        <f t="shared" si="0"/>
        <v>170.36774399999999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35">
        <v>0.3</v>
      </c>
      <c r="U41" s="1">
        <v>-15.146999999999991</v>
      </c>
      <c r="V41" t="str">
        <f>VLOOKUP(M41,People!B:C,2,0)</f>
        <v>Kelly Williams</v>
      </c>
      <c r="W41" t="str">
        <f>IFERROR(VLOOKUP(B41,Returns!B:C,2,0),"NO")</f>
        <v>NO</v>
      </c>
      <c r="X41" s="34">
        <f t="shared" si="0"/>
        <v>63.617399999999996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35">
        <v>0.2</v>
      </c>
      <c r="U42" s="1">
        <v>41.756399999999957</v>
      </c>
      <c r="V42" t="str">
        <f>VLOOKUP(M42,People!B:C,2,0)</f>
        <v>Kelly Williams</v>
      </c>
      <c r="W42" t="str">
        <f>IFERROR(VLOOKUP(B42,Returns!B:C,2,0),"NO")</f>
        <v>NO</v>
      </c>
      <c r="X42" s="34">
        <f t="shared" si="0"/>
        <v>74.23360000000001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35">
        <v>0.2</v>
      </c>
      <c r="U43" s="1">
        <v>16.556399999999996</v>
      </c>
      <c r="V43" t="str">
        <f>VLOOKUP(M43,People!B:C,2,0)</f>
        <v>Kelly Williams</v>
      </c>
      <c r="W43" t="str">
        <f>IFERROR(VLOOKUP(B43,Returns!B:C,2,0),"NO")</f>
        <v>NO</v>
      </c>
      <c r="X43" s="34">
        <f t="shared" si="0"/>
        <v>29.433600000000002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35">
        <v>0</v>
      </c>
      <c r="U44" s="1">
        <v>3.8939999999999912</v>
      </c>
      <c r="V44" t="str">
        <f>VLOOKUP(M44,People!B:C,2,0)</f>
        <v>Anna Andreadi</v>
      </c>
      <c r="W44" t="str">
        <f>IFERROR(VLOOKUP(B44,Returns!B:C,2,0),"NO")</f>
        <v>NO</v>
      </c>
      <c r="X44" s="34">
        <f t="shared" si="0"/>
        <v>0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35">
        <v>0.2</v>
      </c>
      <c r="U45" s="1">
        <v>9.5616000000000092</v>
      </c>
      <c r="V45" t="str">
        <f>VLOOKUP(M45,People!B:C,2,0)</f>
        <v>Cassandra Brandow</v>
      </c>
      <c r="W45" t="str">
        <f>IFERROR(VLOOKUP(B45,Returns!B:C,2,0),"NO")</f>
        <v>NO</v>
      </c>
      <c r="X45" s="34">
        <f t="shared" si="0"/>
        <v>19.123200000000001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35">
        <v>0</v>
      </c>
      <c r="U46" s="1">
        <v>19.7714</v>
      </c>
      <c r="V46" t="str">
        <f>VLOOKUP(M46,People!B:C,2,0)</f>
        <v>Kelly Williams</v>
      </c>
      <c r="W46" t="str">
        <f>IFERROR(VLOOKUP(B46,Returns!B:C,2,0),"NO")</f>
        <v>NO</v>
      </c>
      <c r="X46" s="34">
        <f t="shared" si="0"/>
        <v>0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35">
        <v>0</v>
      </c>
      <c r="U47" s="1">
        <v>8.2061999999999991</v>
      </c>
      <c r="V47" t="str">
        <f>VLOOKUP(M47,People!B:C,2,0)</f>
        <v>Kelly Williams</v>
      </c>
      <c r="W47" t="str">
        <f>IFERROR(VLOOKUP(B47,Returns!B:C,2,0),"NO")</f>
        <v>NO</v>
      </c>
      <c r="X47" s="34">
        <f t="shared" si="0"/>
        <v>0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35">
        <v>0</v>
      </c>
      <c r="U48" s="1">
        <v>8.4783999999999935</v>
      </c>
      <c r="V48" t="str">
        <f>VLOOKUP(M48,People!B:C,2,0)</f>
        <v>Kelly Williams</v>
      </c>
      <c r="W48" t="str">
        <f>IFERROR(VLOOKUP(B48,Returns!B:C,2,0),"NO")</f>
        <v>NO</v>
      </c>
      <c r="X48" s="34">
        <f t="shared" si="0"/>
        <v>0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35">
        <v>0</v>
      </c>
      <c r="U49" s="1">
        <v>4.9500000000000011</v>
      </c>
      <c r="V49" t="str">
        <f>VLOOKUP(M49,People!B:C,2,0)</f>
        <v>Chuck Magee</v>
      </c>
      <c r="W49" t="str">
        <f>IFERROR(VLOOKUP(B49,Returns!B:C,2,0),"NO")</f>
        <v>NO</v>
      </c>
      <c r="X49" s="34">
        <f t="shared" si="0"/>
        <v>0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35">
        <v>0</v>
      </c>
      <c r="U50" s="1">
        <v>6.104000000000001</v>
      </c>
      <c r="V50" t="str">
        <f>VLOOKUP(M50,People!B:C,2,0)</f>
        <v>Chuck Magee</v>
      </c>
      <c r="W50" t="str">
        <f>IFERROR(VLOOKUP(B50,Returns!B:C,2,0),"NO")</f>
        <v>NO</v>
      </c>
      <c r="X50" s="34">
        <f t="shared" si="0"/>
        <v>0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35">
        <v>0</v>
      </c>
      <c r="U51" s="1">
        <v>17.9634</v>
      </c>
      <c r="V51" t="str">
        <f>VLOOKUP(M51,People!B:C,2,0)</f>
        <v>Kelly Williams</v>
      </c>
      <c r="W51" t="str">
        <f>IFERROR(VLOOKUP(B51,Returns!B:C,2,0),"NO")</f>
        <v>NO</v>
      </c>
      <c r="X51" s="34">
        <f t="shared" si="0"/>
        <v>0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35">
        <v>0</v>
      </c>
      <c r="U52" s="1">
        <v>35.334599999999995</v>
      </c>
      <c r="V52" t="str">
        <f>VLOOKUP(M52,People!B:C,2,0)</f>
        <v>Kelly Williams</v>
      </c>
      <c r="W52" t="str">
        <f>IFERROR(VLOOKUP(B52,Returns!B:C,2,0),"NO")</f>
        <v>NO</v>
      </c>
      <c r="X52" s="34">
        <f t="shared" si="0"/>
        <v>0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35">
        <v>0</v>
      </c>
      <c r="U53" s="1">
        <v>2.9567999999999999</v>
      </c>
      <c r="V53" t="str">
        <f>VLOOKUP(M53,People!B:C,2,0)</f>
        <v>Kelly Williams</v>
      </c>
      <c r="W53" t="str">
        <f>IFERROR(VLOOKUP(B53,Returns!B:C,2,0),"NO")</f>
        <v>NO</v>
      </c>
      <c r="X53" s="34">
        <f t="shared" si="0"/>
        <v>0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35">
        <v>0</v>
      </c>
      <c r="U54" s="1">
        <v>17.098099999999988</v>
      </c>
      <c r="V54" t="str">
        <f>VLOOKUP(M54,People!B:C,2,0)</f>
        <v>Kelly Williams</v>
      </c>
      <c r="W54" t="str">
        <f>IFERROR(VLOOKUP(B54,Returns!B:C,2,0),"NO")</f>
        <v>NO</v>
      </c>
      <c r="X54" s="34">
        <f t="shared" si="0"/>
        <v>0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35">
        <v>0</v>
      </c>
      <c r="U55" s="1">
        <v>6.2566000000000006</v>
      </c>
      <c r="V55" t="str">
        <f>VLOOKUP(M55,People!B:C,2,0)</f>
        <v>Chuck Magee</v>
      </c>
      <c r="W55" t="str">
        <f>IFERROR(VLOOKUP(B55,Returns!B:C,2,0),"NO")</f>
        <v>NO</v>
      </c>
      <c r="X55" s="34">
        <f t="shared" si="0"/>
        <v>0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35">
        <v>0</v>
      </c>
      <c r="U56" s="1">
        <v>298.68549999999999</v>
      </c>
      <c r="V56" t="str">
        <f>VLOOKUP(M56,People!B:C,2,0)</f>
        <v>Chuck Magee</v>
      </c>
      <c r="W56" t="str">
        <f>IFERROR(VLOOKUP(B56,Returns!B:C,2,0),"NO")</f>
        <v>NO</v>
      </c>
      <c r="X56" s="34">
        <f t="shared" si="0"/>
        <v>0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35">
        <v>0</v>
      </c>
      <c r="U57" s="1">
        <v>52.139999999999986</v>
      </c>
      <c r="V57" t="str">
        <f>VLOOKUP(M57,People!B:C,2,0)</f>
        <v>Chuck Magee</v>
      </c>
      <c r="W57" t="str">
        <f>IFERROR(VLOOKUP(B57,Returns!B:C,2,0),"NO")</f>
        <v>Yes</v>
      </c>
      <c r="X57" s="34">
        <f t="shared" si="0"/>
        <v>0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35">
        <v>0</v>
      </c>
      <c r="U58" s="1">
        <v>15.552000000000001</v>
      </c>
      <c r="V58" t="str">
        <f>VLOOKUP(M58,People!B:C,2,0)</f>
        <v>Chuck Magee</v>
      </c>
      <c r="W58" t="str">
        <f>IFERROR(VLOOKUP(B58,Returns!B:C,2,0),"NO")</f>
        <v>Yes</v>
      </c>
      <c r="X58" s="34">
        <f t="shared" si="0"/>
        <v>0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35">
        <v>0.1</v>
      </c>
      <c r="U59" s="1">
        <v>7.0980000000000061</v>
      </c>
      <c r="V59" t="str">
        <f>VLOOKUP(M59,People!B:C,2,0)</f>
        <v>Chuck Magee</v>
      </c>
      <c r="W59" t="str">
        <f>IFERROR(VLOOKUP(B59,Returns!B:C,2,0),"NO")</f>
        <v>Yes</v>
      </c>
      <c r="X59" s="34">
        <f t="shared" si="0"/>
        <v>31.941000000000003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35">
        <v>0</v>
      </c>
      <c r="U60" s="1">
        <v>6.9888000000000003</v>
      </c>
      <c r="V60" t="str">
        <f>VLOOKUP(M60,People!B:C,2,0)</f>
        <v>Chuck Magee</v>
      </c>
      <c r="W60" t="str">
        <f>IFERROR(VLOOKUP(B60,Returns!B:C,2,0),"NO")</f>
        <v>Yes</v>
      </c>
      <c r="X60" s="34">
        <f t="shared" si="0"/>
        <v>0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35">
        <v>0</v>
      </c>
      <c r="U61" s="1">
        <v>3.3000000000000007</v>
      </c>
      <c r="V61" t="str">
        <f>VLOOKUP(M61,People!B:C,2,0)</f>
        <v>Chuck Magee</v>
      </c>
      <c r="W61" t="str">
        <f>IFERROR(VLOOKUP(B61,Returns!B:C,2,0),"NO")</f>
        <v>Yes</v>
      </c>
      <c r="X61" s="34">
        <f t="shared" si="0"/>
        <v>0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35">
        <v>0.2</v>
      </c>
      <c r="U62" s="1">
        <v>16.361999999999998</v>
      </c>
      <c r="V62" t="str">
        <f>VLOOKUP(M62,People!B:C,2,0)</f>
        <v>Chuck Magee</v>
      </c>
      <c r="W62" t="str">
        <f>IFERROR(VLOOKUP(B62,Returns!B:C,2,0),"NO")</f>
        <v>Yes</v>
      </c>
      <c r="X62" s="34">
        <f t="shared" si="0"/>
        <v>9.6960000000000015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35">
        <v>0</v>
      </c>
      <c r="U63" s="1">
        <v>0.84</v>
      </c>
      <c r="V63" t="str">
        <f>VLOOKUP(M63,People!B:C,2,0)</f>
        <v>Chuck Magee</v>
      </c>
      <c r="W63" t="str">
        <f>IFERROR(VLOOKUP(B63,Returns!B:C,2,0),"NO")</f>
        <v>Yes</v>
      </c>
      <c r="X63" s="34">
        <f t="shared" si="0"/>
        <v>0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35">
        <v>0</v>
      </c>
      <c r="U64" s="1">
        <v>6.1512000000000011</v>
      </c>
      <c r="V64" t="str">
        <f>VLOOKUP(M64,People!B:C,2,0)</f>
        <v>Anna Andreadi</v>
      </c>
      <c r="W64" t="str">
        <f>IFERROR(VLOOKUP(B64,Returns!B:C,2,0),"NO")</f>
        <v>NO</v>
      </c>
      <c r="X64" s="34">
        <f t="shared" si="0"/>
        <v>0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35">
        <v>0.2</v>
      </c>
      <c r="U65" s="1">
        <v>9.3612000000000002</v>
      </c>
      <c r="V65" t="str">
        <f>VLOOKUP(M65,People!B:C,2,0)</f>
        <v>Anna Andreadi</v>
      </c>
      <c r="W65" t="str">
        <f>IFERROR(VLOOKUP(B65,Returns!B:C,2,0),"NO")</f>
        <v>NO</v>
      </c>
      <c r="X65" s="34">
        <f t="shared" si="0"/>
        <v>5.1648000000000005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35">
        <v>0</v>
      </c>
      <c r="U66" s="1">
        <v>68.963099999999997</v>
      </c>
      <c r="V66" t="str">
        <f>VLOOKUP(M66,People!B:C,2,0)</f>
        <v>Anna Andreadi</v>
      </c>
      <c r="W66" t="str">
        <f>IFERROR(VLOOKUP(B66,Returns!B:C,2,0),"NO")</f>
        <v>NO</v>
      </c>
      <c r="X66" s="34">
        <f t="shared" ref="X66:X129" si="1">T66*R66</f>
        <v>0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35">
        <v>0</v>
      </c>
      <c r="U67" s="1">
        <v>22.332800000000006</v>
      </c>
      <c r="V67" t="str">
        <f>VLOOKUP(M67,People!B:C,2,0)</f>
        <v>Anna Andreadi</v>
      </c>
      <c r="W67" t="str">
        <f>IFERROR(VLOOKUP(B67,Returns!B:C,2,0),"NO")</f>
        <v>NO</v>
      </c>
      <c r="X67" s="34">
        <f t="shared" si="1"/>
        <v>0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35">
        <v>0.3</v>
      </c>
      <c r="U68" s="1">
        <v>-15.222500000000011</v>
      </c>
      <c r="V68" t="str">
        <f>VLOOKUP(M68,People!B:C,2,0)</f>
        <v>Kelly Williams</v>
      </c>
      <c r="W68" t="str">
        <f>IFERROR(VLOOKUP(B68,Returns!B:C,2,0),"NO")</f>
        <v>NO</v>
      </c>
      <c r="X68" s="34">
        <f t="shared" si="1"/>
        <v>63.934499999999993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35">
        <v>0.2</v>
      </c>
      <c r="U69" s="1">
        <v>111.30239999999998</v>
      </c>
      <c r="V69" t="str">
        <f>VLOOKUP(M69,People!B:C,2,0)</f>
        <v>Anna Andreadi</v>
      </c>
      <c r="W69" t="str">
        <f>IFERROR(VLOOKUP(B69,Returns!B:C,2,0),"NO")</f>
        <v>NO</v>
      </c>
      <c r="X69" s="34">
        <f t="shared" si="1"/>
        <v>222.60480000000004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35">
        <v>0.2</v>
      </c>
      <c r="U70" s="1">
        <v>62.988</v>
      </c>
      <c r="V70" t="str">
        <f>VLOOKUP(M70,People!B:C,2,0)</f>
        <v>Anna Andreadi</v>
      </c>
      <c r="W70" t="str">
        <f>IFERROR(VLOOKUP(B70,Returns!B:C,2,0),"NO")</f>
        <v>NO</v>
      </c>
      <c r="X70" s="34">
        <f t="shared" si="1"/>
        <v>33.593600000000002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35">
        <v>0</v>
      </c>
      <c r="U71" s="1">
        <v>35.663599999999995</v>
      </c>
      <c r="V71" t="str">
        <f>VLOOKUP(M71,People!B:C,2,0)</f>
        <v>Cassandra Brandow</v>
      </c>
      <c r="W71" t="str">
        <f>IFERROR(VLOOKUP(B71,Returns!B:C,2,0),"NO")</f>
        <v>NO</v>
      </c>
      <c r="X71" s="34">
        <f t="shared" si="1"/>
        <v>0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35">
        <v>0.2</v>
      </c>
      <c r="U72" s="1">
        <v>1.7309999999999999</v>
      </c>
      <c r="V72" t="str">
        <f>VLOOKUP(M72,People!B:C,2,0)</f>
        <v>Chuck Magee</v>
      </c>
      <c r="W72" t="str">
        <f>IFERROR(VLOOKUP(B72,Returns!B:C,2,0),"NO")</f>
        <v>NO</v>
      </c>
      <c r="X72" s="34">
        <f t="shared" si="1"/>
        <v>0.92320000000000002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35">
        <v>0</v>
      </c>
      <c r="U73" s="1">
        <v>8.7629999999999999</v>
      </c>
      <c r="V73" t="str">
        <f>VLOOKUP(M73,People!B:C,2,0)</f>
        <v>Kelly Williams</v>
      </c>
      <c r="W73" t="str">
        <f>IFERROR(VLOOKUP(B73,Returns!B:C,2,0),"NO")</f>
        <v>NO</v>
      </c>
      <c r="X73" s="34">
        <f t="shared" si="1"/>
        <v>0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35">
        <v>0.2</v>
      </c>
      <c r="U74" s="1">
        <v>-114.39120000000003</v>
      </c>
      <c r="V74" t="str">
        <f>VLOOKUP(M74,People!B:C,2,0)</f>
        <v>Cassandra Brandow</v>
      </c>
      <c r="W74" t="str">
        <f>IFERROR(VLOOKUP(B74,Returns!B:C,2,0),"NO")</f>
        <v>NO</v>
      </c>
      <c r="X74" s="34">
        <f t="shared" si="1"/>
        <v>166.38720000000004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35">
        <v>0.2</v>
      </c>
      <c r="U75" s="1">
        <v>1.2129999999999974</v>
      </c>
      <c r="V75" t="str">
        <f>VLOOKUP(M75,People!B:C,2,0)</f>
        <v>Cassandra Brandow</v>
      </c>
      <c r="W75" t="str">
        <f>IFERROR(VLOOKUP(B75,Returns!B:C,2,0),"NO")</f>
        <v>NO</v>
      </c>
      <c r="X75" s="34">
        <f t="shared" si="1"/>
        <v>19.408000000000001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35">
        <v>0.2</v>
      </c>
      <c r="U76" s="1">
        <v>-18.196000000000002</v>
      </c>
      <c r="V76" t="str">
        <f>VLOOKUP(M76,People!B:C,2,0)</f>
        <v>Cassandra Brandow</v>
      </c>
      <c r="W76" t="str">
        <f>IFERROR(VLOOKUP(B76,Returns!B:C,2,0),"NO")</f>
        <v>NO</v>
      </c>
      <c r="X76" s="34">
        <f t="shared" si="1"/>
        <v>14.556800000000003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35">
        <v>0.8</v>
      </c>
      <c r="U77" s="1">
        <v>-1.9344000000000006</v>
      </c>
      <c r="V77" t="str">
        <f>VLOOKUP(M77,People!B:C,2,0)</f>
        <v>Kelly Williams</v>
      </c>
      <c r="W77" t="str">
        <f>IFERROR(VLOOKUP(B77,Returns!B:C,2,0),"NO")</f>
        <v>NO</v>
      </c>
      <c r="X77" s="34">
        <f t="shared" si="1"/>
        <v>0.99839999999999984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35">
        <v>0.6</v>
      </c>
      <c r="U78" s="1">
        <v>-5.8248000000000015</v>
      </c>
      <c r="V78" t="str">
        <f>VLOOKUP(M78,People!B:C,2,0)</f>
        <v>Kelly Williams</v>
      </c>
      <c r="W78" t="str">
        <f>IFERROR(VLOOKUP(B78,Returns!B:C,2,0),"NO")</f>
        <v>NO</v>
      </c>
      <c r="X78" s="34">
        <f t="shared" si="1"/>
        <v>5.8247999999999998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35">
        <v>0.2</v>
      </c>
      <c r="U79" s="1">
        <v>2.724000000000002</v>
      </c>
      <c r="V79" t="str">
        <f>VLOOKUP(M79,People!B:C,2,0)</f>
        <v>Kelly Williams</v>
      </c>
      <c r="W79" t="str">
        <f>IFERROR(VLOOKUP(B79,Returns!B:C,2,0),"NO")</f>
        <v>NO</v>
      </c>
      <c r="X79" s="34">
        <f t="shared" si="1"/>
        <v>5.4480000000000004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35">
        <v>0.6</v>
      </c>
      <c r="U80" s="1">
        <v>-14.475000000000001</v>
      </c>
      <c r="V80" t="str">
        <f>VLOOKUP(M80,People!B:C,2,0)</f>
        <v>Kelly Williams</v>
      </c>
      <c r="W80" t="str">
        <f>IFERROR(VLOOKUP(B80,Returns!B:C,2,0),"NO")</f>
        <v>NO</v>
      </c>
      <c r="X80" s="34">
        <f t="shared" si="1"/>
        <v>11.58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35">
        <v>0</v>
      </c>
      <c r="U81" s="1">
        <v>56.20320000000001</v>
      </c>
      <c r="V81" t="str">
        <f>VLOOKUP(M81,People!B:C,2,0)</f>
        <v>Cassandra Brandow</v>
      </c>
      <c r="W81" t="str">
        <f>IFERROR(VLOOKUP(B81,Returns!B:C,2,0),"NO")</f>
        <v>NO</v>
      </c>
      <c r="X81" s="34">
        <f t="shared" si="1"/>
        <v>0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35">
        <v>0</v>
      </c>
      <c r="U82" s="1">
        <v>8.0351999999999997</v>
      </c>
      <c r="V82" t="str">
        <f>VLOOKUP(M82,People!B:C,2,0)</f>
        <v>Cassandra Brandow</v>
      </c>
      <c r="W82" t="str">
        <f>IFERROR(VLOOKUP(B82,Returns!B:C,2,0),"NO")</f>
        <v>NO</v>
      </c>
      <c r="X82" s="34">
        <f t="shared" si="1"/>
        <v>0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35">
        <v>0</v>
      </c>
      <c r="U83" s="1">
        <v>4.1720000000000006</v>
      </c>
      <c r="V83" t="str">
        <f>VLOOKUP(M83,People!B:C,2,0)</f>
        <v>Anna Andreadi</v>
      </c>
      <c r="W83" t="str">
        <f>IFERROR(VLOOKUP(B83,Returns!B:C,2,0),"NO")</f>
        <v>NO</v>
      </c>
      <c r="X83" s="34">
        <f t="shared" si="1"/>
        <v>0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35">
        <v>0</v>
      </c>
      <c r="U84" s="1">
        <v>6.2030999999999992</v>
      </c>
      <c r="V84" t="str">
        <f>VLOOKUP(M84,People!B:C,2,0)</f>
        <v>Anna Andreadi</v>
      </c>
      <c r="W84" t="str">
        <f>IFERROR(VLOOKUP(B84,Returns!B:C,2,0),"NO")</f>
        <v>NO</v>
      </c>
      <c r="X84" s="34">
        <f t="shared" si="1"/>
        <v>0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35">
        <v>0.2</v>
      </c>
      <c r="U85" s="1">
        <v>62.807499999999976</v>
      </c>
      <c r="V85" t="str">
        <f>VLOOKUP(M85,People!B:C,2,0)</f>
        <v>Cassandra Brandow</v>
      </c>
      <c r="W85" t="str">
        <f>IFERROR(VLOOKUP(B85,Returns!B:C,2,0),"NO")</f>
        <v>NO</v>
      </c>
      <c r="X85" s="34">
        <f t="shared" si="1"/>
        <v>40.19680000000001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35">
        <v>0.2</v>
      </c>
      <c r="U86" s="1">
        <v>-48.954900000000002</v>
      </c>
      <c r="V86" t="str">
        <f>VLOOKUP(M86,People!B:C,2,0)</f>
        <v>Kelly Williams</v>
      </c>
      <c r="W86" t="str">
        <f>IFERROR(VLOOKUP(B86,Returns!B:C,2,0),"NO")</f>
        <v>NO</v>
      </c>
      <c r="X86" s="34">
        <f t="shared" si="1"/>
        <v>46.075200000000002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35">
        <v>0</v>
      </c>
      <c r="U87" s="1">
        <v>33.215599999999995</v>
      </c>
      <c r="V87" t="str">
        <f>VLOOKUP(M87,People!B:C,2,0)</f>
        <v>Cassandra Brandow</v>
      </c>
      <c r="W87" t="str">
        <f>IFERROR(VLOOKUP(B87,Returns!B:C,2,0),"NO")</f>
        <v>NO</v>
      </c>
      <c r="X87" s="34">
        <f t="shared" si="1"/>
        <v>0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35">
        <v>0</v>
      </c>
      <c r="U88" s="1">
        <v>6.796599999999998</v>
      </c>
      <c r="V88" t="str">
        <f>VLOOKUP(M88,People!B:C,2,0)</f>
        <v>Kelly Williams</v>
      </c>
      <c r="W88" t="str">
        <f>IFERROR(VLOOKUP(B88,Returns!B:C,2,0),"NO")</f>
        <v>NO</v>
      </c>
      <c r="X88" s="34">
        <f t="shared" si="1"/>
        <v>0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35">
        <v>0</v>
      </c>
      <c r="U89" s="1">
        <v>2.9567999999999999</v>
      </c>
      <c r="V89" t="str">
        <f>VLOOKUP(M89,People!B:C,2,0)</f>
        <v>Kelly Williams</v>
      </c>
      <c r="W89" t="str">
        <f>IFERROR(VLOOKUP(B89,Returns!B:C,2,0),"NO")</f>
        <v>NO</v>
      </c>
      <c r="X89" s="34">
        <f t="shared" si="1"/>
        <v>0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35">
        <v>0.2</v>
      </c>
      <c r="U90" s="1">
        <v>13.857199999999999</v>
      </c>
      <c r="V90" t="str">
        <f>VLOOKUP(M90,People!B:C,2,0)</f>
        <v>Kelly Williams</v>
      </c>
      <c r="W90" t="str">
        <f>IFERROR(VLOOKUP(B90,Returns!B:C,2,0),"NO")</f>
        <v>NO</v>
      </c>
      <c r="X90" s="34">
        <f t="shared" si="1"/>
        <v>31.673600000000008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35">
        <v>0</v>
      </c>
      <c r="U91" s="1">
        <v>6.6329999999999982</v>
      </c>
      <c r="V91" t="str">
        <f>VLOOKUP(M91,People!B:C,2,0)</f>
        <v>Anna Andreadi</v>
      </c>
      <c r="W91" t="str">
        <f>IFERROR(VLOOKUP(B91,Returns!B:C,2,0),"NO")</f>
        <v>Yes</v>
      </c>
      <c r="X91" s="34">
        <f t="shared" si="1"/>
        <v>0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35">
        <v>0.2</v>
      </c>
      <c r="U92" s="1">
        <v>8.2781999999999982</v>
      </c>
      <c r="V92" t="str">
        <f>VLOOKUP(M92,People!B:C,2,0)</f>
        <v>Anna Andreadi</v>
      </c>
      <c r="W92" t="str">
        <f>IFERROR(VLOOKUP(B92,Returns!B:C,2,0),"NO")</f>
        <v>Yes</v>
      </c>
      <c r="X92" s="34">
        <f t="shared" si="1"/>
        <v>14.716800000000001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35">
        <v>0</v>
      </c>
      <c r="U93" s="1">
        <v>3.1104000000000003</v>
      </c>
      <c r="V93" t="str">
        <f>VLOOKUP(M93,People!B:C,2,0)</f>
        <v>Anna Andreadi</v>
      </c>
      <c r="W93" t="str">
        <f>IFERROR(VLOOKUP(B93,Returns!B:C,2,0),"NO")</f>
        <v>Yes</v>
      </c>
      <c r="X93" s="34">
        <f t="shared" si="1"/>
        <v>0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35">
        <v>0</v>
      </c>
      <c r="U94" s="1">
        <v>6.2208000000000006</v>
      </c>
      <c r="V94" t="str">
        <f>VLOOKUP(M94,People!B:C,2,0)</f>
        <v>Kelly Williams</v>
      </c>
      <c r="W94" t="str">
        <f>IFERROR(VLOOKUP(B94,Returns!B:C,2,0),"NO")</f>
        <v>NO</v>
      </c>
      <c r="X94" s="34">
        <f t="shared" si="1"/>
        <v>0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35">
        <v>0</v>
      </c>
      <c r="U95" s="1">
        <v>16.535399999999996</v>
      </c>
      <c r="V95" t="str">
        <f>VLOOKUP(M95,People!B:C,2,0)</f>
        <v>Kelly Williams</v>
      </c>
      <c r="W95" t="str">
        <f>IFERROR(VLOOKUP(B95,Returns!B:C,2,0),"NO")</f>
        <v>NO</v>
      </c>
      <c r="X95" s="34">
        <f t="shared" si="1"/>
        <v>0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35">
        <v>0</v>
      </c>
      <c r="U96" s="1">
        <v>16.150400000000001</v>
      </c>
      <c r="V96" t="str">
        <f>VLOOKUP(M96,People!B:C,2,0)</f>
        <v>Kelly Williams</v>
      </c>
      <c r="W96" t="str">
        <f>IFERROR(VLOOKUP(B96,Returns!B:C,2,0),"NO")</f>
        <v>NO</v>
      </c>
      <c r="X96" s="34">
        <f t="shared" si="1"/>
        <v>0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35">
        <v>0.7</v>
      </c>
      <c r="U97" s="1">
        <v>-3.7880000000000003</v>
      </c>
      <c r="V97" t="str">
        <f>VLOOKUP(M97,People!B:C,2,0)</f>
        <v>Anna Andreadi</v>
      </c>
      <c r="W97" t="str">
        <f>IFERROR(VLOOKUP(B97,Returns!B:C,2,0),"NO")</f>
        <v>NO</v>
      </c>
      <c r="X97" s="34">
        <f t="shared" si="1"/>
        <v>3.9774000000000007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35">
        <v>0</v>
      </c>
      <c r="U98" s="1">
        <v>40.5426</v>
      </c>
      <c r="V98" t="str">
        <f>VLOOKUP(M98,People!B:C,2,0)</f>
        <v>Chuck Magee</v>
      </c>
      <c r="W98" t="str">
        <f>IFERROR(VLOOKUP(B98,Returns!B:C,2,0),"NO")</f>
        <v>NO</v>
      </c>
      <c r="X98" s="34">
        <f t="shared" si="1"/>
        <v>0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35">
        <v>0.2</v>
      </c>
      <c r="U99" s="1">
        <v>17.959199999999999</v>
      </c>
      <c r="V99" t="str">
        <f>VLOOKUP(M99,People!B:C,2,0)</f>
        <v>Anna Andreadi</v>
      </c>
      <c r="W99" t="str">
        <f>IFERROR(VLOOKUP(B99,Returns!B:C,2,0),"NO")</f>
        <v>NO</v>
      </c>
      <c r="X99" s="34">
        <f t="shared" si="1"/>
        <v>10.2624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35">
        <v>0</v>
      </c>
      <c r="U100" s="1">
        <v>22.585199999999993</v>
      </c>
      <c r="V100" t="str">
        <f>VLOOKUP(M100,People!B:C,2,0)</f>
        <v>Kelly Williams</v>
      </c>
      <c r="W100" t="str">
        <f>IFERROR(VLOOKUP(B100,Returns!B:C,2,0),"NO")</f>
        <v>NO</v>
      </c>
      <c r="X100" s="34">
        <f t="shared" si="1"/>
        <v>0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35">
        <v>0.2</v>
      </c>
      <c r="U101" s="1">
        <v>22.618399999999994</v>
      </c>
      <c r="V101" t="str">
        <f>VLOOKUP(M101,People!B:C,2,0)</f>
        <v>Kelly Williams</v>
      </c>
      <c r="W101" t="str">
        <f>IFERROR(VLOOKUP(B101,Returns!B:C,2,0),"NO")</f>
        <v>NO</v>
      </c>
      <c r="X101" s="34">
        <f t="shared" si="1"/>
        <v>12.924799999999999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35">
        <v>0.2</v>
      </c>
      <c r="U102" s="1">
        <v>-10.797300000000011</v>
      </c>
      <c r="V102" t="str">
        <f>VLOOKUP(M102,People!B:C,2,0)</f>
        <v>Kelly Williams</v>
      </c>
      <c r="W102" t="str">
        <f>IFERROR(VLOOKUP(B102,Returns!B:C,2,0),"NO")</f>
        <v>NO</v>
      </c>
      <c r="X102" s="34">
        <f t="shared" si="1"/>
        <v>19.195200000000003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35">
        <v>0.8</v>
      </c>
      <c r="U103" s="1">
        <v>-3.0396000000000001</v>
      </c>
      <c r="V103" t="str">
        <f>VLOOKUP(M103,People!B:C,2,0)</f>
        <v>Kelly Williams</v>
      </c>
      <c r="W103" t="str">
        <f>IFERROR(VLOOKUP(B103,Returns!B:C,2,0),"NO")</f>
        <v>NO</v>
      </c>
      <c r="X103" s="34">
        <f t="shared" si="1"/>
        <v>1.4303999999999997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35">
        <v>0</v>
      </c>
      <c r="U104" s="1">
        <v>11.720800000000001</v>
      </c>
      <c r="V104" t="str">
        <f>VLOOKUP(M104,People!B:C,2,0)</f>
        <v>Kelly Williams</v>
      </c>
      <c r="W104" t="str">
        <f>IFERROR(VLOOKUP(B104,Returns!B:C,2,0),"NO")</f>
        <v>NO</v>
      </c>
      <c r="X104" s="34">
        <f t="shared" si="1"/>
        <v>0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35">
        <v>0.2</v>
      </c>
      <c r="U105" s="1">
        <v>-26.875800000000012</v>
      </c>
      <c r="V105" t="str">
        <f>VLOOKUP(M105,People!B:C,2,0)</f>
        <v>Anna Andreadi</v>
      </c>
      <c r="W105" t="str">
        <f>IFERROR(VLOOKUP(B105,Returns!B:C,2,0),"NO")</f>
        <v>NO</v>
      </c>
      <c r="X105" s="34">
        <f t="shared" si="1"/>
        <v>47.779200000000003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35">
        <v>0.2</v>
      </c>
      <c r="U106" s="1">
        <v>-3.8385000000000105</v>
      </c>
      <c r="V106" t="str">
        <f>VLOOKUP(M106,People!B:C,2,0)</f>
        <v>Anna Andreadi</v>
      </c>
      <c r="W106" t="str">
        <f>IFERROR(VLOOKUP(B106,Returns!B:C,2,0),"NO")</f>
        <v>NO</v>
      </c>
      <c r="X106" s="34">
        <f t="shared" si="1"/>
        <v>20.471999999999998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35">
        <v>0.7</v>
      </c>
      <c r="U107" s="1">
        <v>-25.817399999999999</v>
      </c>
      <c r="V107" t="str">
        <f>VLOOKUP(M107,People!B:C,2,0)</f>
        <v>Anna Andreadi</v>
      </c>
      <c r="W107" t="str">
        <f>IFERROR(VLOOKUP(B107,Returns!B:C,2,0),"NO")</f>
        <v>NO</v>
      </c>
      <c r="X107" s="34">
        <f t="shared" si="1"/>
        <v>25.817400000000003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35">
        <v>0.2</v>
      </c>
      <c r="U108" s="1">
        <v>17.601600000000001</v>
      </c>
      <c r="V108" t="str">
        <f>VLOOKUP(M108,People!B:C,2,0)</f>
        <v>Cassandra Brandow</v>
      </c>
      <c r="W108" t="str">
        <f>IFERROR(VLOOKUP(B108,Returns!B:C,2,0),"NO")</f>
        <v>NO</v>
      </c>
      <c r="X108" s="34">
        <f t="shared" si="1"/>
        <v>14.822400000000002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35">
        <v>0.2</v>
      </c>
      <c r="U109" s="1">
        <v>2.0993999999999993</v>
      </c>
      <c r="V109" t="str">
        <f>VLOOKUP(M109,People!B:C,2,0)</f>
        <v>Cassandra Brandow</v>
      </c>
      <c r="W109" t="str">
        <f>IFERROR(VLOOKUP(B109,Returns!B:C,2,0),"NO")</f>
        <v>NO</v>
      </c>
      <c r="X109" s="34">
        <f t="shared" si="1"/>
        <v>5.5984000000000016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35">
        <v>0.2</v>
      </c>
      <c r="U110" s="1">
        <v>1.0737999999999999</v>
      </c>
      <c r="V110" t="str">
        <f>VLOOKUP(M110,People!B:C,2,0)</f>
        <v>Cassandra Brandow</v>
      </c>
      <c r="W110" t="str">
        <f>IFERROR(VLOOKUP(B110,Returns!B:C,2,0),"NO")</f>
        <v>NO</v>
      </c>
      <c r="X110" s="34">
        <f t="shared" si="1"/>
        <v>0.66080000000000005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35">
        <v>0.2</v>
      </c>
      <c r="U111" s="1">
        <v>67.991999999999962</v>
      </c>
      <c r="V111" t="str">
        <f>VLOOKUP(M111,People!B:C,2,0)</f>
        <v>Kelly Williams</v>
      </c>
      <c r="W111" t="str">
        <f>IFERROR(VLOOKUP(B111,Returns!B:C,2,0),"NO")</f>
        <v>NO</v>
      </c>
      <c r="X111" s="34">
        <f t="shared" si="1"/>
        <v>67.992000000000004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35">
        <v>0</v>
      </c>
      <c r="U112" s="1">
        <v>10.909600000000001</v>
      </c>
      <c r="V112" t="str">
        <f>VLOOKUP(M112,People!B:C,2,0)</f>
        <v>Chuck Magee</v>
      </c>
      <c r="W112" t="str">
        <f>IFERROR(VLOOKUP(B112,Returns!B:C,2,0),"NO")</f>
        <v>NO</v>
      </c>
      <c r="X112" s="34">
        <f t="shared" si="1"/>
        <v>0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35">
        <v>0</v>
      </c>
      <c r="U113" s="1">
        <v>22.78799999999999</v>
      </c>
      <c r="V113" t="str">
        <f>VLOOKUP(M113,People!B:C,2,0)</f>
        <v>Kelly Williams</v>
      </c>
      <c r="W113" t="str">
        <f>IFERROR(VLOOKUP(B113,Returns!B:C,2,0),"NO")</f>
        <v>NO</v>
      </c>
      <c r="X113" s="34">
        <f t="shared" si="1"/>
        <v>0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35">
        <v>0</v>
      </c>
      <c r="U114" s="1">
        <v>13.3476</v>
      </c>
      <c r="V114" t="str">
        <f>VLOOKUP(M114,People!B:C,2,0)</f>
        <v>Kelly Williams</v>
      </c>
      <c r="W114" t="str">
        <f>IFERROR(VLOOKUP(B114,Returns!B:C,2,0),"NO")</f>
        <v>NO</v>
      </c>
      <c r="X114" s="34">
        <f t="shared" si="1"/>
        <v>0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35">
        <v>0.2</v>
      </c>
      <c r="U115" s="1">
        <v>14.534799999999997</v>
      </c>
      <c r="V115" t="str">
        <f>VLOOKUP(M115,People!B:C,2,0)</f>
        <v>Chuck Magee</v>
      </c>
      <c r="W115" t="str">
        <f>IFERROR(VLOOKUP(B115,Returns!B:C,2,0),"NO")</f>
        <v>NO</v>
      </c>
      <c r="X115" s="34">
        <f t="shared" si="1"/>
        <v>8.0192000000000014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35">
        <v>0.2</v>
      </c>
      <c r="U116" s="1">
        <v>1.6519999999999997</v>
      </c>
      <c r="V116" t="str">
        <f>VLOOKUP(M116,People!B:C,2,0)</f>
        <v>Chuck Magee</v>
      </c>
      <c r="W116" t="str">
        <f>IFERROR(VLOOKUP(B116,Returns!B:C,2,0),"NO")</f>
        <v>NO</v>
      </c>
      <c r="X116" s="34">
        <f t="shared" si="1"/>
        <v>0.94400000000000017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35">
        <v>0.2</v>
      </c>
      <c r="U117" s="1">
        <v>7.4924999999999988</v>
      </c>
      <c r="V117" t="str">
        <f>VLOOKUP(M117,People!B:C,2,0)</f>
        <v>Chuck Magee</v>
      </c>
      <c r="W117" t="str">
        <f>IFERROR(VLOOKUP(B117,Returns!B:C,2,0),"NO")</f>
        <v>NO</v>
      </c>
      <c r="X117" s="34">
        <f t="shared" si="1"/>
        <v>4.7952000000000004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35">
        <v>0.2</v>
      </c>
      <c r="U118" s="1">
        <v>44.031599999999997</v>
      </c>
      <c r="V118" t="str">
        <f>VLOOKUP(M118,People!B:C,2,0)</f>
        <v>Chuck Magee</v>
      </c>
      <c r="W118" t="str">
        <f>IFERROR(VLOOKUP(B118,Returns!B:C,2,0),"NO")</f>
        <v>NO</v>
      </c>
      <c r="X118" s="34">
        <f t="shared" si="1"/>
        <v>26.0928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35">
        <v>0</v>
      </c>
      <c r="U119" s="1">
        <v>165.38129999999995</v>
      </c>
      <c r="V119" t="str">
        <f>VLOOKUP(M119,People!B:C,2,0)</f>
        <v>Anna Andreadi</v>
      </c>
      <c r="W119" t="str">
        <f>IFERROR(VLOOKUP(B119,Returns!B:C,2,0),"NO")</f>
        <v>NO</v>
      </c>
      <c r="X119" s="34">
        <f t="shared" si="1"/>
        <v>0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35">
        <v>0.7</v>
      </c>
      <c r="U120" s="1">
        <v>-115.71559999999999</v>
      </c>
      <c r="V120" t="str">
        <f>VLOOKUP(M120,People!B:C,2,0)</f>
        <v>Cassandra Brandow</v>
      </c>
      <c r="W120" t="str">
        <f>IFERROR(VLOOKUP(B120,Returns!B:C,2,0),"NO")</f>
        <v>NO</v>
      </c>
      <c r="X120" s="34">
        <f t="shared" si="1"/>
        <v>110.45580000000002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35">
        <v>0</v>
      </c>
      <c r="U121" s="1">
        <v>18.345599999999997</v>
      </c>
      <c r="V121" t="str">
        <f>VLOOKUP(M121,People!B:C,2,0)</f>
        <v>Chuck Magee</v>
      </c>
      <c r="W121" t="str">
        <f>IFERROR(VLOOKUP(B121,Returns!B:C,2,0),"NO")</f>
        <v>NO</v>
      </c>
      <c r="X121" s="34">
        <f t="shared" si="1"/>
        <v>0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35">
        <v>0</v>
      </c>
      <c r="U122" s="1">
        <v>13.878</v>
      </c>
      <c r="V122" t="str">
        <f>VLOOKUP(M122,People!B:C,2,0)</f>
        <v>Chuck Magee</v>
      </c>
      <c r="W122" t="str">
        <f>IFERROR(VLOOKUP(B122,Returns!B:C,2,0),"NO")</f>
        <v>NO</v>
      </c>
      <c r="X122" s="34">
        <f t="shared" si="1"/>
        <v>0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35">
        <v>0</v>
      </c>
      <c r="U123" s="1">
        <v>63.436800000000005</v>
      </c>
      <c r="V123" t="str">
        <f>VLOOKUP(M123,People!B:C,2,0)</f>
        <v>Chuck Magee</v>
      </c>
      <c r="W123" t="str">
        <f>IFERROR(VLOOKUP(B123,Returns!B:C,2,0),"NO")</f>
        <v>NO</v>
      </c>
      <c r="X123" s="34">
        <f t="shared" si="1"/>
        <v>0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35">
        <v>0</v>
      </c>
      <c r="U124" s="1">
        <v>51.758999999999993</v>
      </c>
      <c r="V124" t="str">
        <f>VLOOKUP(M124,People!B:C,2,0)</f>
        <v>Chuck Magee</v>
      </c>
      <c r="W124" t="str">
        <f>IFERROR(VLOOKUP(B124,Returns!B:C,2,0),"NO")</f>
        <v>NO</v>
      </c>
      <c r="X124" s="34">
        <f t="shared" si="1"/>
        <v>0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35">
        <v>0</v>
      </c>
      <c r="U125" s="1">
        <v>19.731599999999997</v>
      </c>
      <c r="V125" t="str">
        <f>VLOOKUP(M125,People!B:C,2,0)</f>
        <v>Chuck Magee</v>
      </c>
      <c r="W125" t="str">
        <f>IFERROR(VLOOKUP(B125,Returns!B:C,2,0),"NO")</f>
        <v>NO</v>
      </c>
      <c r="X125" s="34">
        <f t="shared" si="1"/>
        <v>0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35">
        <v>0.3</v>
      </c>
      <c r="U126" s="1">
        <v>-8.5794000000000779</v>
      </c>
      <c r="V126" t="str">
        <f>VLOOKUP(M126,People!B:C,2,0)</f>
        <v>Kelly Williams</v>
      </c>
      <c r="W126" t="str">
        <f>IFERROR(VLOOKUP(B126,Returns!B:C,2,0),"NO")</f>
        <v>NO</v>
      </c>
      <c r="X126" s="34">
        <f t="shared" si="1"/>
        <v>180.16739999999999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35">
        <v>0.5</v>
      </c>
      <c r="U127" s="1">
        <v>-407.68200000000013</v>
      </c>
      <c r="V127" t="str">
        <f>VLOOKUP(M127,People!B:C,2,0)</f>
        <v>Kelly Williams</v>
      </c>
      <c r="W127" t="str">
        <f>IFERROR(VLOOKUP(B127,Returns!B:C,2,0),"NO")</f>
        <v>NO</v>
      </c>
      <c r="X127" s="34">
        <f t="shared" si="1"/>
        <v>308.85000000000002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35">
        <v>0.7</v>
      </c>
      <c r="U128" s="1">
        <v>-1.8308</v>
      </c>
      <c r="V128" t="str">
        <f>VLOOKUP(M128,People!B:C,2,0)</f>
        <v>Anna Andreadi</v>
      </c>
      <c r="W128" t="str">
        <f>IFERROR(VLOOKUP(B128,Returns!B:C,2,0),"NO")</f>
        <v>NO</v>
      </c>
      <c r="X128" s="34">
        <f t="shared" si="1"/>
        <v>1.6716000000000002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35">
        <v>0.2</v>
      </c>
      <c r="U129" s="1">
        <v>30.498999999999981</v>
      </c>
      <c r="V129" t="str">
        <f>VLOOKUP(M129,People!B:C,2,0)</f>
        <v>Anna Andreadi</v>
      </c>
      <c r="W129" t="str">
        <f>IFERROR(VLOOKUP(B129,Returns!B:C,2,0),"NO")</f>
        <v>NO</v>
      </c>
      <c r="X129" s="34">
        <f t="shared" si="1"/>
        <v>48.798400000000008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35">
        <v>0.2</v>
      </c>
      <c r="U130" s="1">
        <v>-9.1601999999999961</v>
      </c>
      <c r="V130" t="str">
        <f>VLOOKUP(M130,People!B:C,2,0)</f>
        <v>Anna Andreadi</v>
      </c>
      <c r="W130" t="str">
        <f>IFERROR(VLOOKUP(B130,Returns!B:C,2,0),"NO")</f>
        <v>NO</v>
      </c>
      <c r="X130" s="34">
        <f t="shared" ref="X130:X193" si="2">T130*R130</f>
        <v>16.284800000000001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35">
        <v>0</v>
      </c>
      <c r="U131" s="1">
        <v>26.241599999999977</v>
      </c>
      <c r="V131" t="str">
        <f>VLOOKUP(M131,People!B:C,2,0)</f>
        <v>Anna Andreadi</v>
      </c>
      <c r="W131" t="str">
        <f>IFERROR(VLOOKUP(B131,Returns!B:C,2,0),"NO")</f>
        <v>NO</v>
      </c>
      <c r="X131" s="34">
        <f t="shared" si="2"/>
        <v>0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35">
        <v>0.4</v>
      </c>
      <c r="U132" s="1">
        <v>-11.993999999999993</v>
      </c>
      <c r="V132" t="str">
        <f>VLOOKUP(M132,People!B:C,2,0)</f>
        <v>Chuck Magee</v>
      </c>
      <c r="W132" t="str">
        <f>IFERROR(VLOOKUP(B132,Returns!B:C,2,0),"NO")</f>
        <v>NO</v>
      </c>
      <c r="X132" s="34">
        <f t="shared" si="2"/>
        <v>23.988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35">
        <v>0.2</v>
      </c>
      <c r="U133" s="1">
        <v>29.363999999999997</v>
      </c>
      <c r="V133" t="str">
        <f>VLOOKUP(M133,People!B:C,2,0)</f>
        <v>Chuck Magee</v>
      </c>
      <c r="W133" t="str">
        <f>IFERROR(VLOOKUP(B133,Returns!B:C,2,0),"NO")</f>
        <v>NO</v>
      </c>
      <c r="X133" s="34">
        <f t="shared" si="2"/>
        <v>15.660800000000002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35">
        <v>0.2</v>
      </c>
      <c r="U134" s="1">
        <v>6.9731999999999976</v>
      </c>
      <c r="V134" t="str">
        <f>VLOOKUP(M134,People!B:C,2,0)</f>
        <v>Chuck Magee</v>
      </c>
      <c r="W134" t="str">
        <f>IFERROR(VLOOKUP(B134,Returns!B:C,2,0),"NO")</f>
        <v>NO</v>
      </c>
      <c r="X134" s="34">
        <f t="shared" si="2"/>
        <v>4.2911999999999999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35">
        <v>0</v>
      </c>
      <c r="U135" s="1">
        <v>9.6191999999999993</v>
      </c>
      <c r="V135" t="str">
        <f>VLOOKUP(M135,People!B:C,2,0)</f>
        <v>Anna Andreadi</v>
      </c>
      <c r="W135" t="str">
        <f>IFERROR(VLOOKUP(B135,Returns!B:C,2,0),"NO")</f>
        <v>Yes</v>
      </c>
      <c r="X135" s="34">
        <f t="shared" si="2"/>
        <v>0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35">
        <v>0</v>
      </c>
      <c r="U136" s="1">
        <v>16.656799999999997</v>
      </c>
      <c r="V136" t="str">
        <f>VLOOKUP(M136,People!B:C,2,0)</f>
        <v>Anna Andreadi</v>
      </c>
      <c r="W136" t="str">
        <f>IFERROR(VLOOKUP(B136,Returns!B:C,2,0),"NO")</f>
        <v>Yes</v>
      </c>
      <c r="X136" s="34">
        <f t="shared" si="2"/>
        <v>0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35">
        <v>0</v>
      </c>
      <c r="U137" s="1">
        <v>3.4559999999999995</v>
      </c>
      <c r="V137" t="str">
        <f>VLOOKUP(M137,People!B:C,2,0)</f>
        <v>Anna Andreadi</v>
      </c>
      <c r="W137" t="str">
        <f>IFERROR(VLOOKUP(B137,Returns!B:C,2,0),"NO")</f>
        <v>Yes</v>
      </c>
      <c r="X137" s="34">
        <f t="shared" si="2"/>
        <v>0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35">
        <v>0</v>
      </c>
      <c r="U138" s="1">
        <v>1.9697999999999998</v>
      </c>
      <c r="V138" t="str">
        <f>VLOOKUP(M138,People!B:C,2,0)</f>
        <v>Anna Andreadi</v>
      </c>
      <c r="W138" t="str">
        <f>IFERROR(VLOOKUP(B138,Returns!B:C,2,0),"NO")</f>
        <v>Yes</v>
      </c>
      <c r="X138" s="34">
        <f t="shared" si="2"/>
        <v>0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35">
        <v>0.2</v>
      </c>
      <c r="U139" s="1">
        <v>26.661599999999996</v>
      </c>
      <c r="V139" t="str">
        <f>VLOOKUP(M139,People!B:C,2,0)</f>
        <v>Anna Andreadi</v>
      </c>
      <c r="W139" t="str">
        <f>IFERROR(VLOOKUP(B139,Returns!B:C,2,0),"NO")</f>
        <v>Yes</v>
      </c>
      <c r="X139" s="34">
        <f t="shared" si="2"/>
        <v>15.235200000000001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35">
        <v>0</v>
      </c>
      <c r="U140" s="1">
        <v>18.446400000000004</v>
      </c>
      <c r="V140" t="str">
        <f>VLOOKUP(M140,People!B:C,2,0)</f>
        <v>Anna Andreadi</v>
      </c>
      <c r="W140" t="str">
        <f>IFERROR(VLOOKUP(B140,Returns!B:C,2,0),"NO")</f>
        <v>Yes</v>
      </c>
      <c r="X140" s="34">
        <f t="shared" si="2"/>
        <v>0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35">
        <v>0</v>
      </c>
      <c r="U141" s="1">
        <v>20.697599999999998</v>
      </c>
      <c r="V141" t="str">
        <f>VLOOKUP(M141,People!B:C,2,0)</f>
        <v>Anna Andreadi</v>
      </c>
      <c r="W141" t="str">
        <f>IFERROR(VLOOKUP(B141,Returns!B:C,2,0),"NO")</f>
        <v>Yes</v>
      </c>
      <c r="X141" s="34">
        <f t="shared" si="2"/>
        <v>0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35">
        <v>0.2</v>
      </c>
      <c r="U142" s="1">
        <v>10.349999999999994</v>
      </c>
      <c r="V142" t="str">
        <f>VLOOKUP(M142,People!B:C,2,0)</f>
        <v>Chuck Magee</v>
      </c>
      <c r="W142" t="str">
        <f>IFERROR(VLOOKUP(B142,Returns!B:C,2,0),"NO")</f>
        <v>NO</v>
      </c>
      <c r="X142" s="34">
        <f t="shared" si="2"/>
        <v>16.560000000000002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35">
        <v>0</v>
      </c>
      <c r="U143" s="1">
        <v>2.3814000000000002</v>
      </c>
      <c r="V143" t="str">
        <f>VLOOKUP(M143,People!B:C,2,0)</f>
        <v>Anna Andreadi</v>
      </c>
      <c r="W143" t="str">
        <f>IFERROR(VLOOKUP(B143,Returns!B:C,2,0),"NO")</f>
        <v>NO</v>
      </c>
      <c r="X143" s="34">
        <f t="shared" si="2"/>
        <v>0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35">
        <v>0</v>
      </c>
      <c r="U144" s="1">
        <v>5.1042000000000005</v>
      </c>
      <c r="V144" t="str">
        <f>VLOOKUP(M144,People!B:C,2,0)</f>
        <v>Anna Andreadi</v>
      </c>
      <c r="W144" t="str">
        <f>IFERROR(VLOOKUP(B144,Returns!B:C,2,0),"NO")</f>
        <v>NO</v>
      </c>
      <c r="X144" s="34">
        <f t="shared" si="2"/>
        <v>0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35">
        <v>0</v>
      </c>
      <c r="U145" s="1">
        <v>68.975999999999999</v>
      </c>
      <c r="V145" t="str">
        <f>VLOOKUP(M145,People!B:C,2,0)</f>
        <v>Anna Andreadi</v>
      </c>
      <c r="W145" t="str">
        <f>IFERROR(VLOOKUP(B145,Returns!B:C,2,0),"NO")</f>
        <v>NO</v>
      </c>
      <c r="X145" s="34">
        <f t="shared" si="2"/>
        <v>0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35">
        <v>0</v>
      </c>
      <c r="U146" s="1">
        <v>218.25179999999997</v>
      </c>
      <c r="V146" t="str">
        <f>VLOOKUP(M146,People!B:C,2,0)</f>
        <v>Kelly Williams</v>
      </c>
      <c r="W146" t="str">
        <f>IFERROR(VLOOKUP(B146,Returns!B:C,2,0),"NO")</f>
        <v>NO</v>
      </c>
      <c r="X146" s="34">
        <f t="shared" si="2"/>
        <v>0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35">
        <v>0</v>
      </c>
      <c r="U147" s="1">
        <v>20.157899999999998</v>
      </c>
      <c r="V147" t="str">
        <f>VLOOKUP(M147,People!B:C,2,0)</f>
        <v>Anna Andreadi</v>
      </c>
      <c r="W147" t="str">
        <f>IFERROR(VLOOKUP(B147,Returns!B:C,2,0),"NO")</f>
        <v>NO</v>
      </c>
      <c r="X147" s="34">
        <f t="shared" si="2"/>
        <v>0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35">
        <v>0.2</v>
      </c>
      <c r="U148" s="1">
        <v>12.90959999999999</v>
      </c>
      <c r="V148" t="str">
        <f>VLOOKUP(M148,People!B:C,2,0)</f>
        <v>Chuck Magee</v>
      </c>
      <c r="W148" t="str">
        <f>IFERROR(VLOOKUP(B148,Returns!B:C,2,0),"NO")</f>
        <v>NO</v>
      </c>
      <c r="X148" s="34">
        <f t="shared" si="2"/>
        <v>18.777600000000003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35">
        <v>0</v>
      </c>
      <c r="U149" s="1">
        <v>103.80150000000003</v>
      </c>
      <c r="V149" t="str">
        <f>VLOOKUP(M149,People!B:C,2,0)</f>
        <v>Kelly Williams</v>
      </c>
      <c r="W149" t="str">
        <f>IFERROR(VLOOKUP(B149,Returns!B:C,2,0),"NO")</f>
        <v>NO</v>
      </c>
      <c r="X149" s="34">
        <f t="shared" si="2"/>
        <v>0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35">
        <v>0</v>
      </c>
      <c r="U150" s="1">
        <v>5.9987999999999815</v>
      </c>
      <c r="V150" t="str">
        <f>VLOOKUP(M150,People!B:C,2,0)</f>
        <v>Kelly Williams</v>
      </c>
      <c r="W150" t="str">
        <f>IFERROR(VLOOKUP(B150,Returns!B:C,2,0),"NO")</f>
        <v>NO</v>
      </c>
      <c r="X150" s="34">
        <f t="shared" si="2"/>
        <v>0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35">
        <v>0</v>
      </c>
      <c r="U151" s="1">
        <v>585.55199999999991</v>
      </c>
      <c r="V151" t="str">
        <f>VLOOKUP(M151,People!B:C,2,0)</f>
        <v>Kelly Williams</v>
      </c>
      <c r="W151" t="str">
        <f>IFERROR(VLOOKUP(B151,Returns!B:C,2,0),"NO")</f>
        <v>NO</v>
      </c>
      <c r="X151" s="34">
        <f t="shared" si="2"/>
        <v>0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35">
        <v>0</v>
      </c>
      <c r="U152" s="1">
        <v>80.628500000000003</v>
      </c>
      <c r="V152" t="str">
        <f>VLOOKUP(M152,People!B:C,2,0)</f>
        <v>Kelly Williams</v>
      </c>
      <c r="W152" t="str">
        <f>IFERROR(VLOOKUP(B152,Returns!B:C,2,0),"NO")</f>
        <v>NO</v>
      </c>
      <c r="X152" s="34">
        <f t="shared" si="2"/>
        <v>0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35">
        <v>0.2</v>
      </c>
      <c r="U153" s="1">
        <v>17.765999999999991</v>
      </c>
      <c r="V153" t="str">
        <f>VLOOKUP(M153,People!B:C,2,0)</f>
        <v>Anna Andreadi</v>
      </c>
      <c r="W153" t="str">
        <f>IFERROR(VLOOKUP(B153,Returns!B:C,2,0),"NO")</f>
        <v>NO</v>
      </c>
      <c r="X153" s="34">
        <f t="shared" si="2"/>
        <v>31.584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35">
        <v>0.2</v>
      </c>
      <c r="U154" s="1">
        <v>15.238799999999991</v>
      </c>
      <c r="V154" t="str">
        <f>VLOOKUP(M154,People!B:C,2,0)</f>
        <v>Anna Andreadi</v>
      </c>
      <c r="W154" t="str">
        <f>IFERROR(VLOOKUP(B154,Returns!B:C,2,0),"NO")</f>
        <v>NO</v>
      </c>
      <c r="X154" s="34">
        <f t="shared" si="2"/>
        <v>40.636800000000001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35">
        <v>0</v>
      </c>
      <c r="U155" s="1">
        <v>26.270999999999994</v>
      </c>
      <c r="V155" t="str">
        <f>VLOOKUP(M155,People!B:C,2,0)</f>
        <v>Anna Andreadi</v>
      </c>
      <c r="W155" t="str">
        <f>IFERROR(VLOOKUP(B155,Returns!B:C,2,0),"NO")</f>
        <v>NO</v>
      </c>
      <c r="X155" s="34">
        <f t="shared" si="2"/>
        <v>0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35">
        <v>0</v>
      </c>
      <c r="U156" s="1">
        <v>48.539199999999994</v>
      </c>
      <c r="V156" t="str">
        <f>VLOOKUP(M156,People!B:C,2,0)</f>
        <v>Anna Andreadi</v>
      </c>
      <c r="W156" t="str">
        <f>IFERROR(VLOOKUP(B156,Returns!B:C,2,0),"NO")</f>
        <v>NO</v>
      </c>
      <c r="X156" s="34">
        <f t="shared" si="2"/>
        <v>0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35">
        <v>0</v>
      </c>
      <c r="U157" s="1">
        <v>21.028799999999997</v>
      </c>
      <c r="V157" t="str">
        <f>VLOOKUP(M157,People!B:C,2,0)</f>
        <v>Anna Andreadi</v>
      </c>
      <c r="W157" t="str">
        <f>IFERROR(VLOOKUP(B157,Returns!B:C,2,0),"NO")</f>
        <v>NO</v>
      </c>
      <c r="X157" s="34">
        <f t="shared" si="2"/>
        <v>0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35">
        <v>0</v>
      </c>
      <c r="U158" s="1">
        <v>1.7901</v>
      </c>
      <c r="V158" t="str">
        <f>VLOOKUP(M158,People!B:C,2,0)</f>
        <v>Anna Andreadi</v>
      </c>
      <c r="W158" t="str">
        <f>IFERROR(VLOOKUP(B158,Returns!B:C,2,0),"NO")</f>
        <v>NO</v>
      </c>
      <c r="X158" s="34">
        <f t="shared" si="2"/>
        <v>0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35">
        <v>0.2</v>
      </c>
      <c r="U159" s="1">
        <v>51.476399999999941</v>
      </c>
      <c r="V159" t="str">
        <f>VLOOKUP(M159,People!B:C,2,0)</f>
        <v>Anna Andreadi</v>
      </c>
      <c r="W159" t="str">
        <f>IFERROR(VLOOKUP(B159,Returns!B:C,2,0),"NO")</f>
        <v>NO</v>
      </c>
      <c r="X159" s="34">
        <f t="shared" si="2"/>
        <v>91.513600000000011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35">
        <v>0</v>
      </c>
      <c r="U160" s="1">
        <v>6.8713999999999995</v>
      </c>
      <c r="V160" t="str">
        <f>VLOOKUP(M160,People!B:C,2,0)</f>
        <v>Kelly Williams</v>
      </c>
      <c r="W160" t="str">
        <f>IFERROR(VLOOKUP(B160,Returns!B:C,2,0),"NO")</f>
        <v>NO</v>
      </c>
      <c r="X160" s="34">
        <f t="shared" si="2"/>
        <v>0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35">
        <v>0</v>
      </c>
      <c r="U161" s="1">
        <v>236.23250000000002</v>
      </c>
      <c r="V161" t="str">
        <f>VLOOKUP(M161,People!B:C,2,0)</f>
        <v>Kelly Williams</v>
      </c>
      <c r="W161" t="str">
        <f>IFERROR(VLOOKUP(B161,Returns!B:C,2,0),"NO")</f>
        <v>NO</v>
      </c>
      <c r="X161" s="34">
        <f t="shared" si="2"/>
        <v>0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35">
        <v>0</v>
      </c>
      <c r="U162" s="1">
        <v>2.6909999999999998</v>
      </c>
      <c r="V162" t="str">
        <f>VLOOKUP(M162,People!B:C,2,0)</f>
        <v>Anna Andreadi</v>
      </c>
      <c r="W162" t="str">
        <f>IFERROR(VLOOKUP(B162,Returns!B:C,2,0),"NO")</f>
        <v>NO</v>
      </c>
      <c r="X162" s="34">
        <f t="shared" si="2"/>
        <v>0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35">
        <v>0.2</v>
      </c>
      <c r="U163" s="1">
        <v>1.359599999999995</v>
      </c>
      <c r="V163" t="str">
        <f>VLOOKUP(M163,People!B:C,2,0)</f>
        <v>Chuck Magee</v>
      </c>
      <c r="W163" t="str">
        <f>IFERROR(VLOOKUP(B163,Returns!B:C,2,0),"NO")</f>
        <v>NO</v>
      </c>
      <c r="X163" s="34">
        <f t="shared" si="2"/>
        <v>10.876800000000003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35">
        <v>0</v>
      </c>
      <c r="U164" s="1">
        <v>13.347999999999997</v>
      </c>
      <c r="V164" t="str">
        <f>VLOOKUP(M164,People!B:C,2,0)</f>
        <v>Anna Andreadi</v>
      </c>
      <c r="W164" t="str">
        <f>IFERROR(VLOOKUP(B164,Returns!B:C,2,0),"NO")</f>
        <v>NO</v>
      </c>
      <c r="X164" s="34">
        <f t="shared" si="2"/>
        <v>0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35">
        <v>0.2</v>
      </c>
      <c r="U165" s="1">
        <v>9.6879999999999988</v>
      </c>
      <c r="V165" t="str">
        <f>VLOOKUP(M165,People!B:C,2,0)</f>
        <v>Anna Andreadi</v>
      </c>
      <c r="W165" t="str">
        <f>IFERROR(VLOOKUP(B165,Returns!B:C,2,0),"NO")</f>
        <v>NO</v>
      </c>
      <c r="X165" s="34">
        <f t="shared" si="2"/>
        <v>5.5360000000000014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35">
        <v>0.2</v>
      </c>
      <c r="U166" s="1">
        <v>2.7324000000000002</v>
      </c>
      <c r="V166" t="str">
        <f>VLOOKUP(M166,People!B:C,2,0)</f>
        <v>Kelly Williams</v>
      </c>
      <c r="W166" t="str">
        <f>IFERROR(VLOOKUP(B166,Returns!B:C,2,0),"NO")</f>
        <v>NO</v>
      </c>
      <c r="X166" s="34">
        <f t="shared" si="2"/>
        <v>1.9872000000000001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35">
        <v>0.4</v>
      </c>
      <c r="U167" s="1">
        <v>-1359.992000000002</v>
      </c>
      <c r="V167" t="str">
        <f>VLOOKUP(M167,People!B:C,2,0)</f>
        <v>Kelly Williams</v>
      </c>
      <c r="W167" t="str">
        <f>IFERROR(VLOOKUP(B167,Returns!B:C,2,0),"NO")</f>
        <v>NO</v>
      </c>
      <c r="X167" s="34">
        <f t="shared" si="2"/>
        <v>3263.9807999999998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35">
        <v>0.2</v>
      </c>
      <c r="U168" s="1">
        <v>-58.634699999999995</v>
      </c>
      <c r="V168" t="str">
        <f>VLOOKUP(M168,People!B:C,2,0)</f>
        <v>Kelly Williams</v>
      </c>
      <c r="W168" t="str">
        <f>IFERROR(VLOOKUP(B168,Returns!B:C,2,0),"NO")</f>
        <v>NO</v>
      </c>
      <c r="X168" s="34">
        <f t="shared" si="2"/>
        <v>55.185600000000001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35">
        <v>0.3</v>
      </c>
      <c r="U169" s="1">
        <v>-24.858000000000175</v>
      </c>
      <c r="V169" t="str">
        <f>VLOOKUP(M169,People!B:C,2,0)</f>
        <v>Kelly Williams</v>
      </c>
      <c r="W169" t="str">
        <f>IFERROR(VLOOKUP(B169,Returns!B:C,2,0),"NO")</f>
        <v>NO</v>
      </c>
      <c r="X169" s="34">
        <f t="shared" si="2"/>
        <v>522.01799999999992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35">
        <v>0.2</v>
      </c>
      <c r="U170" s="1">
        <v>6.8135999999999974</v>
      </c>
      <c r="V170" t="str">
        <f>VLOOKUP(M170,People!B:C,2,0)</f>
        <v>Kelly Williams</v>
      </c>
      <c r="W170" t="str">
        <f>IFERROR(VLOOKUP(B170,Returns!B:C,2,0),"NO")</f>
        <v>NO</v>
      </c>
      <c r="X170" s="34">
        <f t="shared" si="2"/>
        <v>6.4128000000000007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35">
        <v>0.8</v>
      </c>
      <c r="U171" s="1">
        <v>-453.84900000000005</v>
      </c>
      <c r="V171" t="str">
        <f>VLOOKUP(M171,People!B:C,2,0)</f>
        <v>Kelly Williams</v>
      </c>
      <c r="W171" t="str">
        <f>IFERROR(VLOOKUP(B171,Returns!B:C,2,0),"NO")</f>
        <v>NO</v>
      </c>
      <c r="X171" s="34">
        <f t="shared" si="2"/>
        <v>142.38399999999999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35">
        <v>0.2</v>
      </c>
      <c r="U172" s="1">
        <v>8.998500000000007</v>
      </c>
      <c r="V172" t="str">
        <f>VLOOKUP(M172,People!B:C,2,0)</f>
        <v>Kelly Williams</v>
      </c>
      <c r="W172" t="str">
        <f>IFERROR(VLOOKUP(B172,Returns!B:C,2,0),"NO")</f>
        <v>NO</v>
      </c>
      <c r="X172" s="34">
        <f t="shared" si="2"/>
        <v>28.795200000000001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35">
        <v>0</v>
      </c>
      <c r="U173" s="1">
        <v>9.841800000000001</v>
      </c>
      <c r="V173" t="str">
        <f>VLOOKUP(M173,People!B:C,2,0)</f>
        <v>Anna Andreadi</v>
      </c>
      <c r="W173" t="str">
        <f>IFERROR(VLOOKUP(B173,Returns!B:C,2,0),"NO")</f>
        <v>NO</v>
      </c>
      <c r="X173" s="34">
        <f t="shared" si="2"/>
        <v>0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35">
        <v>0</v>
      </c>
      <c r="U174" s="1">
        <v>53.260799999999996</v>
      </c>
      <c r="V174" t="str">
        <f>VLOOKUP(M174,People!B:C,2,0)</f>
        <v>Anna Andreadi</v>
      </c>
      <c r="W174" t="str">
        <f>IFERROR(VLOOKUP(B174,Returns!B:C,2,0),"NO")</f>
        <v>NO</v>
      </c>
      <c r="X174" s="34">
        <f t="shared" si="2"/>
        <v>0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35">
        <v>0.2</v>
      </c>
      <c r="U175" s="1">
        <v>21.259</v>
      </c>
      <c r="V175" t="str">
        <f>VLOOKUP(M175,People!B:C,2,0)</f>
        <v>Anna Andreadi</v>
      </c>
      <c r="W175" t="str">
        <f>IFERROR(VLOOKUP(B175,Returns!B:C,2,0),"NO")</f>
        <v>NO</v>
      </c>
      <c r="X175" s="34">
        <f t="shared" si="2"/>
        <v>68.028800000000018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35">
        <v>0.8</v>
      </c>
      <c r="U176" s="1">
        <v>-131.12000000000003</v>
      </c>
      <c r="V176" t="str">
        <f>VLOOKUP(M176,People!B:C,2,0)</f>
        <v>Kelly Williams</v>
      </c>
      <c r="W176" t="str">
        <f>IFERROR(VLOOKUP(B176,Returns!B:C,2,0),"NO")</f>
        <v>NO</v>
      </c>
      <c r="X176" s="34">
        <f t="shared" si="2"/>
        <v>41.958399999999997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35">
        <v>0.2</v>
      </c>
      <c r="U177" s="1">
        <v>6.5519999999999987</v>
      </c>
      <c r="V177" t="str">
        <f>VLOOKUP(M177,People!B:C,2,0)</f>
        <v>Kelly Williams</v>
      </c>
      <c r="W177" t="str">
        <f>IFERROR(VLOOKUP(B177,Returns!B:C,2,0),"NO")</f>
        <v>NO</v>
      </c>
      <c r="X177" s="34">
        <f t="shared" si="2"/>
        <v>4.032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35">
        <v>0.8</v>
      </c>
      <c r="U178" s="1">
        <v>-243.16000000000008</v>
      </c>
      <c r="V178" t="str">
        <f>VLOOKUP(M178,People!B:C,2,0)</f>
        <v>Kelly Williams</v>
      </c>
      <c r="W178" t="str">
        <f>IFERROR(VLOOKUP(B178,Returns!B:C,2,0),"NO")</f>
        <v>NO</v>
      </c>
      <c r="X178" s="34">
        <f t="shared" si="2"/>
        <v>77.811199999999985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35">
        <v>0.3</v>
      </c>
      <c r="U179" s="1">
        <v>-11.337199999999939</v>
      </c>
      <c r="V179" t="str">
        <f>VLOOKUP(M179,People!B:C,2,0)</f>
        <v>Chuck Magee</v>
      </c>
      <c r="W179" t="str">
        <f>IFERROR(VLOOKUP(B179,Returns!B:C,2,0),"NO")</f>
        <v>NO</v>
      </c>
      <c r="X179" s="34">
        <f t="shared" si="2"/>
        <v>119.0406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35">
        <v>0.2</v>
      </c>
      <c r="U180" s="1">
        <v>-3.771500000000001</v>
      </c>
      <c r="V180" t="str">
        <f>VLOOKUP(M180,People!B:C,2,0)</f>
        <v>Chuck Magee</v>
      </c>
      <c r="W180" t="str">
        <f>IFERROR(VLOOKUP(B180,Returns!B:C,2,0),"NO")</f>
        <v>NO</v>
      </c>
      <c r="X180" s="34">
        <f t="shared" si="2"/>
        <v>3.1760000000000002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35">
        <v>0</v>
      </c>
      <c r="U181" s="1">
        <v>1.4104000000000001</v>
      </c>
      <c r="V181" t="str">
        <f>VLOOKUP(M181,People!B:C,2,0)</f>
        <v>Chuck Magee</v>
      </c>
      <c r="W181" t="str">
        <f>IFERROR(VLOOKUP(B181,Returns!B:C,2,0),"NO")</f>
        <v>NO</v>
      </c>
      <c r="X181" s="34">
        <f t="shared" si="2"/>
        <v>0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35">
        <v>0.2</v>
      </c>
      <c r="U182" s="1">
        <v>1.8612000000000002</v>
      </c>
      <c r="V182" t="str">
        <f>VLOOKUP(M182,People!B:C,2,0)</f>
        <v>Kelly Williams</v>
      </c>
      <c r="W182" t="str">
        <f>IFERROR(VLOOKUP(B182,Returns!B:C,2,0),"NO")</f>
        <v>NO</v>
      </c>
      <c r="X182" s="34">
        <f t="shared" si="2"/>
        <v>4.9632000000000005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35">
        <v>0.2</v>
      </c>
      <c r="U183" s="1">
        <v>76.639499999999984</v>
      </c>
      <c r="V183" t="str">
        <f>VLOOKUP(M183,People!B:C,2,0)</f>
        <v>Kelly Williams</v>
      </c>
      <c r="W183" t="str">
        <f>IFERROR(VLOOKUP(B183,Returns!B:C,2,0),"NO")</f>
        <v>NO</v>
      </c>
      <c r="X183" s="34">
        <f t="shared" si="2"/>
        <v>81.748800000000003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35">
        <v>0</v>
      </c>
      <c r="U184" s="1">
        <v>131.02960000000002</v>
      </c>
      <c r="V184" t="str">
        <f>VLOOKUP(M184,People!B:C,2,0)</f>
        <v>Cassandra Brandow</v>
      </c>
      <c r="W184" t="str">
        <f>IFERROR(VLOOKUP(B184,Returns!B:C,2,0),"NO")</f>
        <v>NO</v>
      </c>
      <c r="X184" s="34">
        <f t="shared" si="2"/>
        <v>0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35">
        <v>0</v>
      </c>
      <c r="U185" s="1">
        <v>41.986000000000004</v>
      </c>
      <c r="V185" t="str">
        <f>VLOOKUP(M185,People!B:C,2,0)</f>
        <v>Cassandra Brandow</v>
      </c>
      <c r="W185" t="str">
        <f>IFERROR(VLOOKUP(B185,Returns!B:C,2,0),"NO")</f>
        <v>NO</v>
      </c>
      <c r="X185" s="34">
        <f t="shared" si="2"/>
        <v>0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35">
        <v>0</v>
      </c>
      <c r="U186" s="1">
        <v>7.25</v>
      </c>
      <c r="V186" t="str">
        <f>VLOOKUP(M186,People!B:C,2,0)</f>
        <v>Cassandra Brandow</v>
      </c>
      <c r="W186" t="str">
        <f>IFERROR(VLOOKUP(B186,Returns!B:C,2,0),"NO")</f>
        <v>NO</v>
      </c>
      <c r="X186" s="34">
        <f t="shared" si="2"/>
        <v>0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35">
        <v>0</v>
      </c>
      <c r="U187" s="1">
        <v>3.4367999999999999</v>
      </c>
      <c r="V187" t="str">
        <f>VLOOKUP(M187,People!B:C,2,0)</f>
        <v>Chuck Magee</v>
      </c>
      <c r="W187" t="str">
        <f>IFERROR(VLOOKUP(B187,Returns!B:C,2,0),"NO")</f>
        <v>NO</v>
      </c>
      <c r="X187" s="34">
        <f t="shared" si="2"/>
        <v>0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35">
        <v>0</v>
      </c>
      <c r="U188" s="1">
        <v>22.984000000000009</v>
      </c>
      <c r="V188" t="str">
        <f>VLOOKUP(M188,People!B:C,2,0)</f>
        <v>Anna Andreadi</v>
      </c>
      <c r="W188" t="str">
        <f>IFERROR(VLOOKUP(B188,Returns!B:C,2,0),"NO")</f>
        <v>NO</v>
      </c>
      <c r="X188" s="34">
        <f t="shared" si="2"/>
        <v>0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35">
        <v>0.2</v>
      </c>
      <c r="U189" s="1">
        <v>3.7224000000000004</v>
      </c>
      <c r="V189" t="str">
        <f>VLOOKUP(M189,People!B:C,2,0)</f>
        <v>Kelly Williams</v>
      </c>
      <c r="W189" t="str">
        <f>IFERROR(VLOOKUP(B189,Returns!B:C,2,0),"NO")</f>
        <v>NO</v>
      </c>
      <c r="X189" s="34">
        <f t="shared" si="2"/>
        <v>7.4448000000000008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35">
        <v>0.2</v>
      </c>
      <c r="U190" s="1">
        <v>6.2549999999999963</v>
      </c>
      <c r="V190" t="str">
        <f>VLOOKUP(M190,People!B:C,2,0)</f>
        <v>Kelly Williams</v>
      </c>
      <c r="W190" t="str">
        <f>IFERROR(VLOOKUP(B190,Returns!B:C,2,0),"NO")</f>
        <v>NO</v>
      </c>
      <c r="X190" s="34">
        <f t="shared" si="2"/>
        <v>4.0032000000000005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35">
        <v>0.2</v>
      </c>
      <c r="U191" s="1">
        <v>112.39199999999991</v>
      </c>
      <c r="V191" t="str">
        <f>VLOOKUP(M191,People!B:C,2,0)</f>
        <v>Chuck Magee</v>
      </c>
      <c r="W191" t="str">
        <f>IFERROR(VLOOKUP(B191,Returns!B:C,2,0),"NO")</f>
        <v>NO</v>
      </c>
      <c r="X191" s="34">
        <f t="shared" si="2"/>
        <v>179.82720000000003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35">
        <v>0</v>
      </c>
      <c r="U192" s="1">
        <v>20.092800000000004</v>
      </c>
      <c r="V192" t="str">
        <f>VLOOKUP(M192,People!B:C,2,0)</f>
        <v>Chuck Magee</v>
      </c>
      <c r="W192" t="str">
        <f>IFERROR(VLOOKUP(B192,Returns!B:C,2,0),"NO")</f>
        <v>NO</v>
      </c>
      <c r="X192" s="34">
        <f t="shared" si="2"/>
        <v>0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35">
        <v>0</v>
      </c>
      <c r="U193" s="1">
        <v>24.883200000000002</v>
      </c>
      <c r="V193" t="str">
        <f>VLOOKUP(M193,People!B:C,2,0)</f>
        <v>Chuck Magee</v>
      </c>
      <c r="W193" t="str">
        <f>IFERROR(VLOOKUP(B193,Returns!B:C,2,0),"NO")</f>
        <v>NO</v>
      </c>
      <c r="X193" s="34">
        <f t="shared" si="2"/>
        <v>0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35">
        <v>0.2</v>
      </c>
      <c r="U194" s="1">
        <v>46.976400000000012</v>
      </c>
      <c r="V194" t="str">
        <f>VLOOKUP(M194,People!B:C,2,0)</f>
        <v>Chuck Magee</v>
      </c>
      <c r="W194" t="str">
        <f>IFERROR(VLOOKUP(B194,Returns!B:C,2,0),"NO")</f>
        <v>NO</v>
      </c>
      <c r="X194" s="34">
        <f t="shared" ref="X194:X257" si="3">T194*R194</f>
        <v>125.27040000000002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35">
        <v>0</v>
      </c>
      <c r="U195" s="1">
        <v>6.5669999999999984</v>
      </c>
      <c r="V195" t="str">
        <f>VLOOKUP(M195,People!B:C,2,0)</f>
        <v>Chuck Magee</v>
      </c>
      <c r="W195" t="str">
        <f>IFERROR(VLOOKUP(B195,Returns!B:C,2,0),"NO")</f>
        <v>NO</v>
      </c>
      <c r="X195" s="34">
        <f t="shared" si="3"/>
        <v>0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35">
        <v>0</v>
      </c>
      <c r="U196" s="1">
        <v>6.7115999999999989</v>
      </c>
      <c r="V196" t="str">
        <f>VLOOKUP(M196,People!B:C,2,0)</f>
        <v>Anna Andreadi</v>
      </c>
      <c r="W196" t="str">
        <f>IFERROR(VLOOKUP(B196,Returns!B:C,2,0),"NO")</f>
        <v>NO</v>
      </c>
      <c r="X196" s="34">
        <f t="shared" si="3"/>
        <v>0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35">
        <v>0.2</v>
      </c>
      <c r="U197" s="1">
        <v>1.2037999999999995</v>
      </c>
      <c r="V197" t="str">
        <f>VLOOKUP(M197,People!B:C,2,0)</f>
        <v>Chuck Magee</v>
      </c>
      <c r="W197" t="str">
        <f>IFERROR(VLOOKUP(B197,Returns!B:C,2,0),"NO")</f>
        <v>NO</v>
      </c>
      <c r="X197" s="34">
        <f t="shared" si="3"/>
        <v>1.4816000000000003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35">
        <v>0.2</v>
      </c>
      <c r="U198" s="1">
        <v>1.5876000000000006</v>
      </c>
      <c r="V198" t="str">
        <f>VLOOKUP(M198,People!B:C,2,0)</f>
        <v>Chuck Magee</v>
      </c>
      <c r="W198" t="str">
        <f>IFERROR(VLOOKUP(B198,Returns!B:C,2,0),"NO")</f>
        <v>NO</v>
      </c>
      <c r="X198" s="34">
        <f t="shared" si="3"/>
        <v>1.2096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35">
        <v>0</v>
      </c>
      <c r="U199" s="1">
        <v>12.0276</v>
      </c>
      <c r="V199" t="str">
        <f>VLOOKUP(M199,People!B:C,2,0)</f>
        <v>Chuck Magee</v>
      </c>
      <c r="W199" t="str">
        <f>IFERROR(VLOOKUP(B199,Returns!B:C,2,0),"NO")</f>
        <v>NO</v>
      </c>
      <c r="X199" s="34">
        <f t="shared" si="3"/>
        <v>0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35">
        <v>0.7</v>
      </c>
      <c r="U200" s="1">
        <v>-2.2585999999999995</v>
      </c>
      <c r="V200" t="str">
        <f>VLOOKUP(M200,People!B:C,2,0)</f>
        <v>Chuck Magee</v>
      </c>
      <c r="W200" t="str">
        <f>IFERROR(VLOOKUP(B200,Returns!B:C,2,0),"NO")</f>
        <v>NO</v>
      </c>
      <c r="X200" s="34">
        <f t="shared" si="3"/>
        <v>2.0622000000000003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35">
        <v>0.2</v>
      </c>
      <c r="U201" s="1">
        <v>5.8203000000000005</v>
      </c>
      <c r="V201" t="str">
        <f>VLOOKUP(M201,People!B:C,2,0)</f>
        <v>Chuck Magee</v>
      </c>
      <c r="W201" t="str">
        <f>IFERROR(VLOOKUP(B201,Returns!B:C,2,0),"NO")</f>
        <v>NO</v>
      </c>
      <c r="X201" s="34">
        <f t="shared" si="3"/>
        <v>3.2112000000000003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35">
        <v>0.2</v>
      </c>
      <c r="U202" s="1">
        <v>6.794999999999999</v>
      </c>
      <c r="V202" t="str">
        <f>VLOOKUP(M202,People!B:C,2,0)</f>
        <v>Chuck Magee</v>
      </c>
      <c r="W202" t="str">
        <f>IFERROR(VLOOKUP(B202,Returns!B:C,2,0),"NO")</f>
        <v>NO</v>
      </c>
      <c r="X202" s="34">
        <f t="shared" si="3"/>
        <v>4.3488000000000007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35">
        <v>0.5</v>
      </c>
      <c r="U203" s="1">
        <v>-161.875</v>
      </c>
      <c r="V203" t="str">
        <f>VLOOKUP(M203,People!B:C,2,0)</f>
        <v>Anna Andreadi</v>
      </c>
      <c r="W203" t="str">
        <f>IFERROR(VLOOKUP(B203,Returns!B:C,2,0),"NO")</f>
        <v>Yes</v>
      </c>
      <c r="X203" s="34">
        <f t="shared" si="3"/>
        <v>109.375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35">
        <v>0.2</v>
      </c>
      <c r="U204" s="1">
        <v>0.29249999999999987</v>
      </c>
      <c r="V204" t="str">
        <f>VLOOKUP(M204,People!B:C,2,0)</f>
        <v>Anna Andreadi</v>
      </c>
      <c r="W204" t="str">
        <f>IFERROR(VLOOKUP(B204,Returns!B:C,2,0),"NO")</f>
        <v>Yes</v>
      </c>
      <c r="X204" s="34">
        <f t="shared" si="3"/>
        <v>0.52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35">
        <v>0.8</v>
      </c>
      <c r="U205" s="1">
        <v>-178.96680000000001</v>
      </c>
      <c r="V205" t="str">
        <f>VLOOKUP(M205,People!B:C,2,0)</f>
        <v>Kelly Williams</v>
      </c>
      <c r="W205" t="str">
        <f>IFERROR(VLOOKUP(B205,Returns!B:C,2,0),"NO")</f>
        <v>NO</v>
      </c>
      <c r="X205" s="34">
        <f t="shared" si="3"/>
        <v>53.027199999999993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35">
        <v>0.2</v>
      </c>
      <c r="U206" s="1">
        <v>9.6712000000000025</v>
      </c>
      <c r="V206" t="str">
        <f>VLOOKUP(M206,People!B:C,2,0)</f>
        <v>Cassandra Brandow</v>
      </c>
      <c r="W206" t="str">
        <f>IFERROR(VLOOKUP(B206,Returns!B:C,2,0),"NO")</f>
        <v>NO</v>
      </c>
      <c r="X206" s="34">
        <f t="shared" si="3"/>
        <v>7.0336000000000016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35">
        <v>0.2</v>
      </c>
      <c r="U207" s="1">
        <v>44.476800000000026</v>
      </c>
      <c r="V207" t="str">
        <f>VLOOKUP(M207,People!B:C,2,0)</f>
        <v>Anna Andreadi</v>
      </c>
      <c r="W207" t="str">
        <f>IFERROR(VLOOKUP(B207,Returns!B:C,2,0),"NO")</f>
        <v>NO</v>
      </c>
      <c r="X207" s="34">
        <f t="shared" si="3"/>
        <v>88.953600000000009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35">
        <v>0</v>
      </c>
      <c r="U208" s="1">
        <v>5.8743999999999943</v>
      </c>
      <c r="V208" t="str">
        <f>VLOOKUP(M208,People!B:C,2,0)</f>
        <v>Kelly Williams</v>
      </c>
      <c r="W208" t="str">
        <f>IFERROR(VLOOKUP(B208,Returns!B:C,2,0),"NO")</f>
        <v>NO</v>
      </c>
      <c r="X208" s="34">
        <f t="shared" si="3"/>
        <v>0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35">
        <v>0</v>
      </c>
      <c r="U209" s="1">
        <v>35.634600000000006</v>
      </c>
      <c r="V209" t="str">
        <f>VLOOKUP(M209,People!B:C,2,0)</f>
        <v>Kelly Williams</v>
      </c>
      <c r="W209" t="str">
        <f>IFERROR(VLOOKUP(B209,Returns!B:C,2,0),"NO")</f>
        <v>NO</v>
      </c>
      <c r="X209" s="34">
        <f t="shared" si="3"/>
        <v>0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35">
        <v>0</v>
      </c>
      <c r="U210" s="1">
        <v>7.4824000000000002</v>
      </c>
      <c r="V210" t="str">
        <f>VLOOKUP(M210,People!B:C,2,0)</f>
        <v>Kelly Williams</v>
      </c>
      <c r="W210" t="str">
        <f>IFERROR(VLOOKUP(B210,Returns!B:C,2,0),"NO")</f>
        <v>NO</v>
      </c>
      <c r="X210" s="34">
        <f t="shared" si="3"/>
        <v>0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35">
        <v>0</v>
      </c>
      <c r="U211" s="1">
        <v>16.209899999999998</v>
      </c>
      <c r="V211" t="str">
        <f>VLOOKUP(M211,People!B:C,2,0)</f>
        <v>Kelly Williams</v>
      </c>
      <c r="W211" t="str">
        <f>IFERROR(VLOOKUP(B211,Returns!B:C,2,0),"NO")</f>
        <v>NO</v>
      </c>
      <c r="X211" s="34">
        <f t="shared" si="3"/>
        <v>0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35">
        <v>0</v>
      </c>
      <c r="U212" s="1">
        <v>3.6795999999999935</v>
      </c>
      <c r="V212" t="str">
        <f>VLOOKUP(M212,People!B:C,2,0)</f>
        <v>Kelly Williams</v>
      </c>
      <c r="W212" t="str">
        <f>IFERROR(VLOOKUP(B212,Returns!B:C,2,0),"NO")</f>
        <v>NO</v>
      </c>
      <c r="X212" s="34">
        <f t="shared" si="3"/>
        <v>0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35">
        <v>0.2</v>
      </c>
      <c r="U213" s="1">
        <v>6.4999999999999991</v>
      </c>
      <c r="V213" t="str">
        <f>VLOOKUP(M213,People!B:C,2,0)</f>
        <v>Kelly Williams</v>
      </c>
      <c r="W213" t="str">
        <f>IFERROR(VLOOKUP(B213,Returns!B:C,2,0),"NO")</f>
        <v>NO</v>
      </c>
      <c r="X213" s="34">
        <f t="shared" si="3"/>
        <v>4.16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35">
        <v>0.2</v>
      </c>
      <c r="U214" s="1">
        <v>8.879999999999999</v>
      </c>
      <c r="V214" t="str">
        <f>VLOOKUP(M214,People!B:C,2,0)</f>
        <v>Chuck Magee</v>
      </c>
      <c r="W214" t="str">
        <f>IFERROR(VLOOKUP(B214,Returns!B:C,2,0),"NO")</f>
        <v>Yes</v>
      </c>
      <c r="X214" s="34">
        <f t="shared" si="3"/>
        <v>4.7360000000000007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35">
        <v>0.5</v>
      </c>
      <c r="U215" s="1">
        <v>-244.32300000000006</v>
      </c>
      <c r="V215" t="str">
        <f>VLOOKUP(M215,People!B:C,2,0)</f>
        <v>Chuck Magee</v>
      </c>
      <c r="W215" t="str">
        <f>IFERROR(VLOOKUP(B215,Returns!B:C,2,0),"NO")</f>
        <v>Yes</v>
      </c>
      <c r="X215" s="34">
        <f t="shared" si="3"/>
        <v>226.22499999999999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35">
        <v>0.4</v>
      </c>
      <c r="U216" s="1">
        <v>-14.695800000000006</v>
      </c>
      <c r="V216" t="str">
        <f>VLOOKUP(M216,People!B:C,2,0)</f>
        <v>Chuck Magee</v>
      </c>
      <c r="W216" t="str">
        <f>IFERROR(VLOOKUP(B216,Returns!B:C,2,0),"NO")</f>
        <v>Yes</v>
      </c>
      <c r="X216" s="34">
        <f t="shared" si="3"/>
        <v>25.192800000000002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35">
        <v>0.7</v>
      </c>
      <c r="U217" s="1">
        <v>-950.40000000000009</v>
      </c>
      <c r="V217" t="str">
        <f>VLOOKUP(M217,People!B:C,2,0)</f>
        <v>Chuck Magee</v>
      </c>
      <c r="W217" t="str">
        <f>IFERROR(VLOOKUP(B217,Returns!B:C,2,0),"NO")</f>
        <v>Yes</v>
      </c>
      <c r="X217" s="34">
        <f t="shared" si="3"/>
        <v>831.60000000000014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35">
        <v>0.2</v>
      </c>
      <c r="U218" s="1">
        <v>4.4792000000000058</v>
      </c>
      <c r="V218" t="str">
        <f>VLOOKUP(M218,People!B:C,2,0)</f>
        <v>Chuck Magee</v>
      </c>
      <c r="W218" t="str">
        <f>IFERROR(VLOOKUP(B218,Returns!B:C,2,0),"NO")</f>
        <v>Yes</v>
      </c>
      <c r="X218" s="34">
        <f t="shared" si="3"/>
        <v>17.916800000000002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35">
        <v>0</v>
      </c>
      <c r="U219" s="1">
        <v>26.056800000000003</v>
      </c>
      <c r="V219" t="str">
        <f>VLOOKUP(M219,People!B:C,2,0)</f>
        <v>Anna Andreadi</v>
      </c>
      <c r="W219" t="str">
        <f>IFERROR(VLOOKUP(B219,Returns!B:C,2,0),"NO")</f>
        <v>NO</v>
      </c>
      <c r="X219" s="34">
        <f t="shared" si="3"/>
        <v>0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35">
        <v>0.2</v>
      </c>
      <c r="U220" s="1">
        <v>22.678200000000018</v>
      </c>
      <c r="V220" t="str">
        <f>VLOOKUP(M220,People!B:C,2,0)</f>
        <v>Anna Andreadi</v>
      </c>
      <c r="W220" t="str">
        <f>IFERROR(VLOOKUP(B220,Returns!B:C,2,0),"NO")</f>
        <v>NO</v>
      </c>
      <c r="X220" s="34">
        <f t="shared" si="3"/>
        <v>60.475200000000001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35">
        <v>0.2</v>
      </c>
      <c r="U221" s="1">
        <v>1.8147999999999997</v>
      </c>
      <c r="V221" t="str">
        <f>VLOOKUP(M221,People!B:C,2,0)</f>
        <v>Chuck Magee</v>
      </c>
      <c r="W221" t="str">
        <f>IFERROR(VLOOKUP(B221,Returns!B:C,2,0),"NO")</f>
        <v>Yes</v>
      </c>
      <c r="X221" s="34">
        <f t="shared" si="3"/>
        <v>1.1168000000000002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35">
        <v>0.2</v>
      </c>
      <c r="U222" s="1">
        <v>8.2302</v>
      </c>
      <c r="V222" t="str">
        <f>VLOOKUP(M222,People!B:C,2,0)</f>
        <v>Chuck Magee</v>
      </c>
      <c r="W222" t="str">
        <f>IFERROR(VLOOKUP(B222,Returns!B:C,2,0),"NO")</f>
        <v>Yes</v>
      </c>
      <c r="X222" s="34">
        <f t="shared" si="3"/>
        <v>4.5408000000000008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35">
        <v>0.7</v>
      </c>
      <c r="U223" s="1">
        <v>-13.843199999999996</v>
      </c>
      <c r="V223" t="str">
        <f>VLOOKUP(M223,People!B:C,2,0)</f>
        <v>Chuck Magee</v>
      </c>
      <c r="W223" t="str">
        <f>IFERROR(VLOOKUP(B223,Returns!B:C,2,0),"NO")</f>
        <v>Yes</v>
      </c>
      <c r="X223" s="34">
        <f t="shared" si="3"/>
        <v>13.843200000000001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35">
        <v>0.2</v>
      </c>
      <c r="U224" s="1">
        <v>19.084800000000005</v>
      </c>
      <c r="V224" t="str">
        <f>VLOOKUP(M224,People!B:C,2,0)</f>
        <v>Chuck Magee</v>
      </c>
      <c r="W224" t="str">
        <f>IFERROR(VLOOKUP(B224,Returns!B:C,2,0),"NO")</f>
        <v>Yes</v>
      </c>
      <c r="X224" s="34">
        <f t="shared" si="3"/>
        <v>14.540799999999999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35">
        <v>0.7</v>
      </c>
      <c r="U225" s="1">
        <v>-383.99040000000002</v>
      </c>
      <c r="V225" t="str">
        <f>VLOOKUP(M225,People!B:C,2,0)</f>
        <v>Chuck Magee</v>
      </c>
      <c r="W225" t="str">
        <f>IFERROR(VLOOKUP(B225,Returns!B:C,2,0),"NO")</f>
        <v>Yes</v>
      </c>
      <c r="X225" s="34">
        <f t="shared" si="3"/>
        <v>335.99160000000001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35">
        <v>0.2</v>
      </c>
      <c r="U226" s="1">
        <v>2.7168000000000001</v>
      </c>
      <c r="V226" t="str">
        <f>VLOOKUP(M226,People!B:C,2,0)</f>
        <v>Chuck Magee</v>
      </c>
      <c r="W226" t="str">
        <f>IFERROR(VLOOKUP(B226,Returns!B:C,2,0),"NO")</f>
        <v>Yes</v>
      </c>
      <c r="X226" s="34">
        <f t="shared" si="3"/>
        <v>5.4336000000000011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35">
        <v>0</v>
      </c>
      <c r="U227" s="1">
        <v>0.96800000000000019</v>
      </c>
      <c r="V227" t="str">
        <f>VLOOKUP(M227,People!B:C,2,0)</f>
        <v>Kelly Williams</v>
      </c>
      <c r="W227" t="str">
        <f>IFERROR(VLOOKUP(B227,Returns!B:C,2,0),"NO")</f>
        <v>NO</v>
      </c>
      <c r="X227" s="34">
        <f t="shared" si="3"/>
        <v>0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35">
        <v>0</v>
      </c>
      <c r="U228" s="1">
        <v>136.93899999999999</v>
      </c>
      <c r="V228" t="str">
        <f>VLOOKUP(M228,People!B:C,2,0)</f>
        <v>Kelly Williams</v>
      </c>
      <c r="W228" t="str">
        <f>IFERROR(VLOOKUP(B228,Returns!B:C,2,0),"NO")</f>
        <v>NO</v>
      </c>
      <c r="X228" s="34">
        <f t="shared" si="3"/>
        <v>0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35">
        <v>0</v>
      </c>
      <c r="U229" s="1">
        <v>0.21979999999999933</v>
      </c>
      <c r="V229" t="str">
        <f>VLOOKUP(M229,People!B:C,2,0)</f>
        <v>Kelly Williams</v>
      </c>
      <c r="W229" t="str">
        <f>IFERROR(VLOOKUP(B229,Returns!B:C,2,0),"NO")</f>
        <v>NO</v>
      </c>
      <c r="X229" s="34">
        <f t="shared" si="3"/>
        <v>0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35">
        <v>0.2</v>
      </c>
      <c r="U230" s="1">
        <v>-28.274400000000021</v>
      </c>
      <c r="V230" t="str">
        <f>VLOOKUP(M230,People!B:C,2,0)</f>
        <v>Cassandra Brandow</v>
      </c>
      <c r="W230" t="str">
        <f>IFERROR(VLOOKUP(B230,Returns!B:C,2,0),"NO")</f>
        <v>NO</v>
      </c>
      <c r="X230" s="34">
        <f t="shared" si="3"/>
        <v>32.313600000000001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35">
        <v>0.2</v>
      </c>
      <c r="U231" s="1">
        <v>43.840799999999973</v>
      </c>
      <c r="V231" t="str">
        <f>VLOOKUP(M231,People!B:C,2,0)</f>
        <v>Cassandra Brandow</v>
      </c>
      <c r="W231" t="str">
        <f>IFERROR(VLOOKUP(B231,Returns!B:C,2,0),"NO")</f>
        <v>NO</v>
      </c>
      <c r="X231" s="34">
        <f t="shared" si="3"/>
        <v>77.939200000000014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35">
        <v>0.7</v>
      </c>
      <c r="U232" s="1">
        <v>-12.431999999999999</v>
      </c>
      <c r="V232" t="str">
        <f>VLOOKUP(M232,People!B:C,2,0)</f>
        <v>Cassandra Brandow</v>
      </c>
      <c r="W232" t="str">
        <f>IFERROR(VLOOKUP(B232,Returns!B:C,2,0),"NO")</f>
        <v>NO</v>
      </c>
      <c r="X232" s="34">
        <f t="shared" si="3"/>
        <v>13.053600000000001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35">
        <v>0.45</v>
      </c>
      <c r="U233" s="1">
        <v>-102.04800000000003</v>
      </c>
      <c r="V233" t="str">
        <f>VLOOKUP(M233,People!B:C,2,0)</f>
        <v>Cassandra Brandow</v>
      </c>
      <c r="W233" t="str">
        <f>IFERROR(VLOOKUP(B233,Returns!B:C,2,0),"NO")</f>
        <v>NO</v>
      </c>
      <c r="X233" s="34">
        <f t="shared" si="3"/>
        <v>105.23700000000001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35">
        <v>0.45</v>
      </c>
      <c r="U234" s="1">
        <v>-248.24579999999992</v>
      </c>
      <c r="V234" t="str">
        <f>VLOOKUP(M234,People!B:C,2,0)</f>
        <v>Cassandra Brandow</v>
      </c>
      <c r="W234" t="str">
        <f>IFERROR(VLOOKUP(B234,Returns!B:C,2,0),"NO")</f>
        <v>NO</v>
      </c>
      <c r="X234" s="34">
        <f t="shared" si="3"/>
        <v>279.27652500000005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35">
        <v>0.7</v>
      </c>
      <c r="U235" s="1">
        <v>-3.5519999999999996</v>
      </c>
      <c r="V235" t="str">
        <f>VLOOKUP(M235,People!B:C,2,0)</f>
        <v>Cassandra Brandow</v>
      </c>
      <c r="W235" t="str">
        <f>IFERROR(VLOOKUP(B235,Returns!B:C,2,0),"NO")</f>
        <v>NO</v>
      </c>
      <c r="X235" s="34">
        <f t="shared" si="3"/>
        <v>3.7296000000000005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35">
        <v>0.2</v>
      </c>
      <c r="U236" s="1">
        <v>0</v>
      </c>
      <c r="V236" t="str">
        <f>VLOOKUP(M236,People!B:C,2,0)</f>
        <v>Cassandra Brandow</v>
      </c>
      <c r="W236" t="str">
        <f>IFERROR(VLOOKUP(B236,Returns!B:C,2,0),"NO")</f>
        <v>NO</v>
      </c>
      <c r="X236" s="34">
        <f t="shared" si="3"/>
        <v>51.614400000000003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35">
        <v>0.2</v>
      </c>
      <c r="U237" s="1">
        <v>-7.724700000000098</v>
      </c>
      <c r="V237" t="str">
        <f>VLOOKUP(M237,People!B:C,2,0)</f>
        <v>Cassandra Brandow</v>
      </c>
      <c r="W237" t="str">
        <f>IFERROR(VLOOKUP(B237,Returns!B:C,2,0),"NO")</f>
        <v>NO</v>
      </c>
      <c r="X237" s="34">
        <f t="shared" si="3"/>
        <v>123.59520000000003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35">
        <v>0</v>
      </c>
      <c r="U238" s="1">
        <v>4.7519999999999998</v>
      </c>
      <c r="V238" t="str">
        <f>VLOOKUP(M238,People!B:C,2,0)</f>
        <v>Anna Andreadi</v>
      </c>
      <c r="W238" t="str">
        <f>IFERROR(VLOOKUP(B238,Returns!B:C,2,0),"NO")</f>
        <v>NO</v>
      </c>
      <c r="X238" s="34">
        <f t="shared" si="3"/>
        <v>0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35">
        <v>0.2</v>
      </c>
      <c r="U239" s="1">
        <v>9.3960000000000008</v>
      </c>
      <c r="V239" t="str">
        <f>VLOOKUP(M239,People!B:C,2,0)</f>
        <v>Kelly Williams</v>
      </c>
      <c r="W239" t="str">
        <f>IFERROR(VLOOKUP(B239,Returns!B:C,2,0),"NO")</f>
        <v>NO</v>
      </c>
      <c r="X239" s="34">
        <f t="shared" si="3"/>
        <v>5.1840000000000011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35">
        <v>0.6</v>
      </c>
      <c r="U240" s="1">
        <v>-356.72799999999995</v>
      </c>
      <c r="V240" t="str">
        <f>VLOOKUP(M240,People!B:C,2,0)</f>
        <v>Kelly Williams</v>
      </c>
      <c r="W240" t="str">
        <f>IFERROR(VLOOKUP(B240,Returns!B:C,2,0),"NO")</f>
        <v>NO</v>
      </c>
      <c r="X240" s="34">
        <f t="shared" si="3"/>
        <v>251.80800000000002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35">
        <v>0.6</v>
      </c>
      <c r="U241" s="1">
        <v>-4.6751999999999985</v>
      </c>
      <c r="V241" t="str">
        <f>VLOOKUP(M241,People!B:C,2,0)</f>
        <v>Kelly Williams</v>
      </c>
      <c r="W241" t="str">
        <f>IFERROR(VLOOKUP(B241,Returns!B:C,2,0),"NO")</f>
        <v>NO</v>
      </c>
      <c r="X241" s="34">
        <f t="shared" si="3"/>
        <v>7.0128000000000004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35">
        <v>0.2</v>
      </c>
      <c r="U242" s="1">
        <v>11.194399999999998</v>
      </c>
      <c r="V242" t="str">
        <f>VLOOKUP(M242,People!B:C,2,0)</f>
        <v>Kelly Williams</v>
      </c>
      <c r="W242" t="str">
        <f>IFERROR(VLOOKUP(B242,Returns!B:C,2,0),"NO")</f>
        <v>NO</v>
      </c>
      <c r="X242" s="34">
        <f t="shared" si="3"/>
        <v>6.3967999999999998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35">
        <v>0.5</v>
      </c>
      <c r="U243" s="1">
        <v>-120.51299999999998</v>
      </c>
      <c r="V243" t="str">
        <f>VLOOKUP(M243,People!B:C,2,0)</f>
        <v>Kelly Williams</v>
      </c>
      <c r="W243" t="str">
        <f>IFERROR(VLOOKUP(B243,Returns!B:C,2,0),"NO")</f>
        <v>NO</v>
      </c>
      <c r="X243" s="34">
        <f t="shared" si="3"/>
        <v>88.612499999999997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35">
        <v>0.6</v>
      </c>
      <c r="U244" s="1">
        <v>-2.8307999999999995</v>
      </c>
      <c r="V244" t="str">
        <f>VLOOKUP(M244,People!B:C,2,0)</f>
        <v>Kelly Williams</v>
      </c>
      <c r="W244" t="str">
        <f>IFERROR(VLOOKUP(B244,Returns!B:C,2,0),"NO")</f>
        <v>NO</v>
      </c>
      <c r="X244" s="34">
        <f t="shared" si="3"/>
        <v>2.4264000000000001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35">
        <v>0.2</v>
      </c>
      <c r="U245" s="1">
        <v>1.2037999999999995</v>
      </c>
      <c r="V245" t="str">
        <f>VLOOKUP(M245,People!B:C,2,0)</f>
        <v>Kelly Williams</v>
      </c>
      <c r="W245" t="str">
        <f>IFERROR(VLOOKUP(B245,Returns!B:C,2,0),"NO")</f>
        <v>NO</v>
      </c>
      <c r="X245" s="34">
        <f t="shared" si="3"/>
        <v>1.4816000000000003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35">
        <v>0</v>
      </c>
      <c r="U246" s="1">
        <v>580.53939999999989</v>
      </c>
      <c r="V246" t="str">
        <f>VLOOKUP(M246,People!B:C,2,0)</f>
        <v>Kelly Williams</v>
      </c>
      <c r="W246" t="str">
        <f>IFERROR(VLOOKUP(B246,Returns!B:C,2,0),"NO")</f>
        <v>NO</v>
      </c>
      <c r="X246" s="34">
        <f t="shared" si="3"/>
        <v>0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35">
        <v>0</v>
      </c>
      <c r="U247" s="1">
        <v>41.680000000000007</v>
      </c>
      <c r="V247" t="str">
        <f>VLOOKUP(M247,People!B:C,2,0)</f>
        <v>Kelly Williams</v>
      </c>
      <c r="W247" t="str">
        <f>IFERROR(VLOOKUP(B247,Returns!B:C,2,0),"NO")</f>
        <v>NO</v>
      </c>
      <c r="X247" s="34">
        <f t="shared" si="3"/>
        <v>0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35">
        <v>0</v>
      </c>
      <c r="U248" s="1">
        <v>23.94</v>
      </c>
      <c r="V248" t="str">
        <f>VLOOKUP(M248,People!B:C,2,0)</f>
        <v>Kelly Williams</v>
      </c>
      <c r="W248" t="str">
        <f>IFERROR(VLOOKUP(B248,Returns!B:C,2,0),"NO")</f>
        <v>NO</v>
      </c>
      <c r="X248" s="34">
        <f t="shared" si="3"/>
        <v>0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35">
        <v>0</v>
      </c>
      <c r="U249" s="1">
        <v>496.07249999999993</v>
      </c>
      <c r="V249" t="str">
        <f>VLOOKUP(M249,People!B:C,2,0)</f>
        <v>Kelly Williams</v>
      </c>
      <c r="W249" t="str">
        <f>IFERROR(VLOOKUP(B249,Returns!B:C,2,0),"NO")</f>
        <v>NO</v>
      </c>
      <c r="X249" s="34">
        <f t="shared" si="3"/>
        <v>0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35">
        <v>0</v>
      </c>
      <c r="U250" s="1">
        <v>12.441600000000001</v>
      </c>
      <c r="V250" t="str">
        <f>VLOOKUP(M250,People!B:C,2,0)</f>
        <v>Kelly Williams</v>
      </c>
      <c r="W250" t="str">
        <f>IFERROR(VLOOKUP(B250,Returns!B:C,2,0),"NO")</f>
        <v>NO</v>
      </c>
      <c r="X250" s="34">
        <f t="shared" si="3"/>
        <v>0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35">
        <v>0.2</v>
      </c>
      <c r="U251" s="1">
        <v>28.137200000000007</v>
      </c>
      <c r="V251" t="str">
        <f>VLOOKUP(M251,People!B:C,2,0)</f>
        <v>Anna Andreadi</v>
      </c>
      <c r="W251" t="str">
        <f>IFERROR(VLOOKUP(B251,Returns!B:C,2,0),"NO")</f>
        <v>NO</v>
      </c>
      <c r="X251" s="34">
        <f t="shared" si="3"/>
        <v>64.313599999999994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35">
        <v>0</v>
      </c>
      <c r="U252" s="1">
        <v>3.5766999999999998</v>
      </c>
      <c r="V252" t="str">
        <f>VLOOKUP(M252,People!B:C,2,0)</f>
        <v>Anna Andreadi</v>
      </c>
      <c r="W252" t="str">
        <f>IFERROR(VLOOKUP(B252,Returns!B:C,2,0),"NO")</f>
        <v>NO</v>
      </c>
      <c r="X252" s="34">
        <f t="shared" si="3"/>
        <v>0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35">
        <v>0</v>
      </c>
      <c r="U253" s="1">
        <v>636.0002999999997</v>
      </c>
      <c r="V253" t="str">
        <f>VLOOKUP(M253,People!B:C,2,0)</f>
        <v>Anna Andreadi</v>
      </c>
      <c r="W253" t="str">
        <f>IFERROR(VLOOKUP(B253,Returns!B:C,2,0),"NO")</f>
        <v>NO</v>
      </c>
      <c r="X253" s="34">
        <f t="shared" si="3"/>
        <v>0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35">
        <v>0</v>
      </c>
      <c r="U254" s="1">
        <v>22.562400000000004</v>
      </c>
      <c r="V254" t="str">
        <f>VLOOKUP(M254,People!B:C,2,0)</f>
        <v>Chuck Magee</v>
      </c>
      <c r="W254" t="str">
        <f>IFERROR(VLOOKUP(B254,Returns!B:C,2,0),"NO")</f>
        <v>NO</v>
      </c>
      <c r="X254" s="34">
        <f t="shared" si="3"/>
        <v>0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35">
        <v>0</v>
      </c>
      <c r="U255" s="1">
        <v>162.864</v>
      </c>
      <c r="V255" t="str">
        <f>VLOOKUP(M255,People!B:C,2,0)</f>
        <v>Chuck Magee</v>
      </c>
      <c r="W255" t="str">
        <f>IFERROR(VLOOKUP(B255,Returns!B:C,2,0),"NO")</f>
        <v>NO</v>
      </c>
      <c r="X255" s="34">
        <f t="shared" si="3"/>
        <v>0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35">
        <v>0.6</v>
      </c>
      <c r="U256" s="1">
        <v>-8.4923999999999982</v>
      </c>
      <c r="V256" t="str">
        <f>VLOOKUP(M256,People!B:C,2,0)</f>
        <v>Kelly Williams</v>
      </c>
      <c r="W256" t="str">
        <f>IFERROR(VLOOKUP(B256,Returns!B:C,2,0),"NO")</f>
        <v>NO</v>
      </c>
      <c r="X256" s="34">
        <f t="shared" si="3"/>
        <v>7.2792000000000003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35">
        <v>0.2</v>
      </c>
      <c r="U257" s="1">
        <v>-19.562399999999997</v>
      </c>
      <c r="V257" t="str">
        <f>VLOOKUP(M257,People!B:C,2,0)</f>
        <v>Kelly Williams</v>
      </c>
      <c r="W257" t="str">
        <f>IFERROR(VLOOKUP(B257,Returns!B:C,2,0),"NO")</f>
        <v>NO</v>
      </c>
      <c r="X257" s="34">
        <f t="shared" si="3"/>
        <v>16.473600000000001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35">
        <v>0.2</v>
      </c>
      <c r="U258" s="1">
        <v>4.0439999999999969</v>
      </c>
      <c r="V258" t="str">
        <f>VLOOKUP(M258,People!B:C,2,0)</f>
        <v>Kelly Williams</v>
      </c>
      <c r="W258" t="str">
        <f>IFERROR(VLOOKUP(B258,Returns!B:C,2,0),"NO")</f>
        <v>NO</v>
      </c>
      <c r="X258" s="34">
        <f t="shared" ref="X258:X321" si="4">T258*R258</f>
        <v>10.784000000000001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35">
        <v>0.2</v>
      </c>
      <c r="U259" s="1">
        <v>56.691599999999966</v>
      </c>
      <c r="V259" t="str">
        <f>VLOOKUP(M259,People!B:C,2,0)</f>
        <v>Kelly Williams</v>
      </c>
      <c r="W259" t="str">
        <f>IFERROR(VLOOKUP(B259,Returns!B:C,2,0),"NO")</f>
        <v>NO</v>
      </c>
      <c r="X259" s="34">
        <f t="shared" si="4"/>
        <v>129.58080000000001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35">
        <v>0</v>
      </c>
      <c r="U260" s="1">
        <v>6.9258000000000006</v>
      </c>
      <c r="V260" t="str">
        <f>VLOOKUP(M260,People!B:C,2,0)</f>
        <v>Chuck Magee</v>
      </c>
      <c r="W260" t="str">
        <f>IFERROR(VLOOKUP(B260,Returns!B:C,2,0),"NO")</f>
        <v>NO</v>
      </c>
      <c r="X260" s="34">
        <f t="shared" si="4"/>
        <v>0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35">
        <v>0</v>
      </c>
      <c r="U261" s="1">
        <v>6.6465000000000174</v>
      </c>
      <c r="V261" t="str">
        <f>VLOOKUP(M261,People!B:C,2,0)</f>
        <v>Chuck Magee</v>
      </c>
      <c r="W261" t="str">
        <f>IFERROR(VLOOKUP(B261,Returns!B:C,2,0),"NO")</f>
        <v>NO</v>
      </c>
      <c r="X261" s="34">
        <f t="shared" si="4"/>
        <v>0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35">
        <v>0.2</v>
      </c>
      <c r="U262" s="1">
        <v>6.1319999999999988</v>
      </c>
      <c r="V262" t="str">
        <f>VLOOKUP(M262,People!B:C,2,0)</f>
        <v>Chuck Magee</v>
      </c>
      <c r="W262" t="str">
        <f>IFERROR(VLOOKUP(B262,Returns!B:C,2,0),"NO")</f>
        <v>NO</v>
      </c>
      <c r="X262" s="34">
        <f t="shared" si="4"/>
        <v>3.504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35">
        <v>0.8</v>
      </c>
      <c r="U263" s="1">
        <v>-4.4660000000000002</v>
      </c>
      <c r="V263" t="str">
        <f>VLOOKUP(M263,People!B:C,2,0)</f>
        <v>Kelly Williams</v>
      </c>
      <c r="W263" t="str">
        <f>IFERROR(VLOOKUP(B263,Returns!B:C,2,0),"NO")</f>
        <v>NO</v>
      </c>
      <c r="X263" s="34">
        <f t="shared" si="4"/>
        <v>1.2991999999999997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35">
        <v>0.4</v>
      </c>
      <c r="U264" s="1">
        <v>-509.99700000000075</v>
      </c>
      <c r="V264" t="str">
        <f>VLOOKUP(M264,People!B:C,2,0)</f>
        <v>Kelly Williams</v>
      </c>
      <c r="W264" t="str">
        <f>IFERROR(VLOOKUP(B264,Returns!B:C,2,0),"NO")</f>
        <v>NO</v>
      </c>
      <c r="X264" s="34">
        <f t="shared" si="4"/>
        <v>1223.9928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35">
        <v>0.4</v>
      </c>
      <c r="U265" s="1">
        <v>-251.99579999999992</v>
      </c>
      <c r="V265" t="str">
        <f>VLOOKUP(M265,People!B:C,2,0)</f>
        <v>Kelly Williams</v>
      </c>
      <c r="W265" t="str">
        <f>IFERROR(VLOOKUP(B265,Returns!B:C,2,0),"NO")</f>
        <v>NO</v>
      </c>
      <c r="X265" s="34">
        <f t="shared" si="4"/>
        <v>1007.9831999999999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35">
        <v>0.2</v>
      </c>
      <c r="U266" s="1">
        <v>28.7196</v>
      </c>
      <c r="V266" t="str">
        <f>VLOOKUP(M266,People!B:C,2,0)</f>
        <v>Kelly Williams</v>
      </c>
      <c r="W266" t="str">
        <f>IFERROR(VLOOKUP(B266,Returns!B:C,2,0),"NO")</f>
        <v>NO</v>
      </c>
      <c r="X266" s="34">
        <f t="shared" si="4"/>
        <v>65.644800000000004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35">
        <v>0</v>
      </c>
      <c r="U267" s="1">
        <v>35.156000000000006</v>
      </c>
      <c r="V267" t="str">
        <f>VLOOKUP(M267,People!B:C,2,0)</f>
        <v>Anna Andreadi</v>
      </c>
      <c r="W267" t="str">
        <f>IFERROR(VLOOKUP(B267,Returns!B:C,2,0),"NO")</f>
        <v>NO</v>
      </c>
      <c r="X267" s="34">
        <f t="shared" si="4"/>
        <v>0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35">
        <v>0.2</v>
      </c>
      <c r="U268" s="1">
        <v>4.7303999999999995</v>
      </c>
      <c r="V268" t="str">
        <f>VLOOKUP(M268,People!B:C,2,0)</f>
        <v>Cassandra Brandow</v>
      </c>
      <c r="W268" t="str">
        <f>IFERROR(VLOOKUP(B268,Returns!B:C,2,0),"NO")</f>
        <v>NO</v>
      </c>
      <c r="X268" s="34">
        <f t="shared" si="4"/>
        <v>2.8031999999999999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35">
        <v>0</v>
      </c>
      <c r="U269" s="1">
        <v>0.3024</v>
      </c>
      <c r="V269" t="str">
        <f>VLOOKUP(M269,People!B:C,2,0)</f>
        <v>Chuck Magee</v>
      </c>
      <c r="W269" t="str">
        <f>IFERROR(VLOOKUP(B269,Returns!B:C,2,0),"NO")</f>
        <v>NO</v>
      </c>
      <c r="X269" s="34">
        <f t="shared" si="4"/>
        <v>0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35">
        <v>0.2</v>
      </c>
      <c r="U270" s="1">
        <v>-7.4416000000000011</v>
      </c>
      <c r="V270" t="str">
        <f>VLOOKUP(M270,People!B:C,2,0)</f>
        <v>Chuck Magee</v>
      </c>
      <c r="W270" t="str">
        <f>IFERROR(VLOOKUP(B270,Returns!B:C,2,0),"NO")</f>
        <v>NO</v>
      </c>
      <c r="X270" s="34">
        <f t="shared" si="4"/>
        <v>7.4416000000000002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35">
        <v>0.2</v>
      </c>
      <c r="U271" s="1">
        <v>21.591000000000001</v>
      </c>
      <c r="V271" t="str">
        <f>VLOOKUP(M271,People!B:C,2,0)</f>
        <v>Chuck Magee</v>
      </c>
      <c r="W271" t="str">
        <f>IFERROR(VLOOKUP(B271,Returns!B:C,2,0),"NO")</f>
        <v>NO</v>
      </c>
      <c r="X271" s="34">
        <f t="shared" si="4"/>
        <v>11.5152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35">
        <v>0</v>
      </c>
      <c r="U272" s="1">
        <v>210.4935999999999</v>
      </c>
      <c r="V272" t="str">
        <f>VLOOKUP(M272,People!B:C,2,0)</f>
        <v>Anna Andreadi</v>
      </c>
      <c r="W272" t="str">
        <f>IFERROR(VLOOKUP(B272,Returns!B:C,2,0),"NO")</f>
        <v>NO</v>
      </c>
      <c r="X272" s="34">
        <f t="shared" si="4"/>
        <v>0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35">
        <v>0</v>
      </c>
      <c r="U273" s="1">
        <v>92.369200000000021</v>
      </c>
      <c r="V273" t="str">
        <f>VLOOKUP(M273,People!B:C,2,0)</f>
        <v>Anna Andreadi</v>
      </c>
      <c r="W273" t="str">
        <f>IFERROR(VLOOKUP(B273,Returns!B:C,2,0),"NO")</f>
        <v>NO</v>
      </c>
      <c r="X273" s="34">
        <f t="shared" si="4"/>
        <v>0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35">
        <v>0</v>
      </c>
      <c r="U274" s="1">
        <v>2.3232000000000004</v>
      </c>
      <c r="V274" t="str">
        <f>VLOOKUP(M274,People!B:C,2,0)</f>
        <v>Anna Andreadi</v>
      </c>
      <c r="W274" t="str">
        <f>IFERROR(VLOOKUP(B274,Returns!B:C,2,0),"NO")</f>
        <v>NO</v>
      </c>
      <c r="X274" s="34">
        <f t="shared" si="4"/>
        <v>0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35">
        <v>0.2</v>
      </c>
      <c r="U275" s="1">
        <v>4.0949999999999989</v>
      </c>
      <c r="V275" t="str">
        <f>VLOOKUP(M275,People!B:C,2,0)</f>
        <v>Anna Andreadi</v>
      </c>
      <c r="W275" t="str">
        <f>IFERROR(VLOOKUP(B275,Returns!B:C,2,0),"NO")</f>
        <v>NO</v>
      </c>
      <c r="X275" s="34">
        <f t="shared" si="4"/>
        <v>2.1840000000000002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35">
        <v>0</v>
      </c>
      <c r="U276" s="1">
        <v>4.0571999999999999</v>
      </c>
      <c r="V276" t="str">
        <f>VLOOKUP(M276,People!B:C,2,0)</f>
        <v>Anna Andreadi</v>
      </c>
      <c r="W276" t="str">
        <f>IFERROR(VLOOKUP(B276,Returns!B:C,2,0),"NO")</f>
        <v>NO</v>
      </c>
      <c r="X276" s="34">
        <f t="shared" si="4"/>
        <v>0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35">
        <v>0</v>
      </c>
      <c r="U277" s="1">
        <v>1.5548000000000002</v>
      </c>
      <c r="V277" t="str">
        <f>VLOOKUP(M277,People!B:C,2,0)</f>
        <v>Anna Andreadi</v>
      </c>
      <c r="W277" t="str">
        <f>IFERROR(VLOOKUP(B277,Returns!B:C,2,0),"NO")</f>
        <v>NO</v>
      </c>
      <c r="X277" s="34">
        <f t="shared" si="4"/>
        <v>0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35">
        <v>0.2</v>
      </c>
      <c r="U278" s="1">
        <v>4.0768000000000004</v>
      </c>
      <c r="V278" t="str">
        <f>VLOOKUP(M278,People!B:C,2,0)</f>
        <v>Chuck Magee</v>
      </c>
      <c r="W278" t="str">
        <f>IFERROR(VLOOKUP(B278,Returns!B:C,2,0),"NO")</f>
        <v>NO</v>
      </c>
      <c r="X278" s="34">
        <f t="shared" si="4"/>
        <v>2.3296000000000006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35">
        <v>0.2</v>
      </c>
      <c r="U279" s="1">
        <v>5.9071999999999987</v>
      </c>
      <c r="V279" t="str">
        <f>VLOOKUP(M279,People!B:C,2,0)</f>
        <v>Chuck Magee</v>
      </c>
      <c r="W279" t="str">
        <f>IFERROR(VLOOKUP(B279,Returns!B:C,2,0),"NO")</f>
        <v>NO</v>
      </c>
      <c r="X279" s="34">
        <f t="shared" si="4"/>
        <v>3.6351999999999998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35">
        <v>0.2</v>
      </c>
      <c r="U280" s="1">
        <v>5.9711999999999996</v>
      </c>
      <c r="V280" t="str">
        <f>VLOOKUP(M280,People!B:C,2,0)</f>
        <v>Chuck Magee</v>
      </c>
      <c r="W280" t="str">
        <f>IFERROR(VLOOKUP(B280,Returns!B:C,2,0),"NO")</f>
        <v>NO</v>
      </c>
      <c r="X280" s="34">
        <f t="shared" si="4"/>
        <v>11.942400000000001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35">
        <v>0.2</v>
      </c>
      <c r="U281" s="1">
        <v>8.6940000000000008</v>
      </c>
      <c r="V281" t="str">
        <f>VLOOKUP(M281,People!B:C,2,0)</f>
        <v>Chuck Magee</v>
      </c>
      <c r="W281" t="str">
        <f>IFERROR(VLOOKUP(B281,Returns!B:C,2,0),"NO")</f>
        <v>NO</v>
      </c>
      <c r="X281" s="34">
        <f t="shared" si="4"/>
        <v>4.968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35">
        <v>0.8</v>
      </c>
      <c r="U282" s="1">
        <v>-3.4320000000000004</v>
      </c>
      <c r="V282" t="str">
        <f>VLOOKUP(M282,People!B:C,2,0)</f>
        <v>Kelly Williams</v>
      </c>
      <c r="W282" t="str">
        <f>IFERROR(VLOOKUP(B282,Returns!B:C,2,0),"NO")</f>
        <v>NO</v>
      </c>
      <c r="X282" s="34">
        <f t="shared" si="4"/>
        <v>1.6639999999999997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35">
        <v>0.2</v>
      </c>
      <c r="U283" s="1">
        <v>376.11</v>
      </c>
      <c r="V283" t="str">
        <f>VLOOKUP(M283,People!B:C,2,0)</f>
        <v>Kelly Williams</v>
      </c>
      <c r="W283" t="str">
        <f>IFERROR(VLOOKUP(B283,Returns!B:C,2,0),"NO")</f>
        <v>NO</v>
      </c>
      <c r="X283" s="34">
        <f t="shared" si="4"/>
        <v>222.88000000000002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35">
        <v>0.2</v>
      </c>
      <c r="U284" s="1">
        <v>51.942000000000007</v>
      </c>
      <c r="V284" t="str">
        <f>VLOOKUP(M284,People!B:C,2,0)</f>
        <v>Anna Andreadi</v>
      </c>
      <c r="W284" t="str">
        <f>IFERROR(VLOOKUP(B284,Returns!B:C,2,0),"NO")</f>
        <v>NO</v>
      </c>
      <c r="X284" s="34">
        <f t="shared" si="4"/>
        <v>207.768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35">
        <v>0.2</v>
      </c>
      <c r="U285" s="1">
        <v>47.843999999999994</v>
      </c>
      <c r="V285" t="str">
        <f>VLOOKUP(M285,People!B:C,2,0)</f>
        <v>Anna Andreadi</v>
      </c>
      <c r="W285" t="str">
        <f>IFERROR(VLOOKUP(B285,Returns!B:C,2,0),"NO")</f>
        <v>NO</v>
      </c>
      <c r="X285" s="34">
        <f t="shared" si="4"/>
        <v>28.352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35">
        <v>0.2</v>
      </c>
      <c r="U286" s="1">
        <v>47.959999999999987</v>
      </c>
      <c r="V286" t="str">
        <f>VLOOKUP(M286,People!B:C,2,0)</f>
        <v>Anna Andreadi</v>
      </c>
      <c r="W286" t="str">
        <f>IFERROR(VLOOKUP(B286,Returns!B:C,2,0),"NO")</f>
        <v>NO</v>
      </c>
      <c r="X286" s="34">
        <f t="shared" si="4"/>
        <v>47.960000000000008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35">
        <v>0.2</v>
      </c>
      <c r="U287" s="1">
        <v>10.8864</v>
      </c>
      <c r="V287" t="str">
        <f>VLOOKUP(M287,People!B:C,2,0)</f>
        <v>Anna Andreadi</v>
      </c>
      <c r="W287" t="str">
        <f>IFERROR(VLOOKUP(B287,Returns!B:C,2,0),"NO")</f>
        <v>NO</v>
      </c>
      <c r="X287" s="34">
        <f t="shared" si="4"/>
        <v>6.2208000000000014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35">
        <v>0.7</v>
      </c>
      <c r="U288" s="1">
        <v>-169.3719999999999</v>
      </c>
      <c r="V288" t="str">
        <f>VLOOKUP(M288,People!B:C,2,0)</f>
        <v>Cassandra Brandow</v>
      </c>
      <c r="W288" t="str">
        <f>IFERROR(VLOOKUP(B288,Returns!B:C,2,0),"NO")</f>
        <v>NO</v>
      </c>
      <c r="X288" s="34">
        <f t="shared" si="4"/>
        <v>177.84059999999999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35">
        <v>0.2</v>
      </c>
      <c r="U289" s="1">
        <v>24.315999999999974</v>
      </c>
      <c r="V289" t="str">
        <f>VLOOKUP(M289,People!B:C,2,0)</f>
        <v>Cassandra Brandow</v>
      </c>
      <c r="W289" t="str">
        <f>IFERROR(VLOOKUP(B289,Returns!B:C,2,0),"NO")</f>
        <v>NO</v>
      </c>
      <c r="X289" s="34">
        <f t="shared" si="4"/>
        <v>38.905600000000007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35">
        <v>0.2</v>
      </c>
      <c r="U290" s="1">
        <v>-204.31449999999995</v>
      </c>
      <c r="V290" t="str">
        <f>VLOOKUP(M290,People!B:C,2,0)</f>
        <v>Cassandra Brandow</v>
      </c>
      <c r="W290" t="str">
        <f>IFERROR(VLOOKUP(B290,Returns!B:C,2,0),"NO")</f>
        <v>NO</v>
      </c>
      <c r="X290" s="34">
        <f t="shared" si="4"/>
        <v>192.29600000000005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35">
        <v>0.2</v>
      </c>
      <c r="U291" s="1">
        <v>6.6835999999999993</v>
      </c>
      <c r="V291" t="str">
        <f>VLOOKUP(M291,People!B:C,2,0)</f>
        <v>Chuck Magee</v>
      </c>
      <c r="W291" t="str">
        <f>IFERROR(VLOOKUP(B291,Returns!B:C,2,0),"NO")</f>
        <v>NO</v>
      </c>
      <c r="X291" s="34">
        <f t="shared" si="4"/>
        <v>3.8192000000000004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35">
        <v>0.2</v>
      </c>
      <c r="U292" s="1">
        <v>6.2423999999999999</v>
      </c>
      <c r="V292" t="str">
        <f>VLOOKUP(M292,People!B:C,2,0)</f>
        <v>Chuck Magee</v>
      </c>
      <c r="W292" t="str">
        <f>IFERROR(VLOOKUP(B292,Returns!B:C,2,0),"NO")</f>
        <v>NO</v>
      </c>
      <c r="X292" s="34">
        <f t="shared" si="4"/>
        <v>3.6992000000000007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35">
        <v>0.2</v>
      </c>
      <c r="U293" s="1">
        <v>54.396600000000007</v>
      </c>
      <c r="V293" t="str">
        <f>VLOOKUP(M293,People!B:C,2,0)</f>
        <v>Chuck Magee</v>
      </c>
      <c r="W293" t="str">
        <f>IFERROR(VLOOKUP(B293,Returns!B:C,2,0),"NO")</f>
        <v>NO</v>
      </c>
      <c r="X293" s="34">
        <f t="shared" si="4"/>
        <v>51.19680000000001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35">
        <v>0.5</v>
      </c>
      <c r="U294" s="1">
        <v>-48.703199999999995</v>
      </c>
      <c r="V294" t="str">
        <f>VLOOKUP(M294,People!B:C,2,0)</f>
        <v>Chuck Magee</v>
      </c>
      <c r="W294" t="str">
        <f>IFERROR(VLOOKUP(B294,Returns!B:C,2,0),"NO")</f>
        <v>NO</v>
      </c>
      <c r="X294" s="34">
        <f t="shared" si="4"/>
        <v>43.484999999999999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35">
        <v>0.2</v>
      </c>
      <c r="U295" s="1">
        <v>78.859200000000001</v>
      </c>
      <c r="V295" t="str">
        <f>VLOOKUP(M295,People!B:C,2,0)</f>
        <v>Anna Andreadi</v>
      </c>
      <c r="W295" t="str">
        <f>IFERROR(VLOOKUP(B295,Returns!B:C,2,0),"NO")</f>
        <v>NO</v>
      </c>
      <c r="X295" s="34">
        <f t="shared" si="4"/>
        <v>60.083200000000005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35">
        <v>0.2</v>
      </c>
      <c r="U296" s="1">
        <v>20.155800000000013</v>
      </c>
      <c r="V296" t="str">
        <f>VLOOKUP(M296,People!B:C,2,0)</f>
        <v>Anna Andreadi</v>
      </c>
      <c r="W296" t="str">
        <f>IFERROR(VLOOKUP(B296,Returns!B:C,2,0),"NO")</f>
        <v>NO</v>
      </c>
      <c r="X296" s="34">
        <f t="shared" si="4"/>
        <v>46.070400000000006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35">
        <v>0.2</v>
      </c>
      <c r="U297" s="1">
        <v>-24.564599999999999</v>
      </c>
      <c r="V297" t="str">
        <f>VLOOKUP(M297,People!B:C,2,0)</f>
        <v>Anna Andreadi</v>
      </c>
      <c r="W297" t="str">
        <f>IFERROR(VLOOKUP(B297,Returns!B:C,2,0),"NO")</f>
        <v>NO</v>
      </c>
      <c r="X297" s="34">
        <f t="shared" si="4"/>
        <v>43.670400000000008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35">
        <v>0.7</v>
      </c>
      <c r="U298" s="1">
        <v>-62.88000000000001</v>
      </c>
      <c r="V298" t="str">
        <f>VLOOKUP(M298,People!B:C,2,0)</f>
        <v>Anna Andreadi</v>
      </c>
      <c r="W298" t="str">
        <f>IFERROR(VLOOKUP(B298,Returns!B:C,2,0),"NO")</f>
        <v>NO</v>
      </c>
      <c r="X298" s="34">
        <f t="shared" si="4"/>
        <v>55.02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35">
        <v>0.2</v>
      </c>
      <c r="U299" s="1">
        <v>9.2987999999999964</v>
      </c>
      <c r="V299" t="str">
        <f>VLOOKUP(M299,People!B:C,2,0)</f>
        <v>Anna Andreadi</v>
      </c>
      <c r="W299" t="str">
        <f>IFERROR(VLOOKUP(B299,Returns!B:C,2,0),"NO")</f>
        <v>NO</v>
      </c>
      <c r="X299" s="34">
        <f t="shared" si="4"/>
        <v>5.5104000000000006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35">
        <v>0</v>
      </c>
      <c r="U300" s="1">
        <v>15.552000000000001</v>
      </c>
      <c r="V300" t="str">
        <f>VLOOKUP(M300,People!B:C,2,0)</f>
        <v>Chuck Magee</v>
      </c>
      <c r="W300" t="str">
        <f>IFERROR(VLOOKUP(B300,Returns!B:C,2,0),"NO")</f>
        <v>NO</v>
      </c>
      <c r="X300" s="34">
        <f t="shared" si="4"/>
        <v>0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35">
        <v>0</v>
      </c>
      <c r="U301" s="1">
        <v>10.824800000000096</v>
      </c>
      <c r="V301" t="str">
        <f>VLOOKUP(M301,People!B:C,2,0)</f>
        <v>Chuck Magee</v>
      </c>
      <c r="W301" t="str">
        <f>IFERROR(VLOOKUP(B301,Returns!B:C,2,0),"NO")</f>
        <v>NO</v>
      </c>
      <c r="X301" s="34">
        <f t="shared" si="4"/>
        <v>0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35">
        <v>0</v>
      </c>
      <c r="U302" s="1">
        <v>27.316799999999997</v>
      </c>
      <c r="V302" t="str">
        <f>VLOOKUP(M302,People!B:C,2,0)</f>
        <v>Chuck Magee</v>
      </c>
      <c r="W302" t="str">
        <f>IFERROR(VLOOKUP(B302,Returns!B:C,2,0),"NO")</f>
        <v>NO</v>
      </c>
      <c r="X302" s="34">
        <f t="shared" si="4"/>
        <v>0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35">
        <v>0</v>
      </c>
      <c r="U303" s="1">
        <v>38.023999999999994</v>
      </c>
      <c r="V303" t="str">
        <f>VLOOKUP(M303,People!B:C,2,0)</f>
        <v>Chuck Magee</v>
      </c>
      <c r="W303" t="str">
        <f>IFERROR(VLOOKUP(B303,Returns!B:C,2,0),"NO")</f>
        <v>NO</v>
      </c>
      <c r="X303" s="34">
        <f t="shared" si="4"/>
        <v>0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35">
        <v>0</v>
      </c>
      <c r="U304" s="1">
        <v>6.5687999999999995</v>
      </c>
      <c r="V304" t="str">
        <f>VLOOKUP(M304,People!B:C,2,0)</f>
        <v>Chuck Magee</v>
      </c>
      <c r="W304" t="str">
        <f>IFERROR(VLOOKUP(B304,Returns!B:C,2,0),"NO")</f>
        <v>NO</v>
      </c>
      <c r="X304" s="34">
        <f t="shared" si="4"/>
        <v>0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35">
        <v>0.5</v>
      </c>
      <c r="U305" s="1">
        <v>-131.44500000000005</v>
      </c>
      <c r="V305" t="str">
        <f>VLOOKUP(M305,People!B:C,2,0)</f>
        <v>Kelly Williams</v>
      </c>
      <c r="W305" t="str">
        <f>IFERROR(VLOOKUP(B305,Returns!B:C,2,0),"NO")</f>
        <v>NO</v>
      </c>
      <c r="X305" s="34">
        <f t="shared" si="4"/>
        <v>109.53750000000001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35">
        <v>0</v>
      </c>
      <c r="U306" s="1">
        <v>12.863999999999999</v>
      </c>
      <c r="V306" t="str">
        <f>VLOOKUP(M306,People!B:C,2,0)</f>
        <v>Chuck Magee</v>
      </c>
      <c r="W306" t="str">
        <f>IFERROR(VLOOKUP(B306,Returns!B:C,2,0),"NO")</f>
        <v>NO</v>
      </c>
      <c r="X306" s="34">
        <f t="shared" si="4"/>
        <v>0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35">
        <v>0</v>
      </c>
      <c r="U307" s="1">
        <v>2.8535999999999988</v>
      </c>
      <c r="V307" t="str">
        <f>VLOOKUP(M307,People!B:C,2,0)</f>
        <v>Kelly Williams</v>
      </c>
      <c r="W307" t="str">
        <f>IFERROR(VLOOKUP(B307,Returns!B:C,2,0),"NO")</f>
        <v>NO</v>
      </c>
      <c r="X307" s="34">
        <f t="shared" si="4"/>
        <v>0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35">
        <v>0</v>
      </c>
      <c r="U308" s="1">
        <v>20.9208</v>
      </c>
      <c r="V308" t="str">
        <f>VLOOKUP(M308,People!B:C,2,0)</f>
        <v>Chuck Magee</v>
      </c>
      <c r="W308" t="str">
        <f>IFERROR(VLOOKUP(B308,Returns!B:C,2,0),"NO")</f>
        <v>NO</v>
      </c>
      <c r="X308" s="34">
        <f t="shared" si="4"/>
        <v>0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35">
        <v>0</v>
      </c>
      <c r="U309" s="1">
        <v>83.867999999999967</v>
      </c>
      <c r="V309" t="str">
        <f>VLOOKUP(M309,People!B:C,2,0)</f>
        <v>Chuck Magee</v>
      </c>
      <c r="W309" t="str">
        <f>IFERROR(VLOOKUP(B309,Returns!B:C,2,0),"NO")</f>
        <v>NO</v>
      </c>
      <c r="X309" s="34">
        <f t="shared" si="4"/>
        <v>0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35">
        <v>0</v>
      </c>
      <c r="U310" s="1">
        <v>2.0049000000000001</v>
      </c>
      <c r="V310" t="str">
        <f>VLOOKUP(M310,People!B:C,2,0)</f>
        <v>Cassandra Brandow</v>
      </c>
      <c r="W310" t="str">
        <f>IFERROR(VLOOKUP(B310,Returns!B:C,2,0),"NO")</f>
        <v>NO</v>
      </c>
      <c r="X310" s="34">
        <f t="shared" si="4"/>
        <v>0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35">
        <v>0.2</v>
      </c>
      <c r="U311" s="1">
        <v>3.5948000000000011</v>
      </c>
      <c r="V311" t="str">
        <f>VLOOKUP(M311,People!B:C,2,0)</f>
        <v>Anna Andreadi</v>
      </c>
      <c r="W311" t="str">
        <f>IFERROR(VLOOKUP(B311,Returns!B:C,2,0),"NO")</f>
        <v>NO</v>
      </c>
      <c r="X311" s="34">
        <f t="shared" si="4"/>
        <v>3.0272000000000006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35">
        <v>0.2</v>
      </c>
      <c r="U312" s="1">
        <v>52.511399999999981</v>
      </c>
      <c r="V312" t="str">
        <f>VLOOKUP(M312,People!B:C,2,0)</f>
        <v>Anna Andreadi</v>
      </c>
      <c r="W312" t="str">
        <f>IFERROR(VLOOKUP(B312,Returns!B:C,2,0),"NO")</f>
        <v>NO</v>
      </c>
      <c r="X312" s="34">
        <f t="shared" si="4"/>
        <v>93.353600000000014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35">
        <v>0.2</v>
      </c>
      <c r="U313" s="1">
        <v>1.7135999999999978</v>
      </c>
      <c r="V313" t="str">
        <f>VLOOKUP(M313,People!B:C,2,0)</f>
        <v>Anna Andreadi</v>
      </c>
      <c r="W313" t="str">
        <f>IFERROR(VLOOKUP(B313,Returns!B:C,2,0),"NO")</f>
        <v>NO</v>
      </c>
      <c r="X313" s="34">
        <f t="shared" si="4"/>
        <v>3.0464000000000002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35">
        <v>0.2</v>
      </c>
      <c r="U314" s="1">
        <v>2.0358000000000001</v>
      </c>
      <c r="V314" t="str">
        <f>VLOOKUP(M314,People!B:C,2,0)</f>
        <v>Anna Andreadi</v>
      </c>
      <c r="W314" t="str">
        <f>IFERROR(VLOOKUP(B314,Returns!B:C,2,0),"NO")</f>
        <v>NO</v>
      </c>
      <c r="X314" s="34">
        <f t="shared" si="4"/>
        <v>1.2528000000000001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35">
        <v>0</v>
      </c>
      <c r="U315" s="1">
        <v>37.642200000000003</v>
      </c>
      <c r="V315" t="str">
        <f>VLOOKUP(M315,People!B:C,2,0)</f>
        <v>Chuck Magee</v>
      </c>
      <c r="W315" t="str">
        <f>IFERROR(VLOOKUP(B315,Returns!B:C,2,0),"NO")</f>
        <v>NO</v>
      </c>
      <c r="X315" s="34">
        <f t="shared" si="4"/>
        <v>0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35">
        <v>0.2</v>
      </c>
      <c r="U316" s="1">
        <v>22.297999999999973</v>
      </c>
      <c r="V316" t="str">
        <f>VLOOKUP(M316,People!B:C,2,0)</f>
        <v>Cassandra Brandow</v>
      </c>
      <c r="W316" t="str">
        <f>IFERROR(VLOOKUP(B316,Returns!B:C,2,0),"NO")</f>
        <v>NO</v>
      </c>
      <c r="X316" s="34">
        <f t="shared" si="4"/>
        <v>35.676800000000007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35">
        <v>0.2</v>
      </c>
      <c r="U317" s="1">
        <v>5.4432</v>
      </c>
      <c r="V317" t="str">
        <f>VLOOKUP(M317,People!B:C,2,0)</f>
        <v>Cassandra Brandow</v>
      </c>
      <c r="W317" t="str">
        <f>IFERROR(VLOOKUP(B317,Returns!B:C,2,0),"NO")</f>
        <v>NO</v>
      </c>
      <c r="X317" s="34">
        <f t="shared" si="4"/>
        <v>3.1104000000000007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35">
        <v>0.2</v>
      </c>
      <c r="U318" s="1">
        <v>8.674399999999995</v>
      </c>
      <c r="V318" t="str">
        <f>VLOOKUP(M318,People!B:C,2,0)</f>
        <v>Chuck Magee</v>
      </c>
      <c r="W318" t="str">
        <f>IFERROR(VLOOKUP(B318,Returns!B:C,2,0),"NO")</f>
        <v>NO</v>
      </c>
      <c r="X318" s="34">
        <f t="shared" si="4"/>
        <v>19.827200000000005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35">
        <v>0.1</v>
      </c>
      <c r="U319" s="1">
        <v>24.156800000000004</v>
      </c>
      <c r="V319" t="str">
        <f>VLOOKUP(M319,People!B:C,2,0)</f>
        <v>Chuck Magee</v>
      </c>
      <c r="W319" t="str">
        <f>IFERROR(VLOOKUP(B319,Returns!B:C,2,0),"NO")</f>
        <v>NO</v>
      </c>
      <c r="X319" s="34">
        <f t="shared" si="4"/>
        <v>13.588200000000001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35">
        <v>0</v>
      </c>
      <c r="U320" s="1">
        <v>1995.99</v>
      </c>
      <c r="V320" t="str">
        <f>VLOOKUP(M320,People!B:C,2,0)</f>
        <v>Chuck Magee</v>
      </c>
      <c r="W320" t="str">
        <f>IFERROR(VLOOKUP(B320,Returns!B:C,2,0),"NO")</f>
        <v>NO</v>
      </c>
      <c r="X320" s="34">
        <f t="shared" si="4"/>
        <v>0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35">
        <v>0</v>
      </c>
      <c r="U321" s="1">
        <v>80.022599999999997</v>
      </c>
      <c r="V321" t="str">
        <f>VLOOKUP(M321,People!B:C,2,0)</f>
        <v>Chuck Magee</v>
      </c>
      <c r="W321" t="str">
        <f>IFERROR(VLOOKUP(B321,Returns!B:C,2,0),"NO")</f>
        <v>NO</v>
      </c>
      <c r="X321" s="34">
        <f t="shared" si="4"/>
        <v>0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35">
        <v>0</v>
      </c>
      <c r="U322" s="1">
        <v>129.6</v>
      </c>
      <c r="V322" t="str">
        <f>VLOOKUP(M322,People!B:C,2,0)</f>
        <v>Chuck Magee</v>
      </c>
      <c r="W322" t="str">
        <f>IFERROR(VLOOKUP(B322,Returns!B:C,2,0),"NO")</f>
        <v>NO</v>
      </c>
      <c r="X322" s="34">
        <f t="shared" ref="X322:X385" si="5">T322*R322</f>
        <v>0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35">
        <v>0</v>
      </c>
      <c r="U323" s="1">
        <v>13.070999999999998</v>
      </c>
      <c r="V323" t="str">
        <f>VLOOKUP(M323,People!B:C,2,0)</f>
        <v>Chuck Magee</v>
      </c>
      <c r="W323" t="str">
        <f>IFERROR(VLOOKUP(B323,Returns!B:C,2,0),"NO")</f>
        <v>NO</v>
      </c>
      <c r="X323" s="34">
        <f t="shared" si="5"/>
        <v>0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35">
        <v>0</v>
      </c>
      <c r="U324" s="1">
        <v>3.58</v>
      </c>
      <c r="V324" t="str">
        <f>VLOOKUP(M324,People!B:C,2,0)</f>
        <v>Anna Andreadi</v>
      </c>
      <c r="W324" t="str">
        <f>IFERROR(VLOOKUP(B324,Returns!B:C,2,0),"NO")</f>
        <v>NO</v>
      </c>
      <c r="X324" s="34">
        <f t="shared" si="5"/>
        <v>0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35">
        <v>0.2</v>
      </c>
      <c r="U325" s="1">
        <v>81.744</v>
      </c>
      <c r="V325" t="str">
        <f>VLOOKUP(M325,People!B:C,2,0)</f>
        <v>Anna Andreadi</v>
      </c>
      <c r="W325" t="str">
        <f>IFERROR(VLOOKUP(B325,Returns!B:C,2,0),"NO")</f>
        <v>Yes</v>
      </c>
      <c r="X325" s="34">
        <f t="shared" si="5"/>
        <v>50.304000000000002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35">
        <v>0</v>
      </c>
      <c r="U326" s="1">
        <v>34.996499999999997</v>
      </c>
      <c r="V326" t="str">
        <f>VLOOKUP(M326,People!B:C,2,0)</f>
        <v>Anna Andreadi</v>
      </c>
      <c r="W326" t="str">
        <f>IFERROR(VLOOKUP(B326,Returns!B:C,2,0),"NO")</f>
        <v>Yes</v>
      </c>
      <c r="X326" s="34">
        <f t="shared" si="5"/>
        <v>0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35">
        <v>0.2</v>
      </c>
      <c r="U327" s="1">
        <v>0.99949999999999894</v>
      </c>
      <c r="V327" t="str">
        <f>VLOOKUP(M327,People!B:C,2,0)</f>
        <v>Cassandra Brandow</v>
      </c>
      <c r="W327" t="str">
        <f>IFERROR(VLOOKUP(B327,Returns!B:C,2,0),"NO")</f>
        <v>NO</v>
      </c>
      <c r="X327" s="34">
        <f t="shared" si="5"/>
        <v>3.1983999999999999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35">
        <v>0.4</v>
      </c>
      <c r="U328" s="1">
        <v>-67.876199999999997</v>
      </c>
      <c r="V328" t="str">
        <f>VLOOKUP(M328,People!B:C,2,0)</f>
        <v>Chuck Magee</v>
      </c>
      <c r="W328" t="str">
        <f>IFERROR(VLOOKUP(B328,Returns!B:C,2,0),"NO")</f>
        <v>NO</v>
      </c>
      <c r="X328" s="34">
        <f t="shared" si="5"/>
        <v>116.35920000000002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35">
        <v>0.2</v>
      </c>
      <c r="U329" s="1">
        <v>3.3889999999999993</v>
      </c>
      <c r="V329" t="str">
        <f>VLOOKUP(M329,People!B:C,2,0)</f>
        <v>Chuck Magee</v>
      </c>
      <c r="W329" t="str">
        <f>IFERROR(VLOOKUP(B329,Returns!B:C,2,0),"NO")</f>
        <v>NO</v>
      </c>
      <c r="X329" s="34">
        <f t="shared" si="5"/>
        <v>10.844800000000001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35">
        <v>0.3</v>
      </c>
      <c r="U330" s="1">
        <v>-258.50160000000011</v>
      </c>
      <c r="V330" t="str">
        <f>VLOOKUP(M330,People!B:C,2,0)</f>
        <v>Chuck Magee</v>
      </c>
      <c r="W330" t="str">
        <f>IFERROR(VLOOKUP(B330,Returns!B:C,2,0),"NO")</f>
        <v>NO</v>
      </c>
      <c r="X330" s="34">
        <f t="shared" si="5"/>
        <v>236.0232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35">
        <v>0.2</v>
      </c>
      <c r="U331" s="1">
        <v>33.830999999999989</v>
      </c>
      <c r="V331" t="str">
        <f>VLOOKUP(M331,People!B:C,2,0)</f>
        <v>Chuck Magee</v>
      </c>
      <c r="W331" t="str">
        <f>IFERROR(VLOOKUP(B331,Returns!B:C,2,0),"NO")</f>
        <v>NO</v>
      </c>
      <c r="X331" s="34">
        <f t="shared" si="5"/>
        <v>20.048000000000002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35">
        <v>0.7</v>
      </c>
      <c r="U332" s="1">
        <v>-27.693600000000004</v>
      </c>
      <c r="V332" t="str">
        <f>VLOOKUP(M332,People!B:C,2,0)</f>
        <v>Chuck Magee</v>
      </c>
      <c r="W332" t="str">
        <f>IFERROR(VLOOKUP(B332,Returns!B:C,2,0),"NO")</f>
        <v>NO</v>
      </c>
      <c r="X332" s="34">
        <f t="shared" si="5"/>
        <v>26.434800000000006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35">
        <v>0.4</v>
      </c>
      <c r="U333" s="1">
        <v>-20.700000000000003</v>
      </c>
      <c r="V333" t="str">
        <f>VLOOKUP(M333,People!B:C,2,0)</f>
        <v>Chuck Magee</v>
      </c>
      <c r="W333" t="str">
        <f>IFERROR(VLOOKUP(B333,Returns!B:C,2,0),"NO")</f>
        <v>NO</v>
      </c>
      <c r="X333" s="34">
        <f t="shared" si="5"/>
        <v>33.119999999999997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35">
        <v>0.7</v>
      </c>
      <c r="U334" s="1">
        <v>-13.815999999999995</v>
      </c>
      <c r="V334" t="str">
        <f>VLOOKUP(M334,People!B:C,2,0)</f>
        <v>Chuck Magee</v>
      </c>
      <c r="W334" t="str">
        <f>IFERROR(VLOOKUP(B334,Returns!B:C,2,0),"NO")</f>
        <v>NO</v>
      </c>
      <c r="X334" s="34">
        <f t="shared" si="5"/>
        <v>14.506800000000002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35">
        <v>0.7</v>
      </c>
      <c r="U335" s="1">
        <v>-3.4271999999999991</v>
      </c>
      <c r="V335" t="str">
        <f>VLOOKUP(M335,People!B:C,2,0)</f>
        <v>Chuck Magee</v>
      </c>
      <c r="W335" t="str">
        <f>IFERROR(VLOOKUP(B335,Returns!B:C,2,0),"NO")</f>
        <v>NO</v>
      </c>
      <c r="X335" s="34">
        <f t="shared" si="5"/>
        <v>3.4272000000000005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35">
        <v>0.2</v>
      </c>
      <c r="U336" s="1">
        <v>1.6037999999999997</v>
      </c>
      <c r="V336" t="str">
        <f>VLOOKUP(M336,People!B:C,2,0)</f>
        <v>Anna Andreadi</v>
      </c>
      <c r="W336" t="str">
        <f>IFERROR(VLOOKUP(B336,Returns!B:C,2,0),"NO")</f>
        <v>NO</v>
      </c>
      <c r="X336" s="34">
        <f t="shared" si="5"/>
        <v>0.95040000000000013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35">
        <v>0.2</v>
      </c>
      <c r="U337" s="1">
        <v>335.99440000000004</v>
      </c>
      <c r="V337" t="str">
        <f>VLOOKUP(M337,People!B:C,2,0)</f>
        <v>Anna Andreadi</v>
      </c>
      <c r="W337" t="str">
        <f>IFERROR(VLOOKUP(B337,Returns!B:C,2,0),"NO")</f>
        <v>NO</v>
      </c>
      <c r="X337" s="34">
        <f t="shared" si="5"/>
        <v>191.99680000000001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35">
        <v>0.2</v>
      </c>
      <c r="U338" s="1">
        <v>4.4899999999999984</v>
      </c>
      <c r="V338" t="str">
        <f>VLOOKUP(M338,People!B:C,2,0)</f>
        <v>Anna Andreadi</v>
      </c>
      <c r="W338" t="str">
        <f>IFERROR(VLOOKUP(B338,Returns!B:C,2,0),"NO")</f>
        <v>NO</v>
      </c>
      <c r="X338" s="34">
        <f t="shared" si="5"/>
        <v>2.8736000000000006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35">
        <v>0.2</v>
      </c>
      <c r="U339" s="1">
        <v>2.7956000000000003</v>
      </c>
      <c r="V339" t="str">
        <f>VLOOKUP(M339,People!B:C,2,0)</f>
        <v>Anna Andreadi</v>
      </c>
      <c r="W339" t="str">
        <f>IFERROR(VLOOKUP(B339,Returns!B:C,2,0),"NO")</f>
        <v>NO</v>
      </c>
      <c r="X339" s="34">
        <f t="shared" si="5"/>
        <v>1.5424000000000002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35">
        <v>0.2</v>
      </c>
      <c r="U340" s="1">
        <v>-17.458800000000053</v>
      </c>
      <c r="V340" t="str">
        <f>VLOOKUP(M340,People!B:C,2,0)</f>
        <v>Anna Andreadi</v>
      </c>
      <c r="W340" t="str">
        <f>IFERROR(VLOOKUP(B340,Returns!B:C,2,0),"NO")</f>
        <v>NO</v>
      </c>
      <c r="X340" s="34">
        <f t="shared" si="5"/>
        <v>139.67040000000003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35">
        <v>0</v>
      </c>
      <c r="U341" s="1">
        <v>2.3311999999999999</v>
      </c>
      <c r="V341" t="str">
        <f>VLOOKUP(M341,People!B:C,2,0)</f>
        <v>Anna Andreadi</v>
      </c>
      <c r="W341" t="str">
        <f>IFERROR(VLOOKUP(B341,Returns!B:C,2,0),"NO")</f>
        <v>NO</v>
      </c>
      <c r="X341" s="34">
        <f t="shared" si="5"/>
        <v>0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35">
        <v>0.2</v>
      </c>
      <c r="U342" s="1">
        <v>1.1159999999999979</v>
      </c>
      <c r="V342" t="str">
        <f>VLOOKUP(M342,People!B:C,2,0)</f>
        <v>Chuck Magee</v>
      </c>
      <c r="W342" t="str">
        <f>IFERROR(VLOOKUP(B342,Returns!B:C,2,0),"NO")</f>
        <v>NO</v>
      </c>
      <c r="X342" s="34">
        <f t="shared" si="5"/>
        <v>3.5712000000000006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35">
        <v>0.7</v>
      </c>
      <c r="U343" s="1">
        <v>-407.97599999999989</v>
      </c>
      <c r="V343" t="str">
        <f>VLOOKUP(M343,People!B:C,2,0)</f>
        <v>Chuck Magee</v>
      </c>
      <c r="W343" t="str">
        <f>IFERROR(VLOOKUP(B343,Returns!B:C,2,0),"NO")</f>
        <v>NO</v>
      </c>
      <c r="X343" s="34">
        <f t="shared" si="5"/>
        <v>356.97900000000004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35">
        <v>0.2</v>
      </c>
      <c r="U344" s="1">
        <v>10.072399999999996</v>
      </c>
      <c r="V344" t="str">
        <f>VLOOKUP(M344,People!B:C,2,0)</f>
        <v>Chuck Magee</v>
      </c>
      <c r="W344" t="str">
        <f>IFERROR(VLOOKUP(B344,Returns!B:C,2,0),"NO")</f>
        <v>NO</v>
      </c>
      <c r="X344" s="34">
        <f t="shared" si="5"/>
        <v>6.1983999999999995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35">
        <v>0.4</v>
      </c>
      <c r="U345" s="1">
        <v>8.3915999999999897</v>
      </c>
      <c r="V345" t="str">
        <f>VLOOKUP(M345,People!B:C,2,0)</f>
        <v>Chuck Magee</v>
      </c>
      <c r="W345" t="str">
        <f>IFERROR(VLOOKUP(B345,Returns!B:C,2,0),"NO")</f>
        <v>NO</v>
      </c>
      <c r="X345" s="34">
        <f t="shared" si="5"/>
        <v>28.7712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35">
        <v>0.2</v>
      </c>
      <c r="U346" s="1">
        <v>-2.2200000000000131</v>
      </c>
      <c r="V346" t="str">
        <f>VLOOKUP(M346,People!B:C,2,0)</f>
        <v>Kelly Williams</v>
      </c>
      <c r="W346" t="str">
        <f>IFERROR(VLOOKUP(B346,Returns!B:C,2,0),"NO")</f>
        <v>NO</v>
      </c>
      <c r="X346" s="34">
        <f t="shared" si="5"/>
        <v>17.760000000000002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35">
        <v>0.2</v>
      </c>
      <c r="U347" s="1">
        <v>4.7976000000000028</v>
      </c>
      <c r="V347" t="str">
        <f>VLOOKUP(M347,People!B:C,2,0)</f>
        <v>Anna Andreadi</v>
      </c>
      <c r="W347" t="str">
        <f>IFERROR(VLOOKUP(B347,Returns!B:C,2,0),"NO")</f>
        <v>NO</v>
      </c>
      <c r="X347" s="34">
        <f t="shared" si="5"/>
        <v>9.5952000000000002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35">
        <v>0</v>
      </c>
      <c r="U348" s="1">
        <v>3.0996000000000006</v>
      </c>
      <c r="V348" t="str">
        <f>VLOOKUP(M348,People!B:C,2,0)</f>
        <v>Chuck Magee</v>
      </c>
      <c r="W348" t="str">
        <f>IFERROR(VLOOKUP(B348,Returns!B:C,2,0),"NO")</f>
        <v>NO</v>
      </c>
      <c r="X348" s="34">
        <f t="shared" si="5"/>
        <v>0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35">
        <v>0</v>
      </c>
      <c r="U349" s="1">
        <v>11.543199999999999</v>
      </c>
      <c r="V349" t="str">
        <f>VLOOKUP(M349,People!B:C,2,0)</f>
        <v>Chuck Magee</v>
      </c>
      <c r="W349" t="str">
        <f>IFERROR(VLOOKUP(B349,Returns!B:C,2,0),"NO")</f>
        <v>NO</v>
      </c>
      <c r="X349" s="34">
        <f t="shared" si="5"/>
        <v>0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35">
        <v>0</v>
      </c>
      <c r="U350" s="1">
        <v>4.1471999999999998</v>
      </c>
      <c r="V350" t="str">
        <f>VLOOKUP(M350,People!B:C,2,0)</f>
        <v>Chuck Magee</v>
      </c>
      <c r="W350" t="str">
        <f>IFERROR(VLOOKUP(B350,Returns!B:C,2,0),"NO")</f>
        <v>NO</v>
      </c>
      <c r="X350" s="34">
        <f t="shared" si="5"/>
        <v>0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35">
        <v>0</v>
      </c>
      <c r="U351" s="1">
        <v>2.3086000000000002</v>
      </c>
      <c r="V351" t="str">
        <f>VLOOKUP(M351,People!B:C,2,0)</f>
        <v>Chuck Magee</v>
      </c>
      <c r="W351" t="str">
        <f>IFERROR(VLOOKUP(B351,Returns!B:C,2,0),"NO")</f>
        <v>NO</v>
      </c>
      <c r="X351" s="34">
        <f t="shared" si="5"/>
        <v>0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35">
        <v>0</v>
      </c>
      <c r="U352" s="1">
        <v>11.543199999999999</v>
      </c>
      <c r="V352" t="str">
        <f>VLOOKUP(M352,People!B:C,2,0)</f>
        <v>Chuck Magee</v>
      </c>
      <c r="W352" t="str">
        <f>IFERROR(VLOOKUP(B352,Returns!B:C,2,0),"NO")</f>
        <v>NO</v>
      </c>
      <c r="X352" s="34">
        <f t="shared" si="5"/>
        <v>0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35">
        <v>0.2</v>
      </c>
      <c r="U353" s="1">
        <v>1.0668</v>
      </c>
      <c r="V353" t="str">
        <f>VLOOKUP(M353,People!B:C,2,0)</f>
        <v>Chuck Magee</v>
      </c>
      <c r="W353" t="str">
        <f>IFERROR(VLOOKUP(B353,Returns!B:C,2,0),"NO")</f>
        <v>NO</v>
      </c>
      <c r="X353" s="34">
        <f t="shared" si="5"/>
        <v>0.60960000000000003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35">
        <v>0</v>
      </c>
      <c r="U354" s="1">
        <v>23.086399999999998</v>
      </c>
      <c r="V354" t="str">
        <f>VLOOKUP(M354,People!B:C,2,0)</f>
        <v>Chuck Magee</v>
      </c>
      <c r="W354" t="str">
        <f>IFERROR(VLOOKUP(B354,Returns!B:C,2,0),"NO")</f>
        <v>NO</v>
      </c>
      <c r="X354" s="34">
        <f t="shared" si="5"/>
        <v>0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35">
        <v>0.2</v>
      </c>
      <c r="U355" s="1">
        <v>1415.4295999999997</v>
      </c>
      <c r="V355" t="str">
        <f>VLOOKUP(M355,People!B:C,2,0)</f>
        <v>Chuck Magee</v>
      </c>
      <c r="W355" t="str">
        <f>IFERROR(VLOOKUP(B355,Returns!B:C,2,0),"NO")</f>
        <v>NO</v>
      </c>
      <c r="X355" s="34">
        <f t="shared" si="5"/>
        <v>871.03360000000021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35">
        <v>0.2</v>
      </c>
      <c r="U356" s="1">
        <v>-4.8588000000000022</v>
      </c>
      <c r="V356" t="str">
        <f>VLOOKUP(M356,People!B:C,2,0)</f>
        <v>Chuck Magee</v>
      </c>
      <c r="W356" t="str">
        <f>IFERROR(VLOOKUP(B356,Returns!B:C,2,0),"NO")</f>
        <v>NO</v>
      </c>
      <c r="X356" s="34">
        <f t="shared" si="5"/>
        <v>77.740800000000021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35">
        <v>0</v>
      </c>
      <c r="U357" s="1">
        <v>3.7995999999999999</v>
      </c>
      <c r="V357" t="str">
        <f>VLOOKUP(M357,People!B:C,2,0)</f>
        <v>Chuck Magee</v>
      </c>
      <c r="W357" t="str">
        <f>IFERROR(VLOOKUP(B357,Returns!B:C,2,0),"NO")</f>
        <v>NO</v>
      </c>
      <c r="X357" s="34">
        <f t="shared" si="5"/>
        <v>0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35">
        <v>0</v>
      </c>
      <c r="U358" s="1">
        <v>6.9863999999999997</v>
      </c>
      <c r="V358" t="str">
        <f>VLOOKUP(M358,People!B:C,2,0)</f>
        <v>Chuck Magee</v>
      </c>
      <c r="W358" t="str">
        <f>IFERROR(VLOOKUP(B358,Returns!B:C,2,0),"NO")</f>
        <v>NO</v>
      </c>
      <c r="X358" s="34">
        <f t="shared" si="5"/>
        <v>0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35">
        <v>0</v>
      </c>
      <c r="U359" s="1">
        <v>15.823999999999998</v>
      </c>
      <c r="V359" t="str">
        <f>VLOOKUP(M359,People!B:C,2,0)</f>
        <v>Chuck Magee</v>
      </c>
      <c r="W359" t="str">
        <f>IFERROR(VLOOKUP(B359,Returns!B:C,2,0),"NO")</f>
        <v>NO</v>
      </c>
      <c r="X359" s="34">
        <f t="shared" si="5"/>
        <v>0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35">
        <v>0.2</v>
      </c>
      <c r="U360" s="1">
        <v>11.324999999999996</v>
      </c>
      <c r="V360" t="str">
        <f>VLOOKUP(M360,People!B:C,2,0)</f>
        <v>Cassandra Brandow</v>
      </c>
      <c r="W360" t="str">
        <f>IFERROR(VLOOKUP(B360,Returns!B:C,2,0),"NO")</f>
        <v>NO</v>
      </c>
      <c r="X360" s="34">
        <f t="shared" si="5"/>
        <v>7.248000000000002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35">
        <v>0</v>
      </c>
      <c r="U361" s="1">
        <v>168.4384</v>
      </c>
      <c r="V361" t="str">
        <f>VLOOKUP(M361,People!B:C,2,0)</f>
        <v>Cassandra Brandow</v>
      </c>
      <c r="W361" t="str">
        <f>IFERROR(VLOOKUP(B361,Returns!B:C,2,0),"NO")</f>
        <v>NO</v>
      </c>
      <c r="X361" s="34">
        <f t="shared" si="5"/>
        <v>0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35">
        <v>0</v>
      </c>
      <c r="U362" s="1">
        <v>9.9359999999999999</v>
      </c>
      <c r="V362" t="str">
        <f>VLOOKUP(M362,People!B:C,2,0)</f>
        <v>Cassandra Brandow</v>
      </c>
      <c r="W362" t="str">
        <f>IFERROR(VLOOKUP(B362,Returns!B:C,2,0),"NO")</f>
        <v>NO</v>
      </c>
      <c r="X362" s="34">
        <f t="shared" si="5"/>
        <v>0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35">
        <v>0</v>
      </c>
      <c r="U363" s="1">
        <v>9.9359999999999999</v>
      </c>
      <c r="V363" t="str">
        <f>VLOOKUP(M363,People!B:C,2,0)</f>
        <v>Chuck Magee</v>
      </c>
      <c r="W363" t="str">
        <f>IFERROR(VLOOKUP(B363,Returns!B:C,2,0),"NO")</f>
        <v>NO</v>
      </c>
      <c r="X363" s="34">
        <f t="shared" si="5"/>
        <v>0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35">
        <v>0.1</v>
      </c>
      <c r="U364" s="1">
        <v>86.870400000000004</v>
      </c>
      <c r="V364" t="str">
        <f>VLOOKUP(M364,People!B:C,2,0)</f>
        <v>Chuck Magee</v>
      </c>
      <c r="W364" t="str">
        <f>IFERROR(VLOOKUP(B364,Returns!B:C,2,0),"NO")</f>
        <v>NO</v>
      </c>
      <c r="X364" s="34">
        <f t="shared" si="5"/>
        <v>48.864600000000003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35">
        <v>0</v>
      </c>
      <c r="U365" s="1">
        <v>1.4455999999999998</v>
      </c>
      <c r="V365" t="str">
        <f>VLOOKUP(M365,People!B:C,2,0)</f>
        <v>Chuck Magee</v>
      </c>
      <c r="W365" t="str">
        <f>IFERROR(VLOOKUP(B365,Returns!B:C,2,0),"NO")</f>
        <v>NO</v>
      </c>
      <c r="X365" s="34">
        <f t="shared" si="5"/>
        <v>0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35">
        <v>0</v>
      </c>
      <c r="U366" s="1">
        <v>20.732800000000001</v>
      </c>
      <c r="V366" t="str">
        <f>VLOOKUP(M366,People!B:C,2,0)</f>
        <v>Chuck Magee</v>
      </c>
      <c r="W366" t="str">
        <f>IFERROR(VLOOKUP(B366,Returns!B:C,2,0),"NO")</f>
        <v>NO</v>
      </c>
      <c r="X366" s="34">
        <f t="shared" si="5"/>
        <v>0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35">
        <v>0</v>
      </c>
      <c r="U367" s="1">
        <v>8.4783999999999935</v>
      </c>
      <c r="V367" t="str">
        <f>VLOOKUP(M367,People!B:C,2,0)</f>
        <v>Anna Andreadi</v>
      </c>
      <c r="W367" t="str">
        <f>IFERROR(VLOOKUP(B367,Returns!B:C,2,0),"NO")</f>
        <v>NO</v>
      </c>
      <c r="X367" s="34">
        <f t="shared" si="5"/>
        <v>0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35">
        <v>0</v>
      </c>
      <c r="U368" s="1">
        <v>10.44</v>
      </c>
      <c r="V368" t="str">
        <f>VLOOKUP(M368,People!B:C,2,0)</f>
        <v>Chuck Magee</v>
      </c>
      <c r="W368" t="str">
        <f>IFERROR(VLOOKUP(B368,Returns!B:C,2,0),"NO")</f>
        <v>NO</v>
      </c>
      <c r="X368" s="34">
        <f t="shared" si="5"/>
        <v>0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35">
        <v>0</v>
      </c>
      <c r="U369" s="1">
        <v>0.14719999999999978</v>
      </c>
      <c r="V369" t="str">
        <f>VLOOKUP(M369,People!B:C,2,0)</f>
        <v>Chuck Magee</v>
      </c>
      <c r="W369" t="str">
        <f>IFERROR(VLOOKUP(B369,Returns!B:C,2,0),"NO")</f>
        <v>NO</v>
      </c>
      <c r="X369" s="34">
        <f t="shared" si="5"/>
        <v>0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35">
        <v>0</v>
      </c>
      <c r="U370" s="1">
        <v>29.341200000000008</v>
      </c>
      <c r="V370" t="str">
        <f>VLOOKUP(M370,People!B:C,2,0)</f>
        <v>Chuck Magee</v>
      </c>
      <c r="W370" t="str">
        <f>IFERROR(VLOOKUP(B370,Returns!B:C,2,0),"NO")</f>
        <v>NO</v>
      </c>
      <c r="X370" s="34">
        <f t="shared" si="5"/>
        <v>0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35">
        <v>0</v>
      </c>
      <c r="U371" s="1">
        <v>271.41920000000005</v>
      </c>
      <c r="V371" t="str">
        <f>VLOOKUP(M371,People!B:C,2,0)</f>
        <v>Chuck Magee</v>
      </c>
      <c r="W371" t="str">
        <f>IFERROR(VLOOKUP(B371,Returns!B:C,2,0),"NO")</f>
        <v>NO</v>
      </c>
      <c r="X371" s="34">
        <f t="shared" si="5"/>
        <v>0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35">
        <v>0.2</v>
      </c>
      <c r="U372" s="1">
        <v>9.3960000000000008</v>
      </c>
      <c r="V372" t="str">
        <f>VLOOKUP(M372,People!B:C,2,0)</f>
        <v>Kelly Williams</v>
      </c>
      <c r="W372" t="str">
        <f>IFERROR(VLOOKUP(B372,Returns!B:C,2,0),"NO")</f>
        <v>NO</v>
      </c>
      <c r="X372" s="34">
        <f t="shared" si="5"/>
        <v>5.1840000000000011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35">
        <v>0.2</v>
      </c>
      <c r="U373" s="1">
        <v>4.6746000000000016</v>
      </c>
      <c r="V373" t="str">
        <f>VLOOKUP(M373,People!B:C,2,0)</f>
        <v>Kelly Williams</v>
      </c>
      <c r="W373" t="str">
        <f>IFERROR(VLOOKUP(B373,Returns!B:C,2,0),"NO")</f>
        <v>NO</v>
      </c>
      <c r="X373" s="34">
        <f t="shared" si="5"/>
        <v>10.684800000000003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35">
        <v>0.7</v>
      </c>
      <c r="U374" s="1">
        <v>-5.7119999999999997</v>
      </c>
      <c r="V374" t="str">
        <f>VLOOKUP(M374,People!B:C,2,0)</f>
        <v>Anna Andreadi</v>
      </c>
      <c r="W374" t="str">
        <f>IFERROR(VLOOKUP(B374,Returns!B:C,2,0),"NO")</f>
        <v>NO</v>
      </c>
      <c r="X374" s="34">
        <f t="shared" si="5"/>
        <v>5.7120000000000006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35">
        <v>0.2</v>
      </c>
      <c r="U375" s="1">
        <v>179.1887999999999</v>
      </c>
      <c r="V375" t="str">
        <f>VLOOKUP(M375,People!B:C,2,0)</f>
        <v>Anna Andreadi</v>
      </c>
      <c r="W375" t="str">
        <f>IFERROR(VLOOKUP(B375,Returns!B:C,2,0),"NO")</f>
        <v>NO</v>
      </c>
      <c r="X375" s="34">
        <f t="shared" si="5"/>
        <v>204.78720000000004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35">
        <v>0.2</v>
      </c>
      <c r="U376" s="1">
        <v>0.92399999999999993</v>
      </c>
      <c r="V376" t="str">
        <f>VLOOKUP(M376,People!B:C,2,0)</f>
        <v>Anna Andreadi</v>
      </c>
      <c r="W376" t="str">
        <f>IFERROR(VLOOKUP(B376,Returns!B:C,2,0),"NO")</f>
        <v>NO</v>
      </c>
      <c r="X376" s="34">
        <f t="shared" si="5"/>
        <v>1.8480000000000001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35">
        <v>0.2</v>
      </c>
      <c r="U377" s="1">
        <v>-29.940000000000012</v>
      </c>
      <c r="V377" t="str">
        <f>VLOOKUP(M377,People!B:C,2,0)</f>
        <v>Anna Andreadi</v>
      </c>
      <c r="W377" t="str">
        <f>IFERROR(VLOOKUP(B377,Returns!B:C,2,0),"NO")</f>
        <v>NO</v>
      </c>
      <c r="X377" s="34">
        <f t="shared" si="5"/>
        <v>95.808000000000007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35">
        <v>0.2</v>
      </c>
      <c r="U378" s="1">
        <v>30.979999999999993</v>
      </c>
      <c r="V378" t="str">
        <f>VLOOKUP(M378,People!B:C,2,0)</f>
        <v>Kelly Williams</v>
      </c>
      <c r="W378" t="str">
        <f>IFERROR(VLOOKUP(B378,Returns!B:C,2,0),"NO")</f>
        <v>NO</v>
      </c>
      <c r="X378" s="34">
        <f t="shared" si="5"/>
        <v>19.827200000000005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35">
        <v>0.3</v>
      </c>
      <c r="U379" s="1">
        <v>-297.68479999999983</v>
      </c>
      <c r="V379" t="str">
        <f>VLOOKUP(M379,People!B:C,2,0)</f>
        <v>Chuck Magee</v>
      </c>
      <c r="W379" t="str">
        <f>IFERROR(VLOOKUP(B379,Returns!B:C,2,0),"NO")</f>
        <v>NO</v>
      </c>
      <c r="X379" s="34">
        <f t="shared" si="5"/>
        <v>446.52719999999994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35">
        <v>0.8</v>
      </c>
      <c r="U380" s="1">
        <v>-20.332200000000007</v>
      </c>
      <c r="V380" t="str">
        <f>VLOOKUP(M380,People!B:C,2,0)</f>
        <v>Kelly Williams</v>
      </c>
      <c r="W380" t="str">
        <f>IFERROR(VLOOKUP(B380,Returns!B:C,2,0),"NO")</f>
        <v>NO</v>
      </c>
      <c r="X380" s="34">
        <f t="shared" si="5"/>
        <v>6.921599999999998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35">
        <v>0.2</v>
      </c>
      <c r="U381" s="1">
        <v>2.6810999999999954</v>
      </c>
      <c r="V381" t="str">
        <f>VLOOKUP(M381,People!B:C,2,0)</f>
        <v>Kelly Williams</v>
      </c>
      <c r="W381" t="str">
        <f>IFERROR(VLOOKUP(B381,Returns!B:C,2,0),"NO")</f>
        <v>NO</v>
      </c>
      <c r="X381" s="34">
        <f t="shared" si="5"/>
        <v>4.7664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35">
        <v>0.8</v>
      </c>
      <c r="U382" s="1">
        <v>-18.872800000000009</v>
      </c>
      <c r="V382" t="str">
        <f>VLOOKUP(M382,People!B:C,2,0)</f>
        <v>Kelly Williams</v>
      </c>
      <c r="W382" t="str">
        <f>IFERROR(VLOOKUP(B382,Returns!B:C,2,0),"NO")</f>
        <v>NO</v>
      </c>
      <c r="X382" s="34">
        <f t="shared" si="5"/>
        <v>9.7408000000000001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35">
        <v>0</v>
      </c>
      <c r="U383" s="1">
        <v>25.48</v>
      </c>
      <c r="V383" t="str">
        <f>VLOOKUP(M383,People!B:C,2,0)</f>
        <v>Anna Andreadi</v>
      </c>
      <c r="W383" t="str">
        <f>IFERROR(VLOOKUP(B383,Returns!B:C,2,0),"NO")</f>
        <v>Yes</v>
      </c>
      <c r="X383" s="34">
        <f t="shared" si="5"/>
        <v>0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35">
        <v>0.2</v>
      </c>
      <c r="U384" s="1">
        <v>17.337599999999998</v>
      </c>
      <c r="V384" t="str">
        <f>VLOOKUP(M384,People!B:C,2,0)</f>
        <v>Anna Andreadi</v>
      </c>
      <c r="W384" t="str">
        <f>IFERROR(VLOOKUP(B384,Returns!B:C,2,0),"NO")</f>
        <v>Yes</v>
      </c>
      <c r="X384" s="34">
        <f t="shared" si="5"/>
        <v>9.9072000000000013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35">
        <v>0</v>
      </c>
      <c r="U385" s="1">
        <v>8.7989999999999995</v>
      </c>
      <c r="V385" t="str">
        <f>VLOOKUP(M385,People!B:C,2,0)</f>
        <v>Kelly Williams</v>
      </c>
      <c r="W385" t="str">
        <f>IFERROR(VLOOKUP(B385,Returns!B:C,2,0),"NO")</f>
        <v>NO</v>
      </c>
      <c r="X385" s="34">
        <f t="shared" si="5"/>
        <v>0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35">
        <v>0.45</v>
      </c>
      <c r="U386" s="1">
        <v>-157.00949999999997</v>
      </c>
      <c r="V386" t="str">
        <f>VLOOKUP(M386,People!B:C,2,0)</f>
        <v>Cassandra Brandow</v>
      </c>
      <c r="W386" t="str">
        <f>IFERROR(VLOOKUP(B386,Returns!B:C,2,0),"NO")</f>
        <v>NO</v>
      </c>
      <c r="X386" s="34">
        <f t="shared" ref="X386:X449" si="6">T386*R386</f>
        <v>168.95587500000002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35">
        <v>0.2</v>
      </c>
      <c r="U387" s="1">
        <v>-1.049700000000005</v>
      </c>
      <c r="V387" t="str">
        <f>VLOOKUP(M387,People!B:C,2,0)</f>
        <v>Cassandra Brandow</v>
      </c>
      <c r="W387" t="str">
        <f>IFERROR(VLOOKUP(B387,Returns!B:C,2,0),"NO")</f>
        <v>NO</v>
      </c>
      <c r="X387" s="34">
        <f t="shared" si="6"/>
        <v>16.795200000000005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35">
        <v>0.7</v>
      </c>
      <c r="U388" s="1">
        <v>-337.63799999999981</v>
      </c>
      <c r="V388" t="str">
        <f>VLOOKUP(M388,People!B:C,2,0)</f>
        <v>Chuck Magee</v>
      </c>
      <c r="W388" t="str">
        <f>IFERROR(VLOOKUP(B388,Returns!B:C,2,0),"NO")</f>
        <v>NO</v>
      </c>
      <c r="X388" s="34">
        <f t="shared" si="6"/>
        <v>337.63799999999998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35">
        <v>0.2</v>
      </c>
      <c r="U389" s="1">
        <v>0.77700000000000025</v>
      </c>
      <c r="V389" t="str">
        <f>VLOOKUP(M389,People!B:C,2,0)</f>
        <v>Chuck Magee</v>
      </c>
      <c r="W389" t="str">
        <f>IFERROR(VLOOKUP(B389,Returns!B:C,2,0),"NO")</f>
        <v>NO</v>
      </c>
      <c r="X389" s="34">
        <f t="shared" si="6"/>
        <v>0.59200000000000008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35">
        <v>0.2</v>
      </c>
      <c r="U390" s="1">
        <v>0.42639999999999978</v>
      </c>
      <c r="V390" t="str">
        <f>VLOOKUP(M390,People!B:C,2,0)</f>
        <v>Chuck Magee</v>
      </c>
      <c r="W390" t="str">
        <f>IFERROR(VLOOKUP(B390,Returns!B:C,2,0),"NO")</f>
        <v>NO</v>
      </c>
      <c r="X390" s="34">
        <f t="shared" si="6"/>
        <v>0.52480000000000004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35">
        <v>0.2</v>
      </c>
      <c r="U391" s="1">
        <v>7.8839999999999986</v>
      </c>
      <c r="V391" t="str">
        <f>VLOOKUP(M391,People!B:C,2,0)</f>
        <v>Chuck Magee</v>
      </c>
      <c r="W391" t="str">
        <f>IFERROR(VLOOKUP(B391,Returns!B:C,2,0),"NO")</f>
        <v>NO</v>
      </c>
      <c r="X391" s="34">
        <f t="shared" si="6"/>
        <v>4.6719999999999997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35">
        <v>0</v>
      </c>
      <c r="U392" s="1">
        <v>13.593199999999996</v>
      </c>
      <c r="V392" t="str">
        <f>VLOOKUP(M392,People!B:C,2,0)</f>
        <v>Chuck Magee</v>
      </c>
      <c r="W392" t="str">
        <f>IFERROR(VLOOKUP(B392,Returns!B:C,2,0),"NO")</f>
        <v>NO</v>
      </c>
      <c r="X392" s="34">
        <f t="shared" si="6"/>
        <v>0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35">
        <v>0.2</v>
      </c>
      <c r="U393" s="1">
        <v>27.718199999999968</v>
      </c>
      <c r="V393" t="str">
        <f>VLOOKUP(M393,People!B:C,2,0)</f>
        <v>Anna Andreadi</v>
      </c>
      <c r="W393" t="str">
        <f>IFERROR(VLOOKUP(B393,Returns!B:C,2,0),"NO")</f>
        <v>NO</v>
      </c>
      <c r="X393" s="34">
        <f t="shared" si="6"/>
        <v>49.276800000000009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35">
        <v>0</v>
      </c>
      <c r="U394" s="1">
        <v>701.98829999999998</v>
      </c>
      <c r="V394" t="str">
        <f>VLOOKUP(M394,People!B:C,2,0)</f>
        <v>Anna Andreadi</v>
      </c>
      <c r="W394" t="str">
        <f>IFERROR(VLOOKUP(B394,Returns!B:C,2,0),"NO")</f>
        <v>NO</v>
      </c>
      <c r="X394" s="34">
        <f t="shared" si="6"/>
        <v>0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35">
        <v>0.8</v>
      </c>
      <c r="U395" s="1">
        <v>-20.5623</v>
      </c>
      <c r="V395" t="str">
        <f>VLOOKUP(M395,People!B:C,2,0)</f>
        <v>Kelly Williams</v>
      </c>
      <c r="W395" t="str">
        <f>IFERROR(VLOOKUP(B395,Returns!B:C,2,0),"NO")</f>
        <v>NO</v>
      </c>
      <c r="X395" s="34">
        <f t="shared" si="6"/>
        <v>9.969599999999998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35">
        <v>0.2</v>
      </c>
      <c r="U396" s="1">
        <v>25.579799999999992</v>
      </c>
      <c r="V396" t="str">
        <f>VLOOKUP(M396,People!B:C,2,0)</f>
        <v>Anna Andreadi</v>
      </c>
      <c r="W396" t="str">
        <f>IFERROR(VLOOKUP(B396,Returns!B:C,2,0),"NO")</f>
        <v>NO</v>
      </c>
      <c r="X396" s="34">
        <f t="shared" si="6"/>
        <v>15.1584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35">
        <v>0</v>
      </c>
      <c r="U397" s="1">
        <v>9.4923999999999964</v>
      </c>
      <c r="V397" t="str">
        <f>VLOOKUP(M397,People!B:C,2,0)</f>
        <v>Chuck Magee</v>
      </c>
      <c r="W397" t="str">
        <f>IFERROR(VLOOKUP(B397,Returns!B:C,2,0),"NO")</f>
        <v>NO</v>
      </c>
      <c r="X397" s="34">
        <f t="shared" si="6"/>
        <v>0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35">
        <v>0</v>
      </c>
      <c r="U398" s="1">
        <v>6.2208000000000006</v>
      </c>
      <c r="V398" t="str">
        <f>VLOOKUP(M398,People!B:C,2,0)</f>
        <v>Chuck Magee</v>
      </c>
      <c r="W398" t="str">
        <f>IFERROR(VLOOKUP(B398,Returns!B:C,2,0),"NO")</f>
        <v>NO</v>
      </c>
      <c r="X398" s="34">
        <f t="shared" si="6"/>
        <v>0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35">
        <v>0</v>
      </c>
      <c r="U399" s="1">
        <v>21.035999999999994</v>
      </c>
      <c r="V399" t="str">
        <f>VLOOKUP(M399,People!B:C,2,0)</f>
        <v>Kelly Williams</v>
      </c>
      <c r="W399" t="str">
        <f>IFERROR(VLOOKUP(B399,Returns!B:C,2,0),"NO")</f>
        <v>NO</v>
      </c>
      <c r="X399" s="34">
        <f t="shared" si="6"/>
        <v>0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35">
        <v>0.2</v>
      </c>
      <c r="U400" s="1">
        <v>3.5951999999999984</v>
      </c>
      <c r="V400" t="str">
        <f>VLOOKUP(M400,People!B:C,2,0)</f>
        <v>Kelly Williams</v>
      </c>
      <c r="W400" t="str">
        <f>IFERROR(VLOOKUP(B400,Returns!B:C,2,0),"NO")</f>
        <v>NO</v>
      </c>
      <c r="X400" s="34">
        <f t="shared" si="6"/>
        <v>7.1904000000000012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35">
        <v>0.32</v>
      </c>
      <c r="U401" s="1">
        <v>-317.15280000000007</v>
      </c>
      <c r="V401" t="str">
        <f>VLOOKUP(M401,People!B:C,2,0)</f>
        <v>Kelly Williams</v>
      </c>
      <c r="W401" t="str">
        <f>IFERROR(VLOOKUP(B401,Returns!B:C,2,0),"NO")</f>
        <v>NO</v>
      </c>
      <c r="X401" s="34">
        <f t="shared" si="6"/>
        <v>766.80499199999997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35">
        <v>0.2</v>
      </c>
      <c r="U402" s="1">
        <v>-32.783999999999999</v>
      </c>
      <c r="V402" t="str">
        <f>VLOOKUP(M402,People!B:C,2,0)</f>
        <v>Kelly Williams</v>
      </c>
      <c r="W402" t="str">
        <f>IFERROR(VLOOKUP(B402,Returns!B:C,2,0),"NO")</f>
        <v>NO</v>
      </c>
      <c r="X402" s="34">
        <f t="shared" si="6"/>
        <v>26.2272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35">
        <v>0.2</v>
      </c>
      <c r="U403" s="1">
        <v>0.71979999999999933</v>
      </c>
      <c r="V403" t="str">
        <f>VLOOKUP(M403,People!B:C,2,0)</f>
        <v>Kelly Williams</v>
      </c>
      <c r="W403" t="str">
        <f>IFERROR(VLOOKUP(B403,Returns!B:C,2,0),"NO")</f>
        <v>NO</v>
      </c>
      <c r="X403" s="34">
        <f t="shared" si="6"/>
        <v>11.516800000000002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35">
        <v>0.2</v>
      </c>
      <c r="U404" s="1">
        <v>3.4683999999999999</v>
      </c>
      <c r="V404" t="str">
        <f>VLOOKUP(M404,People!B:C,2,0)</f>
        <v>Cassandra Brandow</v>
      </c>
      <c r="W404" t="str">
        <f>IFERROR(VLOOKUP(B404,Returns!B:C,2,0),"NO")</f>
        <v>NO</v>
      </c>
      <c r="X404" s="34">
        <f t="shared" si="6"/>
        <v>1.9136000000000004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35">
        <v>0.2</v>
      </c>
      <c r="U405" s="1">
        <v>9.7680000000000007</v>
      </c>
      <c r="V405" t="str">
        <f>VLOOKUP(M405,People!B:C,2,0)</f>
        <v>Cassandra Brandow</v>
      </c>
      <c r="W405" t="str">
        <f>IFERROR(VLOOKUP(B405,Returns!B:C,2,0),"NO")</f>
        <v>NO</v>
      </c>
      <c r="X405" s="34">
        <f t="shared" si="6"/>
        <v>7.8144000000000009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35">
        <v>0</v>
      </c>
      <c r="U406" s="1">
        <v>9.6956999999999987</v>
      </c>
      <c r="V406" t="str">
        <f>VLOOKUP(M406,People!B:C,2,0)</f>
        <v>Chuck Magee</v>
      </c>
      <c r="W406" t="str">
        <f>IFERROR(VLOOKUP(B406,Returns!B:C,2,0),"NO")</f>
        <v>NO</v>
      </c>
      <c r="X406" s="34">
        <f t="shared" si="6"/>
        <v>0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35">
        <v>0</v>
      </c>
      <c r="U407" s="1">
        <v>37.789500000000004</v>
      </c>
      <c r="V407" t="str">
        <f>VLOOKUP(M407,People!B:C,2,0)</f>
        <v>Anna Andreadi</v>
      </c>
      <c r="W407" t="str">
        <f>IFERROR(VLOOKUP(B407,Returns!B:C,2,0),"NO")</f>
        <v>NO</v>
      </c>
      <c r="X407" s="34">
        <f t="shared" si="6"/>
        <v>0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35">
        <v>0.2</v>
      </c>
      <c r="U408" s="1">
        <v>434.99130000000002</v>
      </c>
      <c r="V408" t="str">
        <f>VLOOKUP(M408,People!B:C,2,0)</f>
        <v>Anna Andreadi</v>
      </c>
      <c r="W408" t="str">
        <f>IFERROR(VLOOKUP(B408,Returns!B:C,2,0),"NO")</f>
        <v>NO</v>
      </c>
      <c r="X408" s="34">
        <f t="shared" si="6"/>
        <v>239.99520000000004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35">
        <v>0</v>
      </c>
      <c r="U409" s="1">
        <v>13.3035</v>
      </c>
      <c r="V409" t="str">
        <f>VLOOKUP(M409,People!B:C,2,0)</f>
        <v>Anna Andreadi</v>
      </c>
      <c r="W409" t="str">
        <f>IFERROR(VLOOKUP(B409,Returns!B:C,2,0),"NO")</f>
        <v>NO</v>
      </c>
      <c r="X409" s="34">
        <f t="shared" si="6"/>
        <v>0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35">
        <v>0.2</v>
      </c>
      <c r="U410" s="1">
        <v>-112.95269999999994</v>
      </c>
      <c r="V410" t="str">
        <f>VLOOKUP(M410,People!B:C,2,0)</f>
        <v>Anna Andreadi</v>
      </c>
      <c r="W410" t="str">
        <f>IFERROR(VLOOKUP(B410,Returns!B:C,2,0),"NO")</f>
        <v>NO</v>
      </c>
      <c r="X410" s="34">
        <f t="shared" si="6"/>
        <v>200.8048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35">
        <v>0</v>
      </c>
      <c r="U411" s="1">
        <v>4.6463999999999999</v>
      </c>
      <c r="V411" t="str">
        <f>VLOOKUP(M411,People!B:C,2,0)</f>
        <v>Anna Andreadi</v>
      </c>
      <c r="W411" t="str">
        <f>IFERROR(VLOOKUP(B411,Returns!B:C,2,0),"NO")</f>
        <v>NO</v>
      </c>
      <c r="X411" s="34">
        <f t="shared" si="6"/>
        <v>0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35">
        <v>0</v>
      </c>
      <c r="U412" s="1">
        <v>13.608000000000001</v>
      </c>
      <c r="V412" t="str">
        <f>VLOOKUP(M412,People!B:C,2,0)</f>
        <v>Anna Andreadi</v>
      </c>
      <c r="W412" t="str">
        <f>IFERROR(VLOOKUP(B412,Returns!B:C,2,0),"NO")</f>
        <v>NO</v>
      </c>
      <c r="X412" s="34">
        <f t="shared" si="6"/>
        <v>0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35">
        <v>0</v>
      </c>
      <c r="U413" s="1">
        <v>27.430199999999999</v>
      </c>
      <c r="V413" t="str">
        <f>VLOOKUP(M413,People!B:C,2,0)</f>
        <v>Anna Andreadi</v>
      </c>
      <c r="W413" t="str">
        <f>IFERROR(VLOOKUP(B413,Returns!B:C,2,0),"NO")</f>
        <v>NO</v>
      </c>
      <c r="X413" s="34">
        <f t="shared" si="6"/>
        <v>0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35">
        <v>0.15</v>
      </c>
      <c r="U414" s="1">
        <v>31.454799999999949</v>
      </c>
      <c r="V414" t="str">
        <f>VLOOKUP(M414,People!B:C,2,0)</f>
        <v>Anna Andreadi</v>
      </c>
      <c r="W414" t="str">
        <f>IFERROR(VLOOKUP(B414,Returns!B:C,2,0),"NO")</f>
        <v>NO</v>
      </c>
      <c r="X414" s="34">
        <f t="shared" si="6"/>
        <v>200.52435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35">
        <v>0.2</v>
      </c>
      <c r="U415" s="1">
        <v>-18.454800000000013</v>
      </c>
      <c r="V415" t="str">
        <f>VLOOKUP(M415,People!B:C,2,0)</f>
        <v>Anna Andreadi</v>
      </c>
      <c r="W415" t="str">
        <f>IFERROR(VLOOKUP(B415,Returns!B:C,2,0),"NO")</f>
        <v>NO</v>
      </c>
      <c r="X415" s="34">
        <f t="shared" si="6"/>
        <v>22.713600000000003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35">
        <v>0</v>
      </c>
      <c r="U416" s="1">
        <v>65.734199999999987</v>
      </c>
      <c r="V416" t="str">
        <f>VLOOKUP(M416,People!B:C,2,0)</f>
        <v>Anna Andreadi</v>
      </c>
      <c r="W416" t="str">
        <f>IFERROR(VLOOKUP(B416,Returns!B:C,2,0),"NO")</f>
        <v>NO</v>
      </c>
      <c r="X416" s="34">
        <f t="shared" si="6"/>
        <v>0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35">
        <v>0.2</v>
      </c>
      <c r="U417" s="1">
        <v>26.874400000000023</v>
      </c>
      <c r="V417" t="str">
        <f>VLOOKUP(M417,People!B:C,2,0)</f>
        <v>Anna Andreadi</v>
      </c>
      <c r="W417" t="str">
        <f>IFERROR(VLOOKUP(B417,Returns!B:C,2,0),"NO")</f>
        <v>NO</v>
      </c>
      <c r="X417" s="34">
        <f t="shared" si="6"/>
        <v>61.427200000000006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35">
        <v>0</v>
      </c>
      <c r="U418" s="1">
        <v>25.898399999999995</v>
      </c>
      <c r="V418" t="str">
        <f>VLOOKUP(M418,People!B:C,2,0)</f>
        <v>Anna Andreadi</v>
      </c>
      <c r="W418" t="str">
        <f>IFERROR(VLOOKUP(B418,Returns!B:C,2,0),"NO")</f>
        <v>NO</v>
      </c>
      <c r="X418" s="34">
        <f t="shared" si="6"/>
        <v>0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35">
        <v>0.2</v>
      </c>
      <c r="U419" s="1">
        <v>38.379999999999981</v>
      </c>
      <c r="V419" t="str">
        <f>VLOOKUP(M419,People!B:C,2,0)</f>
        <v>Anna Andreadi</v>
      </c>
      <c r="W419" t="str">
        <f>IFERROR(VLOOKUP(B419,Returns!B:C,2,0),"NO")</f>
        <v>Yes</v>
      </c>
      <c r="X419" s="34">
        <f t="shared" si="6"/>
        <v>76.760000000000005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35">
        <v>0</v>
      </c>
      <c r="U420" s="1">
        <v>2.8322000000000003</v>
      </c>
      <c r="V420" t="str">
        <f>VLOOKUP(M420,People!B:C,2,0)</f>
        <v>Cassandra Brandow</v>
      </c>
      <c r="W420" t="str">
        <f>IFERROR(VLOOKUP(B420,Returns!B:C,2,0),"NO")</f>
        <v>NO</v>
      </c>
      <c r="X420" s="34">
        <f t="shared" si="6"/>
        <v>0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35">
        <v>0</v>
      </c>
      <c r="U421" s="1">
        <v>2.702799999999999</v>
      </c>
      <c r="V421" t="str">
        <f>VLOOKUP(M421,People!B:C,2,0)</f>
        <v>Anna Andreadi</v>
      </c>
      <c r="W421" t="str">
        <f>IFERROR(VLOOKUP(B421,Returns!B:C,2,0),"NO")</f>
        <v>NO</v>
      </c>
      <c r="X421" s="34">
        <f t="shared" si="6"/>
        <v>0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35">
        <v>0</v>
      </c>
      <c r="U422" s="1">
        <v>7.0149999999999988</v>
      </c>
      <c r="V422" t="str">
        <f>VLOOKUP(M422,People!B:C,2,0)</f>
        <v>Anna Andreadi</v>
      </c>
      <c r="W422" t="str">
        <f>IFERROR(VLOOKUP(B422,Returns!B:C,2,0),"NO")</f>
        <v>NO</v>
      </c>
      <c r="X422" s="34">
        <f t="shared" si="6"/>
        <v>0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35">
        <v>0.2</v>
      </c>
      <c r="U423" s="1">
        <v>56.566200000000009</v>
      </c>
      <c r="V423" t="str">
        <f>VLOOKUP(M423,People!B:C,2,0)</f>
        <v>Anna Andreadi</v>
      </c>
      <c r="W423" t="str">
        <f>IFERROR(VLOOKUP(B423,Returns!B:C,2,0),"NO")</f>
        <v>NO</v>
      </c>
      <c r="X423" s="34">
        <f t="shared" si="6"/>
        <v>39.350400000000008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35">
        <v>0</v>
      </c>
      <c r="U424" s="1">
        <v>14.705600000000004</v>
      </c>
      <c r="V424" t="str">
        <f>VLOOKUP(M424,People!B:C,2,0)</f>
        <v>Chuck Magee</v>
      </c>
      <c r="W424" t="str">
        <f>IFERROR(VLOOKUP(B424,Returns!B:C,2,0),"NO")</f>
        <v>NO</v>
      </c>
      <c r="X424" s="34">
        <f t="shared" si="6"/>
        <v>0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35">
        <v>0</v>
      </c>
      <c r="U425" s="1">
        <v>8.5019999999999989</v>
      </c>
      <c r="V425" t="str">
        <f>VLOOKUP(M425,People!B:C,2,0)</f>
        <v>Chuck Magee</v>
      </c>
      <c r="W425" t="str">
        <f>IFERROR(VLOOKUP(B425,Returns!B:C,2,0),"NO")</f>
        <v>NO</v>
      </c>
      <c r="X425" s="34">
        <f t="shared" si="6"/>
        <v>0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35">
        <v>0</v>
      </c>
      <c r="U426" s="1">
        <v>225.26400000000001</v>
      </c>
      <c r="V426" t="str">
        <f>VLOOKUP(M426,People!B:C,2,0)</f>
        <v>Cassandra Brandow</v>
      </c>
      <c r="W426" t="str">
        <f>IFERROR(VLOOKUP(B426,Returns!B:C,2,0),"NO")</f>
        <v>NO</v>
      </c>
      <c r="X426" s="34">
        <f t="shared" si="6"/>
        <v>0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35">
        <v>0</v>
      </c>
      <c r="U427" s="1">
        <v>11.076000000000001</v>
      </c>
      <c r="V427" t="str">
        <f>VLOOKUP(M427,People!B:C,2,0)</f>
        <v>Kelly Williams</v>
      </c>
      <c r="W427" t="str">
        <f>IFERROR(VLOOKUP(B427,Returns!B:C,2,0),"NO")</f>
        <v>NO</v>
      </c>
      <c r="X427" s="34">
        <f t="shared" si="6"/>
        <v>0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35">
        <v>0</v>
      </c>
      <c r="U428" s="1">
        <v>138.20160000000001</v>
      </c>
      <c r="V428" t="str">
        <f>VLOOKUP(M428,People!B:C,2,0)</f>
        <v>Kelly Williams</v>
      </c>
      <c r="W428" t="str">
        <f>IFERROR(VLOOKUP(B428,Returns!B:C,2,0),"NO")</f>
        <v>NO</v>
      </c>
      <c r="X428" s="34">
        <f t="shared" si="6"/>
        <v>0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35">
        <v>0</v>
      </c>
      <c r="U429" s="1">
        <v>30.095700000000001</v>
      </c>
      <c r="V429" t="str">
        <f>VLOOKUP(M429,People!B:C,2,0)</f>
        <v>Chuck Magee</v>
      </c>
      <c r="W429" t="str">
        <f>IFERROR(VLOOKUP(B429,Returns!B:C,2,0),"NO")</f>
        <v>NO</v>
      </c>
      <c r="X429" s="34">
        <f t="shared" si="6"/>
        <v>0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35">
        <v>0.2</v>
      </c>
      <c r="U430" s="1">
        <v>0.50039999999999996</v>
      </c>
      <c r="V430" t="str">
        <f>VLOOKUP(M430,People!B:C,2,0)</f>
        <v>Kelly Williams</v>
      </c>
      <c r="W430" t="str">
        <f>IFERROR(VLOOKUP(B430,Returns!B:C,2,0),"NO")</f>
        <v>NO</v>
      </c>
      <c r="X430" s="34">
        <f t="shared" si="6"/>
        <v>1.3343999999999998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35">
        <v>0.7</v>
      </c>
      <c r="U431" s="1">
        <v>-145.35079999999999</v>
      </c>
      <c r="V431" t="str">
        <f>VLOOKUP(M431,People!B:C,2,0)</f>
        <v>Cassandra Brandow</v>
      </c>
      <c r="W431" t="str">
        <f>IFERROR(VLOOKUP(B431,Returns!B:C,2,0),"NO")</f>
        <v>NO</v>
      </c>
      <c r="X431" s="34">
        <f t="shared" si="6"/>
        <v>132.71160000000003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35">
        <v>0.2</v>
      </c>
      <c r="U432" s="1">
        <v>76.639499999999984</v>
      </c>
      <c r="V432" t="str">
        <f>VLOOKUP(M432,People!B:C,2,0)</f>
        <v>Cassandra Brandow</v>
      </c>
      <c r="W432" t="str">
        <f>IFERROR(VLOOKUP(B432,Returns!B:C,2,0),"NO")</f>
        <v>NO</v>
      </c>
      <c r="X432" s="34">
        <f t="shared" si="6"/>
        <v>81.748800000000003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35">
        <v>0.2</v>
      </c>
      <c r="U433" s="1">
        <v>54.742499999999978</v>
      </c>
      <c r="V433" t="str">
        <f>VLOOKUP(M433,People!B:C,2,0)</f>
        <v>Cassandra Brandow</v>
      </c>
      <c r="W433" t="str">
        <f>IFERROR(VLOOKUP(B433,Returns!B:C,2,0),"NO")</f>
        <v>NO</v>
      </c>
      <c r="X433" s="34">
        <f t="shared" si="6"/>
        <v>58.391999999999996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35">
        <v>0.2</v>
      </c>
      <c r="U434" s="1">
        <v>-0.7748000000000006</v>
      </c>
      <c r="V434" t="str">
        <f>VLOOKUP(M434,People!B:C,2,0)</f>
        <v>Cassandra Brandow</v>
      </c>
      <c r="W434" t="str">
        <f>IFERROR(VLOOKUP(B434,Returns!B:C,2,0),"NO")</f>
        <v>NO</v>
      </c>
      <c r="X434" s="34">
        <f t="shared" si="6"/>
        <v>0.9536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35">
        <v>0</v>
      </c>
      <c r="U435" s="1">
        <v>207.14699999999993</v>
      </c>
      <c r="V435" t="str">
        <f>VLOOKUP(M435,People!B:C,2,0)</f>
        <v>Chuck Magee</v>
      </c>
      <c r="W435" t="str">
        <f>IFERROR(VLOOKUP(B435,Returns!B:C,2,0),"NO")</f>
        <v>NO</v>
      </c>
      <c r="X435" s="34">
        <f t="shared" si="6"/>
        <v>0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35">
        <v>0.7</v>
      </c>
      <c r="U436" s="1">
        <v>-3.6891999999999996</v>
      </c>
      <c r="V436" t="str">
        <f>VLOOKUP(M436,People!B:C,2,0)</f>
        <v>Cassandra Brandow</v>
      </c>
      <c r="W436" t="str">
        <f>IFERROR(VLOOKUP(B436,Returns!B:C,2,0),"NO")</f>
        <v>Yes</v>
      </c>
      <c r="X436" s="34">
        <f t="shared" si="6"/>
        <v>3.3683999999999998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35">
        <v>0.2</v>
      </c>
      <c r="U437" s="1">
        <v>-18.584999999999994</v>
      </c>
      <c r="V437" t="str">
        <f>VLOOKUP(M437,People!B:C,2,0)</f>
        <v>Cassandra Brandow</v>
      </c>
      <c r="W437" t="str">
        <f>IFERROR(VLOOKUP(B437,Returns!B:C,2,0),"NO")</f>
        <v>Yes</v>
      </c>
      <c r="X437" s="34">
        <f t="shared" si="6"/>
        <v>49.56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35">
        <v>0.3</v>
      </c>
      <c r="U438" s="1">
        <v>43.199100000000044</v>
      </c>
      <c r="V438" t="str">
        <f>VLOOKUP(M438,People!B:C,2,0)</f>
        <v>Kelly Williams</v>
      </c>
      <c r="W438" t="str">
        <f>IFERROR(VLOOKUP(B438,Returns!B:C,2,0),"NO")</f>
        <v>Yes</v>
      </c>
      <c r="X438" s="34">
        <f t="shared" si="6"/>
        <v>302.39370000000002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35">
        <v>0.2</v>
      </c>
      <c r="U439" s="1">
        <v>113.63939999999998</v>
      </c>
      <c r="V439" t="str">
        <f>VLOOKUP(M439,People!B:C,2,0)</f>
        <v>Kelly Williams</v>
      </c>
      <c r="W439" t="str">
        <f>IFERROR(VLOOKUP(B439,Returns!B:C,2,0),"NO")</f>
        <v>Yes</v>
      </c>
      <c r="X439" s="34">
        <f t="shared" si="6"/>
        <v>62.697600000000001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35">
        <v>0.2</v>
      </c>
      <c r="U440" s="1">
        <v>11.553600000000003</v>
      </c>
      <c r="V440" t="str">
        <f>VLOOKUP(M440,People!B:C,2,0)</f>
        <v>Kelly Williams</v>
      </c>
      <c r="W440" t="str">
        <f>IFERROR(VLOOKUP(B440,Returns!B:C,2,0),"NO")</f>
        <v>NO</v>
      </c>
      <c r="X440" s="34">
        <f t="shared" si="6"/>
        <v>6.3744000000000014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35">
        <v>0.1</v>
      </c>
      <c r="U441" s="1">
        <v>2.3093999999999895</v>
      </c>
      <c r="V441" t="str">
        <f>VLOOKUP(M441,People!B:C,2,0)</f>
        <v>Chuck Magee</v>
      </c>
      <c r="W441" t="str">
        <f>IFERROR(VLOOKUP(B441,Returns!B:C,2,0),"NO")</f>
        <v>NO</v>
      </c>
      <c r="X441" s="34">
        <f t="shared" si="6"/>
        <v>20.784600000000005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35">
        <v>0</v>
      </c>
      <c r="U442" s="1">
        <v>3.6659999999999986</v>
      </c>
      <c r="V442" t="str">
        <f>VLOOKUP(M442,People!B:C,2,0)</f>
        <v>Kelly Williams</v>
      </c>
      <c r="W442" t="str">
        <f>IFERROR(VLOOKUP(B442,Returns!B:C,2,0),"NO")</f>
        <v>NO</v>
      </c>
      <c r="X442" s="34">
        <f t="shared" si="6"/>
        <v>0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35">
        <v>0</v>
      </c>
      <c r="U443" s="1">
        <v>23.392800000000008</v>
      </c>
      <c r="V443" t="str">
        <f>VLOOKUP(M443,People!B:C,2,0)</f>
        <v>Kelly Williams</v>
      </c>
      <c r="W443" t="str">
        <f>IFERROR(VLOOKUP(B443,Returns!B:C,2,0),"NO")</f>
        <v>NO</v>
      </c>
      <c r="X443" s="34">
        <f t="shared" si="6"/>
        <v>0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35">
        <v>0</v>
      </c>
      <c r="U444" s="1">
        <v>20.575499999999998</v>
      </c>
      <c r="V444" t="str">
        <f>VLOOKUP(M444,People!B:C,2,0)</f>
        <v>Kelly Williams</v>
      </c>
      <c r="W444" t="str">
        <f>IFERROR(VLOOKUP(B444,Returns!B:C,2,0),"NO")</f>
        <v>NO</v>
      </c>
      <c r="X444" s="34">
        <f t="shared" si="6"/>
        <v>0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35">
        <v>0</v>
      </c>
      <c r="U445" s="1">
        <v>42.025599999999997</v>
      </c>
      <c r="V445" t="str">
        <f>VLOOKUP(M445,People!B:C,2,0)</f>
        <v>Kelly Williams</v>
      </c>
      <c r="W445" t="str">
        <f>IFERROR(VLOOKUP(B445,Returns!B:C,2,0),"NO")</f>
        <v>NO</v>
      </c>
      <c r="X445" s="34">
        <f t="shared" si="6"/>
        <v>0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35">
        <v>0</v>
      </c>
      <c r="U446" s="1">
        <v>29.152800000000013</v>
      </c>
      <c r="V446" t="str">
        <f>VLOOKUP(M446,People!B:C,2,0)</f>
        <v>Kelly Williams</v>
      </c>
      <c r="W446" t="str">
        <f>IFERROR(VLOOKUP(B446,Returns!B:C,2,0),"NO")</f>
        <v>NO</v>
      </c>
      <c r="X446" s="34">
        <f t="shared" si="6"/>
        <v>0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35">
        <v>0</v>
      </c>
      <c r="U447" s="1">
        <v>10.584</v>
      </c>
      <c r="V447" t="str">
        <f>VLOOKUP(M447,People!B:C,2,0)</f>
        <v>Kelly Williams</v>
      </c>
      <c r="W447" t="str">
        <f>IFERROR(VLOOKUP(B447,Returns!B:C,2,0),"NO")</f>
        <v>NO</v>
      </c>
      <c r="X447" s="34">
        <f t="shared" si="6"/>
        <v>0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35">
        <v>0</v>
      </c>
      <c r="U448" s="1">
        <v>1.3676999999999999</v>
      </c>
      <c r="V448" t="str">
        <f>VLOOKUP(M448,People!B:C,2,0)</f>
        <v>Kelly Williams</v>
      </c>
      <c r="W448" t="str">
        <f>IFERROR(VLOOKUP(B448,Returns!B:C,2,0),"NO")</f>
        <v>Yes</v>
      </c>
      <c r="X448" s="34">
        <f t="shared" si="6"/>
        <v>0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35">
        <v>0</v>
      </c>
      <c r="U449" s="1">
        <v>15.475200000000001</v>
      </c>
      <c r="V449" t="str">
        <f>VLOOKUP(M449,People!B:C,2,0)</f>
        <v>Chuck Magee</v>
      </c>
      <c r="W449" t="str">
        <f>IFERROR(VLOOKUP(B449,Returns!B:C,2,0),"NO")</f>
        <v>NO</v>
      </c>
      <c r="X449" s="34">
        <f t="shared" si="6"/>
        <v>0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35">
        <v>0</v>
      </c>
      <c r="U450" s="1">
        <v>9.716399999999993</v>
      </c>
      <c r="V450" t="str">
        <f>VLOOKUP(M450,People!B:C,2,0)</f>
        <v>Chuck Magee</v>
      </c>
      <c r="W450" t="str">
        <f>IFERROR(VLOOKUP(B450,Returns!B:C,2,0),"NO")</f>
        <v>NO</v>
      </c>
      <c r="X450" s="34">
        <f t="shared" ref="X450:X513" si="7">T450*R450</f>
        <v>0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35">
        <v>0</v>
      </c>
      <c r="U451" s="1">
        <v>71.247600000000006</v>
      </c>
      <c r="V451" t="str">
        <f>VLOOKUP(M451,People!B:C,2,0)</f>
        <v>Chuck Magee</v>
      </c>
      <c r="W451" t="str">
        <f>IFERROR(VLOOKUP(B451,Returns!B:C,2,0),"NO")</f>
        <v>NO</v>
      </c>
      <c r="X451" s="34">
        <f t="shared" si="7"/>
        <v>0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35">
        <v>0</v>
      </c>
      <c r="U452" s="1">
        <v>7.9248000000000012</v>
      </c>
      <c r="V452" t="str">
        <f>VLOOKUP(M452,People!B:C,2,0)</f>
        <v>Chuck Magee</v>
      </c>
      <c r="W452" t="str">
        <f>IFERROR(VLOOKUP(B452,Returns!B:C,2,0),"NO")</f>
        <v>NO</v>
      </c>
      <c r="X452" s="34">
        <f t="shared" si="7"/>
        <v>0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35">
        <v>0</v>
      </c>
      <c r="U453" s="1">
        <v>2.8535999999999988</v>
      </c>
      <c r="V453" t="str">
        <f>VLOOKUP(M453,People!B:C,2,0)</f>
        <v>Chuck Magee</v>
      </c>
      <c r="W453" t="str">
        <f>IFERROR(VLOOKUP(B453,Returns!B:C,2,0),"NO")</f>
        <v>NO</v>
      </c>
      <c r="X453" s="34">
        <f t="shared" si="7"/>
        <v>0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35">
        <v>0</v>
      </c>
      <c r="U454" s="1">
        <v>9.1311999999999998</v>
      </c>
      <c r="V454" t="str">
        <f>VLOOKUP(M454,People!B:C,2,0)</f>
        <v>Chuck Magee</v>
      </c>
      <c r="W454" t="str">
        <f>IFERROR(VLOOKUP(B454,Returns!B:C,2,0),"NO")</f>
        <v>NO</v>
      </c>
      <c r="X454" s="34">
        <f t="shared" si="7"/>
        <v>0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35">
        <v>0.4</v>
      </c>
      <c r="U455" s="1">
        <v>-75.830400000000054</v>
      </c>
      <c r="V455" t="str">
        <f>VLOOKUP(M455,People!B:C,2,0)</f>
        <v>Chuck Magee</v>
      </c>
      <c r="W455" t="str">
        <f>IFERROR(VLOOKUP(B455,Returns!B:C,2,0),"NO")</f>
        <v>NO</v>
      </c>
      <c r="X455" s="34">
        <f t="shared" si="7"/>
        <v>113.7456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35">
        <v>0.2</v>
      </c>
      <c r="U456" s="1">
        <v>66.540799999999962</v>
      </c>
      <c r="V456" t="str">
        <f>VLOOKUP(M456,People!B:C,2,0)</f>
        <v>Chuck Magee</v>
      </c>
      <c r="W456" t="str">
        <f>IFERROR(VLOOKUP(B456,Returns!B:C,2,0),"NO")</f>
        <v>NO</v>
      </c>
      <c r="X456" s="34">
        <f t="shared" si="7"/>
        <v>133.08160000000001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35">
        <v>0</v>
      </c>
      <c r="U457" s="1">
        <v>24.913200000000003</v>
      </c>
      <c r="V457" t="str">
        <f>VLOOKUP(M457,People!B:C,2,0)</f>
        <v>Kelly Williams</v>
      </c>
      <c r="W457" t="str">
        <f>IFERROR(VLOOKUP(B457,Returns!B:C,2,0),"NO")</f>
        <v>NO</v>
      </c>
      <c r="X457" s="34">
        <f t="shared" si="7"/>
        <v>0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35">
        <v>0.2</v>
      </c>
      <c r="U458" s="1">
        <v>-24.294000000000018</v>
      </c>
      <c r="V458" t="str">
        <f>VLOOKUP(M458,People!B:C,2,0)</f>
        <v>Anna Andreadi</v>
      </c>
      <c r="W458" t="str">
        <f>IFERROR(VLOOKUP(B458,Returns!B:C,2,0),"NO")</f>
        <v>NO</v>
      </c>
      <c r="X458" s="34">
        <f t="shared" si="7"/>
        <v>25.913600000000002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35">
        <v>0.3</v>
      </c>
      <c r="U459" s="1">
        <v>-96.11460000000011</v>
      </c>
      <c r="V459" t="str">
        <f>VLOOKUP(M459,People!B:C,2,0)</f>
        <v>Kelly Williams</v>
      </c>
      <c r="W459" t="str">
        <f>IFERROR(VLOOKUP(B459,Returns!B:C,2,0),"NO")</f>
        <v>NO</v>
      </c>
      <c r="X459" s="34">
        <f t="shared" si="7"/>
        <v>224.26739999999998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35">
        <v>0.2</v>
      </c>
      <c r="U460" s="1">
        <v>3.3479999999999999</v>
      </c>
      <c r="V460" t="str">
        <f>VLOOKUP(M460,People!B:C,2,0)</f>
        <v>Kelly Williams</v>
      </c>
      <c r="W460" t="str">
        <f>IFERROR(VLOOKUP(B460,Returns!B:C,2,0),"NO")</f>
        <v>NO</v>
      </c>
      <c r="X460" s="34">
        <f t="shared" si="7"/>
        <v>1.7856000000000003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35">
        <v>0</v>
      </c>
      <c r="U461" s="1">
        <v>36.372</v>
      </c>
      <c r="V461" t="str">
        <f>VLOOKUP(M461,People!B:C,2,0)</f>
        <v>Anna Andreadi</v>
      </c>
      <c r="W461" t="str">
        <f>IFERROR(VLOOKUP(B461,Returns!B:C,2,0),"NO")</f>
        <v>NO</v>
      </c>
      <c r="X461" s="34">
        <f t="shared" si="7"/>
        <v>0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35">
        <v>0</v>
      </c>
      <c r="U462" s="1">
        <v>377.96220000000005</v>
      </c>
      <c r="V462" t="str">
        <f>VLOOKUP(M462,People!B:C,2,0)</f>
        <v>Anna Andreadi</v>
      </c>
      <c r="W462" t="str">
        <f>IFERROR(VLOOKUP(B462,Returns!B:C,2,0),"NO")</f>
        <v>NO</v>
      </c>
      <c r="X462" s="34">
        <f t="shared" si="7"/>
        <v>0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35">
        <v>0.2</v>
      </c>
      <c r="U463" s="1">
        <v>18.600599999999996</v>
      </c>
      <c r="V463" t="str">
        <f>VLOOKUP(M463,People!B:C,2,0)</f>
        <v>Anna Andreadi</v>
      </c>
      <c r="W463" t="str">
        <f>IFERROR(VLOOKUP(B463,Returns!B:C,2,0),"NO")</f>
        <v>NO</v>
      </c>
      <c r="X463" s="34">
        <f t="shared" si="7"/>
        <v>10.2624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35">
        <v>0.2</v>
      </c>
      <c r="U464" s="1">
        <v>7.0680000000000005</v>
      </c>
      <c r="V464" t="str">
        <f>VLOOKUP(M464,People!B:C,2,0)</f>
        <v>Anna Andreadi</v>
      </c>
      <c r="W464" t="str">
        <f>IFERROR(VLOOKUP(B464,Returns!B:C,2,0),"NO")</f>
        <v>Yes</v>
      </c>
      <c r="X464" s="34">
        <f t="shared" si="7"/>
        <v>4.7119999999999997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35">
        <v>0.5</v>
      </c>
      <c r="U465" s="1">
        <v>-814.4831999999999</v>
      </c>
      <c r="V465" t="str">
        <f>VLOOKUP(M465,People!B:C,2,0)</f>
        <v>Anna Andreadi</v>
      </c>
      <c r="W465" t="str">
        <f>IFERROR(VLOOKUP(B465,Returns!B:C,2,0),"NO")</f>
        <v>Yes</v>
      </c>
      <c r="X465" s="34">
        <f t="shared" si="7"/>
        <v>636.31499999999994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35">
        <v>0.7</v>
      </c>
      <c r="U466" s="1">
        <v>-20.888999999999989</v>
      </c>
      <c r="V466" t="str">
        <f>VLOOKUP(M466,People!B:C,2,0)</f>
        <v>Anna Andreadi</v>
      </c>
      <c r="W466" t="str">
        <f>IFERROR(VLOOKUP(B466,Returns!B:C,2,0),"NO")</f>
        <v>Yes</v>
      </c>
      <c r="X466" s="34">
        <f t="shared" si="7"/>
        <v>19.939499999999999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35">
        <v>0.2</v>
      </c>
      <c r="U467" s="1">
        <v>-34.758000000000017</v>
      </c>
      <c r="V467" t="str">
        <f>VLOOKUP(M467,People!B:C,2,0)</f>
        <v>Anna Andreadi</v>
      </c>
      <c r="W467" t="str">
        <f>IFERROR(VLOOKUP(B467,Returns!B:C,2,0),"NO")</f>
        <v>Yes</v>
      </c>
      <c r="X467" s="34">
        <f t="shared" si="7"/>
        <v>37.075200000000002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35">
        <v>0.2</v>
      </c>
      <c r="U468" s="1">
        <v>5.8704000000000001</v>
      </c>
      <c r="V468" t="str">
        <f>VLOOKUP(M468,People!B:C,2,0)</f>
        <v>Anna Andreadi</v>
      </c>
      <c r="W468" t="str">
        <f>IFERROR(VLOOKUP(B468,Returns!B:C,2,0),"NO")</f>
        <v>Yes</v>
      </c>
      <c r="X468" s="34">
        <f t="shared" si="7"/>
        <v>15.654400000000003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35">
        <v>0.6</v>
      </c>
      <c r="U469" s="1">
        <v>-312.06139999999994</v>
      </c>
      <c r="V469" t="str">
        <f>VLOOKUP(M469,People!B:C,2,0)</f>
        <v>Kelly Williams</v>
      </c>
      <c r="W469" t="str">
        <f>IFERROR(VLOOKUP(B469,Returns!B:C,2,0),"NO")</f>
        <v>NO</v>
      </c>
      <c r="X469" s="34">
        <f t="shared" si="7"/>
        <v>152.84640000000002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35">
        <v>0.32</v>
      </c>
      <c r="U470" s="1">
        <v>-36.235200000000006</v>
      </c>
      <c r="V470" t="str">
        <f>VLOOKUP(M470,People!B:C,2,0)</f>
        <v>Kelly Williams</v>
      </c>
      <c r="W470" t="str">
        <f>IFERROR(VLOOKUP(B470,Returns!B:C,2,0),"NO")</f>
        <v>NO</v>
      </c>
      <c r="X470" s="34">
        <f t="shared" si="7"/>
        <v>65.706495999999987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35">
        <v>0.8</v>
      </c>
      <c r="U471" s="1">
        <v>-7.9001999999999999</v>
      </c>
      <c r="V471" t="str">
        <f>VLOOKUP(M471,People!B:C,2,0)</f>
        <v>Kelly Williams</v>
      </c>
      <c r="W471" t="str">
        <f>IFERROR(VLOOKUP(B471,Returns!B:C,2,0),"NO")</f>
        <v>NO</v>
      </c>
      <c r="X471" s="34">
        <f t="shared" si="7"/>
        <v>3.8303999999999991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35">
        <v>0</v>
      </c>
      <c r="U472" s="1">
        <v>26.630399999999998</v>
      </c>
      <c r="V472" t="str">
        <f>VLOOKUP(M472,People!B:C,2,0)</f>
        <v>Chuck Magee</v>
      </c>
      <c r="W472" t="str">
        <f>IFERROR(VLOOKUP(B472,Returns!B:C,2,0),"NO")</f>
        <v>NO</v>
      </c>
      <c r="X472" s="34">
        <f t="shared" si="7"/>
        <v>0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35">
        <v>0</v>
      </c>
      <c r="U473" s="1">
        <v>3.4091999999999842</v>
      </c>
      <c r="V473" t="str">
        <f>VLOOKUP(M473,People!B:C,2,0)</f>
        <v>Anna Andreadi</v>
      </c>
      <c r="W473" t="str">
        <f>IFERROR(VLOOKUP(B473,Returns!B:C,2,0),"NO")</f>
        <v>NO</v>
      </c>
      <c r="X473" s="34">
        <f t="shared" si="7"/>
        <v>0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35">
        <v>0.15</v>
      </c>
      <c r="U474" s="1">
        <v>10.478399999999979</v>
      </c>
      <c r="V474" t="str">
        <f>VLOOKUP(M474,People!B:C,2,0)</f>
        <v>Anna Andreadi</v>
      </c>
      <c r="W474" t="str">
        <f>IFERROR(VLOOKUP(B474,Returns!B:C,2,0),"NO")</f>
        <v>NO</v>
      </c>
      <c r="X474" s="34">
        <f t="shared" si="7"/>
        <v>33.399899999999995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35">
        <v>0.2</v>
      </c>
      <c r="U475" s="1">
        <v>87.995999999999924</v>
      </c>
      <c r="V475" t="str">
        <f>VLOOKUP(M475,People!B:C,2,0)</f>
        <v>Anna Andreadi</v>
      </c>
      <c r="W475" t="str">
        <f>IFERROR(VLOOKUP(B475,Returns!B:C,2,0),"NO")</f>
        <v>NO</v>
      </c>
      <c r="X475" s="34">
        <f t="shared" si="7"/>
        <v>140.79360000000003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35">
        <v>0</v>
      </c>
      <c r="U476" s="1">
        <v>24.980400000000007</v>
      </c>
      <c r="V476" t="str">
        <f>VLOOKUP(M476,People!B:C,2,0)</f>
        <v>Anna Andreadi</v>
      </c>
      <c r="W476" t="str">
        <f>IFERROR(VLOOKUP(B476,Returns!B:C,2,0),"NO")</f>
        <v>NO</v>
      </c>
      <c r="X476" s="34">
        <f t="shared" si="7"/>
        <v>0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35">
        <v>0</v>
      </c>
      <c r="U477" s="1">
        <v>28.818999999999996</v>
      </c>
      <c r="V477" t="str">
        <f>VLOOKUP(M477,People!B:C,2,0)</f>
        <v>Anna Andreadi</v>
      </c>
      <c r="W477" t="str">
        <f>IFERROR(VLOOKUP(B477,Returns!B:C,2,0),"NO")</f>
        <v>NO</v>
      </c>
      <c r="X477" s="34">
        <f t="shared" si="7"/>
        <v>0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35">
        <v>0</v>
      </c>
      <c r="U478" s="1">
        <v>45.527999999999992</v>
      </c>
      <c r="V478" t="str">
        <f>VLOOKUP(M478,People!B:C,2,0)</f>
        <v>Anna Andreadi</v>
      </c>
      <c r="W478" t="str">
        <f>IFERROR(VLOOKUP(B478,Returns!B:C,2,0),"NO")</f>
        <v>NO</v>
      </c>
      <c r="X478" s="34">
        <f t="shared" si="7"/>
        <v>0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35">
        <v>0.2</v>
      </c>
      <c r="U479" s="1">
        <v>7.1819999999999951</v>
      </c>
      <c r="V479" t="str">
        <f>VLOOKUP(M479,People!B:C,2,0)</f>
        <v>Anna Andreadi</v>
      </c>
      <c r="W479" t="str">
        <f>IFERROR(VLOOKUP(B479,Returns!B:C,2,0),"NO")</f>
        <v>NO</v>
      </c>
      <c r="X479" s="34">
        <f t="shared" si="7"/>
        <v>19.152000000000001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35">
        <v>0</v>
      </c>
      <c r="U480" s="1">
        <v>19.295999999999999</v>
      </c>
      <c r="V480" t="str">
        <f>VLOOKUP(M480,People!B:C,2,0)</f>
        <v>Chuck Magee</v>
      </c>
      <c r="W480" t="str">
        <f>IFERROR(VLOOKUP(B480,Returns!B:C,2,0),"NO")</f>
        <v>NO</v>
      </c>
      <c r="X480" s="34">
        <f t="shared" si="7"/>
        <v>0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35">
        <v>0</v>
      </c>
      <c r="U481" s="1">
        <v>6.6150000000000002</v>
      </c>
      <c r="V481" t="str">
        <f>VLOOKUP(M481,People!B:C,2,0)</f>
        <v>Chuck Magee</v>
      </c>
      <c r="W481" t="str">
        <f>IFERROR(VLOOKUP(B481,Returns!B:C,2,0),"NO")</f>
        <v>NO</v>
      </c>
      <c r="X481" s="34">
        <f t="shared" si="7"/>
        <v>0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35">
        <v>0</v>
      </c>
      <c r="U482" s="1">
        <v>84.51</v>
      </c>
      <c r="V482" t="str">
        <f>VLOOKUP(M482,People!B:C,2,0)</f>
        <v>Chuck Magee</v>
      </c>
      <c r="W482" t="str">
        <f>IFERROR(VLOOKUP(B482,Returns!B:C,2,0),"NO")</f>
        <v>NO</v>
      </c>
      <c r="X482" s="34">
        <f t="shared" si="7"/>
        <v>0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35">
        <v>0</v>
      </c>
      <c r="U483" s="1">
        <v>1.9088999999999996</v>
      </c>
      <c r="V483" t="str">
        <f>VLOOKUP(M483,People!B:C,2,0)</f>
        <v>Anna Andreadi</v>
      </c>
      <c r="W483" t="str">
        <f>IFERROR(VLOOKUP(B483,Returns!B:C,2,0),"NO")</f>
        <v>NO</v>
      </c>
      <c r="X483" s="34">
        <f t="shared" si="7"/>
        <v>0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35">
        <v>0</v>
      </c>
      <c r="U484" s="1">
        <v>1.6688000000000001</v>
      </c>
      <c r="V484" t="str">
        <f>VLOOKUP(M484,People!B:C,2,0)</f>
        <v>Chuck Magee</v>
      </c>
      <c r="W484" t="str">
        <f>IFERROR(VLOOKUP(B484,Returns!B:C,2,0),"NO")</f>
        <v>NO</v>
      </c>
      <c r="X484" s="34">
        <f t="shared" si="7"/>
        <v>0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35">
        <v>0</v>
      </c>
      <c r="U485" s="1">
        <v>57.592799999999997</v>
      </c>
      <c r="V485" t="str">
        <f>VLOOKUP(M485,People!B:C,2,0)</f>
        <v>Chuck Magee</v>
      </c>
      <c r="W485" t="str">
        <f>IFERROR(VLOOKUP(B485,Returns!B:C,2,0),"NO")</f>
        <v>NO</v>
      </c>
      <c r="X485" s="34">
        <f t="shared" si="7"/>
        <v>0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35">
        <v>0</v>
      </c>
      <c r="U486" s="1">
        <v>14.8</v>
      </c>
      <c r="V486" t="str">
        <f>VLOOKUP(M486,People!B:C,2,0)</f>
        <v>Anna Andreadi</v>
      </c>
      <c r="W486" t="str">
        <f>IFERROR(VLOOKUP(B486,Returns!B:C,2,0),"NO")</f>
        <v>Yes</v>
      </c>
      <c r="X486" s="34">
        <f t="shared" si="7"/>
        <v>0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35">
        <v>0.15</v>
      </c>
      <c r="U487" s="1">
        <v>-30.24499999999999</v>
      </c>
      <c r="V487" t="str">
        <f>VLOOKUP(M487,People!B:C,2,0)</f>
        <v>Anna Andreadi</v>
      </c>
      <c r="W487" t="str">
        <f>IFERROR(VLOOKUP(B487,Returns!B:C,2,0),"NO")</f>
        <v>Yes</v>
      </c>
      <c r="X487" s="34">
        <f t="shared" si="7"/>
        <v>77.124749999999992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35">
        <v>0.2</v>
      </c>
      <c r="U488" s="1">
        <v>17.497500000000016</v>
      </c>
      <c r="V488" t="str">
        <f>VLOOKUP(M488,People!B:C,2,0)</f>
        <v>Anna Andreadi</v>
      </c>
      <c r="W488" t="str">
        <f>IFERROR(VLOOKUP(B488,Returns!B:C,2,0),"NO")</f>
        <v>Yes</v>
      </c>
      <c r="X488" s="34">
        <f t="shared" si="7"/>
        <v>55.991999999999997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35">
        <v>0.2</v>
      </c>
      <c r="U489" s="1">
        <v>341.99399999999969</v>
      </c>
      <c r="V489" t="str">
        <f>VLOOKUP(M489,People!B:C,2,0)</f>
        <v>Kelly Williams</v>
      </c>
      <c r="W489" t="str">
        <f>IFERROR(VLOOKUP(B489,Returns!B:C,2,0),"NO")</f>
        <v>NO</v>
      </c>
      <c r="X489" s="34">
        <f t="shared" si="7"/>
        <v>547.19040000000007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35">
        <v>0.2</v>
      </c>
      <c r="U490" s="1">
        <v>0.59940000000000015</v>
      </c>
      <c r="V490" t="str">
        <f>VLOOKUP(M490,People!B:C,2,0)</f>
        <v>Kelly Williams</v>
      </c>
      <c r="W490" t="str">
        <f>IFERROR(VLOOKUP(B490,Returns!B:C,2,0),"NO")</f>
        <v>NO</v>
      </c>
      <c r="X490" s="34">
        <f t="shared" si="7"/>
        <v>1.5984000000000003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35">
        <v>0.2</v>
      </c>
      <c r="U491" s="1">
        <v>10.397399999999998</v>
      </c>
      <c r="V491" t="str">
        <f>VLOOKUP(M491,People!B:C,2,0)</f>
        <v>Kelly Williams</v>
      </c>
      <c r="W491" t="str">
        <f>IFERROR(VLOOKUP(B491,Returns!B:C,2,0),"NO")</f>
        <v>NO</v>
      </c>
      <c r="X491" s="34">
        <f t="shared" si="7"/>
        <v>12.796800000000003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35">
        <v>0.2</v>
      </c>
      <c r="U492" s="1">
        <v>6.1572000000000031</v>
      </c>
      <c r="V492" t="str">
        <f>VLOOKUP(M492,People!B:C,2,0)</f>
        <v>Kelly Williams</v>
      </c>
      <c r="W492" t="str">
        <f>IFERROR(VLOOKUP(B492,Returns!B:C,2,0),"NO")</f>
        <v>NO</v>
      </c>
      <c r="X492" s="34">
        <f t="shared" si="7"/>
        <v>14.073599999999999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35">
        <v>0</v>
      </c>
      <c r="U493" s="1">
        <v>8.9829999999999899</v>
      </c>
      <c r="V493" t="str">
        <f>VLOOKUP(M493,People!B:C,2,0)</f>
        <v>Chuck Magee</v>
      </c>
      <c r="W493" t="str">
        <f>IFERROR(VLOOKUP(B493,Returns!B:C,2,0),"NO")</f>
        <v>NO</v>
      </c>
      <c r="X493" s="34">
        <f t="shared" si="7"/>
        <v>0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35">
        <v>0</v>
      </c>
      <c r="U494" s="1">
        <v>5.0921999999999992</v>
      </c>
      <c r="V494" t="str">
        <f>VLOOKUP(M494,People!B:C,2,0)</f>
        <v>Chuck Magee</v>
      </c>
      <c r="W494" t="str">
        <f>IFERROR(VLOOKUP(B494,Returns!B:C,2,0),"NO")</f>
        <v>NO</v>
      </c>
      <c r="X494" s="34">
        <f t="shared" si="7"/>
        <v>0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35">
        <v>0</v>
      </c>
      <c r="U495" s="1">
        <v>13.157200000000003</v>
      </c>
      <c r="V495" t="str">
        <f>VLOOKUP(M495,People!B:C,2,0)</f>
        <v>Anna Andreadi</v>
      </c>
      <c r="W495" t="str">
        <f>IFERROR(VLOOKUP(B495,Returns!B:C,2,0),"NO")</f>
        <v>NO</v>
      </c>
      <c r="X495" s="34">
        <f t="shared" si="7"/>
        <v>0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35">
        <v>0.4</v>
      </c>
      <c r="U496" s="1">
        <v>-94.941000000000017</v>
      </c>
      <c r="V496" t="str">
        <f>VLOOKUP(M496,People!B:C,2,0)</f>
        <v>Cassandra Brandow</v>
      </c>
      <c r="W496" t="str">
        <f>IFERROR(VLOOKUP(B496,Returns!B:C,2,0),"NO")</f>
        <v>NO</v>
      </c>
      <c r="X496" s="34">
        <f t="shared" si="7"/>
        <v>75.952800000000011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35">
        <v>0</v>
      </c>
      <c r="U497" s="1">
        <v>51.655799999999999</v>
      </c>
      <c r="V497" t="str">
        <f>VLOOKUP(M497,People!B:C,2,0)</f>
        <v>Cassandra Brandow</v>
      </c>
      <c r="W497" t="str">
        <f>IFERROR(VLOOKUP(B497,Returns!B:C,2,0),"NO")</f>
        <v>NO</v>
      </c>
      <c r="X497" s="34">
        <f t="shared" si="7"/>
        <v>0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35">
        <v>0.2</v>
      </c>
      <c r="U498" s="1">
        <v>40.370399999999997</v>
      </c>
      <c r="V498" t="str">
        <f>VLOOKUP(M498,People!B:C,2,0)</f>
        <v>Anna Andreadi</v>
      </c>
      <c r="W498" t="str">
        <f>IFERROR(VLOOKUP(B498,Returns!B:C,2,0),"NO")</f>
        <v>NO</v>
      </c>
      <c r="X498" s="34">
        <f t="shared" si="7"/>
        <v>23.923200000000005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35">
        <v>0</v>
      </c>
      <c r="U499" s="1">
        <v>81.843199999999996</v>
      </c>
      <c r="V499" t="str">
        <f>VLOOKUP(M499,People!B:C,2,0)</f>
        <v>Anna Andreadi</v>
      </c>
      <c r="W499" t="str">
        <f>IFERROR(VLOOKUP(B499,Returns!B:C,2,0),"NO")</f>
        <v>NO</v>
      </c>
      <c r="X499" s="34">
        <f t="shared" si="7"/>
        <v>0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35">
        <v>0.2</v>
      </c>
      <c r="U500" s="1">
        <v>18.11760000000001</v>
      </c>
      <c r="V500" t="str">
        <f>VLOOKUP(M500,People!B:C,2,0)</f>
        <v>Anna Andreadi</v>
      </c>
      <c r="W500" t="str">
        <f>IFERROR(VLOOKUP(B500,Returns!B:C,2,0),"NO")</f>
        <v>NO</v>
      </c>
      <c r="X500" s="34">
        <f t="shared" si="7"/>
        <v>48.313600000000001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35">
        <v>0</v>
      </c>
      <c r="U501" s="1">
        <v>22.868999999999996</v>
      </c>
      <c r="V501" t="str">
        <f>VLOOKUP(M501,People!B:C,2,0)</f>
        <v>Anna Andreadi</v>
      </c>
      <c r="W501" t="str">
        <f>IFERROR(VLOOKUP(B501,Returns!B:C,2,0),"NO")</f>
        <v>NO</v>
      </c>
      <c r="X501" s="34">
        <f t="shared" si="7"/>
        <v>0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35">
        <v>0.7</v>
      </c>
      <c r="U502" s="1">
        <v>-15.079999999999998</v>
      </c>
      <c r="V502" t="str">
        <f>VLOOKUP(M502,People!B:C,2,0)</f>
        <v>Anna Andreadi</v>
      </c>
      <c r="W502" t="str">
        <f>IFERROR(VLOOKUP(B502,Returns!B:C,2,0),"NO")</f>
        <v>Yes</v>
      </c>
      <c r="X502" s="34">
        <f t="shared" si="7"/>
        <v>15.834000000000001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35">
        <v>0.7</v>
      </c>
      <c r="U503" s="1">
        <v>-11.961599999999997</v>
      </c>
      <c r="V503" t="str">
        <f>VLOOKUP(M503,People!B:C,2,0)</f>
        <v>Anna Andreadi</v>
      </c>
      <c r="W503" t="str">
        <f>IFERROR(VLOOKUP(B503,Returns!B:C,2,0),"NO")</f>
        <v>Yes</v>
      </c>
      <c r="X503" s="34">
        <f t="shared" si="7"/>
        <v>10.466400000000002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35">
        <v>0.2</v>
      </c>
      <c r="U504" s="1">
        <v>50.097999999999985</v>
      </c>
      <c r="V504" t="str">
        <f>VLOOKUP(M504,People!B:C,2,0)</f>
        <v>Anna Andreadi</v>
      </c>
      <c r="W504" t="str">
        <f>IFERROR(VLOOKUP(B504,Returns!B:C,2,0),"NO")</f>
        <v>Yes</v>
      </c>
      <c r="X504" s="34">
        <f t="shared" si="7"/>
        <v>160.31360000000004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35">
        <v>0.7</v>
      </c>
      <c r="U505" s="1">
        <v>-1.9007999999999998</v>
      </c>
      <c r="V505" t="str">
        <f>VLOOKUP(M505,People!B:C,2,0)</f>
        <v>Anna Andreadi</v>
      </c>
      <c r="W505" t="str">
        <f>IFERROR(VLOOKUP(B505,Returns!B:C,2,0),"NO")</f>
        <v>Yes</v>
      </c>
      <c r="X505" s="34">
        <f t="shared" si="7"/>
        <v>1.6632000000000002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35">
        <v>0.2</v>
      </c>
      <c r="U506" s="1">
        <v>11.8871</v>
      </c>
      <c r="V506" t="str">
        <f>VLOOKUP(M506,People!B:C,2,0)</f>
        <v>Anna Andreadi</v>
      </c>
      <c r="W506" t="str">
        <f>IFERROR(VLOOKUP(B506,Returns!B:C,2,0),"NO")</f>
        <v>Yes</v>
      </c>
      <c r="X506" s="34">
        <f t="shared" si="7"/>
        <v>6.5584000000000007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35">
        <v>0.2</v>
      </c>
      <c r="U507" s="1">
        <v>5.3729999999999993</v>
      </c>
      <c r="V507" t="str">
        <f>VLOOKUP(M507,People!B:C,2,0)</f>
        <v>Chuck Magee</v>
      </c>
      <c r="W507" t="str">
        <f>IFERROR(VLOOKUP(B507,Returns!B:C,2,0),"NO")</f>
        <v>NO</v>
      </c>
      <c r="X507" s="34">
        <f t="shared" si="7"/>
        <v>3.1840000000000006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35">
        <v>0</v>
      </c>
      <c r="U508" s="1">
        <v>0.73980000000000024</v>
      </c>
      <c r="V508" t="str">
        <f>VLOOKUP(M508,People!B:C,2,0)</f>
        <v>Cassandra Brandow</v>
      </c>
      <c r="W508" t="str">
        <f>IFERROR(VLOOKUP(B508,Returns!B:C,2,0),"NO")</f>
        <v>NO</v>
      </c>
      <c r="X508" s="34">
        <f t="shared" si="7"/>
        <v>0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35">
        <v>0</v>
      </c>
      <c r="U509" s="1">
        <v>2.1683999999999997</v>
      </c>
      <c r="V509" t="str">
        <f>VLOOKUP(M509,People!B:C,2,0)</f>
        <v>Cassandra Brandow</v>
      </c>
      <c r="W509" t="str">
        <f>IFERROR(VLOOKUP(B509,Returns!B:C,2,0),"NO")</f>
        <v>NO</v>
      </c>
      <c r="X509" s="34">
        <f t="shared" si="7"/>
        <v>0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35">
        <v>0</v>
      </c>
      <c r="U510" s="1">
        <v>11.684999999999999</v>
      </c>
      <c r="V510" t="str">
        <f>VLOOKUP(M510,People!B:C,2,0)</f>
        <v>Cassandra Brandow</v>
      </c>
      <c r="W510" t="str">
        <f>IFERROR(VLOOKUP(B510,Returns!B:C,2,0),"NO")</f>
        <v>NO</v>
      </c>
      <c r="X510" s="34">
        <f t="shared" si="7"/>
        <v>0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35">
        <v>0</v>
      </c>
      <c r="U511" s="1">
        <v>3177.4749999999999</v>
      </c>
      <c r="V511" t="str">
        <f>VLOOKUP(M511,People!B:C,2,0)</f>
        <v>Cassandra Brandow</v>
      </c>
      <c r="W511" t="str">
        <f>IFERROR(VLOOKUP(B511,Returns!B:C,2,0),"NO")</f>
        <v>NO</v>
      </c>
      <c r="X511" s="34">
        <f t="shared" si="7"/>
        <v>0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35">
        <v>0</v>
      </c>
      <c r="U512" s="1">
        <v>40.415999999999997</v>
      </c>
      <c r="V512" t="str">
        <f>VLOOKUP(M512,People!B:C,2,0)</f>
        <v>Kelly Williams</v>
      </c>
      <c r="W512" t="str">
        <f>IFERROR(VLOOKUP(B512,Returns!B:C,2,0),"NO")</f>
        <v>NO</v>
      </c>
      <c r="X512" s="34">
        <f t="shared" si="7"/>
        <v>0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35">
        <v>0</v>
      </c>
      <c r="U513" s="1">
        <v>12.172799999999999</v>
      </c>
      <c r="V513" t="str">
        <f>VLOOKUP(M513,People!B:C,2,0)</f>
        <v>Kelly Williams</v>
      </c>
      <c r="W513" t="str">
        <f>IFERROR(VLOOKUP(B513,Returns!B:C,2,0),"NO")</f>
        <v>NO</v>
      </c>
      <c r="X513" s="34">
        <f t="shared" si="7"/>
        <v>0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35">
        <v>0.2</v>
      </c>
      <c r="U514" s="1">
        <v>0.71520000000000028</v>
      </c>
      <c r="V514" t="str">
        <f>VLOOKUP(M514,People!B:C,2,0)</f>
        <v>Chuck Magee</v>
      </c>
      <c r="W514" t="str">
        <f>IFERROR(VLOOKUP(B514,Returns!B:C,2,0),"NO")</f>
        <v>NO</v>
      </c>
      <c r="X514" s="34">
        <f t="shared" ref="X514:X577" si="8">T514*R514</f>
        <v>1.4303999999999999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35">
        <v>0</v>
      </c>
      <c r="U515" s="1">
        <v>1.7901</v>
      </c>
      <c r="V515" t="str">
        <f>VLOOKUP(M515,People!B:C,2,0)</f>
        <v>Anna Andreadi</v>
      </c>
      <c r="W515" t="str">
        <f>IFERROR(VLOOKUP(B515,Returns!B:C,2,0),"NO")</f>
        <v>NO</v>
      </c>
      <c r="X515" s="34">
        <f t="shared" si="8"/>
        <v>0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35">
        <v>0</v>
      </c>
      <c r="U516" s="1">
        <v>1.7051999999999996</v>
      </c>
      <c r="V516" t="str">
        <f>VLOOKUP(M516,People!B:C,2,0)</f>
        <v>Anna Andreadi</v>
      </c>
      <c r="W516" t="str">
        <f>IFERROR(VLOOKUP(B516,Returns!B:C,2,0),"NO")</f>
        <v>NO</v>
      </c>
      <c r="X516" s="34">
        <f t="shared" si="8"/>
        <v>0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35">
        <v>0</v>
      </c>
      <c r="U517" s="1">
        <v>1379.9769999999999</v>
      </c>
      <c r="V517" t="str">
        <f>VLOOKUP(M517,People!B:C,2,0)</f>
        <v>Anna Andreadi</v>
      </c>
      <c r="W517" t="str">
        <f>IFERROR(VLOOKUP(B517,Returns!B:C,2,0),"NO")</f>
        <v>NO</v>
      </c>
      <c r="X517" s="34">
        <f t="shared" si="8"/>
        <v>0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35">
        <v>0</v>
      </c>
      <c r="U518" s="1">
        <v>13.891499999999999</v>
      </c>
      <c r="V518" t="str">
        <f>VLOOKUP(M518,People!B:C,2,0)</f>
        <v>Anna Andreadi</v>
      </c>
      <c r="W518" t="str">
        <f>IFERROR(VLOOKUP(B518,Returns!B:C,2,0),"NO")</f>
        <v>NO</v>
      </c>
      <c r="X518" s="34">
        <f t="shared" si="8"/>
        <v>0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35">
        <v>0</v>
      </c>
      <c r="U519" s="1">
        <v>5.3819999999999997</v>
      </c>
      <c r="V519" t="str">
        <f>VLOOKUP(M519,People!B:C,2,0)</f>
        <v>Anna Andreadi</v>
      </c>
      <c r="W519" t="str">
        <f>IFERROR(VLOOKUP(B519,Returns!B:C,2,0),"NO")</f>
        <v>NO</v>
      </c>
      <c r="X519" s="34">
        <f t="shared" si="8"/>
        <v>0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35">
        <v>0</v>
      </c>
      <c r="U520" s="1">
        <v>56.300999999999988</v>
      </c>
      <c r="V520" t="str">
        <f>VLOOKUP(M520,People!B:C,2,0)</f>
        <v>Anna Andreadi</v>
      </c>
      <c r="W520" t="str">
        <f>IFERROR(VLOOKUP(B520,Returns!B:C,2,0),"NO")</f>
        <v>NO</v>
      </c>
      <c r="X520" s="34">
        <f t="shared" si="8"/>
        <v>0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35">
        <v>0.2</v>
      </c>
      <c r="U521" s="1">
        <v>5.2877000000000001</v>
      </c>
      <c r="V521" t="str">
        <f>VLOOKUP(M521,People!B:C,2,0)</f>
        <v>Kelly Williams</v>
      </c>
      <c r="W521" t="str">
        <f>IFERROR(VLOOKUP(B521,Returns!B:C,2,0),"NO")</f>
        <v>Yes</v>
      </c>
      <c r="X521" s="34">
        <f t="shared" si="8"/>
        <v>3.6783999999999999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35">
        <v>0.2</v>
      </c>
      <c r="U522" s="1">
        <v>-25.91360000000001</v>
      </c>
      <c r="V522" t="str">
        <f>VLOOKUP(M522,People!B:C,2,0)</f>
        <v>Kelly Williams</v>
      </c>
      <c r="W522" t="str">
        <f>IFERROR(VLOOKUP(B522,Returns!B:C,2,0),"NO")</f>
        <v>Yes</v>
      </c>
      <c r="X522" s="34">
        <f t="shared" si="8"/>
        <v>25.913600000000002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35">
        <v>0.8</v>
      </c>
      <c r="U523" s="1">
        <v>-21.167999999999999</v>
      </c>
      <c r="V523" t="str">
        <f>VLOOKUP(M523,People!B:C,2,0)</f>
        <v>Kelly Williams</v>
      </c>
      <c r="W523" t="str">
        <f>IFERROR(VLOOKUP(B523,Returns!B:C,2,0),"NO")</f>
        <v>Yes</v>
      </c>
      <c r="X523" s="34">
        <f t="shared" si="8"/>
        <v>11.289599999999998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35">
        <v>0</v>
      </c>
      <c r="U524" s="1">
        <v>21.097999999999985</v>
      </c>
      <c r="V524" t="str">
        <f>VLOOKUP(M524,People!B:C,2,0)</f>
        <v>Kelly Williams</v>
      </c>
      <c r="W524" t="str">
        <f>IFERROR(VLOOKUP(B524,Returns!B:C,2,0),"NO")</f>
        <v>NO</v>
      </c>
      <c r="X524" s="34">
        <f t="shared" si="8"/>
        <v>0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35">
        <v>0.2</v>
      </c>
      <c r="U525" s="1">
        <v>-12.414599999999997</v>
      </c>
      <c r="V525" t="str">
        <f>VLOOKUP(M525,People!B:C,2,0)</f>
        <v>Anna Andreadi</v>
      </c>
      <c r="W525" t="str">
        <f>IFERROR(VLOOKUP(B525,Returns!B:C,2,0),"NO")</f>
        <v>NO</v>
      </c>
      <c r="X525" s="34">
        <f t="shared" si="8"/>
        <v>11.035200000000001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35">
        <v>0</v>
      </c>
      <c r="U526" s="1">
        <v>27.166600000000003</v>
      </c>
      <c r="V526" t="str">
        <f>VLOOKUP(M526,People!B:C,2,0)</f>
        <v>Anna Andreadi</v>
      </c>
      <c r="W526" t="str">
        <f>IFERROR(VLOOKUP(B526,Returns!B:C,2,0),"NO")</f>
        <v>NO</v>
      </c>
      <c r="X526" s="34">
        <f t="shared" si="8"/>
        <v>0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35">
        <v>0</v>
      </c>
      <c r="U527" s="1">
        <v>10.434000000000001</v>
      </c>
      <c r="V527" t="str">
        <f>VLOOKUP(M527,People!B:C,2,0)</f>
        <v>Chuck Magee</v>
      </c>
      <c r="W527" t="str">
        <f>IFERROR(VLOOKUP(B527,Returns!B:C,2,0),"NO")</f>
        <v>NO</v>
      </c>
      <c r="X527" s="34">
        <f t="shared" si="8"/>
        <v>0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35">
        <v>0.2</v>
      </c>
      <c r="U528" s="1">
        <v>42.746999999999986</v>
      </c>
      <c r="V528" t="str">
        <f>VLOOKUP(M528,People!B:C,2,0)</f>
        <v>Cassandra Brandow</v>
      </c>
      <c r="W528" t="str">
        <f>IFERROR(VLOOKUP(B528,Returns!B:C,2,0),"NO")</f>
        <v>NO</v>
      </c>
      <c r="X528" s="34">
        <f t="shared" si="8"/>
        <v>136.79040000000003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35">
        <v>0.2</v>
      </c>
      <c r="U529" s="1">
        <v>5.1407999999999916</v>
      </c>
      <c r="V529" t="str">
        <f>VLOOKUP(M529,People!B:C,2,0)</f>
        <v>Cassandra Brandow</v>
      </c>
      <c r="W529" t="str">
        <f>IFERROR(VLOOKUP(B529,Returns!B:C,2,0),"NO")</f>
        <v>NO</v>
      </c>
      <c r="X529" s="34">
        <f t="shared" si="8"/>
        <v>9.1392000000000007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35">
        <v>0.2</v>
      </c>
      <c r="U530" s="1">
        <v>-7.2672000000000043</v>
      </c>
      <c r="V530" t="str">
        <f>VLOOKUP(M530,People!B:C,2,0)</f>
        <v>Chuck Magee</v>
      </c>
      <c r="W530" t="str">
        <f>IFERROR(VLOOKUP(B530,Returns!B:C,2,0),"NO")</f>
        <v>NO</v>
      </c>
      <c r="X530" s="34">
        <f t="shared" si="8"/>
        <v>7.2672000000000017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35">
        <v>0.2</v>
      </c>
      <c r="U531" s="1">
        <v>-149.9058</v>
      </c>
      <c r="V531" t="str">
        <f>VLOOKUP(M531,People!B:C,2,0)</f>
        <v>Chuck Magee</v>
      </c>
      <c r="W531" t="str">
        <f>IFERROR(VLOOKUP(B531,Returns!B:C,2,0),"NO")</f>
        <v>NO</v>
      </c>
      <c r="X531" s="34">
        <f t="shared" si="8"/>
        <v>133.24960000000002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35">
        <v>0.2</v>
      </c>
      <c r="U532" s="1">
        <v>19.692</v>
      </c>
      <c r="V532" t="str">
        <f>VLOOKUP(M532,People!B:C,2,0)</f>
        <v>Chuck Magee</v>
      </c>
      <c r="W532" t="str">
        <f>IFERROR(VLOOKUP(B532,Returns!B:C,2,0),"NO")</f>
        <v>NO</v>
      </c>
      <c r="X532" s="34">
        <f t="shared" si="8"/>
        <v>10.502400000000002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35">
        <v>0.2</v>
      </c>
      <c r="U533" s="1">
        <v>11.919999999999987</v>
      </c>
      <c r="V533" t="str">
        <f>VLOOKUP(M533,People!B:C,2,0)</f>
        <v>Anna Andreadi</v>
      </c>
      <c r="W533" t="str">
        <f>IFERROR(VLOOKUP(B533,Returns!B:C,2,0),"NO")</f>
        <v>NO</v>
      </c>
      <c r="X533" s="34">
        <f t="shared" si="8"/>
        <v>38.144000000000005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35">
        <v>0</v>
      </c>
      <c r="U534" s="1">
        <v>2.3969999999999985</v>
      </c>
      <c r="V534" t="str">
        <f>VLOOKUP(M534,People!B:C,2,0)</f>
        <v>Anna Andreadi</v>
      </c>
      <c r="W534" t="str">
        <f>IFERROR(VLOOKUP(B534,Returns!B:C,2,0),"NO")</f>
        <v>NO</v>
      </c>
      <c r="X534" s="34">
        <f t="shared" si="8"/>
        <v>0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35">
        <v>0</v>
      </c>
      <c r="U535" s="1">
        <v>274.38600000000008</v>
      </c>
      <c r="V535" t="str">
        <f>VLOOKUP(M535,People!B:C,2,0)</f>
        <v>Cassandra Brandow</v>
      </c>
      <c r="W535" t="str">
        <f>IFERROR(VLOOKUP(B535,Returns!B:C,2,0),"NO")</f>
        <v>NO</v>
      </c>
      <c r="X535" s="34">
        <f t="shared" si="8"/>
        <v>0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35">
        <v>0</v>
      </c>
      <c r="U536" s="1">
        <v>11.375</v>
      </c>
      <c r="V536" t="str">
        <f>VLOOKUP(M536,People!B:C,2,0)</f>
        <v>Cassandra Brandow</v>
      </c>
      <c r="W536" t="str">
        <f>IFERROR(VLOOKUP(B536,Returns!B:C,2,0),"NO")</f>
        <v>NO</v>
      </c>
      <c r="X536" s="34">
        <f t="shared" si="8"/>
        <v>0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35">
        <v>0.2</v>
      </c>
      <c r="U537" s="1">
        <v>1.4672000000000001</v>
      </c>
      <c r="V537" t="str">
        <f>VLOOKUP(M537,People!B:C,2,0)</f>
        <v>Anna Andreadi</v>
      </c>
      <c r="W537" t="str">
        <f>IFERROR(VLOOKUP(B537,Returns!B:C,2,0),"NO")</f>
        <v>NO</v>
      </c>
      <c r="X537" s="34">
        <f t="shared" si="8"/>
        <v>3.3536000000000001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35">
        <v>0.8</v>
      </c>
      <c r="U538" s="1">
        <v>-68.185600000000022</v>
      </c>
      <c r="V538" t="str">
        <f>VLOOKUP(M538,People!B:C,2,0)</f>
        <v>Kelly Williams</v>
      </c>
      <c r="W538" t="str">
        <f>IFERROR(VLOOKUP(B538,Returns!B:C,2,0),"NO")</f>
        <v>NO</v>
      </c>
      <c r="X538" s="34">
        <f t="shared" si="8"/>
        <v>34.092799999999997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35">
        <v>0.2</v>
      </c>
      <c r="U539" s="1">
        <v>3.359999999999999</v>
      </c>
      <c r="V539" t="str">
        <f>VLOOKUP(M539,People!B:C,2,0)</f>
        <v>Chuck Magee</v>
      </c>
      <c r="W539" t="str">
        <f>IFERROR(VLOOKUP(B539,Returns!B:C,2,0),"NO")</f>
        <v>NO</v>
      </c>
      <c r="X539" s="34">
        <f t="shared" si="8"/>
        <v>2.1504000000000003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35">
        <v>0</v>
      </c>
      <c r="U540" s="1">
        <v>41.293800000000005</v>
      </c>
      <c r="V540" t="str">
        <f>VLOOKUP(M540,People!B:C,2,0)</f>
        <v>Cassandra Brandow</v>
      </c>
      <c r="W540" t="str">
        <f>IFERROR(VLOOKUP(B540,Returns!B:C,2,0),"NO")</f>
        <v>NO</v>
      </c>
      <c r="X540" s="34">
        <f t="shared" si="8"/>
        <v>0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35">
        <v>0</v>
      </c>
      <c r="U541" s="1">
        <v>70.980000000000018</v>
      </c>
      <c r="V541" t="str">
        <f>VLOOKUP(M541,People!B:C,2,0)</f>
        <v>Cassandra Brandow</v>
      </c>
      <c r="W541" t="str">
        <f>IFERROR(VLOOKUP(B541,Returns!B:C,2,0),"NO")</f>
        <v>NO</v>
      </c>
      <c r="X541" s="34">
        <f t="shared" si="8"/>
        <v>0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35">
        <v>0</v>
      </c>
      <c r="U542" s="1">
        <v>206.31600000000006</v>
      </c>
      <c r="V542" t="str">
        <f>VLOOKUP(M542,People!B:C,2,0)</f>
        <v>Kelly Williams</v>
      </c>
      <c r="W542" t="str">
        <f>IFERROR(VLOOKUP(B542,Returns!B:C,2,0),"NO")</f>
        <v>NO</v>
      </c>
      <c r="X542" s="34">
        <f t="shared" si="8"/>
        <v>0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35">
        <v>0.2</v>
      </c>
      <c r="U543" s="1">
        <v>38.086400000000026</v>
      </c>
      <c r="V543" t="str">
        <f>VLOOKUP(M543,People!B:C,2,0)</f>
        <v>Anna Andreadi</v>
      </c>
      <c r="W543" t="str">
        <f>IFERROR(VLOOKUP(B543,Returns!B:C,2,0),"NO")</f>
        <v>Yes</v>
      </c>
      <c r="X543" s="34">
        <f t="shared" si="8"/>
        <v>76.172800000000009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35">
        <v>0.2</v>
      </c>
      <c r="U544" s="1">
        <v>-145.52460000000002</v>
      </c>
      <c r="V544" t="str">
        <f>VLOOKUP(M544,People!B:C,2,0)</f>
        <v>Chuck Magee</v>
      </c>
      <c r="W544" t="str">
        <f>IFERROR(VLOOKUP(B544,Returns!B:C,2,0),"NO")</f>
        <v>NO</v>
      </c>
      <c r="X544" s="34">
        <f t="shared" si="8"/>
        <v>129.35520000000002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35">
        <v>0.2</v>
      </c>
      <c r="U545" s="1">
        <v>7.263999999999994</v>
      </c>
      <c r="V545" t="str">
        <f>VLOOKUP(M545,People!B:C,2,0)</f>
        <v>Kelly Williams</v>
      </c>
      <c r="W545" t="str">
        <f>IFERROR(VLOOKUP(B545,Returns!B:C,2,0),"NO")</f>
        <v>NO</v>
      </c>
      <c r="X545" s="34">
        <f t="shared" si="8"/>
        <v>11.622400000000001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35">
        <v>0.2</v>
      </c>
      <c r="U546" s="1">
        <v>6.2995000000000019</v>
      </c>
      <c r="V546" t="str">
        <f>VLOOKUP(M546,People!B:C,2,0)</f>
        <v>Kelly Williams</v>
      </c>
      <c r="W546" t="str">
        <f>IFERROR(VLOOKUP(B546,Returns!B:C,2,0),"NO")</f>
        <v>NO</v>
      </c>
      <c r="X546" s="34">
        <f t="shared" si="8"/>
        <v>20.1584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35">
        <v>0.6</v>
      </c>
      <c r="U547" s="1">
        <v>-84.292799999999986</v>
      </c>
      <c r="V547" t="str">
        <f>VLOOKUP(M547,People!B:C,2,0)</f>
        <v>Kelly Williams</v>
      </c>
      <c r="W547" t="str">
        <f>IFERROR(VLOOKUP(B547,Returns!B:C,2,0),"NO")</f>
        <v>NO</v>
      </c>
      <c r="X547" s="34">
        <f t="shared" si="8"/>
        <v>39.667200000000001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35">
        <v>0.2</v>
      </c>
      <c r="U548" s="1">
        <v>13.931999999999999</v>
      </c>
      <c r="V548" t="str">
        <f>VLOOKUP(M548,People!B:C,2,0)</f>
        <v>Chuck Magee</v>
      </c>
      <c r="W548" t="str">
        <f>IFERROR(VLOOKUP(B548,Returns!B:C,2,0),"NO")</f>
        <v>NO</v>
      </c>
      <c r="X548" s="34">
        <f t="shared" si="8"/>
        <v>8.2560000000000002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35">
        <v>0</v>
      </c>
      <c r="U549" s="1">
        <v>6.4127999999999998</v>
      </c>
      <c r="V549" t="str">
        <f>VLOOKUP(M549,People!B:C,2,0)</f>
        <v>Chuck Magee</v>
      </c>
      <c r="W549" t="str">
        <f>IFERROR(VLOOKUP(B549,Returns!B:C,2,0),"NO")</f>
        <v>NO</v>
      </c>
      <c r="X549" s="34">
        <f t="shared" si="8"/>
        <v>0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35">
        <v>0.2</v>
      </c>
      <c r="U550" s="1">
        <v>15.641999999999982</v>
      </c>
      <c r="V550" t="str">
        <f>VLOOKUP(M550,People!B:C,2,0)</f>
        <v>Kelly Williams</v>
      </c>
      <c r="W550" t="str">
        <f>IFERROR(VLOOKUP(B550,Returns!B:C,2,0),"NO")</f>
        <v>NO</v>
      </c>
      <c r="X550" s="34">
        <f t="shared" si="8"/>
        <v>50.054400000000001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35">
        <v>0.8</v>
      </c>
      <c r="U551" s="1">
        <v>-17.045999999999999</v>
      </c>
      <c r="V551" t="str">
        <f>VLOOKUP(M551,People!B:C,2,0)</f>
        <v>Kelly Williams</v>
      </c>
      <c r="W551" t="str">
        <f>IFERROR(VLOOKUP(B551,Returns!B:C,2,0),"NO")</f>
        <v>NO</v>
      </c>
      <c r="X551" s="34">
        <f t="shared" si="8"/>
        <v>9.0911999999999988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35">
        <v>0.2</v>
      </c>
      <c r="U552" s="1">
        <v>-1.7440000000000015</v>
      </c>
      <c r="V552" t="str">
        <f>VLOOKUP(M552,People!B:C,2,0)</f>
        <v>Kelly Williams</v>
      </c>
      <c r="W552" t="str">
        <f>IFERROR(VLOOKUP(B552,Returns!B:C,2,0),"NO")</f>
        <v>NO</v>
      </c>
      <c r="X552" s="34">
        <f t="shared" si="8"/>
        <v>1.7440000000000002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35">
        <v>0.2</v>
      </c>
      <c r="U553" s="1">
        <v>0</v>
      </c>
      <c r="V553" t="str">
        <f>VLOOKUP(M553,People!B:C,2,0)</f>
        <v>Anna Andreadi</v>
      </c>
      <c r="W553" t="str">
        <f>IFERROR(VLOOKUP(B553,Returns!B:C,2,0),"NO")</f>
        <v>NO</v>
      </c>
      <c r="X553" s="34">
        <f t="shared" si="8"/>
        <v>224.31360000000001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35">
        <v>0.2</v>
      </c>
      <c r="U554" s="1">
        <v>6.0381999999999998</v>
      </c>
      <c r="V554" t="str">
        <f>VLOOKUP(M554,People!B:C,2,0)</f>
        <v>Cassandra Brandow</v>
      </c>
      <c r="W554" t="str">
        <f>IFERROR(VLOOKUP(B554,Returns!B:C,2,0),"NO")</f>
        <v>NO</v>
      </c>
      <c r="X554" s="34">
        <f t="shared" si="8"/>
        <v>6.9008000000000012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35">
        <v>0.2</v>
      </c>
      <c r="U555" s="1">
        <v>2.5707</v>
      </c>
      <c r="V555" t="str">
        <f>VLOOKUP(M555,People!B:C,2,0)</f>
        <v>Kelly Williams</v>
      </c>
      <c r="W555" t="str">
        <f>IFERROR(VLOOKUP(B555,Returns!B:C,2,0),"NO")</f>
        <v>NO</v>
      </c>
      <c r="X555" s="34">
        <f t="shared" si="8"/>
        <v>2.1648000000000001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35">
        <v>0</v>
      </c>
      <c r="U556" s="1">
        <v>310.98720000000003</v>
      </c>
      <c r="V556" t="str">
        <f>VLOOKUP(M556,People!B:C,2,0)</f>
        <v>Anna Andreadi</v>
      </c>
      <c r="W556" t="str">
        <f>IFERROR(VLOOKUP(B556,Returns!B:C,2,0),"NO")</f>
        <v>NO</v>
      </c>
      <c r="X556" s="34">
        <f t="shared" si="8"/>
        <v>0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35">
        <v>0.2</v>
      </c>
      <c r="U557" s="1">
        <v>3.4047999999999981</v>
      </c>
      <c r="V557" t="str">
        <f>VLOOKUP(M557,People!B:C,2,0)</f>
        <v>Cassandra Brandow</v>
      </c>
      <c r="W557" t="str">
        <f>IFERROR(VLOOKUP(B557,Returns!B:C,2,0),"NO")</f>
        <v>NO</v>
      </c>
      <c r="X557" s="34">
        <f t="shared" si="8"/>
        <v>3.8912000000000009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35">
        <v>0</v>
      </c>
      <c r="U558" s="1">
        <v>9.9359999999999999</v>
      </c>
      <c r="V558" t="str">
        <f>VLOOKUP(M558,People!B:C,2,0)</f>
        <v>Anna Andreadi</v>
      </c>
      <c r="W558" t="str">
        <f>IFERROR(VLOOKUP(B558,Returns!B:C,2,0),"NO")</f>
        <v>NO</v>
      </c>
      <c r="X558" s="34">
        <f t="shared" si="8"/>
        <v>0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35">
        <v>0.2</v>
      </c>
      <c r="U559" s="1">
        <v>-217.04800000000017</v>
      </c>
      <c r="V559" t="str">
        <f>VLOOKUP(M559,People!B:C,2,0)</f>
        <v>Anna Andreadi</v>
      </c>
      <c r="W559" t="str">
        <f>IFERROR(VLOOKUP(B559,Returns!B:C,2,0),"NO")</f>
        <v>NO</v>
      </c>
      <c r="X559" s="34">
        <f t="shared" si="8"/>
        <v>267.13600000000002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35">
        <v>0</v>
      </c>
      <c r="U560" s="1">
        <v>15.552000000000001</v>
      </c>
      <c r="V560" t="str">
        <f>VLOOKUP(M560,People!B:C,2,0)</f>
        <v>Anna Andreadi</v>
      </c>
      <c r="W560" t="str">
        <f>IFERROR(VLOOKUP(B560,Returns!B:C,2,0),"NO")</f>
        <v>NO</v>
      </c>
      <c r="X560" s="34">
        <f t="shared" si="8"/>
        <v>0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35">
        <v>0</v>
      </c>
      <c r="U561" s="1">
        <v>16.614000000000001</v>
      </c>
      <c r="V561" t="str">
        <f>VLOOKUP(M561,People!B:C,2,0)</f>
        <v>Anna Andreadi</v>
      </c>
      <c r="W561" t="str">
        <f>IFERROR(VLOOKUP(B561,Returns!B:C,2,0),"NO")</f>
        <v>NO</v>
      </c>
      <c r="X561" s="34">
        <f t="shared" si="8"/>
        <v>0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35">
        <v>0.2</v>
      </c>
      <c r="U562" s="1">
        <v>27.318199999999983</v>
      </c>
      <c r="V562" t="str">
        <f>VLOOKUP(M562,People!B:C,2,0)</f>
        <v>Anna Andreadi</v>
      </c>
      <c r="W562" t="str">
        <f>IFERROR(VLOOKUP(B562,Returns!B:C,2,0),"NO")</f>
        <v>NO</v>
      </c>
      <c r="X562" s="34">
        <f t="shared" si="8"/>
        <v>16.811200000000003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35">
        <v>0.2</v>
      </c>
      <c r="U563" s="1">
        <v>1.3000000000000007</v>
      </c>
      <c r="V563" t="str">
        <f>VLOOKUP(M563,People!B:C,2,0)</f>
        <v>Cassandra Brandow</v>
      </c>
      <c r="W563" t="str">
        <f>IFERROR(VLOOKUP(B563,Returns!B:C,2,0),"NO")</f>
        <v>NO</v>
      </c>
      <c r="X563" s="34">
        <f t="shared" si="8"/>
        <v>2.6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35">
        <v>0.2</v>
      </c>
      <c r="U564" s="1">
        <v>3.7743000000000002</v>
      </c>
      <c r="V564" t="str">
        <f>VLOOKUP(M564,People!B:C,2,0)</f>
        <v>Cassandra Brandow</v>
      </c>
      <c r="W564" t="str">
        <f>IFERROR(VLOOKUP(B564,Returns!B:C,2,0),"NO")</f>
        <v>NO</v>
      </c>
      <c r="X564" s="34">
        <f t="shared" si="8"/>
        <v>2.6256000000000004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35">
        <v>0</v>
      </c>
      <c r="U565" s="1">
        <v>0</v>
      </c>
      <c r="V565" t="str">
        <f>VLOOKUP(M565,People!B:C,2,0)</f>
        <v>Anna Andreadi</v>
      </c>
      <c r="W565" t="str">
        <f>IFERROR(VLOOKUP(B565,Returns!B:C,2,0),"NO")</f>
        <v>NO</v>
      </c>
      <c r="X565" s="34">
        <f t="shared" si="8"/>
        <v>0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35">
        <v>0</v>
      </c>
      <c r="U566" s="1">
        <v>1.2005999999999999</v>
      </c>
      <c r="V566" t="str">
        <f>VLOOKUP(M566,People!B:C,2,0)</f>
        <v>Anna Andreadi</v>
      </c>
      <c r="W566" t="str">
        <f>IFERROR(VLOOKUP(B566,Returns!B:C,2,0),"NO")</f>
        <v>NO</v>
      </c>
      <c r="X566" s="34">
        <f t="shared" si="8"/>
        <v>0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35">
        <v>0.2</v>
      </c>
      <c r="U567" s="1">
        <v>46.796999999999983</v>
      </c>
      <c r="V567" t="str">
        <f>VLOOKUP(M567,People!B:C,2,0)</f>
        <v>Anna Andreadi</v>
      </c>
      <c r="W567" t="str">
        <f>IFERROR(VLOOKUP(B567,Returns!B:C,2,0),"NO")</f>
        <v>Yes</v>
      </c>
      <c r="X567" s="34">
        <f t="shared" si="8"/>
        <v>74.875200000000007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35">
        <v>0</v>
      </c>
      <c r="U568" s="1">
        <v>45.001600000000003</v>
      </c>
      <c r="V568" t="str">
        <f>VLOOKUP(M568,People!B:C,2,0)</f>
        <v>Anna Andreadi</v>
      </c>
      <c r="W568" t="str">
        <f>IFERROR(VLOOKUP(B568,Returns!B:C,2,0),"NO")</f>
        <v>NO</v>
      </c>
      <c r="X568" s="34">
        <f t="shared" si="8"/>
        <v>0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35">
        <v>0.2</v>
      </c>
      <c r="U569" s="1">
        <v>27.3672</v>
      </c>
      <c r="V569" t="str">
        <f>VLOOKUP(M569,People!B:C,2,0)</f>
        <v>Anna Andreadi</v>
      </c>
      <c r="W569" t="str">
        <f>IFERROR(VLOOKUP(B569,Returns!B:C,2,0),"NO")</f>
        <v>NO</v>
      </c>
      <c r="X569" s="34">
        <f t="shared" si="8"/>
        <v>16.217600000000001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35">
        <v>0</v>
      </c>
      <c r="U570" s="1">
        <v>9.3312000000000008</v>
      </c>
      <c r="V570" t="str">
        <f>VLOOKUP(M570,People!B:C,2,0)</f>
        <v>Anna Andreadi</v>
      </c>
      <c r="W570" t="str">
        <f>IFERROR(VLOOKUP(B570,Returns!B:C,2,0),"NO")</f>
        <v>NO</v>
      </c>
      <c r="X570" s="34">
        <f t="shared" si="8"/>
        <v>0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35">
        <v>0.2</v>
      </c>
      <c r="U571" s="1">
        <v>0</v>
      </c>
      <c r="V571" t="str">
        <f>VLOOKUP(M571,People!B:C,2,0)</f>
        <v>Anna Andreadi</v>
      </c>
      <c r="W571" t="str">
        <f>IFERROR(VLOOKUP(B571,Returns!B:C,2,0),"NO")</f>
        <v>NO</v>
      </c>
      <c r="X571" s="34">
        <f t="shared" si="8"/>
        <v>90.230399999999989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35">
        <v>0</v>
      </c>
      <c r="U572" s="1">
        <v>34.775999999999996</v>
      </c>
      <c r="V572" t="str">
        <f>VLOOKUP(M572,People!B:C,2,0)</f>
        <v>Chuck Magee</v>
      </c>
      <c r="W572" t="str">
        <f>IFERROR(VLOOKUP(B572,Returns!B:C,2,0),"NO")</f>
        <v>NO</v>
      </c>
      <c r="X572" s="34">
        <f t="shared" si="8"/>
        <v>0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35">
        <v>0</v>
      </c>
      <c r="U573" s="1">
        <v>6.4215999999999998</v>
      </c>
      <c r="V573" t="str">
        <f>VLOOKUP(M573,People!B:C,2,0)</f>
        <v>Chuck Magee</v>
      </c>
      <c r="W573" t="str">
        <f>IFERROR(VLOOKUP(B573,Returns!B:C,2,0),"NO")</f>
        <v>NO</v>
      </c>
      <c r="X573" s="34">
        <f t="shared" si="8"/>
        <v>0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35">
        <v>0.2</v>
      </c>
      <c r="U574" s="1">
        <v>11.226599999999999</v>
      </c>
      <c r="V574" t="str">
        <f>VLOOKUP(M574,People!B:C,2,0)</f>
        <v>Chuck Magee</v>
      </c>
      <c r="W574" t="str">
        <f>IFERROR(VLOOKUP(B574,Returns!B:C,2,0),"NO")</f>
        <v>NO</v>
      </c>
      <c r="X574" s="34">
        <f t="shared" si="8"/>
        <v>6.6528000000000009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35">
        <v>0</v>
      </c>
      <c r="U575" s="1">
        <v>4.0095000000000001</v>
      </c>
      <c r="V575" t="str">
        <f>VLOOKUP(M575,People!B:C,2,0)</f>
        <v>Chuck Magee</v>
      </c>
      <c r="W575" t="str">
        <f>IFERROR(VLOOKUP(B575,Returns!B:C,2,0),"NO")</f>
        <v>NO</v>
      </c>
      <c r="X575" s="34">
        <f t="shared" si="8"/>
        <v>0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35">
        <v>0</v>
      </c>
      <c r="U576" s="1">
        <v>2.3814000000000002</v>
      </c>
      <c r="V576" t="str">
        <f>VLOOKUP(M576,People!B:C,2,0)</f>
        <v>Anna Andreadi</v>
      </c>
      <c r="W576" t="str">
        <f>IFERROR(VLOOKUP(B576,Returns!B:C,2,0),"NO")</f>
        <v>NO</v>
      </c>
      <c r="X576" s="34">
        <f t="shared" si="8"/>
        <v>0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35">
        <v>0</v>
      </c>
      <c r="U577" s="1">
        <v>78.752800000000008</v>
      </c>
      <c r="V577" t="str">
        <f>VLOOKUP(M577,People!B:C,2,0)</f>
        <v>Anna Andreadi</v>
      </c>
      <c r="W577" t="str">
        <f>IFERROR(VLOOKUP(B577,Returns!B:C,2,0),"NO")</f>
        <v>NO</v>
      </c>
      <c r="X577" s="34">
        <f t="shared" si="8"/>
        <v>0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35">
        <v>0</v>
      </c>
      <c r="U578" s="1">
        <v>9.7608000000000015</v>
      </c>
      <c r="V578" t="str">
        <f>VLOOKUP(M578,People!B:C,2,0)</f>
        <v>Anna Andreadi</v>
      </c>
      <c r="W578" t="str">
        <f>IFERROR(VLOOKUP(B578,Returns!B:C,2,0),"NO")</f>
        <v>NO</v>
      </c>
      <c r="X578" s="34">
        <f t="shared" ref="X578:X641" si="9">T578*R578</f>
        <v>0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35">
        <v>0</v>
      </c>
      <c r="U579" s="1">
        <v>2.1899999999999995</v>
      </c>
      <c r="V579" t="str">
        <f>VLOOKUP(M579,People!B:C,2,0)</f>
        <v>Anna Andreadi</v>
      </c>
      <c r="W579" t="str">
        <f>IFERROR(VLOOKUP(B579,Returns!B:C,2,0),"NO")</f>
        <v>NO</v>
      </c>
      <c r="X579" s="34">
        <f t="shared" si="9"/>
        <v>0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35">
        <v>0.2</v>
      </c>
      <c r="U580" s="1">
        <v>8.7139999999999951</v>
      </c>
      <c r="V580" t="str">
        <f>VLOOKUP(M580,People!B:C,2,0)</f>
        <v>Kelly Williams</v>
      </c>
      <c r="W580" t="str">
        <f>IFERROR(VLOOKUP(B580,Returns!B:C,2,0),"NO")</f>
        <v>NO</v>
      </c>
      <c r="X580" s="34">
        <f t="shared" si="9"/>
        <v>13.942400000000001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35">
        <v>0.6</v>
      </c>
      <c r="U581" s="1">
        <v>-5.7148000000000003</v>
      </c>
      <c r="V581" t="str">
        <f>VLOOKUP(M581,People!B:C,2,0)</f>
        <v>Kelly Williams</v>
      </c>
      <c r="W581" t="str">
        <f>IFERROR(VLOOKUP(B581,Returns!B:C,2,0),"NO")</f>
        <v>NO</v>
      </c>
      <c r="X581" s="34">
        <f t="shared" si="9"/>
        <v>5.2751999999999999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35">
        <v>0</v>
      </c>
      <c r="U582" s="1">
        <v>1.5456000000000003</v>
      </c>
      <c r="V582" t="str">
        <f>VLOOKUP(M582,People!B:C,2,0)</f>
        <v>Anna Andreadi</v>
      </c>
      <c r="W582" t="str">
        <f>IFERROR(VLOOKUP(B582,Returns!B:C,2,0),"NO")</f>
        <v>NO</v>
      </c>
      <c r="X582" s="34">
        <f t="shared" si="9"/>
        <v>0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35">
        <v>0.2</v>
      </c>
      <c r="U583" s="1">
        <v>52.917299999999955</v>
      </c>
      <c r="V583" t="str">
        <f>VLOOKUP(M583,People!B:C,2,0)</f>
        <v>Anna Andreadi</v>
      </c>
      <c r="W583" t="str">
        <f>IFERROR(VLOOKUP(B583,Returns!B:C,2,0),"NO")</f>
        <v>NO</v>
      </c>
      <c r="X583" s="34">
        <f t="shared" si="9"/>
        <v>94.075200000000024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35">
        <v>0.2</v>
      </c>
      <c r="U584" s="1">
        <v>9.2386000000000053</v>
      </c>
      <c r="V584" t="str">
        <f>VLOOKUP(M584,People!B:C,2,0)</f>
        <v>Anna Andreadi</v>
      </c>
      <c r="W584" t="str">
        <f>IFERROR(VLOOKUP(B584,Returns!B:C,2,0),"NO")</f>
        <v>NO</v>
      </c>
      <c r="X584" s="34">
        <f t="shared" si="9"/>
        <v>21.116800000000001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35">
        <v>0.2</v>
      </c>
      <c r="U585" s="1">
        <v>3.5045999999999964</v>
      </c>
      <c r="V585" t="str">
        <f>VLOOKUP(M585,People!B:C,2,0)</f>
        <v>Anna Andreadi</v>
      </c>
      <c r="W585" t="str">
        <f>IFERROR(VLOOKUP(B585,Returns!B:C,2,0),"NO")</f>
        <v>NO</v>
      </c>
      <c r="X585" s="34">
        <f t="shared" si="9"/>
        <v>6.2304000000000004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35">
        <v>0.7</v>
      </c>
      <c r="U586" s="1">
        <v>-4.7480999999999973</v>
      </c>
      <c r="V586" t="str">
        <f>VLOOKUP(M586,People!B:C,2,0)</f>
        <v>Anna Andreadi</v>
      </c>
      <c r="W586" t="str">
        <f>IFERROR(VLOOKUP(B586,Returns!B:C,2,0),"NO")</f>
        <v>NO</v>
      </c>
      <c r="X586" s="34">
        <f t="shared" si="9"/>
        <v>4.7481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35">
        <v>0.2</v>
      </c>
      <c r="U587" s="1">
        <v>30.477599999999981</v>
      </c>
      <c r="V587" t="str">
        <f>VLOOKUP(M587,People!B:C,2,0)</f>
        <v>Anna Andreadi</v>
      </c>
      <c r="W587" t="str">
        <f>IFERROR(VLOOKUP(B587,Returns!B:C,2,0),"NO")</f>
        <v>NO</v>
      </c>
      <c r="X587" s="34">
        <f t="shared" si="9"/>
        <v>81.273600000000002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35">
        <v>0</v>
      </c>
      <c r="U588" s="1">
        <v>4.968599999999995</v>
      </c>
      <c r="V588" t="str">
        <f>VLOOKUP(M588,People!B:C,2,0)</f>
        <v>Cassandra Brandow</v>
      </c>
      <c r="W588" t="str">
        <f>IFERROR(VLOOKUP(B588,Returns!B:C,2,0),"NO")</f>
        <v>NO</v>
      </c>
      <c r="X588" s="34">
        <f t="shared" si="9"/>
        <v>0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35">
        <v>0</v>
      </c>
      <c r="U589" s="1">
        <v>144.51570000000001</v>
      </c>
      <c r="V589" t="str">
        <f>VLOOKUP(M589,People!B:C,2,0)</f>
        <v>Cassandra Brandow</v>
      </c>
      <c r="W589" t="str">
        <f>IFERROR(VLOOKUP(B589,Returns!B:C,2,0),"NO")</f>
        <v>NO</v>
      </c>
      <c r="X589" s="34">
        <f t="shared" si="9"/>
        <v>0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35">
        <v>0.2</v>
      </c>
      <c r="U590" s="1">
        <v>-20.136200000000006</v>
      </c>
      <c r="V590" t="str">
        <f>VLOOKUP(M590,People!B:C,2,0)</f>
        <v>Anna Andreadi</v>
      </c>
      <c r="W590" t="str">
        <f>IFERROR(VLOOKUP(B590,Returns!B:C,2,0),"NO")</f>
        <v>Yes</v>
      </c>
      <c r="X590" s="34">
        <f t="shared" si="9"/>
        <v>16.956800000000001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35">
        <v>0.2</v>
      </c>
      <c r="U591" s="1">
        <v>7.2576000000000001</v>
      </c>
      <c r="V591" t="str">
        <f>VLOOKUP(M591,People!B:C,2,0)</f>
        <v>Anna Andreadi</v>
      </c>
      <c r="W591" t="str">
        <f>IFERROR(VLOOKUP(B591,Returns!B:C,2,0),"NO")</f>
        <v>Yes</v>
      </c>
      <c r="X591" s="34">
        <f t="shared" si="9"/>
        <v>4.1472000000000007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35">
        <v>0.7</v>
      </c>
      <c r="U592" s="1">
        <v>-12.896100000000004</v>
      </c>
      <c r="V592" t="str">
        <f>VLOOKUP(M592,People!B:C,2,0)</f>
        <v>Anna Andreadi</v>
      </c>
      <c r="W592" t="str">
        <f>IFERROR(VLOOKUP(B592,Returns!B:C,2,0),"NO")</f>
        <v>Yes</v>
      </c>
      <c r="X592" s="34">
        <f t="shared" si="9"/>
        <v>11.774700000000003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35">
        <v>0.2</v>
      </c>
      <c r="U593" s="1">
        <v>3.6288</v>
      </c>
      <c r="V593" t="str">
        <f>VLOOKUP(M593,People!B:C,2,0)</f>
        <v>Anna Andreadi</v>
      </c>
      <c r="W593" t="str">
        <f>IFERROR(VLOOKUP(B593,Returns!B:C,2,0),"NO")</f>
        <v>Yes</v>
      </c>
      <c r="X593" s="34">
        <f t="shared" si="9"/>
        <v>2.0736000000000003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35">
        <v>0.2</v>
      </c>
      <c r="U594" s="1">
        <v>1.1679999999999997</v>
      </c>
      <c r="V594" t="str">
        <f>VLOOKUP(M594,People!B:C,2,0)</f>
        <v>Kelly Williams</v>
      </c>
      <c r="W594" t="str">
        <f>IFERROR(VLOOKUP(B594,Returns!B:C,2,0),"NO")</f>
        <v>NO</v>
      </c>
      <c r="X594" s="34">
        <f t="shared" si="9"/>
        <v>1.8688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35">
        <v>0.2</v>
      </c>
      <c r="U595" s="1">
        <v>9.7499999999999964</v>
      </c>
      <c r="V595" t="str">
        <f>VLOOKUP(M595,People!B:C,2,0)</f>
        <v>Kelly Williams</v>
      </c>
      <c r="W595" t="str">
        <f>IFERROR(VLOOKUP(B595,Returns!B:C,2,0),"NO")</f>
        <v>NO</v>
      </c>
      <c r="X595" s="34">
        <f t="shared" si="9"/>
        <v>6.2400000000000011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35">
        <v>0</v>
      </c>
      <c r="U596" s="1">
        <v>22.074799999999996</v>
      </c>
      <c r="V596" t="str">
        <f>VLOOKUP(M596,People!B:C,2,0)</f>
        <v>Anna Andreadi</v>
      </c>
      <c r="W596" t="str">
        <f>IFERROR(VLOOKUP(B596,Returns!B:C,2,0),"NO")</f>
        <v>NO</v>
      </c>
      <c r="X596" s="34">
        <f t="shared" si="9"/>
        <v>0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35">
        <v>0.2</v>
      </c>
      <c r="U597" s="1">
        <v>434.99130000000002</v>
      </c>
      <c r="V597" t="str">
        <f>VLOOKUP(M597,People!B:C,2,0)</f>
        <v>Anna Andreadi</v>
      </c>
      <c r="W597" t="str">
        <f>IFERROR(VLOOKUP(B597,Returns!B:C,2,0),"NO")</f>
        <v>NO</v>
      </c>
      <c r="X597" s="34">
        <f t="shared" si="9"/>
        <v>239.99520000000004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35">
        <v>0.2</v>
      </c>
      <c r="U598" s="1">
        <v>55.744999999999948</v>
      </c>
      <c r="V598" t="str">
        <f>VLOOKUP(M598,People!B:C,2,0)</f>
        <v>Anna Andreadi</v>
      </c>
      <c r="W598" t="str">
        <f>IFERROR(VLOOKUP(B598,Returns!B:C,2,0),"NO")</f>
        <v>NO</v>
      </c>
      <c r="X598" s="34">
        <f t="shared" si="9"/>
        <v>89.192000000000007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35">
        <v>0</v>
      </c>
      <c r="U599" s="1">
        <v>91.772800000000018</v>
      </c>
      <c r="V599" t="str">
        <f>VLOOKUP(M599,People!B:C,2,0)</f>
        <v>Anna Andreadi</v>
      </c>
      <c r="W599" t="str">
        <f>IFERROR(VLOOKUP(B599,Returns!B:C,2,0),"NO")</f>
        <v>NO</v>
      </c>
      <c r="X599" s="34">
        <f t="shared" si="9"/>
        <v>0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35">
        <v>0.2</v>
      </c>
      <c r="U600" s="1">
        <v>1.0178000000000007</v>
      </c>
      <c r="V600" t="str">
        <f>VLOOKUP(M600,People!B:C,2,0)</f>
        <v>Chuck Magee</v>
      </c>
      <c r="W600" t="str">
        <f>IFERROR(VLOOKUP(B600,Returns!B:C,2,0),"NO")</f>
        <v>NO</v>
      </c>
      <c r="X600" s="34">
        <f t="shared" si="9"/>
        <v>2.3264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35">
        <v>0.4</v>
      </c>
      <c r="U601" s="1">
        <v>-28.796400000000006</v>
      </c>
      <c r="V601" t="str">
        <f>VLOOKUP(M601,People!B:C,2,0)</f>
        <v>Chuck Magee</v>
      </c>
      <c r="W601" t="str">
        <f>IFERROR(VLOOKUP(B601,Returns!B:C,2,0),"NO")</f>
        <v>NO</v>
      </c>
      <c r="X601" s="34">
        <f t="shared" si="9"/>
        <v>57.59279999999999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35">
        <v>0.4</v>
      </c>
      <c r="U602" s="1">
        <v>-115.35440000000006</v>
      </c>
      <c r="V602" t="str">
        <f>VLOOKUP(M602,People!B:C,2,0)</f>
        <v>Chuck Magee</v>
      </c>
      <c r="W602" t="str">
        <f>IFERROR(VLOOKUP(B602,Returns!B:C,2,0),"NO")</f>
        <v>NO</v>
      </c>
      <c r="X602" s="34">
        <f t="shared" si="9"/>
        <v>197.75040000000001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35">
        <v>0.2</v>
      </c>
      <c r="U603" s="1">
        <v>0.72999999999999954</v>
      </c>
      <c r="V603" t="str">
        <f>VLOOKUP(M603,People!B:C,2,0)</f>
        <v>Chuck Magee</v>
      </c>
      <c r="W603" t="str">
        <f>IFERROR(VLOOKUP(B603,Returns!B:C,2,0),"NO")</f>
        <v>NO</v>
      </c>
      <c r="X603" s="34">
        <f t="shared" si="9"/>
        <v>1.1679999999999999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35">
        <v>0.2</v>
      </c>
      <c r="U604" s="1">
        <v>17.84699999999998</v>
      </c>
      <c r="V604" t="str">
        <f>VLOOKUP(M604,People!B:C,2,0)</f>
        <v>Cassandra Brandow</v>
      </c>
      <c r="W604" t="str">
        <f>IFERROR(VLOOKUP(B604,Returns!B:C,2,0),"NO")</f>
        <v>NO</v>
      </c>
      <c r="X604" s="34">
        <f t="shared" si="9"/>
        <v>28.555200000000003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35">
        <v>0.2</v>
      </c>
      <c r="U605" s="1">
        <v>5.1407999999999916</v>
      </c>
      <c r="V605" t="str">
        <f>VLOOKUP(M605,People!B:C,2,0)</f>
        <v>Cassandra Brandow</v>
      </c>
      <c r="W605" t="str">
        <f>IFERROR(VLOOKUP(B605,Returns!B:C,2,0),"NO")</f>
        <v>NO</v>
      </c>
      <c r="X605" s="34">
        <f t="shared" si="9"/>
        <v>9.1392000000000007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35">
        <v>0.7</v>
      </c>
      <c r="U606" s="1">
        <v>-5.5338000000000012</v>
      </c>
      <c r="V606" t="str">
        <f>VLOOKUP(M606,People!B:C,2,0)</f>
        <v>Cassandra Brandow</v>
      </c>
      <c r="W606" t="str">
        <f>IFERROR(VLOOKUP(B606,Returns!B:C,2,0),"NO")</f>
        <v>NO</v>
      </c>
      <c r="X606" s="34">
        <f t="shared" si="9"/>
        <v>5.0526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35">
        <v>0.7</v>
      </c>
      <c r="U607" s="1">
        <v>-31.671199999999999</v>
      </c>
      <c r="V607" t="str">
        <f>VLOOKUP(M607,People!B:C,2,0)</f>
        <v>Cassandra Brandow</v>
      </c>
      <c r="W607" t="str">
        <f>IFERROR(VLOOKUP(B607,Returns!B:C,2,0),"NO")</f>
        <v>NO</v>
      </c>
      <c r="X607" s="34">
        <f t="shared" si="9"/>
        <v>30.231600000000004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35">
        <v>0.2</v>
      </c>
      <c r="U608" s="1">
        <v>47.815200000000004</v>
      </c>
      <c r="V608" t="str">
        <f>VLOOKUP(M608,People!B:C,2,0)</f>
        <v>Cassandra Brandow</v>
      </c>
      <c r="W608" t="str">
        <f>IFERROR(VLOOKUP(B608,Returns!B:C,2,0),"NO")</f>
        <v>NO</v>
      </c>
      <c r="X608" s="34">
        <f t="shared" si="9"/>
        <v>26.380800000000001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35">
        <v>0.7</v>
      </c>
      <c r="U609" s="1">
        <v>-2.6256000000000004</v>
      </c>
      <c r="V609" t="str">
        <f>VLOOKUP(M609,People!B:C,2,0)</f>
        <v>Chuck Magee</v>
      </c>
      <c r="W609" t="str">
        <f>IFERROR(VLOOKUP(B609,Returns!B:C,2,0),"NO")</f>
        <v>NO</v>
      </c>
      <c r="X609" s="34">
        <f t="shared" si="9"/>
        <v>2.2974000000000001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35">
        <v>0.2</v>
      </c>
      <c r="U610" s="1">
        <v>2.3813999999999984</v>
      </c>
      <c r="V610" t="str">
        <f>VLOOKUP(M610,People!B:C,2,0)</f>
        <v>Chuck Magee</v>
      </c>
      <c r="W610" t="str">
        <f>IFERROR(VLOOKUP(B610,Returns!B:C,2,0),"NO")</f>
        <v>NO</v>
      </c>
      <c r="X610" s="34">
        <f t="shared" si="9"/>
        <v>4.2336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35">
        <v>0.4</v>
      </c>
      <c r="U611" s="1">
        <v>-10.117800000000003</v>
      </c>
      <c r="V611" t="str">
        <f>VLOOKUP(M611,People!B:C,2,0)</f>
        <v>Chuck Magee</v>
      </c>
      <c r="W611" t="str">
        <f>IFERROR(VLOOKUP(B611,Returns!B:C,2,0),"NO")</f>
        <v>NO</v>
      </c>
      <c r="X611" s="34">
        <f t="shared" si="9"/>
        <v>22.075200000000002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35">
        <v>0.2</v>
      </c>
      <c r="U612" s="1">
        <v>41.577299999999951</v>
      </c>
      <c r="V612" t="str">
        <f>VLOOKUP(M612,People!B:C,2,0)</f>
        <v>Kelly Williams</v>
      </c>
      <c r="W612" t="str">
        <f>IFERROR(VLOOKUP(B612,Returns!B:C,2,0),"NO")</f>
        <v>NO</v>
      </c>
      <c r="X612" s="34">
        <f t="shared" si="9"/>
        <v>73.915200000000013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35">
        <v>0.2</v>
      </c>
      <c r="U613" s="1">
        <v>5.6955999999999989</v>
      </c>
      <c r="V613" t="str">
        <f>VLOOKUP(M613,People!B:C,2,0)</f>
        <v>Kelly Williams</v>
      </c>
      <c r="W613" t="str">
        <f>IFERROR(VLOOKUP(B613,Returns!B:C,2,0),"NO")</f>
        <v>NO</v>
      </c>
      <c r="X613" s="34">
        <f t="shared" si="9"/>
        <v>3.1424000000000003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35">
        <v>0.2</v>
      </c>
      <c r="U614" s="1">
        <v>2.6399999999999997</v>
      </c>
      <c r="V614" t="str">
        <f>VLOOKUP(M614,People!B:C,2,0)</f>
        <v>Chuck Magee</v>
      </c>
      <c r="W614" t="str">
        <f>IFERROR(VLOOKUP(B614,Returns!B:C,2,0),"NO")</f>
        <v>NO</v>
      </c>
      <c r="X614" s="34">
        <f t="shared" si="9"/>
        <v>1.6896000000000002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35">
        <v>0.4</v>
      </c>
      <c r="U615" s="1">
        <v>-157.93830000000008</v>
      </c>
      <c r="V615" t="str">
        <f>VLOOKUP(M615,People!B:C,2,0)</f>
        <v>Chuck Magee</v>
      </c>
      <c r="W615" t="str">
        <f>IFERROR(VLOOKUP(B615,Returns!B:C,2,0),"NO")</f>
        <v>NO</v>
      </c>
      <c r="X615" s="34">
        <f t="shared" si="9"/>
        <v>291.57840000000004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35">
        <v>0.4</v>
      </c>
      <c r="U616" s="1">
        <v>15.99199999999999</v>
      </c>
      <c r="V616" t="str">
        <f>VLOOKUP(M616,People!B:C,2,0)</f>
        <v>Chuck Magee</v>
      </c>
      <c r="W616" t="str">
        <f>IFERROR(VLOOKUP(B616,Returns!B:C,2,0),"NO")</f>
        <v>NO</v>
      </c>
      <c r="X616" s="34">
        <f t="shared" si="9"/>
        <v>47.975999999999999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35">
        <v>0.7</v>
      </c>
      <c r="U617" s="1">
        <v>-2.7967999999999993</v>
      </c>
      <c r="V617" t="str">
        <f>VLOOKUP(M617,People!B:C,2,0)</f>
        <v>Chuck Magee</v>
      </c>
      <c r="W617" t="str">
        <f>IFERROR(VLOOKUP(B617,Returns!B:C,2,0),"NO")</f>
        <v>NO</v>
      </c>
      <c r="X617" s="34">
        <f t="shared" si="9"/>
        <v>2.5536000000000003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35">
        <v>0</v>
      </c>
      <c r="U618" s="1">
        <v>15.787199999999999</v>
      </c>
      <c r="V618" t="str">
        <f>VLOOKUP(M618,People!B:C,2,0)</f>
        <v>Chuck Magee</v>
      </c>
      <c r="W618" t="str">
        <f>IFERROR(VLOOKUP(B618,Returns!B:C,2,0),"NO")</f>
        <v>NO</v>
      </c>
      <c r="X618" s="34">
        <f t="shared" si="9"/>
        <v>0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35">
        <v>0</v>
      </c>
      <c r="U619" s="1">
        <v>3.0813999999999995</v>
      </c>
      <c r="V619" t="str">
        <f>VLOOKUP(M619,People!B:C,2,0)</f>
        <v>Chuck Magee</v>
      </c>
      <c r="W619" t="str">
        <f>IFERROR(VLOOKUP(B619,Returns!B:C,2,0),"NO")</f>
        <v>NO</v>
      </c>
      <c r="X619" s="34">
        <f t="shared" si="9"/>
        <v>0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35">
        <v>0.2</v>
      </c>
      <c r="U620" s="1">
        <v>33.569999999999986</v>
      </c>
      <c r="V620" t="str">
        <f>VLOOKUP(M620,People!B:C,2,0)</f>
        <v>Chuck Magee</v>
      </c>
      <c r="W620" t="str">
        <f>IFERROR(VLOOKUP(B620,Returns!B:C,2,0),"NO")</f>
        <v>NO</v>
      </c>
      <c r="X620" s="34">
        <f t="shared" si="9"/>
        <v>21.484800000000003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35">
        <v>0</v>
      </c>
      <c r="U621" s="1">
        <v>10.993899999999996</v>
      </c>
      <c r="V621" t="str">
        <f>VLOOKUP(M621,People!B:C,2,0)</f>
        <v>Chuck Magee</v>
      </c>
      <c r="W621" t="str">
        <f>IFERROR(VLOOKUP(B621,Returns!B:C,2,0),"NO")</f>
        <v>NO</v>
      </c>
      <c r="X621" s="34">
        <f t="shared" si="9"/>
        <v>0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35">
        <v>0</v>
      </c>
      <c r="U622" s="1">
        <v>27.286199999999994</v>
      </c>
      <c r="V622" t="str">
        <f>VLOOKUP(M622,People!B:C,2,0)</f>
        <v>Chuck Magee</v>
      </c>
      <c r="W622" t="str">
        <f>IFERROR(VLOOKUP(B622,Returns!B:C,2,0),"NO")</f>
        <v>NO</v>
      </c>
      <c r="X622" s="34">
        <f t="shared" si="9"/>
        <v>0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35">
        <v>0.8</v>
      </c>
      <c r="U623" s="1">
        <v>-14.773</v>
      </c>
      <c r="V623" t="str">
        <f>VLOOKUP(M623,People!B:C,2,0)</f>
        <v>Kelly Williams</v>
      </c>
      <c r="W623" t="str">
        <f>IFERROR(VLOOKUP(B623,Returns!B:C,2,0),"NO")</f>
        <v>NO</v>
      </c>
      <c r="X623" s="34">
        <f t="shared" si="9"/>
        <v>6.9519999999999982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35">
        <v>0</v>
      </c>
      <c r="U624" s="1">
        <v>87.568399999999968</v>
      </c>
      <c r="V624" t="str">
        <f>VLOOKUP(M624,People!B:C,2,0)</f>
        <v>Kelly Williams</v>
      </c>
      <c r="W624" t="str">
        <f>IFERROR(VLOOKUP(B624,Returns!B:C,2,0),"NO")</f>
        <v>NO</v>
      </c>
      <c r="X624" s="34">
        <f t="shared" si="9"/>
        <v>0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35">
        <v>0.1</v>
      </c>
      <c r="U625" s="1">
        <v>178.90100000000001</v>
      </c>
      <c r="V625" t="str">
        <f>VLOOKUP(M625,People!B:C,2,0)</f>
        <v>Kelly Williams</v>
      </c>
      <c r="W625" t="str">
        <f>IFERROR(VLOOKUP(B625,Returns!B:C,2,0),"NO")</f>
        <v>NO</v>
      </c>
      <c r="X625" s="34">
        <f t="shared" si="9"/>
        <v>55.521000000000008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35">
        <v>0</v>
      </c>
      <c r="U626" s="1">
        <v>130.87</v>
      </c>
      <c r="V626" t="str">
        <f>VLOOKUP(M626,People!B:C,2,0)</f>
        <v>Kelly Williams</v>
      </c>
      <c r="W626" t="str">
        <f>IFERROR(VLOOKUP(B626,Returns!B:C,2,0),"NO")</f>
        <v>NO</v>
      </c>
      <c r="X626" s="34">
        <f t="shared" si="9"/>
        <v>0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35">
        <v>0</v>
      </c>
      <c r="U627" s="1">
        <v>46.927799999999984</v>
      </c>
      <c r="V627" t="str">
        <f>VLOOKUP(M627,People!B:C,2,0)</f>
        <v>Kelly Williams</v>
      </c>
      <c r="W627" t="str">
        <f>IFERROR(VLOOKUP(B627,Returns!B:C,2,0),"NO")</f>
        <v>NO</v>
      </c>
      <c r="X627" s="34">
        <f t="shared" si="9"/>
        <v>0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35">
        <v>0</v>
      </c>
      <c r="U628" s="1">
        <v>12.090399999999999</v>
      </c>
      <c r="V628" t="str">
        <f>VLOOKUP(M628,People!B:C,2,0)</f>
        <v>Chuck Magee</v>
      </c>
      <c r="W628" t="str">
        <f>IFERROR(VLOOKUP(B628,Returns!B:C,2,0),"NO")</f>
        <v>NO</v>
      </c>
      <c r="X628" s="34">
        <f t="shared" si="9"/>
        <v>0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35">
        <v>0</v>
      </c>
      <c r="U629" s="1">
        <v>28.176399999999987</v>
      </c>
      <c r="V629" t="str">
        <f>VLOOKUP(M629,People!B:C,2,0)</f>
        <v>Anna Andreadi</v>
      </c>
      <c r="W629" t="str">
        <f>IFERROR(VLOOKUP(B629,Returns!B:C,2,0),"NO")</f>
        <v>NO</v>
      </c>
      <c r="X629" s="34">
        <f t="shared" si="9"/>
        <v>0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35">
        <v>0.2</v>
      </c>
      <c r="U630" s="1">
        <v>5.1434999999999977</v>
      </c>
      <c r="V630" t="str">
        <f>VLOOKUP(M630,People!B:C,2,0)</f>
        <v>Anna Andreadi</v>
      </c>
      <c r="W630" t="str">
        <f>IFERROR(VLOOKUP(B630,Returns!B:C,2,0),"NO")</f>
        <v>NO</v>
      </c>
      <c r="X630" s="34">
        <f t="shared" si="9"/>
        <v>3.048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35">
        <v>0</v>
      </c>
      <c r="U631" s="1">
        <v>6.0857999999999999</v>
      </c>
      <c r="V631" t="str">
        <f>VLOOKUP(M631,People!B:C,2,0)</f>
        <v>Anna Andreadi</v>
      </c>
      <c r="W631" t="str">
        <f>IFERROR(VLOOKUP(B631,Returns!B:C,2,0),"NO")</f>
        <v>NO</v>
      </c>
      <c r="X631" s="34">
        <f t="shared" si="9"/>
        <v>0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35">
        <v>0.2</v>
      </c>
      <c r="U632" s="1">
        <v>-51.719100000000012</v>
      </c>
      <c r="V632" t="str">
        <f>VLOOKUP(M632,People!B:C,2,0)</f>
        <v>Anna Andreadi</v>
      </c>
      <c r="W632" t="str">
        <f>IFERROR(VLOOKUP(B632,Returns!B:C,2,0),"NO")</f>
        <v>Yes</v>
      </c>
      <c r="X632" s="34">
        <f t="shared" si="9"/>
        <v>48.676800000000007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35">
        <v>0.2</v>
      </c>
      <c r="U633" s="1">
        <v>29.950000000000003</v>
      </c>
      <c r="V633" t="str">
        <f>VLOOKUP(M633,People!B:C,2,0)</f>
        <v>Anna Andreadi</v>
      </c>
      <c r="W633" t="str">
        <f>IFERROR(VLOOKUP(B633,Returns!B:C,2,0),"NO")</f>
        <v>Yes</v>
      </c>
      <c r="X633" s="34">
        <f t="shared" si="9"/>
        <v>23.960000000000004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35">
        <v>0.2</v>
      </c>
      <c r="U634" s="1">
        <v>30.076800000000006</v>
      </c>
      <c r="V634" t="str">
        <f>VLOOKUP(M634,People!B:C,2,0)</f>
        <v>Anna Andreadi</v>
      </c>
      <c r="W634" t="str">
        <f>IFERROR(VLOOKUP(B634,Returns!B:C,2,0),"NO")</f>
        <v>Yes</v>
      </c>
      <c r="X634" s="34">
        <f t="shared" si="9"/>
        <v>60.153599999999997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35">
        <v>0.2</v>
      </c>
      <c r="U635" s="1">
        <v>2.458499999999999</v>
      </c>
      <c r="V635" t="str">
        <f>VLOOKUP(M635,People!B:C,2,0)</f>
        <v>Cassandra Brandow</v>
      </c>
      <c r="W635" t="str">
        <f>IFERROR(VLOOKUP(B635,Returns!B:C,2,0),"NO")</f>
        <v>NO</v>
      </c>
      <c r="X635" s="34">
        <f t="shared" si="9"/>
        <v>3.5760000000000005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35">
        <v>0.2</v>
      </c>
      <c r="U636" s="1">
        <v>85.529700000000005</v>
      </c>
      <c r="V636" t="str">
        <f>VLOOKUP(M636,People!B:C,2,0)</f>
        <v>Cassandra Brandow</v>
      </c>
      <c r="W636" t="str">
        <f>IFERROR(VLOOKUP(B636,Returns!B:C,2,0),"NO")</f>
        <v>NO</v>
      </c>
      <c r="X636" s="34">
        <f t="shared" si="9"/>
        <v>47.188800000000008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35">
        <v>0</v>
      </c>
      <c r="U637" s="1">
        <v>43.223399999999984</v>
      </c>
      <c r="V637" t="str">
        <f>VLOOKUP(M637,People!B:C,2,0)</f>
        <v>Cassandra Brandow</v>
      </c>
      <c r="W637" t="str">
        <f>IFERROR(VLOOKUP(B637,Returns!B:C,2,0),"NO")</f>
        <v>NO</v>
      </c>
      <c r="X637" s="34">
        <f t="shared" si="9"/>
        <v>0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35">
        <v>0.7</v>
      </c>
      <c r="U638" s="1">
        <v>-13.846800000000002</v>
      </c>
      <c r="V638" t="str">
        <f>VLOOKUP(M638,People!B:C,2,0)</f>
        <v>Anna Andreadi</v>
      </c>
      <c r="W638" t="str">
        <f>IFERROR(VLOOKUP(B638,Returns!B:C,2,0),"NO")</f>
        <v>NO</v>
      </c>
      <c r="X638" s="34">
        <f t="shared" si="9"/>
        <v>13.217400000000003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35">
        <v>0.2</v>
      </c>
      <c r="U639" s="1">
        <v>12.232799999999997</v>
      </c>
      <c r="V639" t="str">
        <f>VLOOKUP(M639,People!B:C,2,0)</f>
        <v>Anna Andreadi</v>
      </c>
      <c r="W639" t="str">
        <f>IFERROR(VLOOKUP(B639,Returns!B:C,2,0),"NO")</f>
        <v>NO</v>
      </c>
      <c r="X639" s="34">
        <f t="shared" si="9"/>
        <v>24.465600000000002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35">
        <v>0</v>
      </c>
      <c r="U640" s="1">
        <v>272.79200000000003</v>
      </c>
      <c r="V640" t="str">
        <f>VLOOKUP(M640,People!B:C,2,0)</f>
        <v>Anna Andreadi</v>
      </c>
      <c r="W640" t="str">
        <f>IFERROR(VLOOKUP(B640,Returns!B:C,2,0),"NO")</f>
        <v>Yes</v>
      </c>
      <c r="X640" s="34">
        <f t="shared" si="9"/>
        <v>0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35">
        <v>0.2</v>
      </c>
      <c r="U641" s="1">
        <v>5.0128000000000004</v>
      </c>
      <c r="V641" t="str">
        <f>VLOOKUP(M641,People!B:C,2,0)</f>
        <v>Anna Andreadi</v>
      </c>
      <c r="W641" t="str">
        <f>IFERROR(VLOOKUP(B641,Returns!B:C,2,0),"NO")</f>
        <v>Yes</v>
      </c>
      <c r="X641" s="34">
        <f t="shared" si="9"/>
        <v>3.0848000000000004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35">
        <v>0</v>
      </c>
      <c r="U642" s="1">
        <v>6.0287999999999995</v>
      </c>
      <c r="V642" t="str">
        <f>VLOOKUP(M642,People!B:C,2,0)</f>
        <v>Kelly Williams</v>
      </c>
      <c r="W642" t="str">
        <f>IFERROR(VLOOKUP(B642,Returns!B:C,2,0),"NO")</f>
        <v>NO</v>
      </c>
      <c r="X642" s="34">
        <f t="shared" ref="X642:X705" si="10">T642*R642</f>
        <v>0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35">
        <v>0</v>
      </c>
      <c r="U643" s="1">
        <v>85.903999999999996</v>
      </c>
      <c r="V643" t="str">
        <f>VLOOKUP(M643,People!B:C,2,0)</f>
        <v>Anna Andreadi</v>
      </c>
      <c r="W643" t="str">
        <f>IFERROR(VLOOKUP(B643,Returns!B:C,2,0),"NO")</f>
        <v>NO</v>
      </c>
      <c r="X643" s="34">
        <f t="shared" si="10"/>
        <v>0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35">
        <v>0</v>
      </c>
      <c r="U644" s="1">
        <v>12.599999999999998</v>
      </c>
      <c r="V644" t="str">
        <f>VLOOKUP(M644,People!B:C,2,0)</f>
        <v>Anna Andreadi</v>
      </c>
      <c r="W644" t="str">
        <f>IFERROR(VLOOKUP(B644,Returns!B:C,2,0),"NO")</f>
        <v>NO</v>
      </c>
      <c r="X644" s="34">
        <f t="shared" si="10"/>
        <v>0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35">
        <v>0</v>
      </c>
      <c r="U645" s="1">
        <v>54.333200000000005</v>
      </c>
      <c r="V645" t="str">
        <f>VLOOKUP(M645,People!B:C,2,0)</f>
        <v>Kelly Williams</v>
      </c>
      <c r="W645" t="str">
        <f>IFERROR(VLOOKUP(B645,Returns!B:C,2,0),"NO")</f>
        <v>NO</v>
      </c>
      <c r="X645" s="34">
        <f t="shared" si="10"/>
        <v>0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35">
        <v>0</v>
      </c>
      <c r="U646" s="1">
        <v>3.1752000000000002</v>
      </c>
      <c r="V646" t="str">
        <f>VLOOKUP(M646,People!B:C,2,0)</f>
        <v>Chuck Magee</v>
      </c>
      <c r="W646" t="str">
        <f>IFERROR(VLOOKUP(B646,Returns!B:C,2,0),"NO")</f>
        <v>NO</v>
      </c>
      <c r="X646" s="34">
        <f t="shared" si="10"/>
        <v>0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35">
        <v>0</v>
      </c>
      <c r="U647" s="1">
        <v>56.510999999999996</v>
      </c>
      <c r="V647" t="str">
        <f>VLOOKUP(M647,People!B:C,2,0)</f>
        <v>Kelly Williams</v>
      </c>
      <c r="W647" t="str">
        <f>IFERROR(VLOOKUP(B647,Returns!B:C,2,0),"NO")</f>
        <v>NO</v>
      </c>
      <c r="X647" s="34">
        <f t="shared" si="10"/>
        <v>0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35">
        <v>0.2</v>
      </c>
      <c r="U648" s="1">
        <v>9.8624999999999972</v>
      </c>
      <c r="V648" t="str">
        <f>VLOOKUP(M648,People!B:C,2,0)</f>
        <v>Anna Andreadi</v>
      </c>
      <c r="W648" t="str">
        <f>IFERROR(VLOOKUP(B648,Returns!B:C,2,0),"NO")</f>
        <v>NO</v>
      </c>
      <c r="X648" s="34">
        <f t="shared" si="10"/>
        <v>6.3120000000000012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35">
        <v>0.2</v>
      </c>
      <c r="U649" s="1">
        <v>3.0143999999999993</v>
      </c>
      <c r="V649" t="str">
        <f>VLOOKUP(M649,People!B:C,2,0)</f>
        <v>Anna Andreadi</v>
      </c>
      <c r="W649" t="str">
        <f>IFERROR(VLOOKUP(B649,Returns!B:C,2,0),"NO")</f>
        <v>NO</v>
      </c>
      <c r="X649" s="34">
        <f t="shared" si="10"/>
        <v>6.0288000000000004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35">
        <v>0</v>
      </c>
      <c r="U650" s="1">
        <v>6.0680000000000014</v>
      </c>
      <c r="V650" t="str">
        <f>VLOOKUP(M650,People!B:C,2,0)</f>
        <v>Anna Andreadi</v>
      </c>
      <c r="W650" t="str">
        <f>IFERROR(VLOOKUP(B650,Returns!B:C,2,0),"NO")</f>
        <v>NO</v>
      </c>
      <c r="X650" s="34">
        <f t="shared" si="10"/>
        <v>0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35">
        <v>0.2</v>
      </c>
      <c r="U651" s="1">
        <v>22.678200000000018</v>
      </c>
      <c r="V651" t="str">
        <f>VLOOKUP(M651,People!B:C,2,0)</f>
        <v>Anna Andreadi</v>
      </c>
      <c r="W651" t="str">
        <f>IFERROR(VLOOKUP(B651,Returns!B:C,2,0),"NO")</f>
        <v>NO</v>
      </c>
      <c r="X651" s="34">
        <f t="shared" si="10"/>
        <v>60.475200000000001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35">
        <v>0</v>
      </c>
      <c r="U652" s="1">
        <v>31.599999999999966</v>
      </c>
      <c r="V652" t="str">
        <f>VLOOKUP(M652,People!B:C,2,0)</f>
        <v>Anna Andreadi</v>
      </c>
      <c r="W652" t="str">
        <f>IFERROR(VLOOKUP(B652,Returns!B:C,2,0),"NO")</f>
        <v>NO</v>
      </c>
      <c r="X652" s="34">
        <f t="shared" si="10"/>
        <v>0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35">
        <v>0</v>
      </c>
      <c r="U653" s="1">
        <v>178.31799999999998</v>
      </c>
      <c r="V653" t="str">
        <f>VLOOKUP(M653,People!B:C,2,0)</f>
        <v>Chuck Magee</v>
      </c>
      <c r="W653" t="str">
        <f>IFERROR(VLOOKUP(B653,Returns!B:C,2,0),"NO")</f>
        <v>NO</v>
      </c>
      <c r="X653" s="34">
        <f t="shared" si="10"/>
        <v>0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35">
        <v>0</v>
      </c>
      <c r="U654" s="1">
        <v>45.975399999999993</v>
      </c>
      <c r="V654" t="str">
        <f>VLOOKUP(M654,People!B:C,2,0)</f>
        <v>Chuck Magee</v>
      </c>
      <c r="W654" t="str">
        <f>IFERROR(VLOOKUP(B654,Returns!B:C,2,0),"NO")</f>
        <v>NO</v>
      </c>
      <c r="X654" s="34">
        <f t="shared" si="10"/>
        <v>0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35">
        <v>0</v>
      </c>
      <c r="U655" s="1">
        <v>10.311999999999998</v>
      </c>
      <c r="V655" t="str">
        <f>VLOOKUP(M655,People!B:C,2,0)</f>
        <v>Chuck Magee</v>
      </c>
      <c r="W655" t="str">
        <f>IFERROR(VLOOKUP(B655,Returns!B:C,2,0),"NO")</f>
        <v>NO</v>
      </c>
      <c r="X655" s="34">
        <f t="shared" si="10"/>
        <v>0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35">
        <v>0.2</v>
      </c>
      <c r="U656" s="1">
        <v>8.5163999999999938</v>
      </c>
      <c r="V656" t="str">
        <f>VLOOKUP(M656,People!B:C,2,0)</f>
        <v>Chuck Magee</v>
      </c>
      <c r="W656" t="str">
        <f>IFERROR(VLOOKUP(B656,Returns!B:C,2,0),"NO")</f>
        <v>NO</v>
      </c>
      <c r="X656" s="34">
        <f t="shared" si="10"/>
        <v>22.710400000000003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35">
        <v>0.7</v>
      </c>
      <c r="U657" s="1">
        <v>-2.6543999999999999</v>
      </c>
      <c r="V657" t="str">
        <f>VLOOKUP(M657,People!B:C,2,0)</f>
        <v>Chuck Magee</v>
      </c>
      <c r="W657" t="str">
        <f>IFERROR(VLOOKUP(B657,Returns!B:C,2,0),"NO")</f>
        <v>NO</v>
      </c>
      <c r="X657" s="34">
        <f t="shared" si="10"/>
        <v>2.3226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35">
        <v>0.2</v>
      </c>
      <c r="U658" s="1">
        <v>45.322199999999995</v>
      </c>
      <c r="V658" t="str">
        <f>VLOOKUP(M658,People!B:C,2,0)</f>
        <v>Chuck Magee</v>
      </c>
      <c r="W658" t="str">
        <f>IFERROR(VLOOKUP(B658,Returns!B:C,2,0),"NO")</f>
        <v>NO</v>
      </c>
      <c r="X658" s="34">
        <f t="shared" si="10"/>
        <v>26.857600000000005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35">
        <v>0.3</v>
      </c>
      <c r="U659" s="1">
        <v>-50.098000000000013</v>
      </c>
      <c r="V659" t="str">
        <f>VLOOKUP(M659,People!B:C,2,0)</f>
        <v>Kelly Williams</v>
      </c>
      <c r="W659" t="str">
        <f>IFERROR(VLOOKUP(B659,Returns!B:C,2,0),"NO")</f>
        <v>NO</v>
      </c>
      <c r="X659" s="34">
        <f t="shared" si="10"/>
        <v>210.41159999999999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35">
        <v>0.8</v>
      </c>
      <c r="U660" s="1">
        <v>-3.4619999999999997</v>
      </c>
      <c r="V660" t="str">
        <f>VLOOKUP(M660,People!B:C,2,0)</f>
        <v>Kelly Williams</v>
      </c>
      <c r="W660" t="str">
        <f>IFERROR(VLOOKUP(B660,Returns!B:C,2,0),"NO")</f>
        <v>NO</v>
      </c>
      <c r="X660" s="34">
        <f t="shared" si="10"/>
        <v>1.8463999999999996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35">
        <v>0.2</v>
      </c>
      <c r="U661" s="1">
        <v>124.92899999999986</v>
      </c>
      <c r="V661" t="str">
        <f>VLOOKUP(M661,People!B:C,2,0)</f>
        <v>Kelly Williams</v>
      </c>
      <c r="W661" t="str">
        <f>IFERROR(VLOOKUP(B661,Returns!B:C,2,0),"NO")</f>
        <v>NO</v>
      </c>
      <c r="X661" s="34">
        <f t="shared" si="10"/>
        <v>199.88640000000001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35">
        <v>0.2</v>
      </c>
      <c r="U662" s="1">
        <v>-135.7650000000001</v>
      </c>
      <c r="V662" t="str">
        <f>VLOOKUP(M662,People!B:C,2,0)</f>
        <v>Kelly Williams</v>
      </c>
      <c r="W662" t="str">
        <f>IFERROR(VLOOKUP(B662,Returns!B:C,2,0),"NO")</f>
        <v>NO</v>
      </c>
      <c r="X662" s="34">
        <f t="shared" si="10"/>
        <v>144.816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35">
        <v>0.3</v>
      </c>
      <c r="U663" s="1">
        <v>-118.12950000000006</v>
      </c>
      <c r="V663" t="str">
        <f>VLOOKUP(M663,People!B:C,2,0)</f>
        <v>Kelly Williams</v>
      </c>
      <c r="W663" t="str">
        <f>IFERROR(VLOOKUP(B663,Returns!B:C,2,0),"NO")</f>
        <v>NO</v>
      </c>
      <c r="X663" s="34">
        <f t="shared" si="10"/>
        <v>275.63549999999992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35">
        <v>0.8</v>
      </c>
      <c r="U664" s="1">
        <v>-4.2222000000000008</v>
      </c>
      <c r="V664" t="str">
        <f>VLOOKUP(M664,People!B:C,2,0)</f>
        <v>Kelly Williams</v>
      </c>
      <c r="W664" t="str">
        <f>IFERROR(VLOOKUP(B664,Returns!B:C,2,0),"NO")</f>
        <v>NO</v>
      </c>
      <c r="X664" s="34">
        <f t="shared" si="10"/>
        <v>2.1791999999999994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35">
        <v>0</v>
      </c>
      <c r="U665" s="1">
        <v>18.397999999999968</v>
      </c>
      <c r="V665" t="str">
        <f>VLOOKUP(M665,People!B:C,2,0)</f>
        <v>Chuck Magee</v>
      </c>
      <c r="W665" t="str">
        <f>IFERROR(VLOOKUP(B665,Returns!B:C,2,0),"NO")</f>
        <v>NO</v>
      </c>
      <c r="X665" s="34">
        <f t="shared" si="10"/>
        <v>0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35">
        <v>0</v>
      </c>
      <c r="U666" s="1">
        <v>5.2625999999999999</v>
      </c>
      <c r="V666" t="str">
        <f>VLOOKUP(M666,People!B:C,2,0)</f>
        <v>Cassandra Brandow</v>
      </c>
      <c r="W666" t="str">
        <f>IFERROR(VLOOKUP(B666,Returns!B:C,2,0),"NO")</f>
        <v>NO</v>
      </c>
      <c r="X666" s="34">
        <f t="shared" si="10"/>
        <v>0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35">
        <v>0.2</v>
      </c>
      <c r="U667" s="1">
        <v>2.0789999999999997</v>
      </c>
      <c r="V667" t="str">
        <f>VLOOKUP(M667,People!B:C,2,0)</f>
        <v>Kelly Williams</v>
      </c>
      <c r="W667" t="str">
        <f>IFERROR(VLOOKUP(B667,Returns!B:C,2,0),"NO")</f>
        <v>NO</v>
      </c>
      <c r="X667" s="34">
        <f t="shared" si="10"/>
        <v>4.7520000000000007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35">
        <v>0.2</v>
      </c>
      <c r="U668" s="1">
        <v>28.706399999999991</v>
      </c>
      <c r="V668" t="str">
        <f>VLOOKUP(M668,People!B:C,2,0)</f>
        <v>Kelly Williams</v>
      </c>
      <c r="W668" t="str">
        <f>IFERROR(VLOOKUP(B668,Returns!B:C,2,0),"NO")</f>
        <v>NO</v>
      </c>
      <c r="X668" s="34">
        <f t="shared" si="10"/>
        <v>17.011199999999999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35">
        <v>0.2</v>
      </c>
      <c r="U669" s="1">
        <v>28.618200000000002</v>
      </c>
      <c r="V669" t="str">
        <f>VLOOKUP(M669,People!B:C,2,0)</f>
        <v>Kelly Williams</v>
      </c>
      <c r="W669" t="str">
        <f>IFERROR(VLOOKUP(B669,Returns!B:C,2,0),"NO")</f>
        <v>NO</v>
      </c>
      <c r="X669" s="34">
        <f t="shared" si="10"/>
        <v>76.315200000000004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35">
        <v>0.2</v>
      </c>
      <c r="U670" s="1">
        <v>8.7285000000000004</v>
      </c>
      <c r="V670" t="str">
        <f>VLOOKUP(M670,People!B:C,2,0)</f>
        <v>Chuck Magee</v>
      </c>
      <c r="W670" t="str">
        <f>IFERROR(VLOOKUP(B670,Returns!B:C,2,0),"NO")</f>
        <v>NO</v>
      </c>
      <c r="X670" s="34">
        <f t="shared" si="10"/>
        <v>6.0720000000000001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35">
        <v>0.6</v>
      </c>
      <c r="U671" s="1">
        <v>-14.385599999999997</v>
      </c>
      <c r="V671" t="str">
        <f>VLOOKUP(M671,People!B:C,2,0)</f>
        <v>Kelly Williams</v>
      </c>
      <c r="W671" t="str">
        <f>IFERROR(VLOOKUP(B671,Returns!B:C,2,0),"NO")</f>
        <v>NO</v>
      </c>
      <c r="X671" s="34">
        <f t="shared" si="10"/>
        <v>14.385600000000002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35">
        <v>0.5</v>
      </c>
      <c r="U672" s="1">
        <v>-71.890500000000017</v>
      </c>
      <c r="V672" t="str">
        <f>VLOOKUP(M672,People!B:C,2,0)</f>
        <v>Kelly Williams</v>
      </c>
      <c r="W672" t="str">
        <f>IFERROR(VLOOKUP(B672,Returns!B:C,2,0),"NO")</f>
        <v>NO</v>
      </c>
      <c r="X672" s="34">
        <f t="shared" si="10"/>
        <v>54.462499999999999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35">
        <v>0.2</v>
      </c>
      <c r="U673" s="1">
        <v>11.359999999999998</v>
      </c>
      <c r="V673" t="str">
        <f>VLOOKUP(M673,People!B:C,2,0)</f>
        <v>Kelly Williams</v>
      </c>
      <c r="W673" t="str">
        <f>IFERROR(VLOOKUP(B673,Returns!B:C,2,0),"NO")</f>
        <v>NO</v>
      </c>
      <c r="X673" s="34">
        <f t="shared" si="10"/>
        <v>7.2703999999999995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35">
        <v>0.2</v>
      </c>
      <c r="U674" s="1">
        <v>1.7115</v>
      </c>
      <c r="V674" t="str">
        <f>VLOOKUP(M674,People!B:C,2,0)</f>
        <v>Kelly Williams</v>
      </c>
      <c r="W674" t="str">
        <f>IFERROR(VLOOKUP(B674,Returns!B:C,2,0),"NO")</f>
        <v>NO</v>
      </c>
      <c r="X674" s="34">
        <f t="shared" si="10"/>
        <v>3.9119999999999999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35">
        <v>0</v>
      </c>
      <c r="U675" s="1">
        <v>16.588799999999999</v>
      </c>
      <c r="V675" t="str">
        <f>VLOOKUP(M675,People!B:C,2,0)</f>
        <v>Kelly Williams</v>
      </c>
      <c r="W675" t="str">
        <f>IFERROR(VLOOKUP(B675,Returns!B:C,2,0),"NO")</f>
        <v>NO</v>
      </c>
      <c r="X675" s="34">
        <f t="shared" si="10"/>
        <v>0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35">
        <v>0</v>
      </c>
      <c r="U676" s="1">
        <v>17.504999999999995</v>
      </c>
      <c r="V676" t="str">
        <f>VLOOKUP(M676,People!B:C,2,0)</f>
        <v>Kelly Williams</v>
      </c>
      <c r="W676" t="str">
        <f>IFERROR(VLOOKUP(B676,Returns!B:C,2,0),"NO")</f>
        <v>NO</v>
      </c>
      <c r="X676" s="34">
        <f t="shared" si="10"/>
        <v>0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35">
        <v>0</v>
      </c>
      <c r="U677" s="1">
        <v>40.749900000000004</v>
      </c>
      <c r="V677" t="str">
        <f>VLOOKUP(M677,People!B:C,2,0)</f>
        <v>Kelly Williams</v>
      </c>
      <c r="W677" t="str">
        <f>IFERROR(VLOOKUP(B677,Returns!B:C,2,0),"NO")</f>
        <v>NO</v>
      </c>
      <c r="X677" s="34">
        <f t="shared" si="10"/>
        <v>0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35">
        <v>0.8</v>
      </c>
      <c r="U678" s="1">
        <v>-7.3920000000000021</v>
      </c>
      <c r="V678" t="str">
        <f>VLOOKUP(M678,People!B:C,2,0)</f>
        <v>Kelly Williams</v>
      </c>
      <c r="W678" t="str">
        <f>IFERROR(VLOOKUP(B678,Returns!B:C,2,0),"NO")</f>
        <v>NO</v>
      </c>
      <c r="X678" s="34">
        <f t="shared" si="10"/>
        <v>2.1503999999999999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35">
        <v>0.2</v>
      </c>
      <c r="U679" s="1">
        <v>4.5200999999999958</v>
      </c>
      <c r="V679" t="str">
        <f>VLOOKUP(M679,People!B:C,2,0)</f>
        <v>Kelly Williams</v>
      </c>
      <c r="W679" t="str">
        <f>IFERROR(VLOOKUP(B679,Returns!B:C,2,0),"NO")</f>
        <v>NO</v>
      </c>
      <c r="X679" s="34">
        <f t="shared" si="10"/>
        <v>5.563200000000001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35">
        <v>0.6</v>
      </c>
      <c r="U680" s="1">
        <v>-41.261999999999972</v>
      </c>
      <c r="V680" t="str">
        <f>VLOOKUP(M680,People!B:C,2,0)</f>
        <v>Kelly Williams</v>
      </c>
      <c r="W680" t="str">
        <f>IFERROR(VLOOKUP(B680,Returns!B:C,2,0),"NO")</f>
        <v>NO</v>
      </c>
      <c r="X680" s="34">
        <f t="shared" si="10"/>
        <v>49.514400000000002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35">
        <v>0.8</v>
      </c>
      <c r="U681" s="1">
        <v>-320.23950000000013</v>
      </c>
      <c r="V681" t="str">
        <f>VLOOKUP(M681,People!B:C,2,0)</f>
        <v>Kelly Williams</v>
      </c>
      <c r="W681" t="str">
        <f>IFERROR(VLOOKUP(B681,Returns!B:C,2,0),"NO")</f>
        <v>NO</v>
      </c>
      <c r="X681" s="34">
        <f t="shared" si="10"/>
        <v>146.39519999999999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35">
        <v>0.2</v>
      </c>
      <c r="U682" s="1">
        <v>4.6643999999999988</v>
      </c>
      <c r="V682" t="str">
        <f>VLOOKUP(M682,People!B:C,2,0)</f>
        <v>Chuck Magee</v>
      </c>
      <c r="W682" t="str">
        <f>IFERROR(VLOOKUP(B682,Returns!B:C,2,0),"NO")</f>
        <v>NO</v>
      </c>
      <c r="X682" s="34">
        <f t="shared" si="10"/>
        <v>2.8704000000000005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35">
        <v>0</v>
      </c>
      <c r="U683" s="1">
        <v>2.598399999999998</v>
      </c>
      <c r="V683" t="str">
        <f>VLOOKUP(M683,People!B:C,2,0)</f>
        <v>Chuck Magee</v>
      </c>
      <c r="W683" t="str">
        <f>IFERROR(VLOOKUP(B683,Returns!B:C,2,0),"NO")</f>
        <v>NO</v>
      </c>
      <c r="X683" s="34">
        <f t="shared" si="10"/>
        <v>0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35">
        <v>0</v>
      </c>
      <c r="U684" s="1">
        <v>18.521999999999998</v>
      </c>
      <c r="V684" t="str">
        <f>VLOOKUP(M684,People!B:C,2,0)</f>
        <v>Chuck Magee</v>
      </c>
      <c r="W684" t="str">
        <f>IFERROR(VLOOKUP(B684,Returns!B:C,2,0),"NO")</f>
        <v>NO</v>
      </c>
      <c r="X684" s="34">
        <f t="shared" si="10"/>
        <v>0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35">
        <v>0.5</v>
      </c>
      <c r="U685" s="1">
        <v>-3839.9903999999988</v>
      </c>
      <c r="V685" t="str">
        <f>VLOOKUP(M685,People!B:C,2,0)</f>
        <v>Cassandra Brandow</v>
      </c>
      <c r="W685" t="str">
        <f>IFERROR(VLOOKUP(B685,Returns!B:C,2,0),"NO")</f>
        <v>NO</v>
      </c>
      <c r="X685" s="34">
        <f t="shared" si="10"/>
        <v>3999.99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35">
        <v>0.2</v>
      </c>
      <c r="U686" s="1">
        <v>14.650999999999989</v>
      </c>
      <c r="V686" t="str">
        <f>VLOOKUP(M686,People!B:C,2,0)</f>
        <v>Cassandra Brandow</v>
      </c>
      <c r="W686" t="str">
        <f>IFERROR(VLOOKUP(B686,Returns!B:C,2,0),"NO")</f>
        <v>NO</v>
      </c>
      <c r="X686" s="34">
        <f t="shared" si="10"/>
        <v>33.488000000000007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35">
        <v>0</v>
      </c>
      <c r="U687" s="1">
        <v>163.18979999999999</v>
      </c>
      <c r="V687" t="str">
        <f>VLOOKUP(M687,People!B:C,2,0)</f>
        <v>Cassandra Brandow</v>
      </c>
      <c r="W687" t="str">
        <f>IFERROR(VLOOKUP(B687,Returns!B:C,2,0),"NO")</f>
        <v>NO</v>
      </c>
      <c r="X687" s="34">
        <f t="shared" si="10"/>
        <v>0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35">
        <v>0</v>
      </c>
      <c r="U688" s="1">
        <v>6.8713999999999995</v>
      </c>
      <c r="V688" t="str">
        <f>VLOOKUP(M688,People!B:C,2,0)</f>
        <v>Cassandra Brandow</v>
      </c>
      <c r="W688" t="str">
        <f>IFERROR(VLOOKUP(B688,Returns!B:C,2,0),"NO")</f>
        <v>NO</v>
      </c>
      <c r="X688" s="34">
        <f t="shared" si="10"/>
        <v>0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35">
        <v>0</v>
      </c>
      <c r="U689" s="1">
        <v>9.3312000000000008</v>
      </c>
      <c r="V689" t="str">
        <f>VLOOKUP(M689,People!B:C,2,0)</f>
        <v>Cassandra Brandow</v>
      </c>
      <c r="W689" t="str">
        <f>IFERROR(VLOOKUP(B689,Returns!B:C,2,0),"NO")</f>
        <v>NO</v>
      </c>
      <c r="X689" s="34">
        <f t="shared" si="10"/>
        <v>0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35">
        <v>0.2</v>
      </c>
      <c r="U690" s="1">
        <v>4.7995999999999768</v>
      </c>
      <c r="V690" t="str">
        <f>VLOOKUP(M690,People!B:C,2,0)</f>
        <v>Chuck Magee</v>
      </c>
      <c r="W690" t="str">
        <f>IFERROR(VLOOKUP(B690,Returns!B:C,2,0),"NO")</f>
        <v>NO</v>
      </c>
      <c r="X690" s="34">
        <f t="shared" si="10"/>
        <v>38.396800000000006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35">
        <v>0</v>
      </c>
      <c r="U691" s="1">
        <v>14.561400000000006</v>
      </c>
      <c r="V691" t="str">
        <f>VLOOKUP(M691,People!B:C,2,0)</f>
        <v>Cassandra Brandow</v>
      </c>
      <c r="W691" t="str">
        <f>IFERROR(VLOOKUP(B691,Returns!B:C,2,0),"NO")</f>
        <v>NO</v>
      </c>
      <c r="X691" s="34">
        <f t="shared" si="10"/>
        <v>0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35">
        <v>0</v>
      </c>
      <c r="U692" s="1">
        <v>74.053200000000004</v>
      </c>
      <c r="V692" t="str">
        <f>VLOOKUP(M692,People!B:C,2,0)</f>
        <v>Cassandra Brandow</v>
      </c>
      <c r="W692" t="str">
        <f>IFERROR(VLOOKUP(B692,Returns!B:C,2,0),"NO")</f>
        <v>NO</v>
      </c>
      <c r="X692" s="34">
        <f t="shared" si="10"/>
        <v>0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35">
        <v>0</v>
      </c>
      <c r="U693" s="1">
        <v>10.315199999999999</v>
      </c>
      <c r="V693" t="str">
        <f>VLOOKUP(M693,People!B:C,2,0)</f>
        <v>Cassandra Brandow</v>
      </c>
      <c r="W693" t="str">
        <f>IFERROR(VLOOKUP(B693,Returns!B:C,2,0),"NO")</f>
        <v>NO</v>
      </c>
      <c r="X693" s="34">
        <f t="shared" si="10"/>
        <v>0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35">
        <v>0</v>
      </c>
      <c r="U694" s="1">
        <v>24.936000000000007</v>
      </c>
      <c r="V694" t="str">
        <f>VLOOKUP(M694,People!B:C,2,0)</f>
        <v>Anna Andreadi</v>
      </c>
      <c r="W694" t="str">
        <f>IFERROR(VLOOKUP(B694,Returns!B:C,2,0),"NO")</f>
        <v>NO</v>
      </c>
      <c r="X694" s="34">
        <f t="shared" si="10"/>
        <v>0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35">
        <v>0</v>
      </c>
      <c r="U695" s="1">
        <v>16.032</v>
      </c>
      <c r="V695" t="str">
        <f>VLOOKUP(M695,People!B:C,2,0)</f>
        <v>Anna Andreadi</v>
      </c>
      <c r="W695" t="str">
        <f>IFERROR(VLOOKUP(B695,Returns!B:C,2,0),"NO")</f>
        <v>NO</v>
      </c>
      <c r="X695" s="34">
        <f t="shared" si="10"/>
        <v>0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35">
        <v>0.2</v>
      </c>
      <c r="U696" s="1">
        <v>17.34879999999999</v>
      </c>
      <c r="V696" t="str">
        <f>VLOOKUP(M696,People!B:C,2,0)</f>
        <v>Chuck Magee</v>
      </c>
      <c r="W696" t="str">
        <f>IFERROR(VLOOKUP(B696,Returns!B:C,2,0),"NO")</f>
        <v>NO</v>
      </c>
      <c r="X696" s="34">
        <f t="shared" si="10"/>
        <v>39.65440000000001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35">
        <v>0.2</v>
      </c>
      <c r="U697" s="1">
        <v>17.759999999999998</v>
      </c>
      <c r="V697" t="str">
        <f>VLOOKUP(M697,People!B:C,2,0)</f>
        <v>Chuck Magee</v>
      </c>
      <c r="W697" t="str">
        <f>IFERROR(VLOOKUP(B697,Returns!B:C,2,0),"NO")</f>
        <v>NO</v>
      </c>
      <c r="X697" s="34">
        <f t="shared" si="10"/>
        <v>9.4720000000000013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35">
        <v>0.2</v>
      </c>
      <c r="U698" s="1">
        <v>62.807499999999976</v>
      </c>
      <c r="V698" t="str">
        <f>VLOOKUP(M698,People!B:C,2,0)</f>
        <v>Chuck Magee</v>
      </c>
      <c r="W698" t="str">
        <f>IFERROR(VLOOKUP(B698,Returns!B:C,2,0),"NO")</f>
        <v>NO</v>
      </c>
      <c r="X698" s="34">
        <f t="shared" si="10"/>
        <v>40.19680000000001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35">
        <v>0.2</v>
      </c>
      <c r="U699" s="1">
        <v>31.751200000000001</v>
      </c>
      <c r="V699" t="str">
        <f>VLOOKUP(M699,People!B:C,2,0)</f>
        <v>Chuck Magee</v>
      </c>
      <c r="W699" t="str">
        <f>IFERROR(VLOOKUP(B699,Returns!B:C,2,0),"NO")</f>
        <v>NO</v>
      </c>
      <c r="X699" s="34">
        <f t="shared" si="10"/>
        <v>19.539200000000005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35">
        <v>0.2</v>
      </c>
      <c r="U700" s="1">
        <v>0.8088000000000003</v>
      </c>
      <c r="V700" t="str">
        <f>VLOOKUP(M700,People!B:C,2,0)</f>
        <v>Chuck Magee</v>
      </c>
      <c r="W700" t="str">
        <f>IFERROR(VLOOKUP(B700,Returns!B:C,2,0),"NO")</f>
        <v>NO</v>
      </c>
      <c r="X700" s="34">
        <f t="shared" si="10"/>
        <v>0.53920000000000001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35">
        <v>0.7</v>
      </c>
      <c r="U701" s="1">
        <v>-13.6312</v>
      </c>
      <c r="V701" t="str">
        <f>VLOOKUP(M701,People!B:C,2,0)</f>
        <v>Chuck Magee</v>
      </c>
      <c r="W701" t="str">
        <f>IFERROR(VLOOKUP(B701,Returns!B:C,2,0),"NO")</f>
        <v>NO</v>
      </c>
      <c r="X701" s="34">
        <f t="shared" si="10"/>
        <v>13.011600000000003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35">
        <v>0.7</v>
      </c>
      <c r="U702" s="1">
        <v>-3.4271999999999991</v>
      </c>
      <c r="V702" t="str">
        <f>VLOOKUP(M702,People!B:C,2,0)</f>
        <v>Chuck Magee</v>
      </c>
      <c r="W702" t="str">
        <f>IFERROR(VLOOKUP(B702,Returns!B:C,2,0),"NO")</f>
        <v>NO</v>
      </c>
      <c r="X702" s="34">
        <f t="shared" si="10"/>
        <v>3.4272000000000005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35">
        <v>0.2</v>
      </c>
      <c r="U703" s="1">
        <v>4.1448</v>
      </c>
      <c r="V703" t="str">
        <f>VLOOKUP(M703,People!B:C,2,0)</f>
        <v>Chuck Magee</v>
      </c>
      <c r="W703" t="str">
        <f>IFERROR(VLOOKUP(B703,Returns!B:C,2,0),"NO")</f>
        <v>NO</v>
      </c>
      <c r="X703" s="34">
        <f t="shared" si="10"/>
        <v>3.0144000000000006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35">
        <v>0</v>
      </c>
      <c r="U704" s="1">
        <v>35.679599999999979</v>
      </c>
      <c r="V704" t="str">
        <f>VLOOKUP(M704,People!B:C,2,0)</f>
        <v>Anna Andreadi</v>
      </c>
      <c r="W704" t="str">
        <f>IFERROR(VLOOKUP(B704,Returns!B:C,2,0),"NO")</f>
        <v>NO</v>
      </c>
      <c r="X704" s="34">
        <f t="shared" si="10"/>
        <v>0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35">
        <v>0.2</v>
      </c>
      <c r="U705" s="1">
        <v>-13.871700000000047</v>
      </c>
      <c r="V705" t="str">
        <f>VLOOKUP(M705,People!B:C,2,0)</f>
        <v>Anna Andreadi</v>
      </c>
      <c r="W705" t="str">
        <f>IFERROR(VLOOKUP(B705,Returns!B:C,2,0),"NO")</f>
        <v>NO</v>
      </c>
      <c r="X705" s="34">
        <f t="shared" si="10"/>
        <v>73.982400000000013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35">
        <v>0.2</v>
      </c>
      <c r="U706" s="1">
        <v>3.6288</v>
      </c>
      <c r="V706" t="str">
        <f>VLOOKUP(M706,People!B:C,2,0)</f>
        <v>Cassandra Brandow</v>
      </c>
      <c r="W706" t="str">
        <f>IFERROR(VLOOKUP(B706,Returns!B:C,2,0),"NO")</f>
        <v>NO</v>
      </c>
      <c r="X706" s="34">
        <f t="shared" ref="X706:X769" si="11">T706*R706</f>
        <v>2.0736000000000003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35">
        <v>0.2</v>
      </c>
      <c r="U707" s="1">
        <v>18.769499999999987</v>
      </c>
      <c r="V707" t="str">
        <f>VLOOKUP(M707,People!B:C,2,0)</f>
        <v>Cassandra Brandow</v>
      </c>
      <c r="W707" t="str">
        <f>IFERROR(VLOOKUP(B707,Returns!B:C,2,0),"NO")</f>
        <v>NO</v>
      </c>
      <c r="X707" s="34">
        <f t="shared" si="11"/>
        <v>33.368000000000002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35">
        <v>0.2</v>
      </c>
      <c r="U708" s="1">
        <v>2.2823999999999991</v>
      </c>
      <c r="V708" t="str">
        <f>VLOOKUP(M708,People!B:C,2,0)</f>
        <v>Cassandra Brandow</v>
      </c>
      <c r="W708" t="str">
        <f>IFERROR(VLOOKUP(B708,Returns!B:C,2,0),"NO")</f>
        <v>NO</v>
      </c>
      <c r="X708" s="34">
        <f t="shared" si="11"/>
        <v>3.0432000000000006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35">
        <v>0</v>
      </c>
      <c r="U709" s="1">
        <v>52.78240000000001</v>
      </c>
      <c r="V709" t="str">
        <f>VLOOKUP(M709,People!B:C,2,0)</f>
        <v>Chuck Magee</v>
      </c>
      <c r="W709" t="str">
        <f>IFERROR(VLOOKUP(B709,Returns!B:C,2,0),"NO")</f>
        <v>NO</v>
      </c>
      <c r="X709" s="34">
        <f t="shared" si="11"/>
        <v>0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35">
        <v>0.2</v>
      </c>
      <c r="U710" s="1">
        <v>-110.49000000000007</v>
      </c>
      <c r="V710" t="str">
        <f>VLOOKUP(M710,People!B:C,2,0)</f>
        <v>Chuck Magee</v>
      </c>
      <c r="W710" t="str">
        <f>IFERROR(VLOOKUP(B710,Returns!B:C,2,0),"NO")</f>
        <v>NO</v>
      </c>
      <c r="X710" s="34">
        <f t="shared" si="11"/>
        <v>176.78399999999999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35">
        <v>0.2</v>
      </c>
      <c r="U711" s="1">
        <v>15.767999999999997</v>
      </c>
      <c r="V711" t="str">
        <f>VLOOKUP(M711,People!B:C,2,0)</f>
        <v>Chuck Magee</v>
      </c>
      <c r="W711" t="str">
        <f>IFERROR(VLOOKUP(B711,Returns!B:C,2,0),"NO")</f>
        <v>NO</v>
      </c>
      <c r="X711" s="34">
        <f t="shared" si="11"/>
        <v>9.3439999999999994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35">
        <v>0</v>
      </c>
      <c r="U712" s="1">
        <v>26.630399999999998</v>
      </c>
      <c r="V712" t="str">
        <f>VLOOKUP(M712,People!B:C,2,0)</f>
        <v>Chuck Magee</v>
      </c>
      <c r="W712" t="str">
        <f>IFERROR(VLOOKUP(B712,Returns!B:C,2,0),"NO")</f>
        <v>NO</v>
      </c>
      <c r="X712" s="34">
        <f t="shared" si="11"/>
        <v>0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35">
        <v>0.2</v>
      </c>
      <c r="U713" s="1">
        <v>8.8623999999999992</v>
      </c>
      <c r="V713" t="str">
        <f>VLOOKUP(M713,People!B:C,2,0)</f>
        <v>Cassandra Brandow</v>
      </c>
      <c r="W713" t="str">
        <f>IFERROR(VLOOKUP(B713,Returns!B:C,2,0),"NO")</f>
        <v>NO</v>
      </c>
      <c r="X713" s="34">
        <f t="shared" si="11"/>
        <v>4.8896000000000006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35">
        <v>0</v>
      </c>
      <c r="U714" s="1">
        <v>109.72260000000001</v>
      </c>
      <c r="V714" t="str">
        <f>VLOOKUP(M714,People!B:C,2,0)</f>
        <v>Chuck Magee</v>
      </c>
      <c r="W714" t="str">
        <f>IFERROR(VLOOKUP(B714,Returns!B:C,2,0),"NO")</f>
        <v>NO</v>
      </c>
      <c r="X714" s="34">
        <f t="shared" si="11"/>
        <v>0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35">
        <v>0</v>
      </c>
      <c r="U715" s="1">
        <v>89.314199999999971</v>
      </c>
      <c r="V715" t="str">
        <f>VLOOKUP(M715,People!B:C,2,0)</f>
        <v>Chuck Magee</v>
      </c>
      <c r="W715" t="str">
        <f>IFERROR(VLOOKUP(B715,Returns!B:C,2,0),"NO")</f>
        <v>NO</v>
      </c>
      <c r="X715" s="34">
        <f t="shared" si="11"/>
        <v>0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35">
        <v>0</v>
      </c>
      <c r="U716" s="1">
        <v>113.98860000000001</v>
      </c>
      <c r="V716" t="str">
        <f>VLOOKUP(M716,People!B:C,2,0)</f>
        <v>Chuck Magee</v>
      </c>
      <c r="W716" t="str">
        <f>IFERROR(VLOOKUP(B716,Returns!B:C,2,0),"NO")</f>
        <v>NO</v>
      </c>
      <c r="X716" s="34">
        <f t="shared" si="11"/>
        <v>0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35">
        <v>0.2</v>
      </c>
      <c r="U717" s="1">
        <v>6.9719999999999995</v>
      </c>
      <c r="V717" t="str">
        <f>VLOOKUP(M717,People!B:C,2,0)</f>
        <v>Anna Andreadi</v>
      </c>
      <c r="W717" t="str">
        <f>IFERROR(VLOOKUP(B717,Returns!B:C,2,0),"NO")</f>
        <v>Yes</v>
      </c>
      <c r="X717" s="34">
        <f t="shared" si="11"/>
        <v>3.9840000000000004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35">
        <v>0</v>
      </c>
      <c r="U718" s="1">
        <v>3.0813999999999995</v>
      </c>
      <c r="V718" t="str">
        <f>VLOOKUP(M718,People!B:C,2,0)</f>
        <v>Chuck Magee</v>
      </c>
      <c r="W718" t="str">
        <f>IFERROR(VLOOKUP(B718,Returns!B:C,2,0),"NO")</f>
        <v>NO</v>
      </c>
      <c r="X718" s="34">
        <f t="shared" si="11"/>
        <v>0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35">
        <v>0.2</v>
      </c>
      <c r="U719" s="1">
        <v>24.475800000000007</v>
      </c>
      <c r="V719" t="str">
        <f>VLOOKUP(M719,People!B:C,2,0)</f>
        <v>Chuck Magee</v>
      </c>
      <c r="W719" t="str">
        <f>IFERROR(VLOOKUP(B719,Returns!B:C,2,0),"NO")</f>
        <v>NO</v>
      </c>
      <c r="X719" s="34">
        <f t="shared" si="11"/>
        <v>20.611199999999997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35">
        <v>0.2</v>
      </c>
      <c r="U720" s="1">
        <v>19.4376</v>
      </c>
      <c r="V720" t="str">
        <f>VLOOKUP(M720,People!B:C,2,0)</f>
        <v>Anna Andreadi</v>
      </c>
      <c r="W720" t="str">
        <f>IFERROR(VLOOKUP(B720,Returns!B:C,2,0),"NO")</f>
        <v>NO</v>
      </c>
      <c r="X720" s="34">
        <f t="shared" si="11"/>
        <v>11.961600000000002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35">
        <v>0</v>
      </c>
      <c r="U721" s="1">
        <v>21.995999999999992</v>
      </c>
      <c r="V721" t="str">
        <f>VLOOKUP(M721,People!B:C,2,0)</f>
        <v>Anna Andreadi</v>
      </c>
      <c r="W721" t="str">
        <f>IFERROR(VLOOKUP(B721,Returns!B:C,2,0),"NO")</f>
        <v>NO</v>
      </c>
      <c r="X721" s="34">
        <f t="shared" si="11"/>
        <v>0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35">
        <v>0</v>
      </c>
      <c r="U722" s="1">
        <v>73.41</v>
      </c>
      <c r="V722" t="str">
        <f>VLOOKUP(M722,People!B:C,2,0)</f>
        <v>Anna Andreadi</v>
      </c>
      <c r="W722" t="str">
        <f>IFERROR(VLOOKUP(B722,Returns!B:C,2,0),"NO")</f>
        <v>NO</v>
      </c>
      <c r="X722" s="34">
        <f t="shared" si="11"/>
        <v>0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35">
        <v>0</v>
      </c>
      <c r="U723" s="1">
        <v>231.41160000000002</v>
      </c>
      <c r="V723" t="str">
        <f>VLOOKUP(M723,People!B:C,2,0)</f>
        <v>Kelly Williams</v>
      </c>
      <c r="W723" t="str">
        <f>IFERROR(VLOOKUP(B723,Returns!B:C,2,0),"NO")</f>
        <v>NO</v>
      </c>
      <c r="X723" s="34">
        <f t="shared" si="11"/>
        <v>0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35">
        <v>0</v>
      </c>
      <c r="U724" s="1">
        <v>80.019899999999993</v>
      </c>
      <c r="V724" t="str">
        <f>VLOOKUP(M724,People!B:C,2,0)</f>
        <v>Kelly Williams</v>
      </c>
      <c r="W724" t="str">
        <f>IFERROR(VLOOKUP(B724,Returns!B:C,2,0),"NO")</f>
        <v>NO</v>
      </c>
      <c r="X724" s="34">
        <f t="shared" si="11"/>
        <v>0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35">
        <v>0.2</v>
      </c>
      <c r="U725" s="1">
        <v>21.112000000000002</v>
      </c>
      <c r="V725" t="str">
        <f>VLOOKUP(M725,People!B:C,2,0)</f>
        <v>Chuck Magee</v>
      </c>
      <c r="W725" t="str">
        <f>IFERROR(VLOOKUP(B725,Returns!B:C,2,0),"NO")</f>
        <v>NO</v>
      </c>
      <c r="X725" s="34">
        <f t="shared" si="11"/>
        <v>25.983999999999998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35">
        <v>0.2</v>
      </c>
      <c r="U726" s="1">
        <v>5.1281999999999996</v>
      </c>
      <c r="V726" t="str">
        <f>VLOOKUP(M726,People!B:C,2,0)</f>
        <v>Cassandra Brandow</v>
      </c>
      <c r="W726" t="str">
        <f>IFERROR(VLOOKUP(B726,Returns!B:C,2,0),"NO")</f>
        <v>NO</v>
      </c>
      <c r="X726" s="34">
        <f t="shared" si="11"/>
        <v>9.1168000000000013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35">
        <v>0.2</v>
      </c>
      <c r="U727" s="1">
        <v>6.3684000000000003</v>
      </c>
      <c r="V727" t="str">
        <f>VLOOKUP(M727,People!B:C,2,0)</f>
        <v>Kelly Williams</v>
      </c>
      <c r="W727" t="str">
        <f>IFERROR(VLOOKUP(B727,Returns!B:C,2,0),"NO")</f>
        <v>NO</v>
      </c>
      <c r="X727" s="34">
        <f t="shared" si="11"/>
        <v>3.5136000000000003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35">
        <v>0.2</v>
      </c>
      <c r="U728" s="1">
        <v>5.5992000000000015</v>
      </c>
      <c r="V728" t="str">
        <f>VLOOKUP(M728,People!B:C,2,0)</f>
        <v>Kelly Williams</v>
      </c>
      <c r="W728" t="str">
        <f>IFERROR(VLOOKUP(B728,Returns!B:C,2,0),"NO")</f>
        <v>NO</v>
      </c>
      <c r="X728" s="34">
        <f t="shared" si="11"/>
        <v>11.198399999999999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35">
        <v>0</v>
      </c>
      <c r="U729" s="1">
        <v>84.051199999999994</v>
      </c>
      <c r="V729" t="str">
        <f>VLOOKUP(M729,People!B:C,2,0)</f>
        <v>Chuck Magee</v>
      </c>
      <c r="W729" t="str">
        <f>IFERROR(VLOOKUP(B729,Returns!B:C,2,0),"NO")</f>
        <v>NO</v>
      </c>
      <c r="X729" s="34">
        <f t="shared" si="11"/>
        <v>0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35">
        <v>0.4</v>
      </c>
      <c r="U730" s="1">
        <v>-153.34560000000005</v>
      </c>
      <c r="V730" t="str">
        <f>VLOOKUP(M730,People!B:C,2,0)</f>
        <v>Chuck Magee</v>
      </c>
      <c r="W730" t="str">
        <f>IFERROR(VLOOKUP(B730,Returns!B:C,2,0),"NO")</f>
        <v>NO</v>
      </c>
      <c r="X730" s="34">
        <f t="shared" si="11"/>
        <v>160.0128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35">
        <v>0</v>
      </c>
      <c r="U731" s="1">
        <v>10.088999999999999</v>
      </c>
      <c r="V731" t="str">
        <f>VLOOKUP(M731,People!B:C,2,0)</f>
        <v>Chuck Magee</v>
      </c>
      <c r="W731" t="str">
        <f>IFERROR(VLOOKUP(B731,Returns!B:C,2,0),"NO")</f>
        <v>NO</v>
      </c>
      <c r="X731" s="34">
        <f t="shared" si="11"/>
        <v>0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35">
        <v>0.1</v>
      </c>
      <c r="U732" s="1">
        <v>102.49980000000001</v>
      </c>
      <c r="V732" t="str">
        <f>VLOOKUP(M732,People!B:C,2,0)</f>
        <v>Chuck Magee</v>
      </c>
      <c r="W732" t="str">
        <f>IFERROR(VLOOKUP(B732,Returns!B:C,2,0),"NO")</f>
        <v>NO</v>
      </c>
      <c r="X732" s="34">
        <f t="shared" si="11"/>
        <v>54.264600000000002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35">
        <v>0</v>
      </c>
      <c r="U733" s="1">
        <v>3.024</v>
      </c>
      <c r="V733" t="str">
        <f>VLOOKUP(M733,People!B:C,2,0)</f>
        <v>Chuck Magee</v>
      </c>
      <c r="W733" t="str">
        <f>IFERROR(VLOOKUP(B733,Returns!B:C,2,0),"NO")</f>
        <v>NO</v>
      </c>
      <c r="X733" s="34">
        <f t="shared" si="11"/>
        <v>0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35">
        <v>0</v>
      </c>
      <c r="U734" s="1">
        <v>9.7175999999999902</v>
      </c>
      <c r="V734" t="str">
        <f>VLOOKUP(M734,People!B:C,2,0)</f>
        <v>Anna Andreadi</v>
      </c>
      <c r="W734" t="str">
        <f>IFERROR(VLOOKUP(B734,Returns!B:C,2,0),"NO")</f>
        <v>NO</v>
      </c>
      <c r="X734" s="34">
        <f t="shared" si="11"/>
        <v>0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35">
        <v>0</v>
      </c>
      <c r="U735" s="1">
        <v>86.385600000000011</v>
      </c>
      <c r="V735" t="str">
        <f>VLOOKUP(M735,People!B:C,2,0)</f>
        <v>Anna Andreadi</v>
      </c>
      <c r="W735" t="str">
        <f>IFERROR(VLOOKUP(B735,Returns!B:C,2,0),"NO")</f>
        <v>NO</v>
      </c>
      <c r="X735" s="34">
        <f t="shared" si="11"/>
        <v>0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35">
        <v>0.2</v>
      </c>
      <c r="U736" s="1">
        <v>33.647399999999998</v>
      </c>
      <c r="V736" t="str">
        <f>VLOOKUP(M736,People!B:C,2,0)</f>
        <v>Anna Andreadi</v>
      </c>
      <c r="W736" t="str">
        <f>IFERROR(VLOOKUP(B736,Returns!B:C,2,0),"NO")</f>
        <v>NO</v>
      </c>
      <c r="X736" s="34">
        <f t="shared" si="11"/>
        <v>19.9392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35">
        <v>0.2</v>
      </c>
      <c r="U737" s="1">
        <v>9.4283999999999963</v>
      </c>
      <c r="V737" t="str">
        <f>VLOOKUP(M737,People!B:C,2,0)</f>
        <v>Anna Andreadi</v>
      </c>
      <c r="W737" t="str">
        <f>IFERROR(VLOOKUP(B737,Returns!B:C,2,0),"NO")</f>
        <v>NO</v>
      </c>
      <c r="X737" s="34">
        <f t="shared" si="11"/>
        <v>5.5872000000000011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35">
        <v>0</v>
      </c>
      <c r="U738" s="1">
        <v>18.695599999999999</v>
      </c>
      <c r="V738" t="str">
        <f>VLOOKUP(M738,People!B:C,2,0)</f>
        <v>Anna Andreadi</v>
      </c>
      <c r="W738" t="str">
        <f>IFERROR(VLOOKUP(B738,Returns!B:C,2,0),"NO")</f>
        <v>NO</v>
      </c>
      <c r="X738" s="34">
        <f t="shared" si="11"/>
        <v>0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35">
        <v>0.2</v>
      </c>
      <c r="U739" s="1">
        <v>6.5519999999999996</v>
      </c>
      <c r="V739" t="str">
        <f>VLOOKUP(M739,People!B:C,2,0)</f>
        <v>Anna Andreadi</v>
      </c>
      <c r="W739" t="str">
        <f>IFERROR(VLOOKUP(B739,Returns!B:C,2,0),"NO")</f>
        <v>NO</v>
      </c>
      <c r="X739" s="34">
        <f t="shared" si="11"/>
        <v>3.7439999999999998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35">
        <v>0</v>
      </c>
      <c r="U740" s="1">
        <v>8.4965999999999937</v>
      </c>
      <c r="V740" t="str">
        <f>VLOOKUP(M740,People!B:C,2,0)</f>
        <v>Anna Andreadi</v>
      </c>
      <c r="W740" t="str">
        <f>IFERROR(VLOOKUP(B740,Returns!B:C,2,0),"NO")</f>
        <v>NO</v>
      </c>
      <c r="X740" s="34">
        <f t="shared" si="11"/>
        <v>0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35">
        <v>0.2</v>
      </c>
      <c r="U741" s="1">
        <v>4.2716999999999992</v>
      </c>
      <c r="V741" t="str">
        <f>VLOOKUP(M741,People!B:C,2,0)</f>
        <v>Kelly Williams</v>
      </c>
      <c r="W741" t="str">
        <f>IFERROR(VLOOKUP(B741,Returns!B:C,2,0),"NO")</f>
        <v>NO</v>
      </c>
      <c r="X741" s="34">
        <f t="shared" si="11"/>
        <v>2.3568000000000002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35">
        <v>0.2</v>
      </c>
      <c r="U742" s="1">
        <v>-64.774800000000013</v>
      </c>
      <c r="V742" t="str">
        <f>VLOOKUP(M742,People!B:C,2,0)</f>
        <v>Kelly Williams</v>
      </c>
      <c r="W742" t="str">
        <f>IFERROR(VLOOKUP(B742,Returns!B:C,2,0),"NO")</f>
        <v>NO</v>
      </c>
      <c r="X742" s="34">
        <f t="shared" si="11"/>
        <v>54.547200000000004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35">
        <v>0.8</v>
      </c>
      <c r="U743" s="1">
        <v>-5.4870000000000001</v>
      </c>
      <c r="V743" t="str">
        <f>VLOOKUP(M743,People!B:C,2,0)</f>
        <v>Kelly Williams</v>
      </c>
      <c r="W743" t="str">
        <f>IFERROR(VLOOKUP(B743,Returns!B:C,2,0),"NO")</f>
        <v>NO</v>
      </c>
      <c r="X743" s="34">
        <f t="shared" si="11"/>
        <v>2.8319999999999994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35">
        <v>0.2</v>
      </c>
      <c r="U744" s="1">
        <v>-10.948000000000002</v>
      </c>
      <c r="V744" t="str">
        <f>VLOOKUP(M744,People!B:C,2,0)</f>
        <v>Kelly Williams</v>
      </c>
      <c r="W744" t="str">
        <f>IFERROR(VLOOKUP(B744,Returns!B:C,2,0),"NO")</f>
        <v>NO</v>
      </c>
      <c r="X744" s="34">
        <f t="shared" si="11"/>
        <v>10.304000000000002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35">
        <v>0.2</v>
      </c>
      <c r="U745" s="1">
        <v>1.1465999999999998</v>
      </c>
      <c r="V745" t="str">
        <f>VLOOKUP(M745,People!B:C,2,0)</f>
        <v>Kelly Williams</v>
      </c>
      <c r="W745" t="str">
        <f>IFERROR(VLOOKUP(B745,Returns!B:C,2,0),"NO")</f>
        <v>NO</v>
      </c>
      <c r="X745" s="34">
        <f t="shared" si="11"/>
        <v>0.70560000000000012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35">
        <v>0.2</v>
      </c>
      <c r="U746" s="1">
        <v>1.6762000000000001</v>
      </c>
      <c r="V746" t="str">
        <f>VLOOKUP(M746,People!B:C,2,0)</f>
        <v>Kelly Williams</v>
      </c>
      <c r="W746" t="str">
        <f>IFERROR(VLOOKUP(B746,Returns!B:C,2,0),"NO")</f>
        <v>NO</v>
      </c>
      <c r="X746" s="34">
        <f t="shared" si="11"/>
        <v>0.92480000000000018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35">
        <v>0.2</v>
      </c>
      <c r="U747" s="1">
        <v>6.2063999999999897</v>
      </c>
      <c r="V747" t="str">
        <f>VLOOKUP(M747,People!B:C,2,0)</f>
        <v>Kelly Williams</v>
      </c>
      <c r="W747" t="str">
        <f>IFERROR(VLOOKUP(B747,Returns!B:C,2,0),"NO")</f>
        <v>NO</v>
      </c>
      <c r="X747" s="34">
        <f t="shared" si="11"/>
        <v>11.0336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35">
        <v>0.2</v>
      </c>
      <c r="U748" s="1">
        <v>-28.355999999999952</v>
      </c>
      <c r="V748" t="str">
        <f>VLOOKUP(M748,People!B:C,2,0)</f>
        <v>Anna Andreadi</v>
      </c>
      <c r="W748" t="str">
        <f>IFERROR(VLOOKUP(B748,Returns!B:C,2,0),"NO")</f>
        <v>NO</v>
      </c>
      <c r="X748" s="34">
        <f t="shared" si="11"/>
        <v>113.42400000000001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35">
        <v>0</v>
      </c>
      <c r="U749" s="1">
        <v>7.1863999999999919</v>
      </c>
      <c r="V749" t="str">
        <f>VLOOKUP(M749,People!B:C,2,0)</f>
        <v>Anna Andreadi</v>
      </c>
      <c r="W749" t="str">
        <f>IFERROR(VLOOKUP(B749,Returns!B:C,2,0),"NO")</f>
        <v>NO</v>
      </c>
      <c r="X749" s="34">
        <f t="shared" si="11"/>
        <v>0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35">
        <v>0.2</v>
      </c>
      <c r="U750" s="1">
        <v>0.89939999999999909</v>
      </c>
      <c r="V750" t="str">
        <f>VLOOKUP(M750,People!B:C,2,0)</f>
        <v>Kelly Williams</v>
      </c>
      <c r="W750" t="str">
        <f>IFERROR(VLOOKUP(B750,Returns!B:C,2,0),"NO")</f>
        <v>NO</v>
      </c>
      <c r="X750" s="34">
        <f t="shared" si="11"/>
        <v>2.3984000000000005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35">
        <v>0</v>
      </c>
      <c r="U751" s="1">
        <v>26.702999999999999</v>
      </c>
      <c r="V751" t="str">
        <f>VLOOKUP(M751,People!B:C,2,0)</f>
        <v>Kelly Williams</v>
      </c>
      <c r="W751" t="str">
        <f>IFERROR(VLOOKUP(B751,Returns!B:C,2,0),"NO")</f>
        <v>NO</v>
      </c>
      <c r="X751" s="34">
        <f t="shared" si="11"/>
        <v>0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35">
        <v>0</v>
      </c>
      <c r="U752" s="1">
        <v>56.7864</v>
      </c>
      <c r="V752" t="str">
        <f>VLOOKUP(M752,People!B:C,2,0)</f>
        <v>Kelly Williams</v>
      </c>
      <c r="W752" t="str">
        <f>IFERROR(VLOOKUP(B752,Returns!B:C,2,0),"NO")</f>
        <v>NO</v>
      </c>
      <c r="X752" s="34">
        <f t="shared" si="11"/>
        <v>0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35">
        <v>0</v>
      </c>
      <c r="U753" s="1">
        <v>22.792000000000002</v>
      </c>
      <c r="V753" t="str">
        <f>VLOOKUP(M753,People!B:C,2,0)</f>
        <v>Kelly Williams</v>
      </c>
      <c r="W753" t="str">
        <f>IFERROR(VLOOKUP(B753,Returns!B:C,2,0),"NO")</f>
        <v>NO</v>
      </c>
      <c r="X753" s="34">
        <f t="shared" si="11"/>
        <v>0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35">
        <v>0</v>
      </c>
      <c r="U754" s="1">
        <v>1.4112</v>
      </c>
      <c r="V754" t="str">
        <f>VLOOKUP(M754,People!B:C,2,0)</f>
        <v>Kelly Williams</v>
      </c>
      <c r="W754" t="str">
        <f>IFERROR(VLOOKUP(B754,Returns!B:C,2,0),"NO")</f>
        <v>NO</v>
      </c>
      <c r="X754" s="34">
        <f t="shared" si="11"/>
        <v>0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35">
        <v>0.2</v>
      </c>
      <c r="U755" s="1">
        <v>374.99249999999995</v>
      </c>
      <c r="V755" t="str">
        <f>VLOOKUP(M755,People!B:C,2,0)</f>
        <v>Anna Andreadi</v>
      </c>
      <c r="W755" t="str">
        <f>IFERROR(VLOOKUP(B755,Returns!B:C,2,0),"NO")</f>
        <v>NO</v>
      </c>
      <c r="X755" s="34">
        <f t="shared" si="11"/>
        <v>239.99520000000004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35">
        <v>0</v>
      </c>
      <c r="U756" s="1">
        <v>28.7712</v>
      </c>
      <c r="V756" t="str">
        <f>VLOOKUP(M756,People!B:C,2,0)</f>
        <v>Anna Andreadi</v>
      </c>
      <c r="W756" t="str">
        <f>IFERROR(VLOOKUP(B756,Returns!B:C,2,0),"NO")</f>
        <v>NO</v>
      </c>
      <c r="X756" s="34">
        <f t="shared" si="11"/>
        <v>0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35">
        <v>0.45</v>
      </c>
      <c r="U757" s="1">
        <v>-167.3184</v>
      </c>
      <c r="V757" t="str">
        <f>VLOOKUP(M757,People!B:C,2,0)</f>
        <v>Cassandra Brandow</v>
      </c>
      <c r="W757" t="str">
        <f>IFERROR(VLOOKUP(B757,Returns!B:C,2,0),"NO")</f>
        <v>NO</v>
      </c>
      <c r="X757" s="34">
        <f t="shared" si="11"/>
        <v>172.5471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35">
        <v>0</v>
      </c>
      <c r="U758" s="1">
        <v>6.8767999999999994</v>
      </c>
      <c r="V758" t="str">
        <f>VLOOKUP(M758,People!B:C,2,0)</f>
        <v>Kelly Williams</v>
      </c>
      <c r="W758" t="str">
        <f>IFERROR(VLOOKUP(B758,Returns!B:C,2,0),"NO")</f>
        <v>NO</v>
      </c>
      <c r="X758" s="34">
        <f t="shared" si="11"/>
        <v>0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35">
        <v>0</v>
      </c>
      <c r="U759" s="1">
        <v>47.92</v>
      </c>
      <c r="V759" t="str">
        <f>VLOOKUP(M759,People!B:C,2,0)</f>
        <v>Kelly Williams</v>
      </c>
      <c r="W759" t="str">
        <f>IFERROR(VLOOKUP(B759,Returns!B:C,2,0),"NO")</f>
        <v>NO</v>
      </c>
      <c r="X759" s="34">
        <f t="shared" si="11"/>
        <v>0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35">
        <v>0.2</v>
      </c>
      <c r="U760" s="1">
        <v>4.2665999999999986</v>
      </c>
      <c r="V760" t="str">
        <f>VLOOKUP(M760,People!B:C,2,0)</f>
        <v>Chuck Magee</v>
      </c>
      <c r="W760" t="str">
        <f>IFERROR(VLOOKUP(B760,Returns!B:C,2,0),"NO")</f>
        <v>NO</v>
      </c>
      <c r="X760" s="34">
        <f t="shared" si="11"/>
        <v>2.6256000000000004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35">
        <v>0</v>
      </c>
      <c r="U761" s="1">
        <v>10.223999999999998</v>
      </c>
      <c r="V761" t="str">
        <f>VLOOKUP(M761,People!B:C,2,0)</f>
        <v>Kelly Williams</v>
      </c>
      <c r="W761" t="str">
        <f>IFERROR(VLOOKUP(B761,Returns!B:C,2,0),"NO")</f>
        <v>NO</v>
      </c>
      <c r="X761" s="34">
        <f t="shared" si="11"/>
        <v>0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35">
        <v>0</v>
      </c>
      <c r="U762" s="1">
        <v>27.993600000000001</v>
      </c>
      <c r="V762" t="str">
        <f>VLOOKUP(M762,People!B:C,2,0)</f>
        <v>Anna Andreadi</v>
      </c>
      <c r="W762" t="str">
        <f>IFERROR(VLOOKUP(B762,Returns!B:C,2,0),"NO")</f>
        <v>NO</v>
      </c>
      <c r="X762" s="34">
        <f t="shared" si="11"/>
        <v>0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35">
        <v>0</v>
      </c>
      <c r="U763" s="1">
        <v>5.6993999999999998</v>
      </c>
      <c r="V763" t="str">
        <f>VLOOKUP(M763,People!B:C,2,0)</f>
        <v>Cassandra Brandow</v>
      </c>
      <c r="W763" t="str">
        <f>IFERROR(VLOOKUP(B763,Returns!B:C,2,0),"NO")</f>
        <v>NO</v>
      </c>
      <c r="X763" s="34">
        <f t="shared" si="11"/>
        <v>0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35">
        <v>0.4</v>
      </c>
      <c r="U764" s="1">
        <v>-26.995499999999993</v>
      </c>
      <c r="V764" t="str">
        <f>VLOOKUP(M764,People!B:C,2,0)</f>
        <v>Chuck Magee</v>
      </c>
      <c r="W764" t="str">
        <f>IFERROR(VLOOKUP(B764,Returns!B:C,2,0),"NO")</f>
        <v>NO</v>
      </c>
      <c r="X764" s="34">
        <f t="shared" si="11"/>
        <v>43.192800000000005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35">
        <v>0</v>
      </c>
      <c r="U765" s="1">
        <v>5.3391999999999991</v>
      </c>
      <c r="V765" t="str">
        <f>VLOOKUP(M765,People!B:C,2,0)</f>
        <v>Cassandra Brandow</v>
      </c>
      <c r="W765" t="str">
        <f>IFERROR(VLOOKUP(B765,Returns!B:C,2,0),"NO")</f>
        <v>NO</v>
      </c>
      <c r="X765" s="34">
        <f t="shared" si="11"/>
        <v>0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35">
        <v>0</v>
      </c>
      <c r="U766" s="1">
        <v>25.47</v>
      </c>
      <c r="V766" t="str">
        <f>VLOOKUP(M766,People!B:C,2,0)</f>
        <v>Cassandra Brandow</v>
      </c>
      <c r="W766" t="str">
        <f>IFERROR(VLOOKUP(B766,Returns!B:C,2,0),"NO")</f>
        <v>NO</v>
      </c>
      <c r="X766" s="34">
        <f t="shared" si="11"/>
        <v>0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35">
        <v>0</v>
      </c>
      <c r="U767" s="1">
        <v>258.69600000000003</v>
      </c>
      <c r="V767" t="str">
        <f>VLOOKUP(M767,People!B:C,2,0)</f>
        <v>Cassandra Brandow</v>
      </c>
      <c r="W767" t="str">
        <f>IFERROR(VLOOKUP(B767,Returns!B:C,2,0),"NO")</f>
        <v>NO</v>
      </c>
      <c r="X767" s="34">
        <f t="shared" si="11"/>
        <v>0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35">
        <v>0</v>
      </c>
      <c r="U768" s="1">
        <v>2.7071999999999994</v>
      </c>
      <c r="V768" t="str">
        <f>VLOOKUP(M768,People!B:C,2,0)</f>
        <v>Cassandra Brandow</v>
      </c>
      <c r="W768" t="str">
        <f>IFERROR(VLOOKUP(B768,Returns!B:C,2,0),"NO")</f>
        <v>NO</v>
      </c>
      <c r="X768" s="34">
        <f t="shared" si="11"/>
        <v>0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35">
        <v>0</v>
      </c>
      <c r="U769" s="1">
        <v>34.354799999999955</v>
      </c>
      <c r="V769" t="str">
        <f>VLOOKUP(M769,People!B:C,2,0)</f>
        <v>Cassandra Brandow</v>
      </c>
      <c r="W769" t="str">
        <f>IFERROR(VLOOKUP(B769,Returns!B:C,2,0),"NO")</f>
        <v>NO</v>
      </c>
      <c r="X769" s="34">
        <f t="shared" si="11"/>
        <v>0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35">
        <v>0.2</v>
      </c>
      <c r="U770" s="1">
        <v>23.315999999999988</v>
      </c>
      <c r="V770" t="str">
        <f>VLOOKUP(M770,People!B:C,2,0)</f>
        <v>Cassandra Brandow</v>
      </c>
      <c r="W770" t="str">
        <f>IFERROR(VLOOKUP(B770,Returns!B:C,2,0),"NO")</f>
        <v>NO</v>
      </c>
      <c r="X770" s="34">
        <f t="shared" ref="X770:X833" si="12">T770*R770</f>
        <v>62.176000000000016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35">
        <v>0</v>
      </c>
      <c r="U771" s="1">
        <v>179.74880000000002</v>
      </c>
      <c r="V771" t="str">
        <f>VLOOKUP(M771,People!B:C,2,0)</f>
        <v>Cassandra Brandow</v>
      </c>
      <c r="W771" t="str">
        <f>IFERROR(VLOOKUP(B771,Returns!B:C,2,0),"NO")</f>
        <v>NO</v>
      </c>
      <c r="X771" s="34">
        <f t="shared" si="12"/>
        <v>0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35">
        <v>0</v>
      </c>
      <c r="U772" s="1">
        <v>9.14</v>
      </c>
      <c r="V772" t="str">
        <f>VLOOKUP(M772,People!B:C,2,0)</f>
        <v>Kelly Williams</v>
      </c>
      <c r="W772" t="str">
        <f>IFERROR(VLOOKUP(B772,Returns!B:C,2,0),"NO")</f>
        <v>NO</v>
      </c>
      <c r="X772" s="34">
        <f t="shared" si="12"/>
        <v>0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35">
        <v>0</v>
      </c>
      <c r="U773" s="1">
        <v>51.75</v>
      </c>
      <c r="V773" t="str">
        <f>VLOOKUP(M773,People!B:C,2,0)</f>
        <v>Kelly Williams</v>
      </c>
      <c r="W773" t="str">
        <f>IFERROR(VLOOKUP(B773,Returns!B:C,2,0),"NO")</f>
        <v>NO</v>
      </c>
      <c r="X773" s="34">
        <f t="shared" si="12"/>
        <v>0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35">
        <v>0</v>
      </c>
      <c r="U774" s="1">
        <v>16.175000000000001</v>
      </c>
      <c r="V774" t="str">
        <f>VLOOKUP(M774,People!B:C,2,0)</f>
        <v>Kelly Williams</v>
      </c>
      <c r="W774" t="str">
        <f>IFERROR(VLOOKUP(B774,Returns!B:C,2,0),"NO")</f>
        <v>NO</v>
      </c>
      <c r="X774" s="34">
        <f t="shared" si="12"/>
        <v>0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35">
        <v>0</v>
      </c>
      <c r="U775" s="1">
        <v>3.4695</v>
      </c>
      <c r="V775" t="str">
        <f>VLOOKUP(M775,People!B:C,2,0)</f>
        <v>Kelly Williams</v>
      </c>
      <c r="W775" t="str">
        <f>IFERROR(VLOOKUP(B775,Returns!B:C,2,0),"NO")</f>
        <v>NO</v>
      </c>
      <c r="X775" s="34">
        <f t="shared" si="12"/>
        <v>0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35">
        <v>0</v>
      </c>
      <c r="U776" s="1">
        <v>10.881</v>
      </c>
      <c r="V776" t="str">
        <f>VLOOKUP(M776,People!B:C,2,0)</f>
        <v>Kelly Williams</v>
      </c>
      <c r="W776" t="str">
        <f>IFERROR(VLOOKUP(B776,Returns!B:C,2,0),"NO")</f>
        <v>NO</v>
      </c>
      <c r="X776" s="34">
        <f t="shared" si="12"/>
        <v>0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35">
        <v>0</v>
      </c>
      <c r="U777" s="1">
        <v>14.523600000000002</v>
      </c>
      <c r="V777" t="str">
        <f>VLOOKUP(M777,People!B:C,2,0)</f>
        <v>Kelly Williams</v>
      </c>
      <c r="W777" t="str">
        <f>IFERROR(VLOOKUP(B777,Returns!B:C,2,0),"NO")</f>
        <v>NO</v>
      </c>
      <c r="X777" s="34">
        <f t="shared" si="12"/>
        <v>0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35">
        <v>0.2</v>
      </c>
      <c r="U778" s="1">
        <v>3.6854999999999958</v>
      </c>
      <c r="V778" t="str">
        <f>VLOOKUP(M778,People!B:C,2,0)</f>
        <v>Chuck Magee</v>
      </c>
      <c r="W778" t="str">
        <f>IFERROR(VLOOKUP(B778,Returns!B:C,2,0),"NO")</f>
        <v>NO</v>
      </c>
      <c r="X778" s="34">
        <f t="shared" si="12"/>
        <v>6.5519999999999996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35">
        <v>0.2</v>
      </c>
      <c r="U779" s="1">
        <v>40.800600000000003</v>
      </c>
      <c r="V779" t="str">
        <f>VLOOKUP(M779,People!B:C,2,0)</f>
        <v>Anna Andreadi</v>
      </c>
      <c r="W779" t="str">
        <f>IFERROR(VLOOKUP(B779,Returns!B:C,2,0),"NO")</f>
        <v>Yes</v>
      </c>
      <c r="X779" s="34">
        <f t="shared" si="12"/>
        <v>108.80160000000001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35">
        <v>0</v>
      </c>
      <c r="U780" s="1">
        <v>28.171799999999998</v>
      </c>
      <c r="V780" t="str">
        <f>VLOOKUP(M780,People!B:C,2,0)</f>
        <v>Anna Andreadi</v>
      </c>
      <c r="W780" t="str">
        <f>IFERROR(VLOOKUP(B780,Returns!B:C,2,0),"NO")</f>
        <v>Yes</v>
      </c>
      <c r="X780" s="34">
        <f t="shared" si="12"/>
        <v>0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35">
        <v>0</v>
      </c>
      <c r="U781" s="1">
        <v>11.720800000000001</v>
      </c>
      <c r="V781" t="str">
        <f>VLOOKUP(M781,People!B:C,2,0)</f>
        <v>Anna Andreadi</v>
      </c>
      <c r="W781" t="str">
        <f>IFERROR(VLOOKUP(B781,Returns!B:C,2,0),"NO")</f>
        <v>Yes</v>
      </c>
      <c r="X781" s="34">
        <f t="shared" si="12"/>
        <v>0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35">
        <v>0</v>
      </c>
      <c r="U782" s="1">
        <v>1.9259999999999997</v>
      </c>
      <c r="V782" t="str">
        <f>VLOOKUP(M782,People!B:C,2,0)</f>
        <v>Anna Andreadi</v>
      </c>
      <c r="W782" t="str">
        <f>IFERROR(VLOOKUP(B782,Returns!B:C,2,0),"NO")</f>
        <v>Yes</v>
      </c>
      <c r="X782" s="34">
        <f t="shared" si="12"/>
        <v>0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35">
        <v>0.7</v>
      </c>
      <c r="U783" s="1">
        <v>-22.448999999999991</v>
      </c>
      <c r="V783" t="str">
        <f>VLOOKUP(M783,People!B:C,2,0)</f>
        <v>Chuck Magee</v>
      </c>
      <c r="W783" t="str">
        <f>IFERROR(VLOOKUP(B783,Returns!B:C,2,0),"NO")</f>
        <v>NO</v>
      </c>
      <c r="X783" s="34">
        <f t="shared" si="12"/>
        <v>22.448999999999998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35">
        <v>0.2</v>
      </c>
      <c r="U784" s="1">
        <v>-2.6999999999999993</v>
      </c>
      <c r="V784" t="str">
        <f>VLOOKUP(M784,People!B:C,2,0)</f>
        <v>Chuck Magee</v>
      </c>
      <c r="W784" t="str">
        <f>IFERROR(VLOOKUP(B784,Returns!B:C,2,0),"NO")</f>
        <v>NO</v>
      </c>
      <c r="X784" s="34">
        <f t="shared" si="12"/>
        <v>4.8000000000000007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35">
        <v>0.5</v>
      </c>
      <c r="U785" s="1">
        <v>-15.615600000000001</v>
      </c>
      <c r="V785" t="str">
        <f>VLOOKUP(M785,People!B:C,2,0)</f>
        <v>Chuck Magee</v>
      </c>
      <c r="W785" t="str">
        <f>IFERROR(VLOOKUP(B785,Returns!B:C,2,0),"NO")</f>
        <v>NO</v>
      </c>
      <c r="X785" s="34">
        <f t="shared" si="12"/>
        <v>17.745000000000001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35">
        <v>0.2</v>
      </c>
      <c r="U786" s="1">
        <v>0.59979999999999656</v>
      </c>
      <c r="V786" t="str">
        <f>VLOOKUP(M786,People!B:C,2,0)</f>
        <v>Chuck Magee</v>
      </c>
      <c r="W786" t="str">
        <f>IFERROR(VLOOKUP(B786,Returns!B:C,2,0),"NO")</f>
        <v>NO</v>
      </c>
      <c r="X786" s="34">
        <f t="shared" si="12"/>
        <v>9.5968000000000018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35">
        <v>0</v>
      </c>
      <c r="U787" s="1">
        <v>87.744299999999981</v>
      </c>
      <c r="V787" t="str">
        <f>VLOOKUP(M787,People!B:C,2,0)</f>
        <v>Cassandra Brandow</v>
      </c>
      <c r="W787" t="str">
        <f>IFERROR(VLOOKUP(B787,Returns!B:C,2,0),"NO")</f>
        <v>NO</v>
      </c>
      <c r="X787" s="34">
        <f t="shared" si="12"/>
        <v>0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35">
        <v>0.2</v>
      </c>
      <c r="U788" s="1">
        <v>5.8914</v>
      </c>
      <c r="V788" t="str">
        <f>VLOOKUP(M788,People!B:C,2,0)</f>
        <v>Anna Andreadi</v>
      </c>
      <c r="W788" t="str">
        <f>IFERROR(VLOOKUP(B788,Returns!B:C,2,0),"NO")</f>
        <v>NO</v>
      </c>
      <c r="X788" s="34">
        <f t="shared" si="12"/>
        <v>3.4912000000000001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35">
        <v>0.2</v>
      </c>
      <c r="U789" s="1">
        <v>34.89279999999998</v>
      </c>
      <c r="V789" t="str">
        <f>VLOOKUP(M789,People!B:C,2,0)</f>
        <v>Anna Andreadi</v>
      </c>
      <c r="W789" t="str">
        <f>IFERROR(VLOOKUP(B789,Returns!B:C,2,0),"NO")</f>
        <v>NO</v>
      </c>
      <c r="X789" s="34">
        <f t="shared" si="12"/>
        <v>69.785600000000017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35">
        <v>0</v>
      </c>
      <c r="U790" s="1">
        <v>69.100800000000007</v>
      </c>
      <c r="V790" t="str">
        <f>VLOOKUP(M790,People!B:C,2,0)</f>
        <v>Cassandra Brandow</v>
      </c>
      <c r="W790" t="str">
        <f>IFERROR(VLOOKUP(B790,Returns!B:C,2,0),"NO")</f>
        <v>NO</v>
      </c>
      <c r="X790" s="34">
        <f t="shared" si="12"/>
        <v>0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35">
        <v>0</v>
      </c>
      <c r="U791" s="1">
        <v>4.1634000000000011</v>
      </c>
      <c r="V791" t="str">
        <f>VLOOKUP(M791,People!B:C,2,0)</f>
        <v>Cassandra Brandow</v>
      </c>
      <c r="W791" t="str">
        <f>IFERROR(VLOOKUP(B791,Returns!B:C,2,0),"NO")</f>
        <v>NO</v>
      </c>
      <c r="X791" s="34">
        <f t="shared" si="12"/>
        <v>0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35">
        <v>0</v>
      </c>
      <c r="U792" s="1">
        <v>21.089600000000001</v>
      </c>
      <c r="V792" t="str">
        <f>VLOOKUP(M792,People!B:C,2,0)</f>
        <v>Cassandra Brandow</v>
      </c>
      <c r="W792" t="str">
        <f>IFERROR(VLOOKUP(B792,Returns!B:C,2,0),"NO")</f>
        <v>NO</v>
      </c>
      <c r="X792" s="34">
        <f t="shared" si="12"/>
        <v>0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35">
        <v>0</v>
      </c>
      <c r="U793" s="1">
        <v>79.905599999999993</v>
      </c>
      <c r="V793" t="str">
        <f>VLOOKUP(M793,People!B:C,2,0)</f>
        <v>Cassandra Brandow</v>
      </c>
      <c r="W793" t="str">
        <f>IFERROR(VLOOKUP(B793,Returns!B:C,2,0),"NO")</f>
        <v>NO</v>
      </c>
      <c r="X793" s="34">
        <f t="shared" si="12"/>
        <v>0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35">
        <v>0.2</v>
      </c>
      <c r="U794" s="1">
        <v>85.247500000000002</v>
      </c>
      <c r="V794" t="str">
        <f>VLOOKUP(M794,People!B:C,2,0)</f>
        <v>Cassandra Brandow</v>
      </c>
      <c r="W794" t="str">
        <f>IFERROR(VLOOKUP(B794,Returns!B:C,2,0),"NO")</f>
        <v>NO</v>
      </c>
      <c r="X794" s="34">
        <f t="shared" si="12"/>
        <v>272.79200000000003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35">
        <v>0</v>
      </c>
      <c r="U795" s="1">
        <v>4.5815999999999999</v>
      </c>
      <c r="V795" t="str">
        <f>VLOOKUP(M795,People!B:C,2,0)</f>
        <v>Anna Andreadi</v>
      </c>
      <c r="W795" t="str">
        <f>IFERROR(VLOOKUP(B795,Returns!B:C,2,0),"NO")</f>
        <v>NO</v>
      </c>
      <c r="X795" s="34">
        <f t="shared" si="12"/>
        <v>0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35">
        <v>0</v>
      </c>
      <c r="U796" s="1">
        <v>10.642799999999999</v>
      </c>
      <c r="V796" t="str">
        <f>VLOOKUP(M796,People!B:C,2,0)</f>
        <v>Anna Andreadi</v>
      </c>
      <c r="W796" t="str">
        <f>IFERROR(VLOOKUP(B796,Returns!B:C,2,0),"NO")</f>
        <v>NO</v>
      </c>
      <c r="X796" s="34">
        <f t="shared" si="12"/>
        <v>0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35">
        <v>0</v>
      </c>
      <c r="U797" s="1">
        <v>9.8783999999999992</v>
      </c>
      <c r="V797" t="str">
        <f>VLOOKUP(M797,People!B:C,2,0)</f>
        <v>Kelly Williams</v>
      </c>
      <c r="W797" t="str">
        <f>IFERROR(VLOOKUP(B797,Returns!B:C,2,0),"NO")</f>
        <v>NO</v>
      </c>
      <c r="X797" s="34">
        <f t="shared" si="12"/>
        <v>0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35">
        <v>0</v>
      </c>
      <c r="U798" s="1">
        <v>63.739199999999997</v>
      </c>
      <c r="V798" t="str">
        <f>VLOOKUP(M798,People!B:C,2,0)</f>
        <v>Chuck Magee</v>
      </c>
      <c r="W798" t="str">
        <f>IFERROR(VLOOKUP(B798,Returns!B:C,2,0),"NO")</f>
        <v>NO</v>
      </c>
      <c r="X798" s="34">
        <f t="shared" si="12"/>
        <v>0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35">
        <v>0</v>
      </c>
      <c r="U799" s="1">
        <v>6.2208000000000006</v>
      </c>
      <c r="V799" t="str">
        <f>VLOOKUP(M799,People!B:C,2,0)</f>
        <v>Chuck Magee</v>
      </c>
      <c r="W799" t="str">
        <f>IFERROR(VLOOKUP(B799,Returns!B:C,2,0),"NO")</f>
        <v>NO</v>
      </c>
      <c r="X799" s="34">
        <f t="shared" si="12"/>
        <v>0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35">
        <v>0</v>
      </c>
      <c r="U800" s="1">
        <v>10.348799999999999</v>
      </c>
      <c r="V800" t="str">
        <f>VLOOKUP(M800,People!B:C,2,0)</f>
        <v>Chuck Magee</v>
      </c>
      <c r="W800" t="str">
        <f>IFERROR(VLOOKUP(B800,Returns!B:C,2,0),"NO")</f>
        <v>NO</v>
      </c>
      <c r="X800" s="34">
        <f t="shared" si="12"/>
        <v>0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35">
        <v>0.2</v>
      </c>
      <c r="U801" s="1">
        <v>17.745000000000019</v>
      </c>
      <c r="V801" t="str">
        <f>VLOOKUP(M801,People!B:C,2,0)</f>
        <v>Anna Andreadi</v>
      </c>
      <c r="W801" t="str">
        <f>IFERROR(VLOOKUP(B801,Returns!B:C,2,0),"NO")</f>
        <v>Yes</v>
      </c>
      <c r="X801" s="34">
        <f t="shared" si="12"/>
        <v>56.784000000000006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35">
        <v>0</v>
      </c>
      <c r="U802" s="1">
        <v>7.3358999999999988</v>
      </c>
      <c r="V802" t="str">
        <f>VLOOKUP(M802,People!B:C,2,0)</f>
        <v>Anna Andreadi</v>
      </c>
      <c r="W802" t="str">
        <f>IFERROR(VLOOKUP(B802,Returns!B:C,2,0),"NO")</f>
        <v>NO</v>
      </c>
      <c r="X802" s="34">
        <f t="shared" si="12"/>
        <v>0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35">
        <v>0.2</v>
      </c>
      <c r="U803" s="1">
        <v>18.897199999999991</v>
      </c>
      <c r="V803" t="str">
        <f>VLOOKUP(M803,People!B:C,2,0)</f>
        <v>Anna Andreadi</v>
      </c>
      <c r="W803" t="str">
        <f>IFERROR(VLOOKUP(B803,Returns!B:C,2,0),"NO")</f>
        <v>NO</v>
      </c>
      <c r="X803" s="34">
        <f t="shared" si="12"/>
        <v>43.193600000000004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35">
        <v>0</v>
      </c>
      <c r="U804" s="1">
        <v>99.48960000000001</v>
      </c>
      <c r="V804" t="str">
        <f>VLOOKUP(M804,People!B:C,2,0)</f>
        <v>Chuck Magee</v>
      </c>
      <c r="W804" t="str">
        <f>IFERROR(VLOOKUP(B804,Returns!B:C,2,0),"NO")</f>
        <v>NO</v>
      </c>
      <c r="X804" s="34">
        <f t="shared" si="12"/>
        <v>0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35">
        <v>0</v>
      </c>
      <c r="U805" s="1">
        <v>6.2208000000000006</v>
      </c>
      <c r="V805" t="str">
        <f>VLOOKUP(M805,People!B:C,2,0)</f>
        <v>Cassandra Brandow</v>
      </c>
      <c r="W805" t="str">
        <f>IFERROR(VLOOKUP(B805,Returns!B:C,2,0),"NO")</f>
        <v>NO</v>
      </c>
      <c r="X805" s="34">
        <f t="shared" si="12"/>
        <v>0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35">
        <v>0</v>
      </c>
      <c r="U806" s="1">
        <v>6.2151999999999994</v>
      </c>
      <c r="V806" t="str">
        <f>VLOOKUP(M806,People!B:C,2,0)</f>
        <v>Anna Andreadi</v>
      </c>
      <c r="W806" t="str">
        <f>IFERROR(VLOOKUP(B806,Returns!B:C,2,0),"NO")</f>
        <v>NO</v>
      </c>
      <c r="X806" s="34">
        <f t="shared" si="12"/>
        <v>0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35">
        <v>0.2</v>
      </c>
      <c r="U807" s="1">
        <v>4.3176000000000005</v>
      </c>
      <c r="V807" t="str">
        <f>VLOOKUP(M807,People!B:C,2,0)</f>
        <v>Anna Andreadi</v>
      </c>
      <c r="W807" t="str">
        <f>IFERROR(VLOOKUP(B807,Returns!B:C,2,0),"NO")</f>
        <v>NO</v>
      </c>
      <c r="X807" s="34">
        <f t="shared" si="12"/>
        <v>8.6352000000000011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35">
        <v>0.2</v>
      </c>
      <c r="U808" s="1">
        <v>247.99599999999981</v>
      </c>
      <c r="V808" t="str">
        <f>VLOOKUP(M808,People!B:C,2,0)</f>
        <v>Anna Andreadi</v>
      </c>
      <c r="W808" t="str">
        <f>IFERROR(VLOOKUP(B808,Returns!B:C,2,0),"NO")</f>
        <v>NO</v>
      </c>
      <c r="X808" s="34">
        <f t="shared" si="12"/>
        <v>396.79360000000003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35">
        <v>0</v>
      </c>
      <c r="U809" s="1">
        <v>11.076000000000001</v>
      </c>
      <c r="V809" t="str">
        <f>VLOOKUP(M809,People!B:C,2,0)</f>
        <v>Kelly Williams</v>
      </c>
      <c r="W809" t="str">
        <f>IFERROR(VLOOKUP(B809,Returns!B:C,2,0),"NO")</f>
        <v>NO</v>
      </c>
      <c r="X809" s="34">
        <f t="shared" si="12"/>
        <v>0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35">
        <v>0</v>
      </c>
      <c r="U810" s="1">
        <v>50.989800000000002</v>
      </c>
      <c r="V810" t="str">
        <f>VLOOKUP(M810,People!B:C,2,0)</f>
        <v>Kelly Williams</v>
      </c>
      <c r="W810" t="str">
        <f>IFERROR(VLOOKUP(B810,Returns!B:C,2,0),"NO")</f>
        <v>NO</v>
      </c>
      <c r="X810" s="34">
        <f t="shared" si="12"/>
        <v>0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35">
        <v>0</v>
      </c>
      <c r="U811" s="1">
        <v>3.2256</v>
      </c>
      <c r="V811" t="str">
        <f>VLOOKUP(M811,People!B:C,2,0)</f>
        <v>Anna Andreadi</v>
      </c>
      <c r="W811" t="str">
        <f>IFERROR(VLOOKUP(B811,Returns!B:C,2,0),"NO")</f>
        <v>NO</v>
      </c>
      <c r="X811" s="34">
        <f t="shared" si="12"/>
        <v>0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35">
        <v>0</v>
      </c>
      <c r="U812" s="1">
        <v>311.65199999999999</v>
      </c>
      <c r="V812" t="str">
        <f>VLOOKUP(M812,People!B:C,2,0)</f>
        <v>Anna Andreadi</v>
      </c>
      <c r="W812" t="str">
        <f>IFERROR(VLOOKUP(B812,Returns!B:C,2,0),"NO")</f>
        <v>NO</v>
      </c>
      <c r="X812" s="34">
        <f t="shared" si="12"/>
        <v>0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35">
        <v>0</v>
      </c>
      <c r="U813" s="1">
        <v>62.036799999999971</v>
      </c>
      <c r="V813" t="str">
        <f>VLOOKUP(M813,People!B:C,2,0)</f>
        <v>Anna Andreadi</v>
      </c>
      <c r="W813" t="str">
        <f>IFERROR(VLOOKUP(B813,Returns!B:C,2,0),"NO")</f>
        <v>NO</v>
      </c>
      <c r="X813" s="34">
        <f t="shared" si="12"/>
        <v>0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35">
        <v>0</v>
      </c>
      <c r="U814" s="1">
        <v>2.5779999999999994</v>
      </c>
      <c r="V814" t="str">
        <f>VLOOKUP(M814,People!B:C,2,0)</f>
        <v>Anna Andreadi</v>
      </c>
      <c r="W814" t="str">
        <f>IFERROR(VLOOKUP(B814,Returns!B:C,2,0),"NO")</f>
        <v>NO</v>
      </c>
      <c r="X814" s="34">
        <f t="shared" si="12"/>
        <v>0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35">
        <v>0</v>
      </c>
      <c r="U815" s="1">
        <v>6.2151999999999994</v>
      </c>
      <c r="V815" t="str">
        <f>VLOOKUP(M815,People!B:C,2,0)</f>
        <v>Anna Andreadi</v>
      </c>
      <c r="W815" t="str">
        <f>IFERROR(VLOOKUP(B815,Returns!B:C,2,0),"NO")</f>
        <v>NO</v>
      </c>
      <c r="X815" s="34">
        <f t="shared" si="12"/>
        <v>0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35">
        <v>0</v>
      </c>
      <c r="U816" s="1">
        <v>601.96990000000005</v>
      </c>
      <c r="V816" t="str">
        <f>VLOOKUP(M816,People!B:C,2,0)</f>
        <v>Anna Andreadi</v>
      </c>
      <c r="W816" t="str">
        <f>IFERROR(VLOOKUP(B816,Returns!B:C,2,0),"NO")</f>
        <v>NO</v>
      </c>
      <c r="X816" s="34">
        <f t="shared" si="12"/>
        <v>0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35">
        <v>0</v>
      </c>
      <c r="U817" s="1">
        <v>24.883200000000002</v>
      </c>
      <c r="V817" t="str">
        <f>VLOOKUP(M817,People!B:C,2,0)</f>
        <v>Kelly Williams</v>
      </c>
      <c r="W817" t="str">
        <f>IFERROR(VLOOKUP(B817,Returns!B:C,2,0),"NO")</f>
        <v>NO</v>
      </c>
      <c r="X817" s="34">
        <f t="shared" si="12"/>
        <v>0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35">
        <v>0.2</v>
      </c>
      <c r="U818" s="1">
        <v>1.8703999999999998</v>
      </c>
      <c r="V818" t="str">
        <f>VLOOKUP(M818,People!B:C,2,0)</f>
        <v>Chuck Magee</v>
      </c>
      <c r="W818" t="str">
        <f>IFERROR(VLOOKUP(B818,Returns!B:C,2,0),"NO")</f>
        <v>NO</v>
      </c>
      <c r="X818" s="34">
        <f t="shared" si="12"/>
        <v>1.0688000000000002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35">
        <v>0.2</v>
      </c>
      <c r="U819" s="1">
        <v>14.5152</v>
      </c>
      <c r="V819" t="str">
        <f>VLOOKUP(M819,People!B:C,2,0)</f>
        <v>Chuck Magee</v>
      </c>
      <c r="W819" t="str">
        <f>IFERROR(VLOOKUP(B819,Returns!B:C,2,0),"NO")</f>
        <v>NO</v>
      </c>
      <c r="X819" s="34">
        <f t="shared" si="12"/>
        <v>8.2944000000000013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35">
        <v>0.7</v>
      </c>
      <c r="U820" s="1">
        <v>-2.4287999999999998</v>
      </c>
      <c r="V820" t="str">
        <f>VLOOKUP(M820,People!B:C,2,0)</f>
        <v>Chuck Magee</v>
      </c>
      <c r="W820" t="str">
        <f>IFERROR(VLOOKUP(B820,Returns!B:C,2,0),"NO")</f>
        <v>NO</v>
      </c>
      <c r="X820" s="34">
        <f t="shared" si="12"/>
        <v>2.2176000000000005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35">
        <v>0.3</v>
      </c>
      <c r="U821" s="1">
        <v>0</v>
      </c>
      <c r="V821" t="str">
        <f>VLOOKUP(M821,People!B:C,2,0)</f>
        <v>Chuck Magee</v>
      </c>
      <c r="W821" t="str">
        <f>IFERROR(VLOOKUP(B821,Returns!B:C,2,0),"NO")</f>
        <v>NO</v>
      </c>
      <c r="X821" s="34">
        <f t="shared" si="12"/>
        <v>368.53949999999998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35">
        <v>0.7</v>
      </c>
      <c r="U822" s="1">
        <v>-22.796399999999991</v>
      </c>
      <c r="V822" t="str">
        <f>VLOOKUP(M822,People!B:C,2,0)</f>
        <v>Chuck Magee</v>
      </c>
      <c r="W822" t="str">
        <f>IFERROR(VLOOKUP(B822,Returns!B:C,2,0),"NO")</f>
        <v>NO</v>
      </c>
      <c r="X822" s="34">
        <f t="shared" si="12"/>
        <v>21.760200000000001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35">
        <v>0.2</v>
      </c>
      <c r="U823" s="1">
        <v>117.43199999999999</v>
      </c>
      <c r="V823" t="str">
        <f>VLOOKUP(M823,People!B:C,2,0)</f>
        <v>Chuck Magee</v>
      </c>
      <c r="W823" t="str">
        <f>IFERROR(VLOOKUP(B823,Returns!B:C,2,0),"NO")</f>
        <v>NO</v>
      </c>
      <c r="X823" s="34">
        <f t="shared" si="12"/>
        <v>67.103999999999999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35">
        <v>0</v>
      </c>
      <c r="U824" s="1">
        <v>71.990999999999985</v>
      </c>
      <c r="V824" t="str">
        <f>VLOOKUP(M824,People!B:C,2,0)</f>
        <v>Chuck Magee</v>
      </c>
      <c r="W824" t="str">
        <f>IFERROR(VLOOKUP(B824,Returns!B:C,2,0),"NO")</f>
        <v>NO</v>
      </c>
      <c r="X824" s="34">
        <f t="shared" si="12"/>
        <v>0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35">
        <v>0</v>
      </c>
      <c r="U825" s="1">
        <v>4.8117999999999999</v>
      </c>
      <c r="V825" t="str">
        <f>VLOOKUP(M825,People!B:C,2,0)</f>
        <v>Chuck Magee</v>
      </c>
      <c r="W825" t="str">
        <f>IFERROR(VLOOKUP(B825,Returns!B:C,2,0),"NO")</f>
        <v>NO</v>
      </c>
      <c r="X825" s="34">
        <f t="shared" si="12"/>
        <v>0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35">
        <v>0</v>
      </c>
      <c r="U826" s="1">
        <v>4.0679999999999978</v>
      </c>
      <c r="V826" t="str">
        <f>VLOOKUP(M826,People!B:C,2,0)</f>
        <v>Anna Andreadi</v>
      </c>
      <c r="W826" t="str">
        <f>IFERROR(VLOOKUP(B826,Returns!B:C,2,0),"NO")</f>
        <v>NO</v>
      </c>
      <c r="X826" s="34">
        <f t="shared" si="12"/>
        <v>0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35">
        <v>0</v>
      </c>
      <c r="U827" s="1">
        <v>40.31280000000001</v>
      </c>
      <c r="V827" t="str">
        <f>VLOOKUP(M827,People!B:C,2,0)</f>
        <v>Anna Andreadi</v>
      </c>
      <c r="W827" t="str">
        <f>IFERROR(VLOOKUP(B827,Returns!B:C,2,0),"NO")</f>
        <v>NO</v>
      </c>
      <c r="X827" s="34">
        <f t="shared" si="12"/>
        <v>0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35">
        <v>0</v>
      </c>
      <c r="U828" s="1">
        <v>16.8</v>
      </c>
      <c r="V828" t="str">
        <f>VLOOKUP(M828,People!B:C,2,0)</f>
        <v>Kelly Williams</v>
      </c>
      <c r="W828" t="str">
        <f>IFERROR(VLOOKUP(B828,Returns!B:C,2,0),"NO")</f>
        <v>NO</v>
      </c>
      <c r="X828" s="34">
        <f t="shared" si="12"/>
        <v>0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35">
        <v>0</v>
      </c>
      <c r="U829" s="1">
        <v>10.799599999999998</v>
      </c>
      <c r="V829" t="str">
        <f>VLOOKUP(M829,People!B:C,2,0)</f>
        <v>Kelly Williams</v>
      </c>
      <c r="W829" t="str">
        <f>IFERROR(VLOOKUP(B829,Returns!B:C,2,0),"NO")</f>
        <v>NO</v>
      </c>
      <c r="X829" s="34">
        <f t="shared" si="12"/>
        <v>0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35">
        <v>0</v>
      </c>
      <c r="U830" s="1">
        <v>7.4871999999999996</v>
      </c>
      <c r="V830" t="str">
        <f>VLOOKUP(M830,People!B:C,2,0)</f>
        <v>Kelly Williams</v>
      </c>
      <c r="W830" t="str">
        <f>IFERROR(VLOOKUP(B830,Returns!B:C,2,0),"NO")</f>
        <v>NO</v>
      </c>
      <c r="X830" s="34">
        <f t="shared" si="12"/>
        <v>0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35">
        <v>0</v>
      </c>
      <c r="U831" s="1">
        <v>90.587999999999965</v>
      </c>
      <c r="V831" t="str">
        <f>VLOOKUP(M831,People!B:C,2,0)</f>
        <v>Cassandra Brandow</v>
      </c>
      <c r="W831" t="str">
        <f>IFERROR(VLOOKUP(B831,Returns!B:C,2,0),"NO")</f>
        <v>NO</v>
      </c>
      <c r="X831" s="34">
        <f t="shared" si="12"/>
        <v>0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35">
        <v>0</v>
      </c>
      <c r="U832" s="1">
        <v>50.584800000000008</v>
      </c>
      <c r="V832" t="str">
        <f>VLOOKUP(M832,People!B:C,2,0)</f>
        <v>Cassandra Brandow</v>
      </c>
      <c r="W832" t="str">
        <f>IFERROR(VLOOKUP(B832,Returns!B:C,2,0),"NO")</f>
        <v>NO</v>
      </c>
      <c r="X832" s="34">
        <f t="shared" si="12"/>
        <v>0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35">
        <v>0</v>
      </c>
      <c r="U833" s="1">
        <v>51.834599999999995</v>
      </c>
      <c r="V833" t="str">
        <f>VLOOKUP(M833,People!B:C,2,0)</f>
        <v>Cassandra Brandow</v>
      </c>
      <c r="W833" t="str">
        <f>IFERROR(VLOOKUP(B833,Returns!B:C,2,0),"NO")</f>
        <v>NO</v>
      </c>
      <c r="X833" s="34">
        <f t="shared" si="12"/>
        <v>0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35">
        <v>0</v>
      </c>
      <c r="U834" s="1">
        <v>17.157400000000003</v>
      </c>
      <c r="V834" t="str">
        <f>VLOOKUP(M834,People!B:C,2,0)</f>
        <v>Cassandra Brandow</v>
      </c>
      <c r="W834" t="str">
        <f>IFERROR(VLOOKUP(B834,Returns!B:C,2,0),"NO")</f>
        <v>NO</v>
      </c>
      <c r="X834" s="34">
        <f t="shared" ref="X834:X897" si="13">T834*R834</f>
        <v>0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35">
        <v>0.2</v>
      </c>
      <c r="U835" s="1">
        <v>2.6411999999999995</v>
      </c>
      <c r="V835" t="str">
        <f>VLOOKUP(M835,People!B:C,2,0)</f>
        <v>Cassandra Brandow</v>
      </c>
      <c r="W835" t="str">
        <f>IFERROR(VLOOKUP(B835,Returns!B:C,2,0),"NO")</f>
        <v>NO</v>
      </c>
      <c r="X835" s="34">
        <f t="shared" si="13"/>
        <v>7.0432000000000006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35">
        <v>0.2</v>
      </c>
      <c r="U836" s="1">
        <v>6.5164</v>
      </c>
      <c r="V836" t="str">
        <f>VLOOKUP(M836,People!B:C,2,0)</f>
        <v>Cassandra Brandow</v>
      </c>
      <c r="W836" t="str">
        <f>IFERROR(VLOOKUP(B836,Returns!B:C,2,0),"NO")</f>
        <v>NO</v>
      </c>
      <c r="X836" s="34">
        <f t="shared" si="13"/>
        <v>4.7392000000000003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35">
        <v>0.5</v>
      </c>
      <c r="U837" s="1">
        <v>-111.49950000000007</v>
      </c>
      <c r="V837" t="str">
        <f>VLOOKUP(M837,People!B:C,2,0)</f>
        <v>Cassandra Brandow</v>
      </c>
      <c r="W837" t="str">
        <f>IFERROR(VLOOKUP(B837,Returns!B:C,2,0),"NO")</f>
        <v>NO</v>
      </c>
      <c r="X837" s="34">
        <f t="shared" si="13"/>
        <v>132.73750000000001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35">
        <v>0.8</v>
      </c>
      <c r="U838" s="1">
        <v>-79.335199999999986</v>
      </c>
      <c r="V838" t="str">
        <f>VLOOKUP(M838,People!B:C,2,0)</f>
        <v>Kelly Williams</v>
      </c>
      <c r="W838" t="str">
        <f>IFERROR(VLOOKUP(B838,Returns!B:C,2,0),"NO")</f>
        <v>NO</v>
      </c>
      <c r="X838" s="34">
        <f t="shared" si="13"/>
        <v>40.947199999999988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35">
        <v>0.2</v>
      </c>
      <c r="U839" s="1">
        <v>3.2615999999999996</v>
      </c>
      <c r="V839" t="str">
        <f>VLOOKUP(M839,People!B:C,2,0)</f>
        <v>Cassandra Brandow</v>
      </c>
      <c r="W839" t="str">
        <f>IFERROR(VLOOKUP(B839,Returns!B:C,2,0),"NO")</f>
        <v>NO</v>
      </c>
      <c r="X839" s="34">
        <f t="shared" si="13"/>
        <v>1.9328000000000003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35">
        <v>0.2</v>
      </c>
      <c r="U840" s="1">
        <v>1.5804</v>
      </c>
      <c r="V840" t="str">
        <f>VLOOKUP(M840,People!B:C,2,0)</f>
        <v>Kelly Williams</v>
      </c>
      <c r="W840" t="str">
        <f>IFERROR(VLOOKUP(B840,Returns!B:C,2,0),"NO")</f>
        <v>NO</v>
      </c>
      <c r="X840" s="34">
        <f t="shared" si="13"/>
        <v>4.2144000000000004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35">
        <v>0</v>
      </c>
      <c r="U841" s="1">
        <v>16.3215</v>
      </c>
      <c r="V841" t="str">
        <f>VLOOKUP(M841,People!B:C,2,0)</f>
        <v>Chuck Magee</v>
      </c>
      <c r="W841" t="str">
        <f>IFERROR(VLOOKUP(B841,Returns!B:C,2,0),"NO")</f>
        <v>NO</v>
      </c>
      <c r="X841" s="34">
        <f t="shared" si="13"/>
        <v>0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35">
        <v>0</v>
      </c>
      <c r="U842" s="1">
        <v>3.3407999999999998</v>
      </c>
      <c r="V842" t="str">
        <f>VLOOKUP(M842,People!B:C,2,0)</f>
        <v>Chuck Magee</v>
      </c>
      <c r="W842" t="str">
        <f>IFERROR(VLOOKUP(B842,Returns!B:C,2,0),"NO")</f>
        <v>NO</v>
      </c>
      <c r="X842" s="34">
        <f t="shared" si="13"/>
        <v>0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35">
        <v>0.2</v>
      </c>
      <c r="U843" s="1">
        <v>9.3024000000000058</v>
      </c>
      <c r="V843" t="str">
        <f>VLOOKUP(M843,People!B:C,2,0)</f>
        <v>Chuck Magee</v>
      </c>
      <c r="W843" t="str">
        <f>IFERROR(VLOOKUP(B843,Returns!B:C,2,0),"NO")</f>
        <v>NO</v>
      </c>
      <c r="X843" s="34">
        <f t="shared" si="13"/>
        <v>37.209600000000002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35">
        <v>0.2</v>
      </c>
      <c r="U844" s="1">
        <v>11.699999999999996</v>
      </c>
      <c r="V844" t="str">
        <f>VLOOKUP(M844,People!B:C,2,0)</f>
        <v>Anna Andreadi</v>
      </c>
      <c r="W844" t="str">
        <f>IFERROR(VLOOKUP(B844,Returns!B:C,2,0),"NO")</f>
        <v>NO</v>
      </c>
      <c r="X844" s="34">
        <f t="shared" si="13"/>
        <v>7.4879999999999995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35">
        <v>0.2</v>
      </c>
      <c r="U845" s="1">
        <v>8.767199999999999</v>
      </c>
      <c r="V845" t="str">
        <f>VLOOKUP(M845,People!B:C,2,0)</f>
        <v>Anna Andreadi</v>
      </c>
      <c r="W845" t="str">
        <f>IFERROR(VLOOKUP(B845,Returns!B:C,2,0),"NO")</f>
        <v>NO</v>
      </c>
      <c r="X845" s="34">
        <f t="shared" si="13"/>
        <v>5.3952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35">
        <v>0</v>
      </c>
      <c r="U846" s="1">
        <v>3.2943999999999996</v>
      </c>
      <c r="V846" t="str">
        <f>VLOOKUP(M846,People!B:C,2,0)</f>
        <v>Anna Andreadi</v>
      </c>
      <c r="W846" t="str">
        <f>IFERROR(VLOOKUP(B846,Returns!B:C,2,0),"NO")</f>
        <v>NO</v>
      </c>
      <c r="X846" s="34">
        <f t="shared" si="13"/>
        <v>0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35">
        <v>0</v>
      </c>
      <c r="U847" s="1">
        <v>6.8713999999999995</v>
      </c>
      <c r="V847" t="str">
        <f>VLOOKUP(M847,People!B:C,2,0)</f>
        <v>Anna Andreadi</v>
      </c>
      <c r="W847" t="str">
        <f>IFERROR(VLOOKUP(B847,Returns!B:C,2,0),"NO")</f>
        <v>NO</v>
      </c>
      <c r="X847" s="34">
        <f t="shared" si="13"/>
        <v>0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35">
        <v>0</v>
      </c>
      <c r="U848" s="1">
        <v>23.441600000000005</v>
      </c>
      <c r="V848" t="str">
        <f>VLOOKUP(M848,People!B:C,2,0)</f>
        <v>Cassandra Brandow</v>
      </c>
      <c r="W848" t="str">
        <f>IFERROR(VLOOKUP(B848,Returns!B:C,2,0),"NO")</f>
        <v>NO</v>
      </c>
      <c r="X848" s="34">
        <f t="shared" si="13"/>
        <v>0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35">
        <v>0</v>
      </c>
      <c r="U849" s="1">
        <v>77.743800000000022</v>
      </c>
      <c r="V849" t="str">
        <f>VLOOKUP(M849,People!B:C,2,0)</f>
        <v>Cassandra Brandow</v>
      </c>
      <c r="W849" t="str">
        <f>IFERROR(VLOOKUP(B849,Returns!B:C,2,0),"NO")</f>
        <v>NO</v>
      </c>
      <c r="X849" s="34">
        <f t="shared" si="13"/>
        <v>0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35">
        <v>0.2</v>
      </c>
      <c r="U850" s="1">
        <v>8.5567999999999991</v>
      </c>
      <c r="V850" t="str">
        <f>VLOOKUP(M850,People!B:C,2,0)</f>
        <v>Chuck Magee</v>
      </c>
      <c r="W850" t="str">
        <f>IFERROR(VLOOKUP(B850,Returns!B:C,2,0),"NO")</f>
        <v>NO</v>
      </c>
      <c r="X850" s="34">
        <f t="shared" si="13"/>
        <v>9.7792000000000012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35">
        <v>0</v>
      </c>
      <c r="U851" s="1">
        <v>49.604800000000012</v>
      </c>
      <c r="V851" t="str">
        <f>VLOOKUP(M851,People!B:C,2,0)</f>
        <v>Chuck Magee</v>
      </c>
      <c r="W851" t="str">
        <f>IFERROR(VLOOKUP(B851,Returns!B:C,2,0),"NO")</f>
        <v>NO</v>
      </c>
      <c r="X851" s="34">
        <f t="shared" si="13"/>
        <v>0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35">
        <v>0</v>
      </c>
      <c r="U852" s="1">
        <v>1.3416000000000001</v>
      </c>
      <c r="V852" t="str">
        <f>VLOOKUP(M852,People!B:C,2,0)</f>
        <v>Anna Andreadi</v>
      </c>
      <c r="W852" t="str">
        <f>IFERROR(VLOOKUP(B852,Returns!B:C,2,0),"NO")</f>
        <v>NO</v>
      </c>
      <c r="X852" s="34">
        <f t="shared" si="13"/>
        <v>0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35">
        <v>0</v>
      </c>
      <c r="U853" s="1">
        <v>18.662400000000002</v>
      </c>
      <c r="V853" t="str">
        <f>VLOOKUP(M853,People!B:C,2,0)</f>
        <v>Anna Andreadi</v>
      </c>
      <c r="W853" t="str">
        <f>IFERROR(VLOOKUP(B853,Returns!B:C,2,0),"NO")</f>
        <v>NO</v>
      </c>
      <c r="X853" s="34">
        <f t="shared" si="13"/>
        <v>0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35">
        <v>0</v>
      </c>
      <c r="U854" s="1">
        <v>50.187599999999996</v>
      </c>
      <c r="V854" t="str">
        <f>VLOOKUP(M854,People!B:C,2,0)</f>
        <v>Cassandra Brandow</v>
      </c>
      <c r="W854" t="str">
        <f>IFERROR(VLOOKUP(B854,Returns!B:C,2,0),"NO")</f>
        <v>NO</v>
      </c>
      <c r="X854" s="34">
        <f t="shared" si="13"/>
        <v>0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35">
        <v>0</v>
      </c>
      <c r="U855" s="1">
        <v>14.671799999999998</v>
      </c>
      <c r="V855" t="str">
        <f>VLOOKUP(M855,People!B:C,2,0)</f>
        <v>Chuck Magee</v>
      </c>
      <c r="W855" t="str">
        <f>IFERROR(VLOOKUP(B855,Returns!B:C,2,0),"NO")</f>
        <v>NO</v>
      </c>
      <c r="X855" s="34">
        <f t="shared" si="13"/>
        <v>0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35">
        <v>0</v>
      </c>
      <c r="U856" s="1">
        <v>9.7175999999999902</v>
      </c>
      <c r="V856" t="str">
        <f>VLOOKUP(M856,People!B:C,2,0)</f>
        <v>Chuck Magee</v>
      </c>
      <c r="W856" t="str">
        <f>IFERROR(VLOOKUP(B856,Returns!B:C,2,0),"NO")</f>
        <v>NO</v>
      </c>
      <c r="X856" s="34">
        <f t="shared" si="13"/>
        <v>0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35">
        <v>0</v>
      </c>
      <c r="U857" s="1">
        <v>18.781199999999998</v>
      </c>
      <c r="V857" t="str">
        <f>VLOOKUP(M857,People!B:C,2,0)</f>
        <v>Chuck Magee</v>
      </c>
      <c r="W857" t="str">
        <f>IFERROR(VLOOKUP(B857,Returns!B:C,2,0),"NO")</f>
        <v>NO</v>
      </c>
      <c r="X857" s="34">
        <f t="shared" si="13"/>
        <v>0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35">
        <v>0</v>
      </c>
      <c r="U858" s="1">
        <v>26.598000000000006</v>
      </c>
      <c r="V858" t="str">
        <f>VLOOKUP(M858,People!B:C,2,0)</f>
        <v>Chuck Magee</v>
      </c>
      <c r="W858" t="str">
        <f>IFERROR(VLOOKUP(B858,Returns!B:C,2,0),"NO")</f>
        <v>NO</v>
      </c>
      <c r="X858" s="34">
        <f t="shared" si="13"/>
        <v>0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35">
        <v>0</v>
      </c>
      <c r="U859" s="1">
        <v>5.7672000000000008</v>
      </c>
      <c r="V859" t="str">
        <f>VLOOKUP(M859,People!B:C,2,0)</f>
        <v>Chuck Magee</v>
      </c>
      <c r="W859" t="str">
        <f>IFERROR(VLOOKUP(B859,Returns!B:C,2,0),"NO")</f>
        <v>NO</v>
      </c>
      <c r="X859" s="34">
        <f t="shared" si="13"/>
        <v>0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35">
        <v>0</v>
      </c>
      <c r="U860" s="1">
        <v>3.5766999999999998</v>
      </c>
      <c r="V860" t="str">
        <f>VLOOKUP(M860,People!B:C,2,0)</f>
        <v>Chuck Magee</v>
      </c>
      <c r="W860" t="str">
        <f>IFERROR(VLOOKUP(B860,Returns!B:C,2,0),"NO")</f>
        <v>NO</v>
      </c>
      <c r="X860" s="34">
        <f t="shared" si="13"/>
        <v>0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35">
        <v>0</v>
      </c>
      <c r="U861" s="1">
        <v>3.58</v>
      </c>
      <c r="V861" t="str">
        <f>VLOOKUP(M861,People!B:C,2,0)</f>
        <v>Chuck Magee</v>
      </c>
      <c r="W861" t="str">
        <f>IFERROR(VLOOKUP(B861,Returns!B:C,2,0),"NO")</f>
        <v>NO</v>
      </c>
      <c r="X861" s="34">
        <f t="shared" si="13"/>
        <v>0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35">
        <v>0</v>
      </c>
      <c r="U862" s="1">
        <v>0.14719999999999978</v>
      </c>
      <c r="V862" t="str">
        <f>VLOOKUP(M862,People!B:C,2,0)</f>
        <v>Anna Andreadi</v>
      </c>
      <c r="W862" t="str">
        <f>IFERROR(VLOOKUP(B862,Returns!B:C,2,0),"NO")</f>
        <v>NO</v>
      </c>
      <c r="X862" s="34">
        <f t="shared" si="13"/>
        <v>0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35">
        <v>0</v>
      </c>
      <c r="U863" s="1">
        <v>10.625999999999999</v>
      </c>
      <c r="V863" t="str">
        <f>VLOOKUP(M863,People!B:C,2,0)</f>
        <v>Anna Andreadi</v>
      </c>
      <c r="W863" t="str">
        <f>IFERROR(VLOOKUP(B863,Returns!B:C,2,0),"NO")</f>
        <v>NO</v>
      </c>
      <c r="X863" s="34">
        <f t="shared" si="13"/>
        <v>0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35">
        <v>0.2</v>
      </c>
      <c r="U864" s="1">
        <v>40.687800000000003</v>
      </c>
      <c r="V864" t="str">
        <f>VLOOKUP(M864,People!B:C,2,0)</f>
        <v>Cassandra Brandow</v>
      </c>
      <c r="W864" t="str">
        <f>IFERROR(VLOOKUP(B864,Returns!B:C,2,0),"NO")</f>
        <v>NO</v>
      </c>
      <c r="X864" s="34">
        <f t="shared" si="13"/>
        <v>38.294400000000003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35">
        <v>0.2</v>
      </c>
      <c r="U865" s="1">
        <v>0.59039999999999915</v>
      </c>
      <c r="V865" t="str">
        <f>VLOOKUP(M865,People!B:C,2,0)</f>
        <v>Cassandra Brandow</v>
      </c>
      <c r="W865" t="str">
        <f>IFERROR(VLOOKUP(B865,Returns!B:C,2,0),"NO")</f>
        <v>NO</v>
      </c>
      <c r="X865" s="34">
        <f t="shared" si="13"/>
        <v>1.0496000000000001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35">
        <v>0.2</v>
      </c>
      <c r="U866" s="1">
        <v>5.1786000000000012</v>
      </c>
      <c r="V866" t="str">
        <f>VLOOKUP(M866,People!B:C,2,0)</f>
        <v>Cassandra Brandow</v>
      </c>
      <c r="W866" t="str">
        <f>IFERROR(VLOOKUP(B866,Returns!B:C,2,0),"NO")</f>
        <v>NO</v>
      </c>
      <c r="X866" s="34">
        <f t="shared" si="13"/>
        <v>11.836800000000002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35">
        <v>0</v>
      </c>
      <c r="U867" s="1">
        <v>1.3583000000000001</v>
      </c>
      <c r="V867" t="str">
        <f>VLOOKUP(M867,People!B:C,2,0)</f>
        <v>Cassandra Brandow</v>
      </c>
      <c r="W867" t="str">
        <f>IFERROR(VLOOKUP(B867,Returns!B:C,2,0),"NO")</f>
        <v>NO</v>
      </c>
      <c r="X867" s="34">
        <f t="shared" si="13"/>
        <v>0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35">
        <v>0</v>
      </c>
      <c r="U868" s="1">
        <v>21.295400000000001</v>
      </c>
      <c r="V868" t="str">
        <f>VLOOKUP(M868,People!B:C,2,0)</f>
        <v>Cassandra Brandow</v>
      </c>
      <c r="W868" t="str">
        <f>IFERROR(VLOOKUP(B868,Returns!B:C,2,0),"NO")</f>
        <v>NO</v>
      </c>
      <c r="X868" s="34">
        <f t="shared" si="13"/>
        <v>0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35">
        <v>0.2</v>
      </c>
      <c r="U869" s="1">
        <v>5.1791999999999998</v>
      </c>
      <c r="V869" t="str">
        <f>VLOOKUP(M869,People!B:C,2,0)</f>
        <v>Chuck Magee</v>
      </c>
      <c r="W869" t="str">
        <f>IFERROR(VLOOKUP(B869,Returns!B:C,2,0),"NO")</f>
        <v>NO</v>
      </c>
      <c r="X869" s="34">
        <f t="shared" si="13"/>
        <v>3.1872000000000007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35">
        <v>0.7</v>
      </c>
      <c r="U870" s="1">
        <v>-35.927999999999997</v>
      </c>
      <c r="V870" t="str">
        <f>VLOOKUP(M870,People!B:C,2,0)</f>
        <v>Chuck Magee</v>
      </c>
      <c r="W870" t="str">
        <f>IFERROR(VLOOKUP(B870,Returns!B:C,2,0),"NO")</f>
        <v>NO</v>
      </c>
      <c r="X870" s="34">
        <f t="shared" si="13"/>
        <v>31.437000000000005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35">
        <v>0.7</v>
      </c>
      <c r="U871" s="1">
        <v>-760.98000000000025</v>
      </c>
      <c r="V871" t="str">
        <f>VLOOKUP(M871,People!B:C,2,0)</f>
        <v>Chuck Magee</v>
      </c>
      <c r="W871" t="str">
        <f>IFERROR(VLOOKUP(B871,Returns!B:C,2,0),"NO")</f>
        <v>NO</v>
      </c>
      <c r="X871" s="34">
        <f t="shared" si="13"/>
        <v>799.02900000000011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35">
        <v>0.4</v>
      </c>
      <c r="U872" s="1">
        <v>-46.797000000000025</v>
      </c>
      <c r="V872" t="str">
        <f>VLOOKUP(M872,People!B:C,2,0)</f>
        <v>Chuck Magee</v>
      </c>
      <c r="W872" t="str">
        <f>IFERROR(VLOOKUP(B872,Returns!B:C,2,0),"NO")</f>
        <v>NO</v>
      </c>
      <c r="X872" s="34">
        <f t="shared" si="13"/>
        <v>112.31280000000002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35">
        <v>0</v>
      </c>
      <c r="U873" s="1">
        <v>17.22</v>
      </c>
      <c r="V873" t="str">
        <f>VLOOKUP(M873,People!B:C,2,0)</f>
        <v>Chuck Magee</v>
      </c>
      <c r="W873" t="str">
        <f>IFERROR(VLOOKUP(B873,Returns!B:C,2,0),"NO")</f>
        <v>NO</v>
      </c>
      <c r="X873" s="34">
        <f t="shared" si="13"/>
        <v>0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35">
        <v>0</v>
      </c>
      <c r="U874" s="1">
        <v>5.2255999999999991</v>
      </c>
      <c r="V874" t="str">
        <f>VLOOKUP(M874,People!B:C,2,0)</f>
        <v>Chuck Magee</v>
      </c>
      <c r="W874" t="str">
        <f>IFERROR(VLOOKUP(B874,Returns!B:C,2,0),"NO")</f>
        <v>NO</v>
      </c>
      <c r="X874" s="34">
        <f t="shared" si="13"/>
        <v>0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35">
        <v>0.2</v>
      </c>
      <c r="U875" s="1">
        <v>37.220399999999998</v>
      </c>
      <c r="V875" t="str">
        <f>VLOOKUP(M875,People!B:C,2,0)</f>
        <v>Chuck Magee</v>
      </c>
      <c r="W875" t="str">
        <f>IFERROR(VLOOKUP(B875,Returns!B:C,2,0),"NO")</f>
        <v>NO</v>
      </c>
      <c r="X875" s="34">
        <f t="shared" si="13"/>
        <v>21.268799999999999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35">
        <v>0.2</v>
      </c>
      <c r="U876" s="1">
        <v>67.255999999999986</v>
      </c>
      <c r="V876" t="str">
        <f>VLOOKUP(M876,People!B:C,2,0)</f>
        <v>Cassandra Brandow</v>
      </c>
      <c r="W876" t="str">
        <f>IFERROR(VLOOKUP(B876,Returns!B:C,2,0),"NO")</f>
        <v>NO</v>
      </c>
      <c r="X876" s="34">
        <f t="shared" si="13"/>
        <v>38.432000000000009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35">
        <v>0</v>
      </c>
      <c r="U877" s="1">
        <v>64.518000000000001</v>
      </c>
      <c r="V877" t="str">
        <f>VLOOKUP(M877,People!B:C,2,0)</f>
        <v>Chuck Magee</v>
      </c>
      <c r="W877" t="str">
        <f>IFERROR(VLOOKUP(B877,Returns!B:C,2,0),"NO")</f>
        <v>Yes</v>
      </c>
      <c r="X877" s="34">
        <f t="shared" si="13"/>
        <v>0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35">
        <v>0</v>
      </c>
      <c r="U878" s="1">
        <v>13.195600000000002</v>
      </c>
      <c r="V878" t="str">
        <f>VLOOKUP(M878,People!B:C,2,0)</f>
        <v>Chuck Magee</v>
      </c>
      <c r="W878" t="str">
        <f>IFERROR(VLOOKUP(B878,Returns!B:C,2,0),"NO")</f>
        <v>Yes</v>
      </c>
      <c r="X878" s="34">
        <f t="shared" si="13"/>
        <v>0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35">
        <v>0</v>
      </c>
      <c r="U879" s="1">
        <v>66.954599999999971</v>
      </c>
      <c r="V879" t="str">
        <f>VLOOKUP(M879,People!B:C,2,0)</f>
        <v>Chuck Magee</v>
      </c>
      <c r="W879" t="str">
        <f>IFERROR(VLOOKUP(B879,Returns!B:C,2,0),"NO")</f>
        <v>Yes</v>
      </c>
      <c r="X879" s="34">
        <f t="shared" si="13"/>
        <v>0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35">
        <v>0.7</v>
      </c>
      <c r="U880" s="1">
        <v>-4.1243999999999996</v>
      </c>
      <c r="V880" t="str">
        <f>VLOOKUP(M880,People!B:C,2,0)</f>
        <v>Chuck Magee</v>
      </c>
      <c r="W880" t="str">
        <f>IFERROR(VLOOKUP(B880,Returns!B:C,2,0),"NO")</f>
        <v>NO</v>
      </c>
      <c r="X880" s="34">
        <f t="shared" si="13"/>
        <v>4.1244000000000005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35">
        <v>0.2</v>
      </c>
      <c r="U881" s="1">
        <v>23.109299999999998</v>
      </c>
      <c r="V881" t="str">
        <f>VLOOKUP(M881,People!B:C,2,0)</f>
        <v>Chuck Magee</v>
      </c>
      <c r="W881" t="str">
        <f>IFERROR(VLOOKUP(B881,Returns!B:C,2,0),"NO")</f>
        <v>NO</v>
      </c>
      <c r="X881" s="34">
        <f t="shared" si="13"/>
        <v>13.694400000000002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35">
        <v>0.1</v>
      </c>
      <c r="U882" s="1">
        <v>262.38999999999987</v>
      </c>
      <c r="V882" t="str">
        <f>VLOOKUP(M882,People!B:C,2,0)</f>
        <v>Chuck Magee</v>
      </c>
      <c r="W882" t="str">
        <f>IFERROR(VLOOKUP(B882,Returns!B:C,2,0),"NO")</f>
        <v>NO</v>
      </c>
      <c r="X882" s="34">
        <f t="shared" si="13"/>
        <v>124.28999999999999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35">
        <v>0</v>
      </c>
      <c r="U883" s="1">
        <v>8.3268000000000022</v>
      </c>
      <c r="V883" t="str">
        <f>VLOOKUP(M883,People!B:C,2,0)</f>
        <v>Cassandra Brandow</v>
      </c>
      <c r="W883" t="str">
        <f>IFERROR(VLOOKUP(B883,Returns!B:C,2,0),"NO")</f>
        <v>NO</v>
      </c>
      <c r="X883" s="34">
        <f t="shared" si="13"/>
        <v>0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35">
        <v>0</v>
      </c>
      <c r="U884" s="1">
        <v>5.9312000000000014</v>
      </c>
      <c r="V884" t="str">
        <f>VLOOKUP(M884,People!B:C,2,0)</f>
        <v>Anna Andreadi</v>
      </c>
      <c r="W884" t="str">
        <f>IFERROR(VLOOKUP(B884,Returns!B:C,2,0),"NO")</f>
        <v>NO</v>
      </c>
      <c r="X884" s="34">
        <f t="shared" si="13"/>
        <v>0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35">
        <v>0</v>
      </c>
      <c r="U885" s="1">
        <v>10.047999999999998</v>
      </c>
      <c r="V885" t="str">
        <f>VLOOKUP(M885,People!B:C,2,0)</f>
        <v>Kelly Williams</v>
      </c>
      <c r="W885" t="str">
        <f>IFERROR(VLOOKUP(B885,Returns!B:C,2,0),"NO")</f>
        <v>NO</v>
      </c>
      <c r="X885" s="34">
        <f t="shared" si="13"/>
        <v>0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35">
        <v>0</v>
      </c>
      <c r="U886" s="1">
        <v>5.936399999999999</v>
      </c>
      <c r="V886" t="str">
        <f>VLOOKUP(M886,People!B:C,2,0)</f>
        <v>Chuck Magee</v>
      </c>
      <c r="W886" t="str">
        <f>IFERROR(VLOOKUP(B886,Returns!B:C,2,0),"NO")</f>
        <v>NO</v>
      </c>
      <c r="X886" s="34">
        <f t="shared" si="13"/>
        <v>0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35">
        <v>0.2</v>
      </c>
      <c r="U887" s="1">
        <v>4.5317999999999996</v>
      </c>
      <c r="V887" t="str">
        <f>VLOOKUP(M887,People!B:C,2,0)</f>
        <v>Anna Andreadi</v>
      </c>
      <c r="W887" t="str">
        <f>IFERROR(VLOOKUP(B887,Returns!B:C,2,0),"NO")</f>
        <v>Yes</v>
      </c>
      <c r="X887" s="34">
        <f t="shared" si="13"/>
        <v>2.7888000000000002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35">
        <v>0</v>
      </c>
      <c r="U888" s="1">
        <v>1.6751999999999967</v>
      </c>
      <c r="V888" t="str">
        <f>VLOOKUP(M888,People!B:C,2,0)</f>
        <v>Anna Andreadi</v>
      </c>
      <c r="W888" t="str">
        <f>IFERROR(VLOOKUP(B888,Returns!B:C,2,0),"NO")</f>
        <v>NO</v>
      </c>
      <c r="X888" s="34">
        <f t="shared" si="13"/>
        <v>0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35">
        <v>0</v>
      </c>
      <c r="U889" s="1">
        <v>18.453400000000002</v>
      </c>
      <c r="V889" t="str">
        <f>VLOOKUP(M889,People!B:C,2,0)</f>
        <v>Chuck Magee</v>
      </c>
      <c r="W889" t="str">
        <f>IFERROR(VLOOKUP(B889,Returns!B:C,2,0),"NO")</f>
        <v>NO</v>
      </c>
      <c r="X889" s="34">
        <f t="shared" si="13"/>
        <v>0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35">
        <v>0</v>
      </c>
      <c r="U890" s="1">
        <v>16.993200000000002</v>
      </c>
      <c r="V890" t="str">
        <f>VLOOKUP(M890,People!B:C,2,0)</f>
        <v>Anna Andreadi</v>
      </c>
      <c r="W890" t="str">
        <f>IFERROR(VLOOKUP(B890,Returns!B:C,2,0),"NO")</f>
        <v>NO</v>
      </c>
      <c r="X890" s="34">
        <f t="shared" si="13"/>
        <v>0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35">
        <v>0</v>
      </c>
      <c r="U891" s="1">
        <v>14.994999999999994</v>
      </c>
      <c r="V891" t="str">
        <f>VLOOKUP(M891,People!B:C,2,0)</f>
        <v>Chuck Magee</v>
      </c>
      <c r="W891" t="str">
        <f>IFERROR(VLOOKUP(B891,Returns!B:C,2,0),"NO")</f>
        <v>NO</v>
      </c>
      <c r="X891" s="34">
        <f t="shared" si="13"/>
        <v>0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35">
        <v>0.2</v>
      </c>
      <c r="U892" s="1">
        <v>18.600599999999996</v>
      </c>
      <c r="V892" t="str">
        <f>VLOOKUP(M892,People!B:C,2,0)</f>
        <v>Chuck Magee</v>
      </c>
      <c r="W892" t="str">
        <f>IFERROR(VLOOKUP(B892,Returns!B:C,2,0),"NO")</f>
        <v>NO</v>
      </c>
      <c r="X892" s="34">
        <f t="shared" si="13"/>
        <v>10.2624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35">
        <v>0</v>
      </c>
      <c r="U893" s="1">
        <v>2.0429999999999997</v>
      </c>
      <c r="V893" t="str">
        <f>VLOOKUP(M893,People!B:C,2,0)</f>
        <v>Kelly Williams</v>
      </c>
      <c r="W893" t="str">
        <f>IFERROR(VLOOKUP(B893,Returns!B:C,2,0),"NO")</f>
        <v>NO</v>
      </c>
      <c r="X893" s="34">
        <f t="shared" si="13"/>
        <v>0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35">
        <v>0</v>
      </c>
      <c r="U894" s="1">
        <v>5.4127999999999989</v>
      </c>
      <c r="V894" t="str">
        <f>VLOOKUP(M894,People!B:C,2,0)</f>
        <v>Kelly Williams</v>
      </c>
      <c r="W894" t="str">
        <f>IFERROR(VLOOKUP(B894,Returns!B:C,2,0),"NO")</f>
        <v>NO</v>
      </c>
      <c r="X894" s="34">
        <f t="shared" si="13"/>
        <v>0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35">
        <v>0</v>
      </c>
      <c r="U895" s="1">
        <v>135.98000000000002</v>
      </c>
      <c r="V895" t="str">
        <f>VLOOKUP(M895,People!B:C,2,0)</f>
        <v>Kelly Williams</v>
      </c>
      <c r="W895" t="str">
        <f>IFERROR(VLOOKUP(B895,Returns!B:C,2,0),"NO")</f>
        <v>NO</v>
      </c>
      <c r="X895" s="34">
        <f t="shared" si="13"/>
        <v>0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35">
        <v>0</v>
      </c>
      <c r="U896" s="1">
        <v>42.071400000000011</v>
      </c>
      <c r="V896" t="str">
        <f>VLOOKUP(M896,People!B:C,2,0)</f>
        <v>Anna Andreadi</v>
      </c>
      <c r="W896" t="str">
        <f>IFERROR(VLOOKUP(B896,Returns!B:C,2,0),"NO")</f>
        <v>NO</v>
      </c>
      <c r="X896" s="34">
        <f t="shared" si="13"/>
        <v>0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35">
        <v>0.2</v>
      </c>
      <c r="U897" s="1">
        <v>24.502800000000001</v>
      </c>
      <c r="V897" t="str">
        <f>VLOOKUP(M897,People!B:C,2,0)</f>
        <v>Anna Andreadi</v>
      </c>
      <c r="W897" t="str">
        <f>IFERROR(VLOOKUP(B897,Returns!B:C,2,0),"NO")</f>
        <v>NO</v>
      </c>
      <c r="X897" s="34">
        <f t="shared" si="13"/>
        <v>14.001600000000003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35">
        <v>0.2</v>
      </c>
      <c r="U898" s="1">
        <v>5.0855999999999986</v>
      </c>
      <c r="V898" t="str">
        <f>VLOOKUP(M898,People!B:C,2,0)</f>
        <v>Kelly Williams</v>
      </c>
      <c r="W898" t="str">
        <f>IFERROR(VLOOKUP(B898,Returns!B:C,2,0),"NO")</f>
        <v>NO</v>
      </c>
      <c r="X898" s="34">
        <f t="shared" ref="X898:X961" si="14">T898*R898</f>
        <v>3.1295999999999999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35">
        <v>0</v>
      </c>
      <c r="U899" s="1">
        <v>51.800000000000004</v>
      </c>
      <c r="V899" t="str">
        <f>VLOOKUP(M899,People!B:C,2,0)</f>
        <v>Kelly Williams</v>
      </c>
      <c r="W899" t="str">
        <f>IFERROR(VLOOKUP(B899,Returns!B:C,2,0),"NO")</f>
        <v>NO</v>
      </c>
      <c r="X899" s="34">
        <f t="shared" si="14"/>
        <v>0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35">
        <v>0</v>
      </c>
      <c r="U900" s="1">
        <v>22.540800000000001</v>
      </c>
      <c r="V900" t="str">
        <f>VLOOKUP(M900,People!B:C,2,0)</f>
        <v>Chuck Magee</v>
      </c>
      <c r="W900" t="str">
        <f>IFERROR(VLOOKUP(B900,Returns!B:C,2,0),"NO")</f>
        <v>NO</v>
      </c>
      <c r="X900" s="34">
        <f t="shared" si="14"/>
        <v>0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35">
        <v>0.7</v>
      </c>
      <c r="U901" s="1">
        <v>-6.5296000000000003</v>
      </c>
      <c r="V901" t="str">
        <f>VLOOKUP(M901,People!B:C,2,0)</f>
        <v>Chuck Magee</v>
      </c>
      <c r="W901" t="str">
        <f>IFERROR(VLOOKUP(B901,Returns!B:C,2,0),"NO")</f>
        <v>NO</v>
      </c>
      <c r="X901" s="34">
        <f t="shared" si="14"/>
        <v>6.232800000000001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35">
        <v>0.2</v>
      </c>
      <c r="U902" s="1">
        <v>3.3929999999999989</v>
      </c>
      <c r="V902" t="str">
        <f>VLOOKUP(M902,People!B:C,2,0)</f>
        <v>Kelly Williams</v>
      </c>
      <c r="W902" t="str">
        <f>IFERROR(VLOOKUP(B902,Returns!B:C,2,0),"NO")</f>
        <v>NO</v>
      </c>
      <c r="X902" s="34">
        <f t="shared" si="14"/>
        <v>2.0880000000000005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35">
        <v>0.8</v>
      </c>
      <c r="U903" s="1">
        <v>-32.088000000000008</v>
      </c>
      <c r="V903" t="str">
        <f>VLOOKUP(M903,People!B:C,2,0)</f>
        <v>Kelly Williams</v>
      </c>
      <c r="W903" t="str">
        <f>IFERROR(VLOOKUP(B903,Returns!B:C,2,0),"NO")</f>
        <v>NO</v>
      </c>
      <c r="X903" s="34">
        <f t="shared" si="14"/>
        <v>14.668799999999999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35">
        <v>0.2</v>
      </c>
      <c r="U904" s="1">
        <v>20.248499999999993</v>
      </c>
      <c r="V904" t="str">
        <f>VLOOKUP(M904,People!B:C,2,0)</f>
        <v>Kelly Williams</v>
      </c>
      <c r="W904" t="str">
        <f>IFERROR(VLOOKUP(B904,Returns!B:C,2,0),"NO")</f>
        <v>NO</v>
      </c>
      <c r="X904" s="34">
        <f t="shared" si="14"/>
        <v>64.795200000000008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35">
        <v>0</v>
      </c>
      <c r="U905" s="1">
        <v>9.6191999999999993</v>
      </c>
      <c r="V905" t="str">
        <f>VLOOKUP(M905,People!B:C,2,0)</f>
        <v>Anna Andreadi</v>
      </c>
      <c r="W905" t="str">
        <f>IFERROR(VLOOKUP(B905,Returns!B:C,2,0),"NO")</f>
        <v>Yes</v>
      </c>
      <c r="X905" s="34">
        <f t="shared" si="14"/>
        <v>0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35">
        <v>0</v>
      </c>
      <c r="U906" s="1">
        <v>2.598399999999998</v>
      </c>
      <c r="V906" t="str">
        <f>VLOOKUP(M906,People!B:C,2,0)</f>
        <v>Anna Andreadi</v>
      </c>
      <c r="W906" t="str">
        <f>IFERROR(VLOOKUP(B906,Returns!B:C,2,0),"NO")</f>
        <v>Yes</v>
      </c>
      <c r="X906" s="34">
        <f t="shared" si="14"/>
        <v>0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35">
        <v>0</v>
      </c>
      <c r="U907" s="1">
        <v>6.2208000000000006</v>
      </c>
      <c r="V907" t="str">
        <f>VLOOKUP(M907,People!B:C,2,0)</f>
        <v>Anna Andreadi</v>
      </c>
      <c r="W907" t="str">
        <f>IFERROR(VLOOKUP(B907,Returns!B:C,2,0),"NO")</f>
        <v>Yes</v>
      </c>
      <c r="X907" s="34">
        <f t="shared" si="14"/>
        <v>0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35">
        <v>0.2</v>
      </c>
      <c r="U908" s="1">
        <v>12.117599999999968</v>
      </c>
      <c r="V908" t="str">
        <f>VLOOKUP(M908,People!B:C,2,0)</f>
        <v>Chuck Magee</v>
      </c>
      <c r="W908" t="str">
        <f>IFERROR(VLOOKUP(B908,Returns!B:C,2,0),"NO")</f>
        <v>NO</v>
      </c>
      <c r="X908" s="34">
        <f t="shared" si="14"/>
        <v>64.627200000000002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35">
        <v>0</v>
      </c>
      <c r="U909" s="1">
        <v>2.7278999999999964</v>
      </c>
      <c r="V909" t="str">
        <f>VLOOKUP(M909,People!B:C,2,0)</f>
        <v>Chuck Magee</v>
      </c>
      <c r="W909" t="str">
        <f>IFERROR(VLOOKUP(B909,Returns!B:C,2,0),"NO")</f>
        <v>NO</v>
      </c>
      <c r="X909" s="34">
        <f t="shared" si="14"/>
        <v>0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35">
        <v>0.2</v>
      </c>
      <c r="U910" s="1">
        <v>19.791</v>
      </c>
      <c r="V910" t="str">
        <f>VLOOKUP(M910,People!B:C,2,0)</f>
        <v>Chuck Magee</v>
      </c>
      <c r="W910" t="str">
        <f>IFERROR(VLOOKUP(B910,Returns!B:C,2,0),"NO")</f>
        <v>NO</v>
      </c>
      <c r="X910" s="34">
        <f t="shared" si="14"/>
        <v>10.555199999999999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35">
        <v>0</v>
      </c>
      <c r="U911" s="1">
        <v>323.94600000000003</v>
      </c>
      <c r="V911" t="str">
        <f>VLOOKUP(M911,People!B:C,2,0)</f>
        <v>Kelly Williams</v>
      </c>
      <c r="W911" t="str">
        <f>IFERROR(VLOOKUP(B911,Returns!B:C,2,0),"NO")</f>
        <v>NO</v>
      </c>
      <c r="X911" s="34">
        <f t="shared" si="14"/>
        <v>0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35">
        <v>0</v>
      </c>
      <c r="U912" s="1">
        <v>829.37540000000024</v>
      </c>
      <c r="V912" t="str">
        <f>VLOOKUP(M912,People!B:C,2,0)</f>
        <v>Kelly Williams</v>
      </c>
      <c r="W912" t="str">
        <f>IFERROR(VLOOKUP(B912,Returns!B:C,2,0),"NO")</f>
        <v>NO</v>
      </c>
      <c r="X912" s="34">
        <f t="shared" si="14"/>
        <v>0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35">
        <v>0</v>
      </c>
      <c r="U913" s="1">
        <v>81.047399999999982</v>
      </c>
      <c r="V913" t="str">
        <f>VLOOKUP(M913,People!B:C,2,0)</f>
        <v>Kelly Williams</v>
      </c>
      <c r="W913" t="str">
        <f>IFERROR(VLOOKUP(B913,Returns!B:C,2,0),"NO")</f>
        <v>NO</v>
      </c>
      <c r="X913" s="34">
        <f t="shared" si="14"/>
        <v>0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35">
        <v>0</v>
      </c>
      <c r="U914" s="1">
        <v>9.1020000000000021</v>
      </c>
      <c r="V914" t="str">
        <f>VLOOKUP(M914,People!B:C,2,0)</f>
        <v>Chuck Magee</v>
      </c>
      <c r="W914" t="str">
        <f>IFERROR(VLOOKUP(B914,Returns!B:C,2,0),"NO")</f>
        <v>NO</v>
      </c>
      <c r="X914" s="34">
        <f t="shared" si="14"/>
        <v>0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35">
        <v>0</v>
      </c>
      <c r="U915" s="1">
        <v>19.2454</v>
      </c>
      <c r="V915" t="str">
        <f>VLOOKUP(M915,People!B:C,2,0)</f>
        <v>Kelly Williams</v>
      </c>
      <c r="W915" t="str">
        <f>IFERROR(VLOOKUP(B915,Returns!B:C,2,0),"NO")</f>
        <v>Yes</v>
      </c>
      <c r="X915" s="34">
        <f t="shared" si="14"/>
        <v>0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35">
        <v>0</v>
      </c>
      <c r="U916" s="1">
        <v>56.054700000000011</v>
      </c>
      <c r="V916" t="str">
        <f>VLOOKUP(M916,People!B:C,2,0)</f>
        <v>Kelly Williams</v>
      </c>
      <c r="W916" t="str">
        <f>IFERROR(VLOOKUP(B916,Returns!B:C,2,0),"NO")</f>
        <v>Yes</v>
      </c>
      <c r="X916" s="34">
        <f t="shared" si="14"/>
        <v>0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35">
        <v>0.3</v>
      </c>
      <c r="U917" s="1">
        <v>-18.556200000000018</v>
      </c>
      <c r="V917" t="str">
        <f>VLOOKUP(M917,People!B:C,2,0)</f>
        <v>Kelly Williams</v>
      </c>
      <c r="W917" t="str">
        <f>IFERROR(VLOOKUP(B917,Returns!B:C,2,0),"NO")</f>
        <v>NO</v>
      </c>
      <c r="X917" s="34">
        <f t="shared" si="14"/>
        <v>29.9754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35">
        <v>0.3</v>
      </c>
      <c r="U918" s="1">
        <v>-56.995999999999981</v>
      </c>
      <c r="V918" t="str">
        <f>VLOOKUP(M918,People!B:C,2,0)</f>
        <v>Kelly Williams</v>
      </c>
      <c r="W918" t="str">
        <f>IFERROR(VLOOKUP(B918,Returns!B:C,2,0),"NO")</f>
        <v>NO</v>
      </c>
      <c r="X918" s="34">
        <f t="shared" si="14"/>
        <v>239.38319999999999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35">
        <v>0.8</v>
      </c>
      <c r="U919" s="1">
        <v>-14.5656</v>
      </c>
      <c r="V919" t="str">
        <f>VLOOKUP(M919,People!B:C,2,0)</f>
        <v>Kelly Williams</v>
      </c>
      <c r="W919" t="str">
        <f>IFERROR(VLOOKUP(B919,Returns!B:C,2,0),"NO")</f>
        <v>NO</v>
      </c>
      <c r="X919" s="34">
        <f t="shared" si="14"/>
        <v>6.8543999999999983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35">
        <v>0.2</v>
      </c>
      <c r="U920" s="1">
        <v>50.40629999999998</v>
      </c>
      <c r="V920" t="str">
        <f>VLOOKUP(M920,People!B:C,2,0)</f>
        <v>Kelly Williams</v>
      </c>
      <c r="W920" t="str">
        <f>IFERROR(VLOOKUP(B920,Returns!B:C,2,0),"NO")</f>
        <v>NO</v>
      </c>
      <c r="X920" s="34">
        <f t="shared" si="14"/>
        <v>29.870400000000004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35">
        <v>0.2</v>
      </c>
      <c r="U921" s="1">
        <v>-0.81199999999999983</v>
      </c>
      <c r="V921" t="str">
        <f>VLOOKUP(M921,People!B:C,2,0)</f>
        <v>Kelly Williams</v>
      </c>
      <c r="W921" t="str">
        <f>IFERROR(VLOOKUP(B921,Returns!B:C,2,0),"NO")</f>
        <v>NO</v>
      </c>
      <c r="X921" s="34">
        <f t="shared" si="14"/>
        <v>2.5983999999999998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35">
        <v>0</v>
      </c>
      <c r="U922" s="1">
        <v>6.8767999999999994</v>
      </c>
      <c r="V922" t="str">
        <f>VLOOKUP(M922,People!B:C,2,0)</f>
        <v>Cassandra Brandow</v>
      </c>
      <c r="W922" t="str">
        <f>IFERROR(VLOOKUP(B922,Returns!B:C,2,0),"NO")</f>
        <v>NO</v>
      </c>
      <c r="X922" s="34">
        <f t="shared" si="14"/>
        <v>0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35">
        <v>0</v>
      </c>
      <c r="U923" s="1">
        <v>34.907399999999996</v>
      </c>
      <c r="V923" t="str">
        <f>VLOOKUP(M923,People!B:C,2,0)</f>
        <v>Chuck Magee</v>
      </c>
      <c r="W923" t="str">
        <f>IFERROR(VLOOKUP(B923,Returns!B:C,2,0),"NO")</f>
        <v>NO</v>
      </c>
      <c r="X923" s="34">
        <f t="shared" si="14"/>
        <v>0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35">
        <v>0</v>
      </c>
      <c r="U924" s="1">
        <v>10.555199999999999</v>
      </c>
      <c r="V924" t="str">
        <f>VLOOKUP(M924,People!B:C,2,0)</f>
        <v>Chuck Magee</v>
      </c>
      <c r="W924" t="str">
        <f>IFERROR(VLOOKUP(B924,Returns!B:C,2,0),"NO")</f>
        <v>NO</v>
      </c>
      <c r="X924" s="34">
        <f t="shared" si="14"/>
        <v>0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35">
        <v>0</v>
      </c>
      <c r="U925" s="1">
        <v>113.84799999999998</v>
      </c>
      <c r="V925" t="str">
        <f>VLOOKUP(M925,People!B:C,2,0)</f>
        <v>Chuck Magee</v>
      </c>
      <c r="W925" t="str">
        <f>IFERROR(VLOOKUP(B925,Returns!B:C,2,0),"NO")</f>
        <v>NO</v>
      </c>
      <c r="X925" s="34">
        <f t="shared" si="14"/>
        <v>0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35">
        <v>0.2</v>
      </c>
      <c r="U926" s="1">
        <v>294.54879999999991</v>
      </c>
      <c r="V926" t="str">
        <f>VLOOKUP(M926,People!B:C,2,0)</f>
        <v>Chuck Magee</v>
      </c>
      <c r="W926" t="str">
        <f>IFERROR(VLOOKUP(B926,Returns!B:C,2,0),"NO")</f>
        <v>NO</v>
      </c>
      <c r="X926" s="34">
        <f t="shared" si="14"/>
        <v>168.31360000000004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35">
        <v>0.2</v>
      </c>
      <c r="U927" s="1">
        <v>5.4432</v>
      </c>
      <c r="V927" t="str">
        <f>VLOOKUP(M927,People!B:C,2,0)</f>
        <v>Chuck Magee</v>
      </c>
      <c r="W927" t="str">
        <f>IFERROR(VLOOKUP(B927,Returns!B:C,2,0),"NO")</f>
        <v>NO</v>
      </c>
      <c r="X927" s="34">
        <f t="shared" si="14"/>
        <v>3.1104000000000007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35">
        <v>0.2</v>
      </c>
      <c r="U928" s="1">
        <v>53.550000000000004</v>
      </c>
      <c r="V928" t="str">
        <f>VLOOKUP(M928,People!B:C,2,0)</f>
        <v>Chuck Magee</v>
      </c>
      <c r="W928" t="str">
        <f>IFERROR(VLOOKUP(B928,Returns!B:C,2,0),"NO")</f>
        <v>NO</v>
      </c>
      <c r="X928" s="34">
        <f t="shared" si="14"/>
        <v>50.400000000000006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35">
        <v>0</v>
      </c>
      <c r="U929" s="1">
        <v>12.936</v>
      </c>
      <c r="V929" t="str">
        <f>VLOOKUP(M929,People!B:C,2,0)</f>
        <v>Cassandra Brandow</v>
      </c>
      <c r="W929" t="str">
        <f>IFERROR(VLOOKUP(B929,Returns!B:C,2,0),"NO")</f>
        <v>NO</v>
      </c>
      <c r="X929" s="34">
        <f t="shared" si="14"/>
        <v>0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35">
        <v>0</v>
      </c>
      <c r="U930" s="1">
        <v>9.517199999999999</v>
      </c>
      <c r="V930" t="str">
        <f>VLOOKUP(M930,People!B:C,2,0)</f>
        <v>Cassandra Brandow</v>
      </c>
      <c r="W930" t="str">
        <f>IFERROR(VLOOKUP(B930,Returns!B:C,2,0),"NO")</f>
        <v>NO</v>
      </c>
      <c r="X930" s="34">
        <f t="shared" si="14"/>
        <v>0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35">
        <v>0.2</v>
      </c>
      <c r="U931" s="1">
        <v>2.5535999999999985</v>
      </c>
      <c r="V931" t="str">
        <f>VLOOKUP(M931,People!B:C,2,0)</f>
        <v>Chuck Magee</v>
      </c>
      <c r="W931" t="str">
        <f>IFERROR(VLOOKUP(B931,Returns!B:C,2,0),"NO")</f>
        <v>NO</v>
      </c>
      <c r="X931" s="34">
        <f t="shared" si="14"/>
        <v>2.9184000000000005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35">
        <v>0.2</v>
      </c>
      <c r="U932" s="1">
        <v>21.340800000000002</v>
      </c>
      <c r="V932" t="str">
        <f>VLOOKUP(M932,People!B:C,2,0)</f>
        <v>Chuck Magee</v>
      </c>
      <c r="W932" t="str">
        <f>IFERROR(VLOOKUP(B932,Returns!B:C,2,0),"NO")</f>
        <v>NO</v>
      </c>
      <c r="X932" s="34">
        <f t="shared" si="14"/>
        <v>17.9712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35">
        <v>0.2</v>
      </c>
      <c r="U933" s="1">
        <v>5.0286000000000008</v>
      </c>
      <c r="V933" t="str">
        <f>VLOOKUP(M933,People!B:C,2,0)</f>
        <v>Chuck Magee</v>
      </c>
      <c r="W933" t="str">
        <f>IFERROR(VLOOKUP(B933,Returns!B:C,2,0),"NO")</f>
        <v>NO</v>
      </c>
      <c r="X933" s="34">
        <f t="shared" si="14"/>
        <v>2.7744000000000004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35">
        <v>0.2</v>
      </c>
      <c r="U934" s="1">
        <v>4.1147999999999998</v>
      </c>
      <c r="V934" t="str">
        <f>VLOOKUP(M934,People!B:C,2,0)</f>
        <v>Chuck Magee</v>
      </c>
      <c r="W934" t="str">
        <f>IFERROR(VLOOKUP(B934,Returns!B:C,2,0),"NO")</f>
        <v>NO</v>
      </c>
      <c r="X934" s="34">
        <f t="shared" si="14"/>
        <v>2.4384000000000001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35">
        <v>0.2</v>
      </c>
      <c r="U935" s="1">
        <v>15.206399999999997</v>
      </c>
      <c r="V935" t="str">
        <f>VLOOKUP(M935,People!B:C,2,0)</f>
        <v>Chuck Magee</v>
      </c>
      <c r="W935" t="str">
        <f>IFERROR(VLOOKUP(B935,Returns!B:C,2,0),"NO")</f>
        <v>NO</v>
      </c>
      <c r="X935" s="34">
        <f t="shared" si="14"/>
        <v>9.0112000000000005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35">
        <v>0.7</v>
      </c>
      <c r="U936" s="1">
        <v>-21.793199999999992</v>
      </c>
      <c r="V936" t="str">
        <f>VLOOKUP(M936,People!B:C,2,0)</f>
        <v>Chuck Magee</v>
      </c>
      <c r="W936" t="str">
        <f>IFERROR(VLOOKUP(B936,Returns!B:C,2,0),"NO")</f>
        <v>NO</v>
      </c>
      <c r="X936" s="34">
        <f t="shared" si="14"/>
        <v>20.802600000000005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35">
        <v>0.2</v>
      </c>
      <c r="U937" s="1">
        <v>5.4432</v>
      </c>
      <c r="V937" t="str">
        <f>VLOOKUP(M937,People!B:C,2,0)</f>
        <v>Chuck Magee</v>
      </c>
      <c r="W937" t="str">
        <f>IFERROR(VLOOKUP(B937,Returns!B:C,2,0),"NO")</f>
        <v>NO</v>
      </c>
      <c r="X937" s="34">
        <f t="shared" si="14"/>
        <v>3.1104000000000007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35">
        <v>0.2</v>
      </c>
      <c r="U938" s="1">
        <v>33.577199999999976</v>
      </c>
      <c r="V938" t="str">
        <f>VLOOKUP(M938,People!B:C,2,0)</f>
        <v>Chuck Magee</v>
      </c>
      <c r="W938" t="str">
        <f>IFERROR(VLOOKUP(B938,Returns!B:C,2,0),"NO")</f>
        <v>NO</v>
      </c>
      <c r="X938" s="34">
        <f t="shared" si="14"/>
        <v>89.539200000000008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35">
        <v>0</v>
      </c>
      <c r="U939" s="1">
        <v>54.396599999999992</v>
      </c>
      <c r="V939" t="str">
        <f>VLOOKUP(M939,People!B:C,2,0)</f>
        <v>Anna Andreadi</v>
      </c>
      <c r="W939" t="str">
        <f>IFERROR(VLOOKUP(B939,Returns!B:C,2,0),"NO")</f>
        <v>NO</v>
      </c>
      <c r="X939" s="34">
        <f t="shared" si="14"/>
        <v>0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35">
        <v>0</v>
      </c>
      <c r="U940" s="1">
        <v>6.2208000000000006</v>
      </c>
      <c r="V940" t="str">
        <f>VLOOKUP(M940,People!B:C,2,0)</f>
        <v>Anna Andreadi</v>
      </c>
      <c r="W940" t="str">
        <f>IFERROR(VLOOKUP(B940,Returns!B:C,2,0),"NO")</f>
        <v>NO</v>
      </c>
      <c r="X940" s="34">
        <f t="shared" si="14"/>
        <v>0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35">
        <v>0</v>
      </c>
      <c r="U941" s="1">
        <v>34.964799999999997</v>
      </c>
      <c r="V941" t="str">
        <f>VLOOKUP(M941,People!B:C,2,0)</f>
        <v>Anna Andreadi</v>
      </c>
      <c r="W941" t="str">
        <f>IFERROR(VLOOKUP(B941,Returns!B:C,2,0),"NO")</f>
        <v>NO</v>
      </c>
      <c r="X941" s="34">
        <f t="shared" si="14"/>
        <v>0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35">
        <v>0</v>
      </c>
      <c r="U942" s="1">
        <v>8.0464000000000002</v>
      </c>
      <c r="V942" t="str">
        <f>VLOOKUP(M942,People!B:C,2,0)</f>
        <v>Anna Andreadi</v>
      </c>
      <c r="W942" t="str">
        <f>IFERROR(VLOOKUP(B942,Returns!B:C,2,0),"NO")</f>
        <v>NO</v>
      </c>
      <c r="X942" s="34">
        <f t="shared" si="14"/>
        <v>0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35">
        <v>0.2</v>
      </c>
      <c r="U943" s="1">
        <v>2.2098</v>
      </c>
      <c r="V943" t="str">
        <f>VLOOKUP(M943,People!B:C,2,0)</f>
        <v>Anna Andreadi</v>
      </c>
      <c r="W943" t="str">
        <f>IFERROR(VLOOKUP(B943,Returns!B:C,2,0),"NO")</f>
        <v>NO</v>
      </c>
      <c r="X943" s="34">
        <f t="shared" si="14"/>
        <v>1.2192000000000001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35">
        <v>0.2</v>
      </c>
      <c r="U944" s="1">
        <v>41.785200000000032</v>
      </c>
      <c r="V944" t="str">
        <f>VLOOKUP(M944,People!B:C,2,0)</f>
        <v>Anna Andreadi</v>
      </c>
      <c r="W944" t="str">
        <f>IFERROR(VLOOKUP(B944,Returns!B:C,2,0),"NO")</f>
        <v>NO</v>
      </c>
      <c r="X944" s="34">
        <f t="shared" si="14"/>
        <v>222.8544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35">
        <v>0</v>
      </c>
      <c r="U945" s="1">
        <v>15.552000000000001</v>
      </c>
      <c r="V945" t="str">
        <f>VLOOKUP(M945,People!B:C,2,0)</f>
        <v>Anna Andreadi</v>
      </c>
      <c r="W945" t="str">
        <f>IFERROR(VLOOKUP(B945,Returns!B:C,2,0),"NO")</f>
        <v>NO</v>
      </c>
      <c r="X945" s="34">
        <f t="shared" si="14"/>
        <v>0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35">
        <v>0</v>
      </c>
      <c r="U946" s="1">
        <v>140.54820000000001</v>
      </c>
      <c r="V946" t="str">
        <f>VLOOKUP(M946,People!B:C,2,0)</f>
        <v>Anna Andreadi</v>
      </c>
      <c r="W946" t="str">
        <f>IFERROR(VLOOKUP(B946,Returns!B:C,2,0),"NO")</f>
        <v>NO</v>
      </c>
      <c r="X946" s="34">
        <f t="shared" si="14"/>
        <v>0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35">
        <v>0.2</v>
      </c>
      <c r="U947" s="1">
        <v>62.91</v>
      </c>
      <c r="V947" t="str">
        <f>VLOOKUP(M947,People!B:C,2,0)</f>
        <v>Anna Andreadi</v>
      </c>
      <c r="W947" t="str">
        <f>IFERROR(VLOOKUP(B947,Returns!B:C,2,0),"NO")</f>
        <v>NO</v>
      </c>
      <c r="X947" s="34">
        <f t="shared" si="14"/>
        <v>33.552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35">
        <v>0.5</v>
      </c>
      <c r="U948" s="1">
        <v>-204.44580000000005</v>
      </c>
      <c r="V948" t="str">
        <f>VLOOKUP(M948,People!B:C,2,0)</f>
        <v>Anna Andreadi</v>
      </c>
      <c r="W948" t="str">
        <f>IFERROR(VLOOKUP(B948,Returns!B:C,2,0),"NO")</f>
        <v>NO</v>
      </c>
      <c r="X948" s="34">
        <f t="shared" si="14"/>
        <v>196.58250000000001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35">
        <v>0.2</v>
      </c>
      <c r="U949" s="1">
        <v>-12.912200000000027</v>
      </c>
      <c r="V949" t="str">
        <f>VLOOKUP(M949,People!B:C,2,0)</f>
        <v>Chuck Magee</v>
      </c>
      <c r="W949" t="str">
        <f>IFERROR(VLOOKUP(B949,Returns!B:C,2,0),"NO")</f>
        <v>NO</v>
      </c>
      <c r="X949" s="34">
        <f t="shared" si="14"/>
        <v>103.29760000000002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35">
        <v>0.2</v>
      </c>
      <c r="U950" s="1">
        <v>75.542400000000015</v>
      </c>
      <c r="V950" t="str">
        <f>VLOOKUP(M950,People!B:C,2,0)</f>
        <v>Chuck Magee</v>
      </c>
      <c r="W950" t="str">
        <f>IFERROR(VLOOKUP(B950,Returns!B:C,2,0),"NO")</f>
        <v>NO</v>
      </c>
      <c r="X950" s="34">
        <f t="shared" si="14"/>
        <v>201.44640000000004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35">
        <v>0.4</v>
      </c>
      <c r="U951" s="1">
        <v>-619.59600000000012</v>
      </c>
      <c r="V951" t="str">
        <f>VLOOKUP(M951,People!B:C,2,0)</f>
        <v>Chuck Magee</v>
      </c>
      <c r="W951" t="str">
        <f>IFERROR(VLOOKUP(B951,Returns!B:C,2,0),"NO")</f>
        <v>NO</v>
      </c>
      <c r="X951" s="34">
        <f t="shared" si="14"/>
        <v>826.12800000000016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35">
        <v>0.2</v>
      </c>
      <c r="U952" s="1">
        <v>5.4432</v>
      </c>
      <c r="V952" t="str">
        <f>VLOOKUP(M952,People!B:C,2,0)</f>
        <v>Chuck Magee</v>
      </c>
      <c r="W952" t="str">
        <f>IFERROR(VLOOKUP(B952,Returns!B:C,2,0),"NO")</f>
        <v>NO</v>
      </c>
      <c r="X952" s="34">
        <f t="shared" si="14"/>
        <v>3.1104000000000007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35">
        <v>0.2</v>
      </c>
      <c r="U953" s="1">
        <v>7.92</v>
      </c>
      <c r="V953" t="str">
        <f>VLOOKUP(M953,People!B:C,2,0)</f>
        <v>Chuck Magee</v>
      </c>
      <c r="W953" t="str">
        <f>IFERROR(VLOOKUP(B953,Returns!B:C,2,0),"NO")</f>
        <v>NO</v>
      </c>
      <c r="X953" s="34">
        <f t="shared" si="14"/>
        <v>5.0688000000000004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35">
        <v>0.2</v>
      </c>
      <c r="U954" s="1">
        <v>7.6416000000000022</v>
      </c>
      <c r="V954" t="str">
        <f>VLOOKUP(M954,People!B:C,2,0)</f>
        <v>Chuck Magee</v>
      </c>
      <c r="W954" t="str">
        <f>IFERROR(VLOOKUP(B954,Returns!B:C,2,0),"NO")</f>
        <v>NO</v>
      </c>
      <c r="X954" s="34">
        <f t="shared" si="14"/>
        <v>5.0944000000000003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35">
        <v>0.2</v>
      </c>
      <c r="U955" s="1">
        <v>2.7168000000000001</v>
      </c>
      <c r="V955" t="str">
        <f>VLOOKUP(M955,People!B:C,2,0)</f>
        <v>Kelly Williams</v>
      </c>
      <c r="W955" t="str">
        <f>IFERROR(VLOOKUP(B955,Returns!B:C,2,0),"NO")</f>
        <v>Yes</v>
      </c>
      <c r="X955" s="34">
        <f t="shared" si="14"/>
        <v>5.4336000000000011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35">
        <v>0.32</v>
      </c>
      <c r="U956" s="1">
        <v>-11.595999999999997</v>
      </c>
      <c r="V956" t="str">
        <f>VLOOKUP(M956,People!B:C,2,0)</f>
        <v>Kelly Williams</v>
      </c>
      <c r="W956" t="str">
        <f>IFERROR(VLOOKUP(B956,Returns!B:C,2,0),"NO")</f>
        <v>Yes</v>
      </c>
      <c r="X956" s="34">
        <f t="shared" si="14"/>
        <v>25.232895999999997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35">
        <v>0</v>
      </c>
      <c r="U957" s="1">
        <v>43.449999999999989</v>
      </c>
      <c r="V957" t="str">
        <f>VLOOKUP(M957,People!B:C,2,0)</f>
        <v>Cassandra Brandow</v>
      </c>
      <c r="W957" t="str">
        <f>IFERROR(VLOOKUP(B957,Returns!B:C,2,0),"NO")</f>
        <v>NO</v>
      </c>
      <c r="X957" s="34">
        <f t="shared" si="14"/>
        <v>0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35">
        <v>0.2</v>
      </c>
      <c r="U958" s="1">
        <v>2.5893000000000006</v>
      </c>
      <c r="V958" t="str">
        <f>VLOOKUP(M958,People!B:C,2,0)</f>
        <v>Anna Andreadi</v>
      </c>
      <c r="W958" t="str">
        <f>IFERROR(VLOOKUP(B958,Returns!B:C,2,0),"NO")</f>
        <v>NO</v>
      </c>
      <c r="X958" s="34">
        <f t="shared" si="14"/>
        <v>5.918400000000001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35">
        <v>0.7</v>
      </c>
      <c r="U959" s="1">
        <v>-3.1679999999999993</v>
      </c>
      <c r="V959" t="str">
        <f>VLOOKUP(M959,People!B:C,2,0)</f>
        <v>Anna Andreadi</v>
      </c>
      <c r="W959" t="str">
        <f>IFERROR(VLOOKUP(B959,Returns!B:C,2,0),"NO")</f>
        <v>NO</v>
      </c>
      <c r="X959" s="34">
        <f t="shared" si="14"/>
        <v>3.3264000000000005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35">
        <v>0.2</v>
      </c>
      <c r="U960" s="1">
        <v>5.6375999999999999</v>
      </c>
      <c r="V960" t="str">
        <f>VLOOKUP(M960,People!B:C,2,0)</f>
        <v>Anna Andreadi</v>
      </c>
      <c r="W960" t="str">
        <f>IFERROR(VLOOKUP(B960,Returns!B:C,2,0),"NO")</f>
        <v>NO</v>
      </c>
      <c r="X960" s="34">
        <f t="shared" si="14"/>
        <v>3.1104000000000007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35">
        <v>0</v>
      </c>
      <c r="U961" s="1">
        <v>53.195999999999998</v>
      </c>
      <c r="V961" t="str">
        <f>VLOOKUP(M961,People!B:C,2,0)</f>
        <v>Anna Andreadi</v>
      </c>
      <c r="W961" t="str">
        <f>IFERROR(VLOOKUP(B961,Returns!B:C,2,0),"NO")</f>
        <v>NO</v>
      </c>
      <c r="X961" s="34">
        <f t="shared" si="14"/>
        <v>0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35">
        <v>0.2</v>
      </c>
      <c r="U962" s="1">
        <v>28.137200000000007</v>
      </c>
      <c r="V962" t="str">
        <f>VLOOKUP(M962,People!B:C,2,0)</f>
        <v>Anna Andreadi</v>
      </c>
      <c r="W962" t="str">
        <f>IFERROR(VLOOKUP(B962,Returns!B:C,2,0),"NO")</f>
        <v>NO</v>
      </c>
      <c r="X962" s="34">
        <f t="shared" ref="X962:X1025" si="15">T962*R962</f>
        <v>64.313599999999994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35">
        <v>0</v>
      </c>
      <c r="U963" s="1">
        <v>3.0575999999999999</v>
      </c>
      <c r="V963" t="str">
        <f>VLOOKUP(M963,People!B:C,2,0)</f>
        <v>Cassandra Brandow</v>
      </c>
      <c r="W963" t="str">
        <f>IFERROR(VLOOKUP(B963,Returns!B:C,2,0),"NO")</f>
        <v>NO</v>
      </c>
      <c r="X963" s="34">
        <f t="shared" si="15"/>
        <v>0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35">
        <v>0</v>
      </c>
      <c r="U964" s="1">
        <v>10.94</v>
      </c>
      <c r="V964" t="str">
        <f>VLOOKUP(M964,People!B:C,2,0)</f>
        <v>Anna Andreadi</v>
      </c>
      <c r="W964" t="str">
        <f>IFERROR(VLOOKUP(B964,Returns!B:C,2,0),"NO")</f>
        <v>NO</v>
      </c>
      <c r="X964" s="34">
        <f t="shared" si="15"/>
        <v>0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35">
        <v>0.2</v>
      </c>
      <c r="U965" s="1">
        <v>1.6704000000000001</v>
      </c>
      <c r="V965" t="str">
        <f>VLOOKUP(M965,People!B:C,2,0)</f>
        <v>Cassandra Brandow</v>
      </c>
      <c r="W965" t="str">
        <f>IFERROR(VLOOKUP(B965,Returns!B:C,2,0),"NO")</f>
        <v>NO</v>
      </c>
      <c r="X965" s="34">
        <f t="shared" si="15"/>
        <v>0.92159999999999997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35">
        <v>0</v>
      </c>
      <c r="U966" s="1">
        <v>4.8117999999999999</v>
      </c>
      <c r="V966" t="str">
        <f>VLOOKUP(M966,People!B:C,2,0)</f>
        <v>Chuck Magee</v>
      </c>
      <c r="W966" t="str">
        <f>IFERROR(VLOOKUP(B966,Returns!B:C,2,0),"NO")</f>
        <v>NO</v>
      </c>
      <c r="X966" s="34">
        <f t="shared" si="15"/>
        <v>0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35">
        <v>0</v>
      </c>
      <c r="U967" s="1">
        <v>9.7118999999999982</v>
      </c>
      <c r="V967" t="str">
        <f>VLOOKUP(M967,People!B:C,2,0)</f>
        <v>Chuck Magee</v>
      </c>
      <c r="W967" t="str">
        <f>IFERROR(VLOOKUP(B967,Returns!B:C,2,0),"NO")</f>
        <v>NO</v>
      </c>
      <c r="X967" s="34">
        <f t="shared" si="15"/>
        <v>0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35">
        <v>0</v>
      </c>
      <c r="U968" s="1">
        <v>6.2208000000000006</v>
      </c>
      <c r="V968" t="str">
        <f>VLOOKUP(M968,People!B:C,2,0)</f>
        <v>Chuck Magee</v>
      </c>
      <c r="W968" t="str">
        <f>IFERROR(VLOOKUP(B968,Returns!B:C,2,0),"NO")</f>
        <v>NO</v>
      </c>
      <c r="X968" s="34">
        <f t="shared" si="15"/>
        <v>0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35">
        <v>0</v>
      </c>
      <c r="U969" s="1">
        <v>91.967999999999989</v>
      </c>
      <c r="V969" t="str">
        <f>VLOOKUP(M969,People!B:C,2,0)</f>
        <v>Chuck Magee</v>
      </c>
      <c r="W969" t="str">
        <f>IFERROR(VLOOKUP(B969,Returns!B:C,2,0),"NO")</f>
        <v>NO</v>
      </c>
      <c r="X969" s="34">
        <f t="shared" si="15"/>
        <v>0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35">
        <v>0</v>
      </c>
      <c r="U970" s="1">
        <v>4.2336</v>
      </c>
      <c r="V970" t="str">
        <f>VLOOKUP(M970,People!B:C,2,0)</f>
        <v>Chuck Magee</v>
      </c>
      <c r="W970" t="str">
        <f>IFERROR(VLOOKUP(B970,Returns!B:C,2,0),"NO")</f>
        <v>NO</v>
      </c>
      <c r="X970" s="34">
        <f t="shared" si="15"/>
        <v>0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35">
        <v>0</v>
      </c>
      <c r="U971" s="1">
        <v>0</v>
      </c>
      <c r="V971" t="str">
        <f>VLOOKUP(M971,People!B:C,2,0)</f>
        <v>Chuck Magee</v>
      </c>
      <c r="W971" t="str">
        <f>IFERROR(VLOOKUP(B971,Returns!B:C,2,0),"NO")</f>
        <v>NO</v>
      </c>
      <c r="X971" s="34">
        <f t="shared" si="15"/>
        <v>0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35">
        <v>0.2</v>
      </c>
      <c r="U972" s="1">
        <v>28.598399999999998</v>
      </c>
      <c r="V972" t="str">
        <f>VLOOKUP(M972,People!B:C,2,0)</f>
        <v>Chuck Magee</v>
      </c>
      <c r="W972" t="str">
        <f>IFERROR(VLOOKUP(B972,Returns!B:C,2,0),"NO")</f>
        <v>NO</v>
      </c>
      <c r="X972" s="34">
        <f t="shared" si="15"/>
        <v>25.420800000000003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35">
        <v>0.4</v>
      </c>
      <c r="U973" s="1">
        <v>-31.050000000000011</v>
      </c>
      <c r="V973" t="str">
        <f>VLOOKUP(M973,People!B:C,2,0)</f>
        <v>Chuck Magee</v>
      </c>
      <c r="W973" t="str">
        <f>IFERROR(VLOOKUP(B973,Returns!B:C,2,0),"NO")</f>
        <v>NO</v>
      </c>
      <c r="X973" s="34">
        <f t="shared" si="15"/>
        <v>49.68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35">
        <v>0.7</v>
      </c>
      <c r="U974" s="1">
        <v>-13.6312</v>
      </c>
      <c r="V974" t="str">
        <f>VLOOKUP(M974,People!B:C,2,0)</f>
        <v>Chuck Magee</v>
      </c>
      <c r="W974" t="str">
        <f>IFERROR(VLOOKUP(B974,Returns!B:C,2,0),"NO")</f>
        <v>NO</v>
      </c>
      <c r="X974" s="34">
        <f t="shared" si="15"/>
        <v>13.011600000000003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35">
        <v>0.2</v>
      </c>
      <c r="U975" s="1">
        <v>10.149299999999997</v>
      </c>
      <c r="V975" t="str">
        <f>VLOOKUP(M975,People!B:C,2,0)</f>
        <v>Chuck Magee</v>
      </c>
      <c r="W975" t="str">
        <f>IFERROR(VLOOKUP(B975,Returns!B:C,2,0),"NO")</f>
        <v>NO</v>
      </c>
      <c r="X975" s="34">
        <f t="shared" si="15"/>
        <v>6.0144000000000011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35">
        <v>0</v>
      </c>
      <c r="U976" s="1">
        <v>3.2186000000000092</v>
      </c>
      <c r="V976" t="str">
        <f>VLOOKUP(M976,People!B:C,2,0)</f>
        <v>Chuck Magee</v>
      </c>
      <c r="W976" t="str">
        <f>IFERROR(VLOOKUP(B976,Returns!B:C,2,0),"NO")</f>
        <v>Yes</v>
      </c>
      <c r="X976" s="34">
        <f t="shared" si="15"/>
        <v>0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35">
        <v>0.2</v>
      </c>
      <c r="U977" s="1">
        <v>25.579799999999992</v>
      </c>
      <c r="V977" t="str">
        <f>VLOOKUP(M977,People!B:C,2,0)</f>
        <v>Chuck Magee</v>
      </c>
      <c r="W977" t="str">
        <f>IFERROR(VLOOKUP(B977,Returns!B:C,2,0),"NO")</f>
        <v>Yes</v>
      </c>
      <c r="X977" s="34">
        <f t="shared" si="15"/>
        <v>15.1584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35">
        <v>0.7</v>
      </c>
      <c r="U978" s="1">
        <v>-0.79200000000000004</v>
      </c>
      <c r="V978" t="str">
        <f>VLOOKUP(M978,People!B:C,2,0)</f>
        <v>Anna Andreadi</v>
      </c>
      <c r="W978" t="str">
        <f>IFERROR(VLOOKUP(B978,Returns!B:C,2,0),"NO")</f>
        <v>NO</v>
      </c>
      <c r="X978" s="34">
        <f t="shared" si="15"/>
        <v>0.75600000000000012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35">
        <v>0.1</v>
      </c>
      <c r="U979" s="1">
        <v>679.99599999999964</v>
      </c>
      <c r="V979" t="str">
        <f>VLOOKUP(M979,People!B:C,2,0)</f>
        <v>Kelly Williams</v>
      </c>
      <c r="W979" t="str">
        <f>IFERROR(VLOOKUP(B979,Returns!B:C,2,0),"NO")</f>
        <v>NO</v>
      </c>
      <c r="X979" s="34">
        <f t="shared" si="15"/>
        <v>305.9982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35">
        <v>0.7</v>
      </c>
      <c r="U980" s="1">
        <v>-2.6256000000000004</v>
      </c>
      <c r="V980" t="str">
        <f>VLOOKUP(M980,People!B:C,2,0)</f>
        <v>Cassandra Brandow</v>
      </c>
      <c r="W980" t="str">
        <f>IFERROR(VLOOKUP(B980,Returns!B:C,2,0),"NO")</f>
        <v>NO</v>
      </c>
      <c r="X980" s="34">
        <f t="shared" si="15"/>
        <v>2.2974000000000001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35">
        <v>0</v>
      </c>
      <c r="U981" s="1">
        <v>16.669799999999999</v>
      </c>
      <c r="V981" t="str">
        <f>VLOOKUP(M981,People!B:C,2,0)</f>
        <v>Kelly Williams</v>
      </c>
      <c r="W981" t="str">
        <f>IFERROR(VLOOKUP(B981,Returns!B:C,2,0),"NO")</f>
        <v>NO</v>
      </c>
      <c r="X981" s="34">
        <f t="shared" si="15"/>
        <v>0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35">
        <v>0.1</v>
      </c>
      <c r="U982" s="1">
        <v>93.223199999999977</v>
      </c>
      <c r="V982" t="str">
        <f>VLOOKUP(M982,People!B:C,2,0)</f>
        <v>Chuck Magee</v>
      </c>
      <c r="W982" t="str">
        <f>IFERROR(VLOOKUP(B982,Returns!B:C,2,0),"NO")</f>
        <v>NO</v>
      </c>
      <c r="X982" s="34">
        <f t="shared" si="15"/>
        <v>59.929200000000009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35">
        <v>0.2</v>
      </c>
      <c r="U983" s="1">
        <v>0.80559999999999987</v>
      </c>
      <c r="V983" t="str">
        <f>VLOOKUP(M983,People!B:C,2,0)</f>
        <v>Anna Andreadi</v>
      </c>
      <c r="W983" t="str">
        <f>IFERROR(VLOOKUP(B983,Returns!B:C,2,0),"NO")</f>
        <v>NO</v>
      </c>
      <c r="X983" s="34">
        <f t="shared" si="15"/>
        <v>0.67840000000000011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35">
        <v>0.2</v>
      </c>
      <c r="U984" s="1">
        <v>55.998400000000032</v>
      </c>
      <c r="V984" t="str">
        <f>VLOOKUP(M984,People!B:C,2,0)</f>
        <v>Anna Andreadi</v>
      </c>
      <c r="W984" t="str">
        <f>IFERROR(VLOOKUP(B984,Returns!B:C,2,0),"NO")</f>
        <v>NO</v>
      </c>
      <c r="X984" s="34">
        <f t="shared" si="15"/>
        <v>111.99680000000001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35">
        <v>0.2</v>
      </c>
      <c r="U985" s="1">
        <v>75.489999999999924</v>
      </c>
      <c r="V985" t="str">
        <f>VLOOKUP(M985,People!B:C,2,0)</f>
        <v>Anna Andreadi</v>
      </c>
      <c r="W985" t="str">
        <f>IFERROR(VLOOKUP(B985,Returns!B:C,2,0),"NO")</f>
        <v>NO</v>
      </c>
      <c r="X985" s="34">
        <f t="shared" si="15"/>
        <v>120.78399999999999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35">
        <v>0.2</v>
      </c>
      <c r="U986" s="1">
        <v>2.5895999999999999</v>
      </c>
      <c r="V986" t="str">
        <f>VLOOKUP(M986,People!B:C,2,0)</f>
        <v>Kelly Williams</v>
      </c>
      <c r="W986" t="str">
        <f>IFERROR(VLOOKUP(B986,Returns!B:C,2,0),"NO")</f>
        <v>NO</v>
      </c>
      <c r="X986" s="34">
        <f t="shared" si="15"/>
        <v>1.5936000000000003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35">
        <v>0.2</v>
      </c>
      <c r="U987" s="1">
        <v>9.4391999999999996</v>
      </c>
      <c r="V987" t="str">
        <f>VLOOKUP(M987,People!B:C,2,0)</f>
        <v>Kelly Williams</v>
      </c>
      <c r="W987" t="str">
        <f>IFERROR(VLOOKUP(B987,Returns!B:C,2,0),"NO")</f>
        <v>NO</v>
      </c>
      <c r="X987" s="34">
        <f t="shared" si="15"/>
        <v>5.5936000000000012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35">
        <v>0.4</v>
      </c>
      <c r="U988" s="1">
        <v>44.867999999999967</v>
      </c>
      <c r="V988" t="str">
        <f>VLOOKUP(M988,People!B:C,2,0)</f>
        <v>Kelly Williams</v>
      </c>
      <c r="W988" t="str">
        <f>IFERROR(VLOOKUP(B988,Returns!B:C,2,0),"NO")</f>
        <v>NO</v>
      </c>
      <c r="X988" s="34">
        <f t="shared" si="15"/>
        <v>134.60400000000001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35">
        <v>0.8</v>
      </c>
      <c r="U989" s="1">
        <v>-1.8904000000000001</v>
      </c>
      <c r="V989" t="str">
        <f>VLOOKUP(M989,People!B:C,2,0)</f>
        <v>Kelly Williams</v>
      </c>
      <c r="W989" t="str">
        <f>IFERROR(VLOOKUP(B989,Returns!B:C,2,0),"NO")</f>
        <v>NO</v>
      </c>
      <c r="X989" s="34">
        <f t="shared" si="15"/>
        <v>0.88959999999999972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35">
        <v>0</v>
      </c>
      <c r="U990" s="1">
        <v>72.807000000000031</v>
      </c>
      <c r="V990" t="str">
        <f>VLOOKUP(M990,People!B:C,2,0)</f>
        <v>Chuck Magee</v>
      </c>
      <c r="W990" t="str">
        <f>IFERROR(VLOOKUP(B990,Returns!B:C,2,0),"NO")</f>
        <v>NO</v>
      </c>
      <c r="X990" s="34">
        <f t="shared" si="15"/>
        <v>0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35">
        <v>0</v>
      </c>
      <c r="U991" s="1">
        <v>5.2112999999999996</v>
      </c>
      <c r="V991" t="str">
        <f>VLOOKUP(M991,People!B:C,2,0)</f>
        <v>Chuck Magee</v>
      </c>
      <c r="W991" t="str">
        <f>IFERROR(VLOOKUP(B991,Returns!B:C,2,0),"NO")</f>
        <v>NO</v>
      </c>
      <c r="X991" s="34">
        <f t="shared" si="15"/>
        <v>0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35">
        <v>0.2</v>
      </c>
      <c r="U992" s="1">
        <v>131.27849999999995</v>
      </c>
      <c r="V992" t="str">
        <f>VLOOKUP(M992,People!B:C,2,0)</f>
        <v>Cassandra Brandow</v>
      </c>
      <c r="W992" t="str">
        <f>IFERROR(VLOOKUP(B992,Returns!B:C,2,0),"NO")</f>
        <v>NO</v>
      </c>
      <c r="X992" s="34">
        <f t="shared" si="15"/>
        <v>233.38400000000001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35">
        <v>0.2</v>
      </c>
      <c r="U993" s="1">
        <v>5.484</v>
      </c>
      <c r="V993" t="str">
        <f>VLOOKUP(M993,People!B:C,2,0)</f>
        <v>Chuck Magee</v>
      </c>
      <c r="W993" t="str">
        <f>IFERROR(VLOOKUP(B993,Returns!B:C,2,0),"NO")</f>
        <v>NO</v>
      </c>
      <c r="X993" s="34">
        <f t="shared" si="15"/>
        <v>2.9248000000000007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35">
        <v>0</v>
      </c>
      <c r="U994" s="1">
        <v>4.9104000000000001</v>
      </c>
      <c r="V994" t="str">
        <f>VLOOKUP(M994,People!B:C,2,0)</f>
        <v>Anna Andreadi</v>
      </c>
      <c r="W994" t="str">
        <f>IFERROR(VLOOKUP(B994,Returns!B:C,2,0),"NO")</f>
        <v>Yes</v>
      </c>
      <c r="X994" s="34">
        <f t="shared" si="15"/>
        <v>0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35">
        <v>0</v>
      </c>
      <c r="U995" s="1">
        <v>69.704999999999998</v>
      </c>
      <c r="V995" t="str">
        <f>VLOOKUP(M995,People!B:C,2,0)</f>
        <v>Anna Andreadi</v>
      </c>
      <c r="W995" t="str">
        <f>IFERROR(VLOOKUP(B995,Returns!B:C,2,0),"NO")</f>
        <v>Yes</v>
      </c>
      <c r="X995" s="34">
        <f t="shared" si="15"/>
        <v>0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35">
        <v>0</v>
      </c>
      <c r="U996" s="1">
        <v>1276.4871000000001</v>
      </c>
      <c r="V996" t="str">
        <f>VLOOKUP(M996,People!B:C,2,0)</f>
        <v>Cassandra Brandow</v>
      </c>
      <c r="W996" t="str">
        <f>IFERROR(VLOOKUP(B996,Returns!B:C,2,0),"NO")</f>
        <v>NO</v>
      </c>
      <c r="X996" s="34">
        <f t="shared" si="15"/>
        <v>0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35">
        <v>0</v>
      </c>
      <c r="U997" s="1">
        <v>173.0316</v>
      </c>
      <c r="V997" t="str">
        <f>VLOOKUP(M997,People!B:C,2,0)</f>
        <v>Cassandra Brandow</v>
      </c>
      <c r="W997" t="str">
        <f>IFERROR(VLOOKUP(B997,Returns!B:C,2,0),"NO")</f>
        <v>NO</v>
      </c>
      <c r="X997" s="34">
        <f t="shared" si="15"/>
        <v>0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35">
        <v>0</v>
      </c>
      <c r="U998" s="1">
        <v>4.9081999999999999</v>
      </c>
      <c r="V998" t="str">
        <f>VLOOKUP(M998,People!B:C,2,0)</f>
        <v>Cassandra Brandow</v>
      </c>
      <c r="W998" t="str">
        <f>IFERROR(VLOOKUP(B998,Returns!B:C,2,0),"NO")</f>
        <v>NO</v>
      </c>
      <c r="X998" s="34">
        <f t="shared" si="15"/>
        <v>0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35">
        <v>0</v>
      </c>
      <c r="U999" s="1">
        <v>9.8901000000000039</v>
      </c>
      <c r="V999" t="str">
        <f>VLOOKUP(M999,People!B:C,2,0)</f>
        <v>Cassandra Brandow</v>
      </c>
      <c r="W999" t="str">
        <f>IFERROR(VLOOKUP(B999,Returns!B:C,2,0),"NO")</f>
        <v>NO</v>
      </c>
      <c r="X999" s="34">
        <f t="shared" si="15"/>
        <v>0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35">
        <v>0</v>
      </c>
      <c r="U1000" s="1">
        <v>9.1580000000000013</v>
      </c>
      <c r="V1000" t="str">
        <f>VLOOKUP(M1000,People!B:C,2,0)</f>
        <v>Cassandra Brandow</v>
      </c>
      <c r="W1000" t="str">
        <f>IFERROR(VLOOKUP(B1000,Returns!B:C,2,0),"NO")</f>
        <v>NO</v>
      </c>
      <c r="X1000" s="34">
        <f t="shared" si="15"/>
        <v>0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35">
        <v>0</v>
      </c>
      <c r="U1001" s="1">
        <v>12.912900000000004</v>
      </c>
      <c r="V1001" t="str">
        <f>VLOOKUP(M1001,People!B:C,2,0)</f>
        <v>Cassandra Brandow</v>
      </c>
      <c r="W1001" t="str">
        <f>IFERROR(VLOOKUP(B1001,Returns!B:C,2,0),"NO")</f>
        <v>NO</v>
      </c>
      <c r="X1001" s="34">
        <f t="shared" si="15"/>
        <v>0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35">
        <v>0</v>
      </c>
      <c r="U1002" s="1">
        <v>11.4452</v>
      </c>
      <c r="V1002" t="str">
        <f>VLOOKUP(M1002,People!B:C,2,0)</f>
        <v>Anna Andreadi</v>
      </c>
      <c r="W1002" t="str">
        <f>IFERROR(VLOOKUP(B1002,Returns!B:C,2,0),"NO")</f>
        <v>NO</v>
      </c>
      <c r="X1002" s="34">
        <f t="shared" si="15"/>
        <v>0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35">
        <v>0</v>
      </c>
      <c r="U1003" s="1">
        <v>762.18449999999984</v>
      </c>
      <c r="V1003" t="str">
        <f>VLOOKUP(M1003,People!B:C,2,0)</f>
        <v>Chuck Magee</v>
      </c>
      <c r="W1003" t="str">
        <f>IFERROR(VLOOKUP(B1003,Returns!B:C,2,0),"NO")</f>
        <v>NO</v>
      </c>
      <c r="X1003" s="34">
        <f t="shared" si="15"/>
        <v>0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35">
        <v>0.4</v>
      </c>
      <c r="U1004" s="1">
        <v>-290.87520000000001</v>
      </c>
      <c r="V1004" t="str">
        <f>VLOOKUP(M1004,People!B:C,2,0)</f>
        <v>Chuck Magee</v>
      </c>
      <c r="W1004" t="str">
        <f>IFERROR(VLOOKUP(B1004,Returns!B:C,2,0),"NO")</f>
        <v>NO</v>
      </c>
      <c r="X1004" s="34">
        <f t="shared" si="15"/>
        <v>436.31279999999998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35">
        <v>0</v>
      </c>
      <c r="U1005" s="1">
        <v>9.3312000000000008</v>
      </c>
      <c r="V1005" t="str">
        <f>VLOOKUP(M1005,People!B:C,2,0)</f>
        <v>Chuck Magee</v>
      </c>
      <c r="W1005" t="str">
        <f>IFERROR(VLOOKUP(B1005,Returns!B:C,2,0),"NO")</f>
        <v>NO</v>
      </c>
      <c r="X1005" s="34">
        <f t="shared" si="15"/>
        <v>0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35">
        <v>0</v>
      </c>
      <c r="U1006" s="1">
        <v>92.083500000000015</v>
      </c>
      <c r="V1006" t="str">
        <f>VLOOKUP(M1006,People!B:C,2,0)</f>
        <v>Anna Andreadi</v>
      </c>
      <c r="W1006" t="str">
        <f>IFERROR(VLOOKUP(B1006,Returns!B:C,2,0),"NO")</f>
        <v>NO</v>
      </c>
      <c r="X1006" s="34">
        <f t="shared" si="15"/>
        <v>0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35">
        <v>0.2</v>
      </c>
      <c r="U1007" s="1">
        <v>40.353599999999986</v>
      </c>
      <c r="V1007" t="str">
        <f>VLOOKUP(M1007,People!B:C,2,0)</f>
        <v>Cassandra Brandow</v>
      </c>
      <c r="W1007" t="str">
        <f>IFERROR(VLOOKUP(B1007,Returns!B:C,2,0),"NO")</f>
        <v>NO</v>
      </c>
      <c r="X1007" s="34">
        <f t="shared" si="15"/>
        <v>23.059200000000004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35">
        <v>0.2</v>
      </c>
      <c r="U1008" s="1">
        <v>2.4779999999999989</v>
      </c>
      <c r="V1008" t="str">
        <f>VLOOKUP(M1008,People!B:C,2,0)</f>
        <v>Anna Andreadi</v>
      </c>
      <c r="W1008" t="str">
        <f>IFERROR(VLOOKUP(B1008,Returns!B:C,2,0),"NO")</f>
        <v>NO</v>
      </c>
      <c r="X1008" s="34">
        <f t="shared" si="15"/>
        <v>1.4160000000000004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35">
        <v>0.7</v>
      </c>
      <c r="U1009" s="1">
        <v>-3.5207999999999995</v>
      </c>
      <c r="V1009" t="str">
        <f>VLOOKUP(M1009,People!B:C,2,0)</f>
        <v>Anna Andreadi</v>
      </c>
      <c r="W1009" t="str">
        <f>IFERROR(VLOOKUP(B1009,Returns!B:C,2,0),"NO")</f>
        <v>NO</v>
      </c>
      <c r="X1009" s="34">
        <f t="shared" si="15"/>
        <v>3.0806999999999998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35">
        <v>0</v>
      </c>
      <c r="U1010" s="1">
        <v>20.584999999999994</v>
      </c>
      <c r="V1010" t="str">
        <f>VLOOKUP(M1010,People!B:C,2,0)</f>
        <v>Kelly Williams</v>
      </c>
      <c r="W1010" t="str">
        <f>IFERROR(VLOOKUP(B1010,Returns!B:C,2,0),"NO")</f>
        <v>NO</v>
      </c>
      <c r="X1010" s="34">
        <f t="shared" si="15"/>
        <v>0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35">
        <v>0.2</v>
      </c>
      <c r="U1011" s="1">
        <v>5.9990000000000023</v>
      </c>
      <c r="V1011" t="str">
        <f>VLOOKUP(M1011,People!B:C,2,0)</f>
        <v>Kelly Williams</v>
      </c>
      <c r="W1011" t="str">
        <f>IFERROR(VLOOKUP(B1011,Returns!B:C,2,0),"NO")</f>
        <v>NO</v>
      </c>
      <c r="X1011" s="34">
        <f t="shared" si="15"/>
        <v>19.196800000000003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35">
        <v>0</v>
      </c>
      <c r="U1012" s="1">
        <v>27.309599999999989</v>
      </c>
      <c r="V1012" t="str">
        <f>VLOOKUP(M1012,People!B:C,2,0)</f>
        <v>Anna Andreadi</v>
      </c>
      <c r="W1012" t="str">
        <f>IFERROR(VLOOKUP(B1012,Returns!B:C,2,0),"NO")</f>
        <v>NO</v>
      </c>
      <c r="X1012" s="34">
        <f t="shared" si="15"/>
        <v>0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35">
        <v>0</v>
      </c>
      <c r="U1013" s="1">
        <v>46.574999999999996</v>
      </c>
      <c r="V1013" t="str">
        <f>VLOOKUP(M1013,People!B:C,2,0)</f>
        <v>Anna Andreadi</v>
      </c>
      <c r="W1013" t="str">
        <f>IFERROR(VLOOKUP(B1013,Returns!B:C,2,0),"NO")</f>
        <v>NO</v>
      </c>
      <c r="X1013" s="34">
        <f t="shared" si="15"/>
        <v>0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35">
        <v>0</v>
      </c>
      <c r="U1014" s="1">
        <v>4.068699999999998</v>
      </c>
      <c r="V1014" t="str">
        <f>VLOOKUP(M1014,People!B:C,2,0)</f>
        <v>Anna Andreadi</v>
      </c>
      <c r="W1014" t="str">
        <f>IFERROR(VLOOKUP(B1014,Returns!B:C,2,0),"NO")</f>
        <v>NO</v>
      </c>
      <c r="X1014" s="34">
        <f t="shared" si="15"/>
        <v>0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35">
        <v>0</v>
      </c>
      <c r="U1015" s="1">
        <v>356.04139999999995</v>
      </c>
      <c r="V1015" t="str">
        <f>VLOOKUP(M1015,People!B:C,2,0)</f>
        <v>Anna Andreadi</v>
      </c>
      <c r="W1015" t="str">
        <f>IFERROR(VLOOKUP(B1015,Returns!B:C,2,0),"NO")</f>
        <v>Yes</v>
      </c>
      <c r="X1015" s="34">
        <f t="shared" si="15"/>
        <v>0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35">
        <v>0</v>
      </c>
      <c r="U1016" s="1">
        <v>36.851999999999997</v>
      </c>
      <c r="V1016" t="str">
        <f>VLOOKUP(M1016,People!B:C,2,0)</f>
        <v>Anna Andreadi</v>
      </c>
      <c r="W1016" t="str">
        <f>IFERROR(VLOOKUP(B1016,Returns!B:C,2,0),"NO")</f>
        <v>Yes</v>
      </c>
      <c r="X1016" s="34">
        <f t="shared" si="15"/>
        <v>0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35">
        <v>0</v>
      </c>
      <c r="U1017" s="1">
        <v>15.552000000000001</v>
      </c>
      <c r="V1017" t="str">
        <f>VLOOKUP(M1017,People!B:C,2,0)</f>
        <v>Anna Andreadi</v>
      </c>
      <c r="W1017" t="str">
        <f>IFERROR(VLOOKUP(B1017,Returns!B:C,2,0),"NO")</f>
        <v>NO</v>
      </c>
      <c r="X1017" s="34">
        <f t="shared" si="15"/>
        <v>0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35">
        <v>0</v>
      </c>
      <c r="U1018" s="1">
        <v>6.7008000000000001</v>
      </c>
      <c r="V1018" t="str">
        <f>VLOOKUP(M1018,People!B:C,2,0)</f>
        <v>Chuck Magee</v>
      </c>
      <c r="W1018" t="str">
        <f>IFERROR(VLOOKUP(B1018,Returns!B:C,2,0),"NO")</f>
        <v>NO</v>
      </c>
      <c r="X1018" s="34">
        <f t="shared" si="15"/>
        <v>0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35">
        <v>0</v>
      </c>
      <c r="U1019" s="1">
        <v>63.886200000000002</v>
      </c>
      <c r="V1019" t="str">
        <f>VLOOKUP(M1019,People!B:C,2,0)</f>
        <v>Chuck Magee</v>
      </c>
      <c r="W1019" t="str">
        <f>IFERROR(VLOOKUP(B1019,Returns!B:C,2,0),"NO")</f>
        <v>NO</v>
      </c>
      <c r="X1019" s="34">
        <f t="shared" si="15"/>
        <v>0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35">
        <v>0</v>
      </c>
      <c r="U1020" s="1">
        <v>2.4990000000000023</v>
      </c>
      <c r="V1020" t="str">
        <f>VLOOKUP(M1020,People!B:C,2,0)</f>
        <v>Chuck Magee</v>
      </c>
      <c r="W1020" t="str">
        <f>IFERROR(VLOOKUP(B1020,Returns!B:C,2,0),"NO")</f>
        <v>NO</v>
      </c>
      <c r="X1020" s="34">
        <f t="shared" si="15"/>
        <v>0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35">
        <v>0</v>
      </c>
      <c r="U1021" s="1">
        <v>156.42899999999997</v>
      </c>
      <c r="V1021" t="str">
        <f>VLOOKUP(M1021,People!B:C,2,0)</f>
        <v>Chuck Magee</v>
      </c>
      <c r="W1021" t="str">
        <f>IFERROR(VLOOKUP(B1021,Returns!B:C,2,0),"NO")</f>
        <v>NO</v>
      </c>
      <c r="X1021" s="34">
        <f t="shared" si="15"/>
        <v>0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35">
        <v>0</v>
      </c>
      <c r="U1022" s="1">
        <v>8.8686000000000007</v>
      </c>
      <c r="V1022" t="str">
        <f>VLOOKUP(M1022,People!B:C,2,0)</f>
        <v>Chuck Magee</v>
      </c>
      <c r="W1022" t="str">
        <f>IFERROR(VLOOKUP(B1022,Returns!B:C,2,0),"NO")</f>
        <v>NO</v>
      </c>
      <c r="X1022" s="34">
        <f t="shared" si="15"/>
        <v>0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35">
        <v>0</v>
      </c>
      <c r="U1023" s="1">
        <v>316.88249999999999</v>
      </c>
      <c r="V1023" t="str">
        <f>VLOOKUP(M1023,People!B:C,2,0)</f>
        <v>Chuck Magee</v>
      </c>
      <c r="W1023" t="str">
        <f>IFERROR(VLOOKUP(B1023,Returns!B:C,2,0),"NO")</f>
        <v>NO</v>
      </c>
      <c r="X1023" s="34">
        <f t="shared" si="15"/>
        <v>0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35">
        <v>0</v>
      </c>
      <c r="U1024" s="1">
        <v>648.56240000000003</v>
      </c>
      <c r="V1024" t="str">
        <f>VLOOKUP(M1024,People!B:C,2,0)</f>
        <v>Chuck Magee</v>
      </c>
      <c r="W1024" t="str">
        <f>IFERROR(VLOOKUP(B1024,Returns!B:C,2,0),"NO")</f>
        <v>NO</v>
      </c>
      <c r="X1024" s="34">
        <f t="shared" si="15"/>
        <v>0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35">
        <v>0.2</v>
      </c>
      <c r="U1025" s="1">
        <v>2.1728000000000001</v>
      </c>
      <c r="V1025" t="str">
        <f>VLOOKUP(M1025,People!B:C,2,0)</f>
        <v>Chuck Magee</v>
      </c>
      <c r="W1025" t="str">
        <f>IFERROR(VLOOKUP(B1025,Returns!B:C,2,0),"NO")</f>
        <v>NO</v>
      </c>
      <c r="X1025" s="34">
        <f t="shared" si="15"/>
        <v>1.2416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35">
        <v>0.2</v>
      </c>
      <c r="U1026" s="1">
        <v>4.2804000000000002</v>
      </c>
      <c r="V1026" t="str">
        <f>VLOOKUP(M1026,People!B:C,2,0)</f>
        <v>Anna Andreadi</v>
      </c>
      <c r="W1026" t="str">
        <f>IFERROR(VLOOKUP(B1026,Returns!B:C,2,0),"NO")</f>
        <v>NO</v>
      </c>
      <c r="X1026" s="34">
        <f t="shared" ref="X1026:X1089" si="16">T1026*R1026</f>
        <v>2.3616000000000001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35">
        <v>0.2</v>
      </c>
      <c r="U1027" s="1">
        <v>5.4432</v>
      </c>
      <c r="V1027" t="str">
        <f>VLOOKUP(M1027,People!B:C,2,0)</f>
        <v>Chuck Magee</v>
      </c>
      <c r="W1027" t="str">
        <f>IFERROR(VLOOKUP(B1027,Returns!B:C,2,0),"NO")</f>
        <v>Yes</v>
      </c>
      <c r="X1027" s="34">
        <f t="shared" si="16"/>
        <v>3.1104000000000007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35">
        <v>0.2</v>
      </c>
      <c r="U1028" s="1">
        <v>20.576399999999996</v>
      </c>
      <c r="V1028" t="str">
        <f>VLOOKUP(M1028,People!B:C,2,0)</f>
        <v>Chuck Magee</v>
      </c>
      <c r="W1028" t="str">
        <f>IFERROR(VLOOKUP(B1028,Returns!B:C,2,0),"NO")</f>
        <v>Yes</v>
      </c>
      <c r="X1028" s="34">
        <f t="shared" si="16"/>
        <v>12.6624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35">
        <v>0.4</v>
      </c>
      <c r="U1029" s="1">
        <v>-9.8724000000000007</v>
      </c>
      <c r="V1029" t="str">
        <f>VLOOKUP(M1029,People!B:C,2,0)</f>
        <v>Chuck Magee</v>
      </c>
      <c r="W1029" t="str">
        <f>IFERROR(VLOOKUP(B1029,Returns!B:C,2,0),"NO")</f>
        <v>Yes</v>
      </c>
      <c r="X1029" s="34">
        <f t="shared" si="16"/>
        <v>6.2351999999999999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35">
        <v>0</v>
      </c>
      <c r="U1030" s="1">
        <v>83.283999999999992</v>
      </c>
      <c r="V1030" t="str">
        <f>VLOOKUP(M1030,People!B:C,2,0)</f>
        <v>Chuck Magee</v>
      </c>
      <c r="W1030" t="str">
        <f>IFERROR(VLOOKUP(B1030,Returns!B:C,2,0),"NO")</f>
        <v>NO</v>
      </c>
      <c r="X1030" s="34">
        <f t="shared" si="16"/>
        <v>0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35">
        <v>0</v>
      </c>
      <c r="U1031" s="1">
        <v>57.41129999999999</v>
      </c>
      <c r="V1031" t="str">
        <f>VLOOKUP(M1031,People!B:C,2,0)</f>
        <v>Chuck Magee</v>
      </c>
      <c r="W1031" t="str">
        <f>IFERROR(VLOOKUP(B1031,Returns!B:C,2,0),"NO")</f>
        <v>NO</v>
      </c>
      <c r="X1031" s="34">
        <f t="shared" si="16"/>
        <v>0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35">
        <v>0</v>
      </c>
      <c r="U1032" s="1">
        <v>213.73500000000001</v>
      </c>
      <c r="V1032" t="str">
        <f>VLOOKUP(M1032,People!B:C,2,0)</f>
        <v>Chuck Magee</v>
      </c>
      <c r="W1032" t="str">
        <f>IFERROR(VLOOKUP(B1032,Returns!B:C,2,0),"NO")</f>
        <v>NO</v>
      </c>
      <c r="X1032" s="34">
        <f t="shared" si="16"/>
        <v>0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35">
        <v>0</v>
      </c>
      <c r="U1033" s="1">
        <v>52.126200000000004</v>
      </c>
      <c r="V1033" t="str">
        <f>VLOOKUP(M1033,People!B:C,2,0)</f>
        <v>Chuck Magee</v>
      </c>
      <c r="W1033" t="str">
        <f>IFERROR(VLOOKUP(B1033,Returns!B:C,2,0),"NO")</f>
        <v>NO</v>
      </c>
      <c r="X1033" s="34">
        <f t="shared" si="16"/>
        <v>0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35">
        <v>0</v>
      </c>
      <c r="U1034" s="1">
        <v>7.056</v>
      </c>
      <c r="V1034" t="str">
        <f>VLOOKUP(M1034,People!B:C,2,0)</f>
        <v>Chuck Magee</v>
      </c>
      <c r="W1034" t="str">
        <f>IFERROR(VLOOKUP(B1034,Returns!B:C,2,0),"NO")</f>
        <v>NO</v>
      </c>
      <c r="X1034" s="34">
        <f t="shared" si="16"/>
        <v>0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35">
        <v>0.2</v>
      </c>
      <c r="U1035" s="1">
        <v>5.1011999999999995</v>
      </c>
      <c r="V1035" t="str">
        <f>VLOOKUP(M1035,People!B:C,2,0)</f>
        <v>Chuck Magee</v>
      </c>
      <c r="W1035" t="str">
        <f>IFERROR(VLOOKUP(B1035,Returns!B:C,2,0),"NO")</f>
        <v>NO</v>
      </c>
      <c r="X1035" s="34">
        <f t="shared" si="16"/>
        <v>3.1392000000000007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35">
        <v>0.7</v>
      </c>
      <c r="U1036" s="1">
        <v>-1.9272</v>
      </c>
      <c r="V1036" t="str">
        <f>VLOOKUP(M1036,People!B:C,2,0)</f>
        <v>Chuck Magee</v>
      </c>
      <c r="W1036" t="str">
        <f>IFERROR(VLOOKUP(B1036,Returns!B:C,2,0),"NO")</f>
        <v>NO</v>
      </c>
      <c r="X1036" s="34">
        <f t="shared" si="16"/>
        <v>1.8395999999999999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35">
        <v>0.7</v>
      </c>
      <c r="U1037" s="1">
        <v>-10.579799999999999</v>
      </c>
      <c r="V1037" t="str">
        <f>VLOOKUP(M1037,People!B:C,2,0)</f>
        <v>Chuck Magee</v>
      </c>
      <c r="W1037" t="str">
        <f>IFERROR(VLOOKUP(B1037,Returns!B:C,2,0),"NO")</f>
        <v>NO</v>
      </c>
      <c r="X1037" s="34">
        <f t="shared" si="16"/>
        <v>10.098900000000002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35">
        <v>0</v>
      </c>
      <c r="U1038" s="1">
        <v>8.6619999999999919</v>
      </c>
      <c r="V1038" t="str">
        <f>VLOOKUP(M1038,People!B:C,2,0)</f>
        <v>Kelly Williams</v>
      </c>
      <c r="W1038" t="str">
        <f>IFERROR(VLOOKUP(B1038,Returns!B:C,2,0),"NO")</f>
        <v>NO</v>
      </c>
      <c r="X1038" s="34">
        <f t="shared" si="16"/>
        <v>0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35">
        <v>0.2</v>
      </c>
      <c r="U1039" s="1">
        <v>13.734</v>
      </c>
      <c r="V1039" t="str">
        <f>VLOOKUP(M1039,People!B:C,2,0)</f>
        <v>Anna Andreadi</v>
      </c>
      <c r="W1039" t="str">
        <f>IFERROR(VLOOKUP(B1039,Returns!B:C,2,0),"NO")</f>
        <v>NO</v>
      </c>
      <c r="X1039" s="34">
        <f t="shared" si="16"/>
        <v>7.3248000000000006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35">
        <v>0.2</v>
      </c>
      <c r="U1040" s="1">
        <v>2.696399999999997</v>
      </c>
      <c r="V1040" t="str">
        <f>VLOOKUP(M1040,People!B:C,2,0)</f>
        <v>Cassandra Brandow</v>
      </c>
      <c r="W1040" t="str">
        <f>IFERROR(VLOOKUP(B1040,Returns!B:C,2,0),"NO")</f>
        <v>NO</v>
      </c>
      <c r="X1040" s="34">
        <f t="shared" si="16"/>
        <v>4.7936000000000005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35">
        <v>0.2</v>
      </c>
      <c r="U1041" s="1">
        <v>1.7954999999999988</v>
      </c>
      <c r="V1041" t="str">
        <f>VLOOKUP(M1041,People!B:C,2,0)</f>
        <v>Cassandra Brandow</v>
      </c>
      <c r="W1041" t="str">
        <f>IFERROR(VLOOKUP(B1041,Returns!B:C,2,0),"NO")</f>
        <v>NO</v>
      </c>
      <c r="X1041" s="34">
        <f t="shared" si="16"/>
        <v>5.7456000000000005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35">
        <v>0</v>
      </c>
      <c r="U1042" s="1">
        <v>146.40359999999998</v>
      </c>
      <c r="V1042" t="str">
        <f>VLOOKUP(M1042,People!B:C,2,0)</f>
        <v>Kelly Williams</v>
      </c>
      <c r="W1042" t="str">
        <f>IFERROR(VLOOKUP(B1042,Returns!B:C,2,0),"NO")</f>
        <v>NO</v>
      </c>
      <c r="X1042" s="34">
        <f t="shared" si="16"/>
        <v>0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35">
        <v>0</v>
      </c>
      <c r="U1043" s="1">
        <v>11.151</v>
      </c>
      <c r="V1043" t="str">
        <f>VLOOKUP(M1043,People!B:C,2,0)</f>
        <v>Chuck Magee</v>
      </c>
      <c r="W1043" t="str">
        <f>IFERROR(VLOOKUP(B1043,Returns!B:C,2,0),"NO")</f>
        <v>NO</v>
      </c>
      <c r="X1043" s="34">
        <f t="shared" si="16"/>
        <v>0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35">
        <v>0.2</v>
      </c>
      <c r="U1044" s="1">
        <v>90.293999999999926</v>
      </c>
      <c r="V1044" t="str">
        <f>VLOOKUP(M1044,People!B:C,2,0)</f>
        <v>Chuck Magee</v>
      </c>
      <c r="W1044" t="str">
        <f>IFERROR(VLOOKUP(B1044,Returns!B:C,2,0),"NO")</f>
        <v>NO</v>
      </c>
      <c r="X1044" s="34">
        <f t="shared" si="16"/>
        <v>144.47040000000001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35">
        <v>0.2</v>
      </c>
      <c r="U1045" s="1">
        <v>2.9835000000000003</v>
      </c>
      <c r="V1045" t="str">
        <f>VLOOKUP(M1045,People!B:C,2,0)</f>
        <v>Kelly Williams</v>
      </c>
      <c r="W1045" t="str">
        <f>IFERROR(VLOOKUP(B1045,Returns!B:C,2,0),"NO")</f>
        <v>NO</v>
      </c>
      <c r="X1045" s="34">
        <f t="shared" si="16"/>
        <v>1.768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35">
        <v>0.8</v>
      </c>
      <c r="U1046" s="1">
        <v>-146.16000000000003</v>
      </c>
      <c r="V1046" t="str">
        <f>VLOOKUP(M1046,People!B:C,2,0)</f>
        <v>Kelly Williams</v>
      </c>
      <c r="W1046" t="str">
        <f>IFERROR(VLOOKUP(B1046,Returns!B:C,2,0),"NO")</f>
        <v>NO</v>
      </c>
      <c r="X1046" s="34">
        <f t="shared" si="16"/>
        <v>46.771199999999986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35">
        <v>0.3</v>
      </c>
      <c r="U1047" s="1">
        <v>-18.185999999999993</v>
      </c>
      <c r="V1047" t="str">
        <f>VLOOKUP(M1047,People!B:C,2,0)</f>
        <v>Kelly Williams</v>
      </c>
      <c r="W1047" t="str">
        <f>IFERROR(VLOOKUP(B1047,Returns!B:C,2,0),"NO")</f>
        <v>NO</v>
      </c>
      <c r="X1047" s="34">
        <f t="shared" si="16"/>
        <v>76.381199999999993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35">
        <v>0.2</v>
      </c>
      <c r="U1048" s="1">
        <v>85.247500000000002</v>
      </c>
      <c r="V1048" t="str">
        <f>VLOOKUP(M1048,People!B:C,2,0)</f>
        <v>Cassandra Brandow</v>
      </c>
      <c r="W1048" t="str">
        <f>IFERROR(VLOOKUP(B1048,Returns!B:C,2,0),"NO")</f>
        <v>NO</v>
      </c>
      <c r="X1048" s="34">
        <f t="shared" si="16"/>
        <v>272.79200000000003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35">
        <v>0.2</v>
      </c>
      <c r="U1049" s="1">
        <v>-3.8385000000000105</v>
      </c>
      <c r="V1049" t="str">
        <f>VLOOKUP(M1049,People!B:C,2,0)</f>
        <v>Cassandra Brandow</v>
      </c>
      <c r="W1049" t="str">
        <f>IFERROR(VLOOKUP(B1049,Returns!B:C,2,0),"NO")</f>
        <v>NO</v>
      </c>
      <c r="X1049" s="34">
        <f t="shared" si="16"/>
        <v>20.471999999999998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35">
        <v>0.2</v>
      </c>
      <c r="U1050" s="1">
        <v>125.2691999999999</v>
      </c>
      <c r="V1050" t="str">
        <f>VLOOKUP(M1050,People!B:C,2,0)</f>
        <v>Anna Andreadi</v>
      </c>
      <c r="W1050" t="str">
        <f>IFERROR(VLOOKUP(B1050,Returns!B:C,2,0),"NO")</f>
        <v>NO</v>
      </c>
      <c r="X1050" s="34">
        <f t="shared" si="16"/>
        <v>222.70079999999999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35">
        <v>0</v>
      </c>
      <c r="U1051" s="1">
        <v>37.996200000000002</v>
      </c>
      <c r="V1051" t="str">
        <f>VLOOKUP(M1051,People!B:C,2,0)</f>
        <v>Anna Andreadi</v>
      </c>
      <c r="W1051" t="str">
        <f>IFERROR(VLOOKUP(B1051,Returns!B:C,2,0),"NO")</f>
        <v>NO</v>
      </c>
      <c r="X1051" s="34">
        <f t="shared" si="16"/>
        <v>0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35">
        <v>0.2</v>
      </c>
      <c r="U1052" s="1">
        <v>-29.481200000000022</v>
      </c>
      <c r="V1052" t="str">
        <f>VLOOKUP(M1052,People!B:C,2,0)</f>
        <v>Chuck Magee</v>
      </c>
      <c r="W1052" t="str">
        <f>IFERROR(VLOOKUP(B1052,Returns!B:C,2,0),"NO")</f>
        <v>NO</v>
      </c>
      <c r="X1052" s="34">
        <f t="shared" si="16"/>
        <v>33.692800000000005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35">
        <v>0.2</v>
      </c>
      <c r="U1053" s="1">
        <v>2.4359999999999995</v>
      </c>
      <c r="V1053" t="str">
        <f>VLOOKUP(M1053,People!B:C,2,0)</f>
        <v>Chuck Magee</v>
      </c>
      <c r="W1053" t="str">
        <f>IFERROR(VLOOKUP(B1053,Returns!B:C,2,0),"NO")</f>
        <v>NO</v>
      </c>
      <c r="X1053" s="34">
        <f t="shared" si="16"/>
        <v>1.3440000000000003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35">
        <v>0.2</v>
      </c>
      <c r="U1054" s="1">
        <v>56.577599999999961</v>
      </c>
      <c r="V1054" t="str">
        <f>VLOOKUP(M1054,People!B:C,2,0)</f>
        <v>Chuck Magee</v>
      </c>
      <c r="W1054" t="str">
        <f>IFERROR(VLOOKUP(B1054,Returns!B:C,2,0),"NO")</f>
        <v>NO</v>
      </c>
      <c r="X1054" s="34">
        <f t="shared" si="16"/>
        <v>56.577600000000011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35">
        <v>0</v>
      </c>
      <c r="U1055" s="1">
        <v>4.3524000000000003</v>
      </c>
      <c r="V1055" t="str">
        <f>VLOOKUP(M1055,People!B:C,2,0)</f>
        <v>Chuck Magee</v>
      </c>
      <c r="W1055" t="str">
        <f>IFERROR(VLOOKUP(B1055,Returns!B:C,2,0),"NO")</f>
        <v>NO</v>
      </c>
      <c r="X1055" s="34">
        <f t="shared" si="16"/>
        <v>0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35">
        <v>0</v>
      </c>
      <c r="U1056" s="1">
        <v>22.763999999999996</v>
      </c>
      <c r="V1056" t="str">
        <f>VLOOKUP(M1056,People!B:C,2,0)</f>
        <v>Chuck Magee</v>
      </c>
      <c r="W1056" t="str">
        <f>IFERROR(VLOOKUP(B1056,Returns!B:C,2,0),"NO")</f>
        <v>NO</v>
      </c>
      <c r="X1056" s="34">
        <f t="shared" si="16"/>
        <v>0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35">
        <v>0.2</v>
      </c>
      <c r="U1057" s="1">
        <v>27.791100000000004</v>
      </c>
      <c r="V1057" t="str">
        <f>VLOOKUP(M1057,People!B:C,2,0)</f>
        <v>Chuck Magee</v>
      </c>
      <c r="W1057" t="str">
        <f>IFERROR(VLOOKUP(B1057,Returns!B:C,2,0),"NO")</f>
        <v>NO</v>
      </c>
      <c r="X1057" s="34">
        <f t="shared" si="16"/>
        <v>16.468800000000002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35">
        <v>0.2</v>
      </c>
      <c r="U1058" s="1">
        <v>3.2944</v>
      </c>
      <c r="V1058" t="str">
        <f>VLOOKUP(M1058,People!B:C,2,0)</f>
        <v>Chuck Magee</v>
      </c>
      <c r="W1058" t="str">
        <f>IFERROR(VLOOKUP(B1058,Returns!B:C,2,0),"NO")</f>
        <v>NO</v>
      </c>
      <c r="X1058" s="34">
        <f t="shared" si="16"/>
        <v>1.8175999999999999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35">
        <v>0.2</v>
      </c>
      <c r="U1059" s="1">
        <v>7.2267999999999999</v>
      </c>
      <c r="V1059" t="str">
        <f>VLOOKUP(M1059,People!B:C,2,0)</f>
        <v>Anna Andreadi</v>
      </c>
      <c r="W1059" t="str">
        <f>IFERROR(VLOOKUP(B1059,Returns!B:C,2,0),"NO")</f>
        <v>NO</v>
      </c>
      <c r="X1059" s="34">
        <f t="shared" si="16"/>
        <v>3.987200000000001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35">
        <v>0.2</v>
      </c>
      <c r="U1060" s="1">
        <v>22.948799999999995</v>
      </c>
      <c r="V1060" t="str">
        <f>VLOOKUP(M1060,People!B:C,2,0)</f>
        <v>Anna Andreadi</v>
      </c>
      <c r="W1060" t="str">
        <f>IFERROR(VLOOKUP(B1060,Returns!B:C,2,0),"NO")</f>
        <v>NO</v>
      </c>
      <c r="X1060" s="34">
        <f t="shared" si="16"/>
        <v>13.1136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35">
        <v>0.2</v>
      </c>
      <c r="U1061" s="1">
        <v>1.6008</v>
      </c>
      <c r="V1061" t="str">
        <f>VLOOKUP(M1061,People!B:C,2,0)</f>
        <v>Chuck Magee</v>
      </c>
      <c r="W1061" t="str">
        <f>IFERROR(VLOOKUP(B1061,Returns!B:C,2,0),"NO")</f>
        <v>NO</v>
      </c>
      <c r="X1061" s="34">
        <f t="shared" si="16"/>
        <v>0.8832000000000001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35">
        <v>0.3</v>
      </c>
      <c r="U1062" s="1">
        <v>-29.252400000000009</v>
      </c>
      <c r="V1062" t="str">
        <f>VLOOKUP(M1062,People!B:C,2,0)</f>
        <v>Kelly Williams</v>
      </c>
      <c r="W1062" t="str">
        <f>IFERROR(VLOOKUP(B1062,Returns!B:C,2,0),"NO")</f>
        <v>NO</v>
      </c>
      <c r="X1062" s="34">
        <f t="shared" si="16"/>
        <v>32.331600000000002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35">
        <v>0.2</v>
      </c>
      <c r="U1063" s="1">
        <v>4.5215999999999994</v>
      </c>
      <c r="V1063" t="str">
        <f>VLOOKUP(M1063,People!B:C,2,0)</f>
        <v>Chuck Magee</v>
      </c>
      <c r="W1063" t="str">
        <f>IFERROR(VLOOKUP(B1063,Returns!B:C,2,0),"NO")</f>
        <v>NO</v>
      </c>
      <c r="X1063" s="34">
        <f t="shared" si="16"/>
        <v>9.0432000000000006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35">
        <v>0.2</v>
      </c>
      <c r="U1064" s="1">
        <v>-2.2134</v>
      </c>
      <c r="V1064" t="str">
        <f>VLOOKUP(M1064,People!B:C,2,0)</f>
        <v>Chuck Magee</v>
      </c>
      <c r="W1064" t="str">
        <f>IFERROR(VLOOKUP(B1064,Returns!B:C,2,0),"NO")</f>
        <v>NO</v>
      </c>
      <c r="X1064" s="34">
        <f t="shared" si="16"/>
        <v>2.0832000000000006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35">
        <v>0.2</v>
      </c>
      <c r="U1065" s="1">
        <v>1.2791999999999994</v>
      </c>
      <c r="V1065" t="str">
        <f>VLOOKUP(M1065,People!B:C,2,0)</f>
        <v>Chuck Magee</v>
      </c>
      <c r="W1065" t="str">
        <f>IFERROR(VLOOKUP(B1065,Returns!B:C,2,0),"NO")</f>
        <v>NO</v>
      </c>
      <c r="X1065" s="34">
        <f t="shared" si="16"/>
        <v>1.5744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35">
        <v>0.4</v>
      </c>
      <c r="U1066" s="1">
        <v>-27.715799999999994</v>
      </c>
      <c r="V1066" t="str">
        <f>VLOOKUP(M1066,People!B:C,2,0)</f>
        <v>Chuck Magee</v>
      </c>
      <c r="W1066" t="str">
        <f>IFERROR(VLOOKUP(B1066,Returns!B:C,2,0),"NO")</f>
        <v>NO</v>
      </c>
      <c r="X1066" s="34">
        <f t="shared" si="16"/>
        <v>47.512799999999999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35">
        <v>0.2</v>
      </c>
      <c r="U1067" s="1">
        <v>0.2352999999999999</v>
      </c>
      <c r="V1067" t="str">
        <f>VLOOKUP(M1067,People!B:C,2,0)</f>
        <v>Chuck Magee</v>
      </c>
      <c r="W1067" t="str">
        <f>IFERROR(VLOOKUP(B1067,Returns!B:C,2,0),"NO")</f>
        <v>NO</v>
      </c>
      <c r="X1067" s="34">
        <f t="shared" si="16"/>
        <v>0.28960000000000002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35">
        <v>0.7</v>
      </c>
      <c r="U1068" s="1">
        <v>-46.224999999999994</v>
      </c>
      <c r="V1068" t="str">
        <f>VLOOKUP(M1068,People!B:C,2,0)</f>
        <v>Chuck Magee</v>
      </c>
      <c r="W1068" t="str">
        <f>IFERROR(VLOOKUP(B1068,Returns!B:C,2,0),"NO")</f>
        <v>NO</v>
      </c>
      <c r="X1068" s="34">
        <f t="shared" si="16"/>
        <v>38.829000000000001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35">
        <v>0.2</v>
      </c>
      <c r="U1069" s="1">
        <v>12.177999999999983</v>
      </c>
      <c r="V1069" t="str">
        <f>VLOOKUP(M1069,People!B:C,2,0)</f>
        <v>Anna Andreadi</v>
      </c>
      <c r="W1069" t="str">
        <f>IFERROR(VLOOKUP(B1069,Returns!B:C,2,0),"NO")</f>
        <v>NO</v>
      </c>
      <c r="X1069" s="34">
        <f t="shared" si="16"/>
        <v>38.969600000000007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35">
        <v>0.2</v>
      </c>
      <c r="U1070" s="1">
        <v>-0.34880000000000033</v>
      </c>
      <c r="V1070" t="str">
        <f>VLOOKUP(M1070,People!B:C,2,0)</f>
        <v>Kelly Williams</v>
      </c>
      <c r="W1070" t="str">
        <f>IFERROR(VLOOKUP(B1070,Returns!B:C,2,0),"NO")</f>
        <v>NO</v>
      </c>
      <c r="X1070" s="34">
        <f t="shared" si="16"/>
        <v>0.34880000000000005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35">
        <v>0.7</v>
      </c>
      <c r="U1071" s="1">
        <v>-18.462400000000002</v>
      </c>
      <c r="V1071" t="str">
        <f>VLOOKUP(M1071,People!B:C,2,0)</f>
        <v>Chuck Magee</v>
      </c>
      <c r="W1071" t="str">
        <f>IFERROR(VLOOKUP(B1071,Returns!B:C,2,0),"NO")</f>
        <v>NO</v>
      </c>
      <c r="X1071" s="34">
        <f t="shared" si="16"/>
        <v>17.623200000000004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35">
        <v>0</v>
      </c>
      <c r="U1072" s="1">
        <v>5.0595999999999997</v>
      </c>
      <c r="V1072" t="str">
        <f>VLOOKUP(M1072,People!B:C,2,0)</f>
        <v>Anna Andreadi</v>
      </c>
      <c r="W1072" t="str">
        <f>IFERROR(VLOOKUP(B1072,Returns!B:C,2,0),"NO")</f>
        <v>NO</v>
      </c>
      <c r="X1072" s="34">
        <f t="shared" si="16"/>
        <v>0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35">
        <v>0.2</v>
      </c>
      <c r="U1073" s="1">
        <v>9.9467999999999979</v>
      </c>
      <c r="V1073" t="str">
        <f>VLOOKUP(M1073,People!B:C,2,0)</f>
        <v>Anna Andreadi</v>
      </c>
      <c r="W1073" t="str">
        <f>IFERROR(VLOOKUP(B1073,Returns!B:C,2,0),"NO")</f>
        <v>Yes</v>
      </c>
      <c r="X1073" s="34">
        <f t="shared" si="16"/>
        <v>5.894400000000001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35">
        <v>0.2</v>
      </c>
      <c r="U1074" s="1">
        <v>3.024</v>
      </c>
      <c r="V1074" t="str">
        <f>VLOOKUP(M1074,People!B:C,2,0)</f>
        <v>Chuck Magee</v>
      </c>
      <c r="W1074" t="str">
        <f>IFERROR(VLOOKUP(B1074,Returns!B:C,2,0),"NO")</f>
        <v>NO</v>
      </c>
      <c r="X1074" s="34">
        <f t="shared" si="16"/>
        <v>1.7280000000000002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35">
        <v>0.7</v>
      </c>
      <c r="U1075" s="1">
        <v>-4.5980000000000008</v>
      </c>
      <c r="V1075" t="str">
        <f>VLOOKUP(M1075,People!B:C,2,0)</f>
        <v>Anna Andreadi</v>
      </c>
      <c r="W1075" t="str">
        <f>IFERROR(VLOOKUP(B1075,Returns!B:C,2,0),"NO")</f>
        <v>NO</v>
      </c>
      <c r="X1075" s="34">
        <f t="shared" si="16"/>
        <v>4.3889999999999993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35">
        <v>0.7</v>
      </c>
      <c r="U1076" s="1">
        <v>-3.3487999999999998</v>
      </c>
      <c r="V1076" t="str">
        <f>VLOOKUP(M1076,People!B:C,2,0)</f>
        <v>Anna Andreadi</v>
      </c>
      <c r="W1076" t="str">
        <f>IFERROR(VLOOKUP(B1076,Returns!B:C,2,0),"NO")</f>
        <v>NO</v>
      </c>
      <c r="X1076" s="34">
        <f t="shared" si="16"/>
        <v>3.0575999999999999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35">
        <v>0.2</v>
      </c>
      <c r="U1077" s="1">
        <v>1.9989999999999979</v>
      </c>
      <c r="V1077" t="str">
        <f>VLOOKUP(M1077,People!B:C,2,0)</f>
        <v>Anna Andreadi</v>
      </c>
      <c r="W1077" t="str">
        <f>IFERROR(VLOOKUP(B1077,Returns!B:C,2,0),"NO")</f>
        <v>NO</v>
      </c>
      <c r="X1077" s="34">
        <f t="shared" si="16"/>
        <v>6.3967999999999998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35">
        <v>0</v>
      </c>
      <c r="U1078" s="1">
        <v>10.628799999999998</v>
      </c>
      <c r="V1078" t="str">
        <f>VLOOKUP(M1078,People!B:C,2,0)</f>
        <v>Kelly Williams</v>
      </c>
      <c r="W1078" t="str">
        <f>IFERROR(VLOOKUP(B1078,Returns!B:C,2,0),"NO")</f>
        <v>NO</v>
      </c>
      <c r="X1078" s="34">
        <f t="shared" si="16"/>
        <v>0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35">
        <v>0</v>
      </c>
      <c r="U1079" s="1">
        <v>33.588800000000006</v>
      </c>
      <c r="V1079" t="str">
        <f>VLOOKUP(M1079,People!B:C,2,0)</f>
        <v>Anna Andreadi</v>
      </c>
      <c r="W1079" t="str">
        <f>IFERROR(VLOOKUP(B1079,Returns!B:C,2,0),"NO")</f>
        <v>NO</v>
      </c>
      <c r="X1079" s="34">
        <f t="shared" si="16"/>
        <v>0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35">
        <v>0</v>
      </c>
      <c r="U1080" s="1">
        <v>8.4888000000000012</v>
      </c>
      <c r="V1080" t="str">
        <f>VLOOKUP(M1080,People!B:C,2,0)</f>
        <v>Anna Andreadi</v>
      </c>
      <c r="W1080" t="str">
        <f>IFERROR(VLOOKUP(B1080,Returns!B:C,2,0),"NO")</f>
        <v>NO</v>
      </c>
      <c r="X1080" s="34">
        <f t="shared" si="16"/>
        <v>0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35">
        <v>0.2</v>
      </c>
      <c r="U1081" s="1">
        <v>2.3220000000000001</v>
      </c>
      <c r="V1081" t="str">
        <f>VLOOKUP(M1081,People!B:C,2,0)</f>
        <v>Anna Andreadi</v>
      </c>
      <c r="W1081" t="str">
        <f>IFERROR(VLOOKUP(B1081,Returns!B:C,2,0),"NO")</f>
        <v>NO</v>
      </c>
      <c r="X1081" s="34">
        <f t="shared" si="16"/>
        <v>1.3760000000000001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35">
        <v>0</v>
      </c>
      <c r="U1082" s="1">
        <v>9.3624000000000009</v>
      </c>
      <c r="V1082" t="str">
        <f>VLOOKUP(M1082,People!B:C,2,0)</f>
        <v>Kelly Williams</v>
      </c>
      <c r="W1082" t="str">
        <f>IFERROR(VLOOKUP(B1082,Returns!B:C,2,0),"NO")</f>
        <v>NO</v>
      </c>
      <c r="X1082" s="34">
        <f t="shared" si="16"/>
        <v>0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35">
        <v>0</v>
      </c>
      <c r="U1083" s="1">
        <v>121.76009999999994</v>
      </c>
      <c r="V1083" t="str">
        <f>VLOOKUP(M1083,People!B:C,2,0)</f>
        <v>Kelly Williams</v>
      </c>
      <c r="W1083" t="str">
        <f>IFERROR(VLOOKUP(B1083,Returns!B:C,2,0),"NO")</f>
        <v>NO</v>
      </c>
      <c r="X1083" s="34">
        <f t="shared" si="16"/>
        <v>0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35">
        <v>0.4</v>
      </c>
      <c r="U1084" s="1">
        <v>-264.92079999999999</v>
      </c>
      <c r="V1084" t="str">
        <f>VLOOKUP(M1084,People!B:C,2,0)</f>
        <v>Chuck Magee</v>
      </c>
      <c r="W1084" t="str">
        <f>IFERROR(VLOOKUP(B1084,Returns!B:C,2,0),"NO")</f>
        <v>NO</v>
      </c>
      <c r="X1084" s="34">
        <f t="shared" si="16"/>
        <v>334.63679999999999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35">
        <v>0</v>
      </c>
      <c r="U1085" s="1">
        <v>12.134799999999998</v>
      </c>
      <c r="V1085" t="str">
        <f>VLOOKUP(M1085,People!B:C,2,0)</f>
        <v>Chuck Magee</v>
      </c>
      <c r="W1085" t="str">
        <f>IFERROR(VLOOKUP(B1085,Returns!B:C,2,0),"NO")</f>
        <v>NO</v>
      </c>
      <c r="X1085" s="34">
        <f t="shared" si="16"/>
        <v>0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35">
        <v>0</v>
      </c>
      <c r="U1086" s="1">
        <v>105.24679999999995</v>
      </c>
      <c r="V1086" t="str">
        <f>VLOOKUP(M1086,People!B:C,2,0)</f>
        <v>Chuck Magee</v>
      </c>
      <c r="W1086" t="str">
        <f>IFERROR(VLOOKUP(B1086,Returns!B:C,2,0),"NO")</f>
        <v>NO</v>
      </c>
      <c r="X1086" s="34">
        <f t="shared" si="16"/>
        <v>0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35">
        <v>0</v>
      </c>
      <c r="U1087" s="1">
        <v>2400.9656999999997</v>
      </c>
      <c r="V1087" t="str">
        <f>VLOOKUP(M1087,People!B:C,2,0)</f>
        <v>Chuck Magee</v>
      </c>
      <c r="W1087" t="str">
        <f>IFERROR(VLOOKUP(B1087,Returns!B:C,2,0),"NO")</f>
        <v>NO</v>
      </c>
      <c r="X1087" s="34">
        <f t="shared" si="16"/>
        <v>0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35">
        <v>0</v>
      </c>
      <c r="U1088" s="1">
        <v>3.1104000000000003</v>
      </c>
      <c r="V1088" t="str">
        <f>VLOOKUP(M1088,People!B:C,2,0)</f>
        <v>Kelly Williams</v>
      </c>
      <c r="W1088" t="str">
        <f>IFERROR(VLOOKUP(B1088,Returns!B:C,2,0),"NO")</f>
        <v>NO</v>
      </c>
      <c r="X1088" s="34">
        <f t="shared" si="16"/>
        <v>0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35">
        <v>0.2</v>
      </c>
      <c r="U1089" s="1">
        <v>7.1976000000000049</v>
      </c>
      <c r="V1089" t="str">
        <f>VLOOKUP(M1089,People!B:C,2,0)</f>
        <v>Anna Andreadi</v>
      </c>
      <c r="W1089" t="str">
        <f>IFERROR(VLOOKUP(B1089,Returns!B:C,2,0),"NO")</f>
        <v>NO</v>
      </c>
      <c r="X1089" s="34">
        <f t="shared" si="16"/>
        <v>14.395200000000001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35">
        <v>0</v>
      </c>
      <c r="U1090" s="1">
        <v>1.512</v>
      </c>
      <c r="V1090" t="str">
        <f>VLOOKUP(M1090,People!B:C,2,0)</f>
        <v>Anna Andreadi</v>
      </c>
      <c r="W1090" t="str">
        <f>IFERROR(VLOOKUP(B1090,Returns!B:C,2,0),"NO")</f>
        <v>NO</v>
      </c>
      <c r="X1090" s="34">
        <f t="shared" ref="X1090:X1153" si="17">T1090*R1090</f>
        <v>0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35">
        <v>0.2</v>
      </c>
      <c r="U1091" s="1">
        <v>1.9989999999999979</v>
      </c>
      <c r="V1091" t="str">
        <f>VLOOKUP(M1091,People!B:C,2,0)</f>
        <v>Cassandra Brandow</v>
      </c>
      <c r="W1091" t="str">
        <f>IFERROR(VLOOKUP(B1091,Returns!B:C,2,0),"NO")</f>
        <v>NO</v>
      </c>
      <c r="X1091" s="34">
        <f t="shared" si="17"/>
        <v>6.3967999999999998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35">
        <v>0.2</v>
      </c>
      <c r="U1092" s="1">
        <v>25.194399999999995</v>
      </c>
      <c r="V1092" t="str">
        <f>VLOOKUP(M1092,People!B:C,2,0)</f>
        <v>Cassandra Brandow</v>
      </c>
      <c r="W1092" t="str">
        <f>IFERROR(VLOOKUP(B1092,Returns!B:C,2,0),"NO")</f>
        <v>NO</v>
      </c>
      <c r="X1092" s="34">
        <f t="shared" si="17"/>
        <v>14.396800000000002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35">
        <v>0</v>
      </c>
      <c r="U1093" s="1">
        <v>33.641999999999996</v>
      </c>
      <c r="V1093" t="str">
        <f>VLOOKUP(M1093,People!B:C,2,0)</f>
        <v>Anna Andreadi</v>
      </c>
      <c r="W1093" t="str">
        <f>IFERROR(VLOOKUP(B1093,Returns!B:C,2,0),"NO")</f>
        <v>Yes</v>
      </c>
      <c r="X1093" s="34">
        <f t="shared" si="17"/>
        <v>0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35">
        <v>0.2</v>
      </c>
      <c r="U1094" s="1">
        <v>19.178600000000003</v>
      </c>
      <c r="V1094" t="str">
        <f>VLOOKUP(M1094,People!B:C,2,0)</f>
        <v>Anna Andreadi</v>
      </c>
      <c r="W1094" t="str">
        <f>IFERROR(VLOOKUP(B1094,Returns!B:C,2,0),"NO")</f>
        <v>Yes</v>
      </c>
      <c r="X1094" s="34">
        <f t="shared" si="17"/>
        <v>43.836800000000011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35">
        <v>0</v>
      </c>
      <c r="U1095" s="1">
        <v>14.161000000000001</v>
      </c>
      <c r="V1095" t="str">
        <f>VLOOKUP(M1095,People!B:C,2,0)</f>
        <v>Chuck Magee</v>
      </c>
      <c r="W1095" t="str">
        <f>IFERROR(VLOOKUP(B1095,Returns!B:C,2,0),"NO")</f>
        <v>NO</v>
      </c>
      <c r="X1095" s="34">
        <f t="shared" si="17"/>
        <v>0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35">
        <v>0</v>
      </c>
      <c r="U1096" s="1">
        <v>103.22839999999997</v>
      </c>
      <c r="V1096" t="str">
        <f>VLOOKUP(M1096,People!B:C,2,0)</f>
        <v>Chuck Magee</v>
      </c>
      <c r="W1096" t="str">
        <f>IFERROR(VLOOKUP(B1096,Returns!B:C,2,0),"NO")</f>
        <v>NO</v>
      </c>
      <c r="X1096" s="34">
        <f t="shared" si="17"/>
        <v>0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35">
        <v>0.2</v>
      </c>
      <c r="U1097" s="1">
        <v>30.468200000000024</v>
      </c>
      <c r="V1097" t="str">
        <f>VLOOKUP(M1097,People!B:C,2,0)</f>
        <v>Cassandra Brandow</v>
      </c>
      <c r="W1097" t="str">
        <f>IFERROR(VLOOKUP(B1097,Returns!B:C,2,0),"NO")</f>
        <v>NO</v>
      </c>
      <c r="X1097" s="34">
        <f t="shared" si="17"/>
        <v>69.641599999999997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35">
        <v>0.7</v>
      </c>
      <c r="U1098" s="1">
        <v>-28.627200000000009</v>
      </c>
      <c r="V1098" t="str">
        <f>VLOOKUP(M1098,People!B:C,2,0)</f>
        <v>Cassandra Brandow</v>
      </c>
      <c r="W1098" t="str">
        <f>IFERROR(VLOOKUP(B1098,Returns!B:C,2,0),"NO")</f>
        <v>NO</v>
      </c>
      <c r="X1098" s="34">
        <f t="shared" si="17"/>
        <v>25.048799999999996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35">
        <v>0.2</v>
      </c>
      <c r="U1099" s="1">
        <v>11.19599999999997</v>
      </c>
      <c r="V1099" t="str">
        <f>VLOOKUP(M1099,People!B:C,2,0)</f>
        <v>Anna Andreadi</v>
      </c>
      <c r="W1099" t="str">
        <f>IFERROR(VLOOKUP(B1099,Returns!B:C,2,0),"NO")</f>
        <v>Yes</v>
      </c>
      <c r="X1099" s="34">
        <f t="shared" si="17"/>
        <v>89.567999999999998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35">
        <v>0</v>
      </c>
      <c r="U1100" s="1">
        <v>2.0415999999999999</v>
      </c>
      <c r="V1100" t="str">
        <f>VLOOKUP(M1100,People!B:C,2,0)</f>
        <v>Anna Andreadi</v>
      </c>
      <c r="W1100" t="str">
        <f>IFERROR(VLOOKUP(B1100,Returns!B:C,2,0),"NO")</f>
        <v>NO</v>
      </c>
      <c r="X1100" s="34">
        <f t="shared" si="17"/>
        <v>0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35">
        <v>0</v>
      </c>
      <c r="U1101" s="1">
        <v>4.1030999999999995</v>
      </c>
      <c r="V1101" t="str">
        <f>VLOOKUP(M1101,People!B:C,2,0)</f>
        <v>Anna Andreadi</v>
      </c>
      <c r="W1101" t="str">
        <f>IFERROR(VLOOKUP(B1101,Returns!B:C,2,0),"NO")</f>
        <v>NO</v>
      </c>
      <c r="X1101" s="34">
        <f t="shared" si="17"/>
        <v>0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35">
        <v>0</v>
      </c>
      <c r="U1102" s="1">
        <v>9.6656999999999975</v>
      </c>
      <c r="V1102" t="str">
        <f>VLOOKUP(M1102,People!B:C,2,0)</f>
        <v>Anna Andreadi</v>
      </c>
      <c r="W1102" t="str">
        <f>IFERROR(VLOOKUP(B1102,Returns!B:C,2,0),"NO")</f>
        <v>NO</v>
      </c>
      <c r="X1102" s="34">
        <f t="shared" si="17"/>
        <v>0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35">
        <v>0</v>
      </c>
      <c r="U1103" s="1">
        <v>2.5055999999999998</v>
      </c>
      <c r="V1103" t="str">
        <f>VLOOKUP(M1103,People!B:C,2,0)</f>
        <v>Anna Andreadi</v>
      </c>
      <c r="W1103" t="str">
        <f>IFERROR(VLOOKUP(B1103,Returns!B:C,2,0),"NO")</f>
        <v>NO</v>
      </c>
      <c r="X1103" s="34">
        <f t="shared" si="17"/>
        <v>0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35">
        <v>0.8</v>
      </c>
      <c r="U1104" s="1">
        <v>-4.7145000000000028</v>
      </c>
      <c r="V1104" t="str">
        <f>VLOOKUP(M1104,People!B:C,2,0)</f>
        <v>Kelly Williams</v>
      </c>
      <c r="W1104" t="str">
        <f>IFERROR(VLOOKUP(B1104,Returns!B:C,2,0),"NO")</f>
        <v>NO</v>
      </c>
      <c r="X1104" s="34">
        <f t="shared" si="17"/>
        <v>2.1551999999999998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35">
        <v>0.8</v>
      </c>
      <c r="U1105" s="1">
        <v>-4.9878000000000018</v>
      </c>
      <c r="V1105" t="str">
        <f>VLOOKUP(M1105,People!B:C,2,0)</f>
        <v>Kelly Williams</v>
      </c>
      <c r="W1105" t="str">
        <f>IFERROR(VLOOKUP(B1105,Returns!B:C,2,0),"NO")</f>
        <v>NO</v>
      </c>
      <c r="X1105" s="34">
        <f t="shared" si="17"/>
        <v>2.3471999999999995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35">
        <v>0</v>
      </c>
      <c r="U1106" s="1">
        <v>11.230799999999999</v>
      </c>
      <c r="V1106" t="str">
        <f>VLOOKUP(M1106,People!B:C,2,0)</f>
        <v>Anna Andreadi</v>
      </c>
      <c r="W1106" t="str">
        <f>IFERROR(VLOOKUP(B1106,Returns!B:C,2,0),"NO")</f>
        <v>Yes</v>
      </c>
      <c r="X1106" s="34">
        <f t="shared" si="17"/>
        <v>0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35">
        <v>0.2</v>
      </c>
      <c r="U1107" s="1">
        <v>-16.36440000000001</v>
      </c>
      <c r="V1107" t="str">
        <f>VLOOKUP(M1107,People!B:C,2,0)</f>
        <v>Kelly Williams</v>
      </c>
      <c r="W1107" t="str">
        <f>IFERROR(VLOOKUP(B1107,Returns!B:C,2,0),"NO")</f>
        <v>NO</v>
      </c>
      <c r="X1107" s="34">
        <f t="shared" si="17"/>
        <v>20.140800000000002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35">
        <v>0.6</v>
      </c>
      <c r="U1108" s="1">
        <v>-0.75660000000000016</v>
      </c>
      <c r="V1108" t="str">
        <f>VLOOKUP(M1108,People!B:C,2,0)</f>
        <v>Kelly Williams</v>
      </c>
      <c r="W1108" t="str">
        <f>IFERROR(VLOOKUP(B1108,Returns!B:C,2,0),"NO")</f>
        <v>NO</v>
      </c>
      <c r="X1108" s="34">
        <f t="shared" si="17"/>
        <v>1.3968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35">
        <v>0.8</v>
      </c>
      <c r="U1109" s="1">
        <v>-17.248000000000008</v>
      </c>
      <c r="V1109" t="str">
        <f>VLOOKUP(M1109,People!B:C,2,0)</f>
        <v>Kelly Williams</v>
      </c>
      <c r="W1109" t="str">
        <f>IFERROR(VLOOKUP(B1109,Returns!B:C,2,0),"NO")</f>
        <v>NO</v>
      </c>
      <c r="X1109" s="34">
        <f t="shared" si="17"/>
        <v>8.623999999999997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35">
        <v>0.2</v>
      </c>
      <c r="U1110" s="1">
        <v>21.888000000000002</v>
      </c>
      <c r="V1110" t="str">
        <f>VLOOKUP(M1110,People!B:C,2,0)</f>
        <v>Kelly Williams</v>
      </c>
      <c r="W1110" t="str">
        <f>IFERROR(VLOOKUP(B1110,Returns!B:C,2,0),"NO")</f>
        <v>NO</v>
      </c>
      <c r="X1110" s="34">
        <f t="shared" si="17"/>
        <v>11.673600000000002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35">
        <v>0.2</v>
      </c>
      <c r="U1111" s="1">
        <v>13.826699999999999</v>
      </c>
      <c r="V1111" t="str">
        <f>VLOOKUP(M1111,People!B:C,2,0)</f>
        <v>Kelly Williams</v>
      </c>
      <c r="W1111" t="str">
        <f>IFERROR(VLOOKUP(B1111,Returns!B:C,2,0),"NO")</f>
        <v>NO</v>
      </c>
      <c r="X1111" s="34">
        <f t="shared" si="17"/>
        <v>8.1936000000000018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35">
        <v>0.2</v>
      </c>
      <c r="U1112" s="1">
        <v>25.185999999999996</v>
      </c>
      <c r="V1112" t="str">
        <f>VLOOKUP(M1112,People!B:C,2,0)</f>
        <v>Kelly Williams</v>
      </c>
      <c r="W1112" t="str">
        <f>IFERROR(VLOOKUP(B1112,Returns!B:C,2,0),"NO")</f>
        <v>NO</v>
      </c>
      <c r="X1112" s="34">
        <f t="shared" si="17"/>
        <v>14.391999999999999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35">
        <v>0.2</v>
      </c>
      <c r="U1113" s="1">
        <v>3.6288</v>
      </c>
      <c r="V1113" t="str">
        <f>VLOOKUP(M1113,People!B:C,2,0)</f>
        <v>Kelly Williams</v>
      </c>
      <c r="W1113" t="str">
        <f>IFERROR(VLOOKUP(B1113,Returns!B:C,2,0),"NO")</f>
        <v>NO</v>
      </c>
      <c r="X1113" s="34">
        <f t="shared" si="17"/>
        <v>2.0736000000000003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35">
        <v>0.8</v>
      </c>
      <c r="U1114" s="1">
        <v>-2.0264000000000002</v>
      </c>
      <c r="V1114" t="str">
        <f>VLOOKUP(M1114,People!B:C,2,0)</f>
        <v>Kelly Williams</v>
      </c>
      <c r="W1114" t="str">
        <f>IFERROR(VLOOKUP(B1114,Returns!B:C,2,0),"NO")</f>
        <v>NO</v>
      </c>
      <c r="X1114" s="34">
        <f t="shared" si="17"/>
        <v>0.95359999999999978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35">
        <v>0.2</v>
      </c>
      <c r="U1115" s="1">
        <v>16.3352</v>
      </c>
      <c r="V1115" t="str">
        <f>VLOOKUP(M1115,People!B:C,2,0)</f>
        <v>Anna Andreadi</v>
      </c>
      <c r="W1115" t="str">
        <f>IFERROR(VLOOKUP(B1115,Returns!B:C,2,0),"NO")</f>
        <v>Yes</v>
      </c>
      <c r="X1115" s="34">
        <f t="shared" si="17"/>
        <v>9.3344000000000005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35">
        <v>0.15</v>
      </c>
      <c r="U1116" s="1">
        <v>-12.688200000000002</v>
      </c>
      <c r="V1116" t="str">
        <f>VLOOKUP(M1116,People!B:C,2,0)</f>
        <v>Anna Andreadi</v>
      </c>
      <c r="W1116" t="str">
        <f>IFERROR(VLOOKUP(B1116,Returns!B:C,2,0),"NO")</f>
        <v>Yes</v>
      </c>
      <c r="X1116" s="34">
        <f t="shared" si="17"/>
        <v>17.974949999999996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35">
        <v>0</v>
      </c>
      <c r="U1117" s="1">
        <v>57.590400000000002</v>
      </c>
      <c r="V1117" t="str">
        <f>VLOOKUP(M1117,People!B:C,2,0)</f>
        <v>Anna Andreadi</v>
      </c>
      <c r="W1117" t="str">
        <f>IFERROR(VLOOKUP(B1117,Returns!B:C,2,0),"NO")</f>
        <v>Yes</v>
      </c>
      <c r="X1117" s="34">
        <f t="shared" si="17"/>
        <v>0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35">
        <v>0</v>
      </c>
      <c r="U1118" s="1">
        <v>3.024</v>
      </c>
      <c r="V1118" t="str">
        <f>VLOOKUP(M1118,People!B:C,2,0)</f>
        <v>Anna Andreadi</v>
      </c>
      <c r="W1118" t="str">
        <f>IFERROR(VLOOKUP(B1118,Returns!B:C,2,0),"NO")</f>
        <v>NO</v>
      </c>
      <c r="X1118" s="34">
        <f t="shared" si="17"/>
        <v>0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35">
        <v>0</v>
      </c>
      <c r="U1119" s="1">
        <v>137.15100000000001</v>
      </c>
      <c r="V1119" t="str">
        <f>VLOOKUP(M1119,People!B:C,2,0)</f>
        <v>Cassandra Brandow</v>
      </c>
      <c r="W1119" t="str">
        <f>IFERROR(VLOOKUP(B1119,Returns!B:C,2,0),"NO")</f>
        <v>NO</v>
      </c>
      <c r="X1119" s="34">
        <f t="shared" si="17"/>
        <v>0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35">
        <v>0</v>
      </c>
      <c r="U1120" s="1">
        <v>111.59099999999995</v>
      </c>
      <c r="V1120" t="str">
        <f>VLOOKUP(M1120,People!B:C,2,0)</f>
        <v>Cassandra Brandow</v>
      </c>
      <c r="W1120" t="str">
        <f>IFERROR(VLOOKUP(B1120,Returns!B:C,2,0),"NO")</f>
        <v>NO</v>
      </c>
      <c r="X1120" s="34">
        <f t="shared" si="17"/>
        <v>0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35">
        <v>0</v>
      </c>
      <c r="U1121" s="1">
        <v>2.0491999999999999</v>
      </c>
      <c r="V1121" t="str">
        <f>VLOOKUP(M1121,People!B:C,2,0)</f>
        <v>Cassandra Brandow</v>
      </c>
      <c r="W1121" t="str">
        <f>IFERROR(VLOOKUP(B1121,Returns!B:C,2,0),"NO")</f>
        <v>NO</v>
      </c>
      <c r="X1121" s="34">
        <f t="shared" si="17"/>
        <v>0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35">
        <v>0</v>
      </c>
      <c r="U1122" s="1">
        <v>7.4871999999999996</v>
      </c>
      <c r="V1122" t="str">
        <f>VLOOKUP(M1122,People!B:C,2,0)</f>
        <v>Cassandra Brandow</v>
      </c>
      <c r="W1122" t="str">
        <f>IFERROR(VLOOKUP(B1122,Returns!B:C,2,0),"NO")</f>
        <v>NO</v>
      </c>
      <c r="X1122" s="34">
        <f t="shared" si="17"/>
        <v>0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35">
        <v>0</v>
      </c>
      <c r="U1123" s="1">
        <v>181.98179999999999</v>
      </c>
      <c r="V1123" t="str">
        <f>VLOOKUP(M1123,People!B:C,2,0)</f>
        <v>Cassandra Brandow</v>
      </c>
      <c r="W1123" t="str">
        <f>IFERROR(VLOOKUP(B1123,Returns!B:C,2,0),"NO")</f>
        <v>NO</v>
      </c>
      <c r="X1123" s="34">
        <f t="shared" si="17"/>
        <v>0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35">
        <v>0</v>
      </c>
      <c r="U1124" s="1">
        <v>6.6583999999999968</v>
      </c>
      <c r="V1124" t="str">
        <f>VLOOKUP(M1124,People!B:C,2,0)</f>
        <v>Cassandra Brandow</v>
      </c>
      <c r="W1124" t="str">
        <f>IFERROR(VLOOKUP(B1124,Returns!B:C,2,0),"NO")</f>
        <v>NO</v>
      </c>
      <c r="X1124" s="34">
        <f t="shared" si="17"/>
        <v>0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35">
        <v>0</v>
      </c>
      <c r="U1125" s="1">
        <v>11.579999999999998</v>
      </c>
      <c r="V1125" t="str">
        <f>VLOOKUP(M1125,People!B:C,2,0)</f>
        <v>Cassandra Brandow</v>
      </c>
      <c r="W1125" t="str">
        <f>IFERROR(VLOOKUP(B1125,Returns!B:C,2,0),"NO")</f>
        <v>NO</v>
      </c>
      <c r="X1125" s="34">
        <f t="shared" si="17"/>
        <v>0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35">
        <v>0</v>
      </c>
      <c r="U1126" s="1">
        <v>1.7901</v>
      </c>
      <c r="V1126" t="str">
        <f>VLOOKUP(M1126,People!B:C,2,0)</f>
        <v>Cassandra Brandow</v>
      </c>
      <c r="W1126" t="str">
        <f>IFERROR(VLOOKUP(B1126,Returns!B:C,2,0),"NO")</f>
        <v>NO</v>
      </c>
      <c r="X1126" s="34">
        <f t="shared" si="17"/>
        <v>0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35">
        <v>0</v>
      </c>
      <c r="U1127" s="1">
        <v>10.969799999999999</v>
      </c>
      <c r="V1127" t="str">
        <f>VLOOKUP(M1127,People!B:C,2,0)</f>
        <v>Cassandra Brandow</v>
      </c>
      <c r="W1127" t="str">
        <f>IFERROR(VLOOKUP(B1127,Returns!B:C,2,0),"NO")</f>
        <v>NO</v>
      </c>
      <c r="X1127" s="34">
        <f t="shared" si="17"/>
        <v>0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35">
        <v>0</v>
      </c>
      <c r="U1128" s="1">
        <v>224.2673999999999</v>
      </c>
      <c r="V1128" t="str">
        <f>VLOOKUP(M1128,People!B:C,2,0)</f>
        <v>Cassandra Brandow</v>
      </c>
      <c r="W1128" t="str">
        <f>IFERROR(VLOOKUP(B1128,Returns!B:C,2,0),"NO")</f>
        <v>NO</v>
      </c>
      <c r="X1128" s="34">
        <f t="shared" si="17"/>
        <v>0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35">
        <v>0</v>
      </c>
      <c r="U1129" s="1">
        <v>2.6416000000000004</v>
      </c>
      <c r="V1129" t="str">
        <f>VLOOKUP(M1129,People!B:C,2,0)</f>
        <v>Kelly Williams</v>
      </c>
      <c r="W1129" t="str">
        <f>IFERROR(VLOOKUP(B1129,Returns!B:C,2,0),"NO")</f>
        <v>NO</v>
      </c>
      <c r="X1129" s="34">
        <f t="shared" si="17"/>
        <v>0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35">
        <v>0</v>
      </c>
      <c r="U1130" s="1">
        <v>50.94</v>
      </c>
      <c r="V1130" t="str">
        <f>VLOOKUP(M1130,People!B:C,2,0)</f>
        <v>Kelly Williams</v>
      </c>
      <c r="W1130" t="str">
        <f>IFERROR(VLOOKUP(B1130,Returns!B:C,2,0),"NO")</f>
        <v>NO</v>
      </c>
      <c r="X1130" s="34">
        <f t="shared" si="17"/>
        <v>0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35">
        <v>0</v>
      </c>
      <c r="U1131" s="1">
        <v>75.662399999999991</v>
      </c>
      <c r="V1131" t="str">
        <f>VLOOKUP(M1131,People!B:C,2,0)</f>
        <v>Cassandra Brandow</v>
      </c>
      <c r="W1131" t="str">
        <f>IFERROR(VLOOKUP(B1131,Returns!B:C,2,0),"NO")</f>
        <v>NO</v>
      </c>
      <c r="X1131" s="34">
        <f t="shared" si="17"/>
        <v>0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35">
        <v>0</v>
      </c>
      <c r="U1132" s="1">
        <v>20.085100000000001</v>
      </c>
      <c r="V1132" t="str">
        <f>VLOOKUP(M1132,People!B:C,2,0)</f>
        <v>Cassandra Brandow</v>
      </c>
      <c r="W1132" t="str">
        <f>IFERROR(VLOOKUP(B1132,Returns!B:C,2,0),"NO")</f>
        <v>NO</v>
      </c>
      <c r="X1132" s="34">
        <f t="shared" si="17"/>
        <v>0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35">
        <v>0</v>
      </c>
      <c r="U1133" s="1">
        <v>28.754999999999995</v>
      </c>
      <c r="V1133" t="str">
        <f>VLOOKUP(M1133,People!B:C,2,0)</f>
        <v>Cassandra Brandow</v>
      </c>
      <c r="W1133" t="str">
        <f>IFERROR(VLOOKUP(B1133,Returns!B:C,2,0),"NO")</f>
        <v>NO</v>
      </c>
      <c r="X1133" s="34">
        <f t="shared" si="17"/>
        <v>0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35">
        <v>0</v>
      </c>
      <c r="U1134" s="1">
        <v>9.3312000000000008</v>
      </c>
      <c r="V1134" t="str">
        <f>VLOOKUP(M1134,People!B:C,2,0)</f>
        <v>Anna Andreadi</v>
      </c>
      <c r="W1134" t="str">
        <f>IFERROR(VLOOKUP(B1134,Returns!B:C,2,0),"NO")</f>
        <v>NO</v>
      </c>
      <c r="X1134" s="34">
        <f t="shared" si="17"/>
        <v>0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35">
        <v>0.2</v>
      </c>
      <c r="U1135" s="1">
        <v>-23.364000000000019</v>
      </c>
      <c r="V1135" t="str">
        <f>VLOOKUP(M1135,People!B:C,2,0)</f>
        <v>Chuck Magee</v>
      </c>
      <c r="W1135" t="str">
        <f>IFERROR(VLOOKUP(B1135,Returns!B:C,2,0),"NO")</f>
        <v>NO</v>
      </c>
      <c r="X1135" s="34">
        <f t="shared" si="17"/>
        <v>24.921600000000002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35">
        <v>0.2</v>
      </c>
      <c r="U1136" s="1">
        <v>2.6459999999999995</v>
      </c>
      <c r="V1136" t="str">
        <f>VLOOKUP(M1136,People!B:C,2,0)</f>
        <v>Chuck Magee</v>
      </c>
      <c r="W1136" t="str">
        <f>IFERROR(VLOOKUP(B1136,Returns!B:C,2,0),"NO")</f>
        <v>NO</v>
      </c>
      <c r="X1136" s="34">
        <f t="shared" si="17"/>
        <v>1.5120000000000002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35">
        <v>0.2</v>
      </c>
      <c r="U1137" s="1">
        <v>7.4571000000000041</v>
      </c>
      <c r="V1137" t="str">
        <f>VLOOKUP(M1137,People!B:C,2,0)</f>
        <v>Cassandra Brandow</v>
      </c>
      <c r="W1137" t="str">
        <f>IFERROR(VLOOKUP(B1137,Returns!B:C,2,0),"NO")</f>
        <v>NO</v>
      </c>
      <c r="X1137" s="34">
        <f t="shared" si="17"/>
        <v>17.044800000000002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35">
        <v>0</v>
      </c>
      <c r="U1138" s="1">
        <v>129.38399999999999</v>
      </c>
      <c r="V1138" t="str">
        <f>VLOOKUP(M1138,People!B:C,2,0)</f>
        <v>Kelly Williams</v>
      </c>
      <c r="W1138" t="str">
        <f>IFERROR(VLOOKUP(B1138,Returns!B:C,2,0),"NO")</f>
        <v>NO</v>
      </c>
      <c r="X1138" s="34">
        <f t="shared" si="17"/>
        <v>0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35">
        <v>0</v>
      </c>
      <c r="U1139" s="1">
        <v>10.5504</v>
      </c>
      <c r="V1139" t="str">
        <f>VLOOKUP(M1139,People!B:C,2,0)</f>
        <v>Kelly Williams</v>
      </c>
      <c r="W1139" t="str">
        <f>IFERROR(VLOOKUP(B1139,Returns!B:C,2,0),"NO")</f>
        <v>NO</v>
      </c>
      <c r="X1139" s="34">
        <f t="shared" si="17"/>
        <v>0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35">
        <v>0</v>
      </c>
      <c r="U1140" s="1">
        <v>8.9909999999999997</v>
      </c>
      <c r="V1140" t="str">
        <f>VLOOKUP(M1140,People!B:C,2,0)</f>
        <v>Kelly Williams</v>
      </c>
      <c r="W1140" t="str">
        <f>IFERROR(VLOOKUP(B1140,Returns!B:C,2,0),"NO")</f>
        <v>NO</v>
      </c>
      <c r="X1140" s="34">
        <f t="shared" si="17"/>
        <v>0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35">
        <v>0</v>
      </c>
      <c r="U1141" s="1">
        <v>5.5566000000000004</v>
      </c>
      <c r="V1141" t="str">
        <f>VLOOKUP(M1141,People!B:C,2,0)</f>
        <v>Kelly Williams</v>
      </c>
      <c r="W1141" t="str">
        <f>IFERROR(VLOOKUP(B1141,Returns!B:C,2,0),"NO")</f>
        <v>NO</v>
      </c>
      <c r="X1141" s="34">
        <f t="shared" si="17"/>
        <v>0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35">
        <v>0</v>
      </c>
      <c r="U1142" s="1">
        <v>8.69</v>
      </c>
      <c r="V1142" t="str">
        <f>VLOOKUP(M1142,People!B:C,2,0)</f>
        <v>Kelly Williams</v>
      </c>
      <c r="W1142" t="str">
        <f>IFERROR(VLOOKUP(B1142,Returns!B:C,2,0),"NO")</f>
        <v>NO</v>
      </c>
      <c r="X1142" s="34">
        <f t="shared" si="17"/>
        <v>0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35">
        <v>0</v>
      </c>
      <c r="U1143" s="1">
        <v>53.195999999999998</v>
      </c>
      <c r="V1143" t="str">
        <f>VLOOKUP(M1143,People!B:C,2,0)</f>
        <v>Anna Andreadi</v>
      </c>
      <c r="W1143" t="str">
        <f>IFERROR(VLOOKUP(B1143,Returns!B:C,2,0),"NO")</f>
        <v>NO</v>
      </c>
      <c r="X1143" s="34">
        <f t="shared" si="17"/>
        <v>0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35">
        <v>0</v>
      </c>
      <c r="U1144" s="1">
        <v>2.8776000000000002</v>
      </c>
      <c r="V1144" t="str">
        <f>VLOOKUP(M1144,People!B:C,2,0)</f>
        <v>Anna Andreadi</v>
      </c>
      <c r="W1144" t="str">
        <f>IFERROR(VLOOKUP(B1144,Returns!B:C,2,0),"NO")</f>
        <v>NO</v>
      </c>
      <c r="X1144" s="34">
        <f t="shared" si="17"/>
        <v>0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35">
        <v>0</v>
      </c>
      <c r="U1145" s="1">
        <v>3.1104000000000003</v>
      </c>
      <c r="V1145" t="str">
        <f>VLOOKUP(M1145,People!B:C,2,0)</f>
        <v>Anna Andreadi</v>
      </c>
      <c r="W1145" t="str">
        <f>IFERROR(VLOOKUP(B1145,Returns!B:C,2,0),"NO")</f>
        <v>NO</v>
      </c>
      <c r="X1145" s="34">
        <f t="shared" si="17"/>
        <v>0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35">
        <v>0.2</v>
      </c>
      <c r="U1146" s="1">
        <v>223.05399999999995</v>
      </c>
      <c r="V1146" t="str">
        <f>VLOOKUP(M1146,People!B:C,2,0)</f>
        <v>Anna Andreadi</v>
      </c>
      <c r="W1146" t="str">
        <f>IFERROR(VLOOKUP(B1146,Returns!B:C,2,0),"NO")</f>
        <v>NO</v>
      </c>
      <c r="X1146" s="34">
        <f t="shared" si="17"/>
        <v>137.26400000000001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35">
        <v>0</v>
      </c>
      <c r="U1147" s="1">
        <v>16.788600000000002</v>
      </c>
      <c r="V1147" t="str">
        <f>VLOOKUP(M1147,People!B:C,2,0)</f>
        <v>Anna Andreadi</v>
      </c>
      <c r="W1147" t="str">
        <f>IFERROR(VLOOKUP(B1147,Returns!B:C,2,0),"NO")</f>
        <v>NO</v>
      </c>
      <c r="X1147" s="34">
        <f t="shared" si="17"/>
        <v>0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35">
        <v>0.1</v>
      </c>
      <c r="U1148" s="1">
        <v>107.34599999999996</v>
      </c>
      <c r="V1148" t="str">
        <f>VLOOKUP(M1148,People!B:C,2,0)</f>
        <v>Kelly Williams</v>
      </c>
      <c r="W1148" t="str">
        <f>IFERROR(VLOOKUP(B1148,Returns!B:C,2,0),"NO")</f>
        <v>NO</v>
      </c>
      <c r="X1148" s="34">
        <f t="shared" si="17"/>
        <v>64.407600000000002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35">
        <v>0</v>
      </c>
      <c r="U1149" s="1">
        <v>2.6279999999999997</v>
      </c>
      <c r="V1149" t="str">
        <f>VLOOKUP(M1149,People!B:C,2,0)</f>
        <v>Kelly Williams</v>
      </c>
      <c r="W1149" t="str">
        <f>IFERROR(VLOOKUP(B1149,Returns!B:C,2,0),"NO")</f>
        <v>NO</v>
      </c>
      <c r="X1149" s="34">
        <f t="shared" si="17"/>
        <v>0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35">
        <v>0</v>
      </c>
      <c r="U1150" s="1">
        <v>5.8695999999999993</v>
      </c>
      <c r="V1150" t="str">
        <f>VLOOKUP(M1150,People!B:C,2,0)</f>
        <v>Kelly Williams</v>
      </c>
      <c r="W1150" t="str">
        <f>IFERROR(VLOOKUP(B1150,Returns!B:C,2,0),"NO")</f>
        <v>NO</v>
      </c>
      <c r="X1150" s="34">
        <f t="shared" si="17"/>
        <v>0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35">
        <v>0</v>
      </c>
      <c r="U1151" s="1">
        <v>0.43799999999999883</v>
      </c>
      <c r="V1151" t="str">
        <f>VLOOKUP(M1151,People!B:C,2,0)</f>
        <v>Kelly Williams</v>
      </c>
      <c r="W1151" t="str">
        <f>IFERROR(VLOOKUP(B1151,Returns!B:C,2,0),"NO")</f>
        <v>NO</v>
      </c>
      <c r="X1151" s="34">
        <f t="shared" si="17"/>
        <v>0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35">
        <v>0</v>
      </c>
      <c r="U1152" s="1">
        <v>209.99299999999999</v>
      </c>
      <c r="V1152" t="str">
        <f>VLOOKUP(M1152,People!B:C,2,0)</f>
        <v>Kelly Williams</v>
      </c>
      <c r="W1152" t="str">
        <f>IFERROR(VLOOKUP(B1152,Returns!B:C,2,0),"NO")</f>
        <v>NO</v>
      </c>
      <c r="X1152" s="34">
        <f t="shared" si="17"/>
        <v>0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35">
        <v>0.2</v>
      </c>
      <c r="U1153" s="1">
        <v>1.2527999999999997</v>
      </c>
      <c r="V1153" t="str">
        <f>VLOOKUP(M1153,People!B:C,2,0)</f>
        <v>Chuck Magee</v>
      </c>
      <c r="W1153" t="str">
        <f>IFERROR(VLOOKUP(B1153,Returns!B:C,2,0),"NO")</f>
        <v>NO</v>
      </c>
      <c r="X1153" s="34">
        <f t="shared" si="17"/>
        <v>1.6704000000000001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35">
        <v>0</v>
      </c>
      <c r="U1154" s="1">
        <v>1.6379999999999999</v>
      </c>
      <c r="V1154" t="str">
        <f>VLOOKUP(M1154,People!B:C,2,0)</f>
        <v>Anna Andreadi</v>
      </c>
      <c r="W1154" t="str">
        <f>IFERROR(VLOOKUP(B1154,Returns!B:C,2,0),"NO")</f>
        <v>NO</v>
      </c>
      <c r="X1154" s="34">
        <f t="shared" ref="X1154:X1217" si="18">T1154*R1154</f>
        <v>0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35">
        <v>0.2</v>
      </c>
      <c r="U1155" s="1">
        <v>53.921700000000008</v>
      </c>
      <c r="V1155" t="str">
        <f>VLOOKUP(M1155,People!B:C,2,0)</f>
        <v>Anna Andreadi</v>
      </c>
      <c r="W1155" t="str">
        <f>IFERROR(VLOOKUP(B1155,Returns!B:C,2,0),"NO")</f>
        <v>NO</v>
      </c>
      <c r="X1155" s="34">
        <f t="shared" si="18"/>
        <v>31.953600000000002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35">
        <v>0</v>
      </c>
      <c r="U1156" s="1">
        <v>0</v>
      </c>
      <c r="V1156" t="str">
        <f>VLOOKUP(M1156,People!B:C,2,0)</f>
        <v>Cassandra Brandow</v>
      </c>
      <c r="W1156" t="str">
        <f>IFERROR(VLOOKUP(B1156,Returns!B:C,2,0),"NO")</f>
        <v>NO</v>
      </c>
      <c r="X1156" s="34">
        <f t="shared" si="18"/>
        <v>0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35">
        <v>0</v>
      </c>
      <c r="U1157" s="1">
        <v>493.78559999999993</v>
      </c>
      <c r="V1157" t="str">
        <f>VLOOKUP(M1157,People!B:C,2,0)</f>
        <v>Cassandra Brandow</v>
      </c>
      <c r="W1157" t="str">
        <f>IFERROR(VLOOKUP(B1157,Returns!B:C,2,0),"NO")</f>
        <v>NO</v>
      </c>
      <c r="X1157" s="34">
        <f t="shared" si="18"/>
        <v>0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35">
        <v>0</v>
      </c>
      <c r="U1158" s="1">
        <v>29.285699999999999</v>
      </c>
      <c r="V1158" t="str">
        <f>VLOOKUP(M1158,People!B:C,2,0)</f>
        <v>Cassandra Brandow</v>
      </c>
      <c r="W1158" t="str">
        <f>IFERROR(VLOOKUP(B1158,Returns!B:C,2,0),"NO")</f>
        <v>NO</v>
      </c>
      <c r="X1158" s="34">
        <f t="shared" si="18"/>
        <v>0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35">
        <v>0</v>
      </c>
      <c r="U1159" s="1">
        <v>100.12200000000001</v>
      </c>
      <c r="V1159" t="str">
        <f>VLOOKUP(M1159,People!B:C,2,0)</f>
        <v>Cassandra Brandow</v>
      </c>
      <c r="W1159" t="str">
        <f>IFERROR(VLOOKUP(B1159,Returns!B:C,2,0),"NO")</f>
        <v>NO</v>
      </c>
      <c r="X1159" s="34">
        <f t="shared" si="18"/>
        <v>0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35">
        <v>0.2</v>
      </c>
      <c r="U1160" s="1">
        <v>19.518400000000007</v>
      </c>
      <c r="V1160" t="str">
        <f>VLOOKUP(M1160,People!B:C,2,0)</f>
        <v>Anna Andreadi</v>
      </c>
      <c r="W1160" t="str">
        <f>IFERROR(VLOOKUP(B1160,Returns!B:C,2,0),"NO")</f>
        <v>NO</v>
      </c>
      <c r="X1160" s="34">
        <f t="shared" si="18"/>
        <v>39.036799999999999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35">
        <v>0</v>
      </c>
      <c r="U1161" s="1">
        <v>90.735000000000014</v>
      </c>
      <c r="V1161" t="str">
        <f>VLOOKUP(M1161,People!B:C,2,0)</f>
        <v>Kelly Williams</v>
      </c>
      <c r="W1161" t="str">
        <f>IFERROR(VLOOKUP(B1161,Returns!B:C,2,0),"NO")</f>
        <v>NO</v>
      </c>
      <c r="X1161" s="34">
        <f t="shared" si="18"/>
        <v>0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35">
        <v>0</v>
      </c>
      <c r="U1162" s="1">
        <v>5.77</v>
      </c>
      <c r="V1162" t="str">
        <f>VLOOKUP(M1162,People!B:C,2,0)</f>
        <v>Kelly Williams</v>
      </c>
      <c r="W1162" t="str">
        <f>IFERROR(VLOOKUP(B1162,Returns!B:C,2,0),"NO")</f>
        <v>NO</v>
      </c>
      <c r="X1162" s="34">
        <f t="shared" si="18"/>
        <v>0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35">
        <v>0</v>
      </c>
      <c r="U1163" s="1">
        <v>15.642599999999995</v>
      </c>
      <c r="V1163" t="str">
        <f>VLOOKUP(M1163,People!B:C,2,0)</f>
        <v>Anna Andreadi</v>
      </c>
      <c r="W1163" t="str">
        <f>IFERROR(VLOOKUP(B1163,Returns!B:C,2,0),"NO")</f>
        <v>Yes</v>
      </c>
      <c r="X1163" s="34">
        <f t="shared" si="18"/>
        <v>0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35">
        <v>0</v>
      </c>
      <c r="U1164" s="1">
        <v>4.5953999999999997</v>
      </c>
      <c r="V1164" t="str">
        <f>VLOOKUP(M1164,People!B:C,2,0)</f>
        <v>Chuck Magee</v>
      </c>
      <c r="W1164" t="str">
        <f>IFERROR(VLOOKUP(B1164,Returns!B:C,2,0),"NO")</f>
        <v>NO</v>
      </c>
      <c r="X1164" s="34">
        <f t="shared" si="18"/>
        <v>0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35">
        <v>0.2</v>
      </c>
      <c r="U1165" s="1">
        <v>40.872</v>
      </c>
      <c r="V1165" t="str">
        <f>VLOOKUP(M1165,People!B:C,2,0)</f>
        <v>Chuck Magee</v>
      </c>
      <c r="W1165" t="str">
        <f>IFERROR(VLOOKUP(B1165,Returns!B:C,2,0),"NO")</f>
        <v>NO</v>
      </c>
      <c r="X1165" s="34">
        <f t="shared" si="18"/>
        <v>25.152000000000001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35">
        <v>0.2</v>
      </c>
      <c r="U1166" s="1">
        <v>9.1785000000000014</v>
      </c>
      <c r="V1166" t="str">
        <f>VLOOKUP(M1166,People!B:C,2,0)</f>
        <v>Chuck Magee</v>
      </c>
      <c r="W1166" t="str">
        <f>IFERROR(VLOOKUP(B1166,Returns!B:C,2,0),"NO")</f>
        <v>NO</v>
      </c>
      <c r="X1166" s="34">
        <f t="shared" si="18"/>
        <v>5.0640000000000001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35">
        <v>0</v>
      </c>
      <c r="U1167" s="1">
        <v>21.059999999999995</v>
      </c>
      <c r="V1167" t="str">
        <f>VLOOKUP(M1167,People!B:C,2,0)</f>
        <v>Kelly Williams</v>
      </c>
      <c r="W1167" t="str">
        <f>IFERROR(VLOOKUP(B1167,Returns!B:C,2,0),"NO")</f>
        <v>NO</v>
      </c>
      <c r="X1167" s="34">
        <f t="shared" si="18"/>
        <v>0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35">
        <v>0</v>
      </c>
      <c r="U1168" s="1">
        <v>49.272299999999987</v>
      </c>
      <c r="V1168" t="str">
        <f>VLOOKUP(M1168,People!B:C,2,0)</f>
        <v>Anna Andreadi</v>
      </c>
      <c r="W1168" t="str">
        <f>IFERROR(VLOOKUP(B1168,Returns!B:C,2,0),"NO")</f>
        <v>NO</v>
      </c>
      <c r="X1168" s="34">
        <f t="shared" si="18"/>
        <v>0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35">
        <v>0</v>
      </c>
      <c r="U1169" s="1">
        <v>33.938800000000001</v>
      </c>
      <c r="V1169" t="str">
        <f>VLOOKUP(M1169,People!B:C,2,0)</f>
        <v>Chuck Magee</v>
      </c>
      <c r="W1169" t="str">
        <f>IFERROR(VLOOKUP(B1169,Returns!B:C,2,0),"NO")</f>
        <v>NO</v>
      </c>
      <c r="X1169" s="34">
        <f t="shared" si="18"/>
        <v>0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35">
        <v>0</v>
      </c>
      <c r="U1170" s="1">
        <v>0</v>
      </c>
      <c r="V1170" t="str">
        <f>VLOOKUP(M1170,People!B:C,2,0)</f>
        <v>Chuck Magee</v>
      </c>
      <c r="W1170" t="str">
        <f>IFERROR(VLOOKUP(B1170,Returns!B:C,2,0),"NO")</f>
        <v>NO</v>
      </c>
      <c r="X1170" s="34">
        <f t="shared" si="18"/>
        <v>0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35">
        <v>0</v>
      </c>
      <c r="U1171" s="1">
        <v>9.3312000000000008</v>
      </c>
      <c r="V1171" t="str">
        <f>VLOOKUP(M1171,People!B:C,2,0)</f>
        <v>Chuck Magee</v>
      </c>
      <c r="W1171" t="str">
        <f>IFERROR(VLOOKUP(B1171,Returns!B:C,2,0),"NO")</f>
        <v>NO</v>
      </c>
      <c r="X1171" s="34">
        <f t="shared" si="18"/>
        <v>0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35">
        <v>0</v>
      </c>
      <c r="U1172" s="1">
        <v>8.299199999999999</v>
      </c>
      <c r="V1172" t="str">
        <f>VLOOKUP(M1172,People!B:C,2,0)</f>
        <v>Chuck Magee</v>
      </c>
      <c r="W1172" t="str">
        <f>IFERROR(VLOOKUP(B1172,Returns!B:C,2,0),"NO")</f>
        <v>NO</v>
      </c>
      <c r="X1172" s="34">
        <f t="shared" si="18"/>
        <v>0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35">
        <v>0</v>
      </c>
      <c r="U1173" s="1">
        <v>10.7424</v>
      </c>
      <c r="V1173" t="str">
        <f>VLOOKUP(M1173,People!B:C,2,0)</f>
        <v>Kelly Williams</v>
      </c>
      <c r="W1173" t="str">
        <f>IFERROR(VLOOKUP(B1173,Returns!B:C,2,0),"NO")</f>
        <v>NO</v>
      </c>
      <c r="X1173" s="34">
        <f t="shared" si="18"/>
        <v>0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35">
        <v>0.2</v>
      </c>
      <c r="U1174" s="1">
        <v>5.5754999999999999</v>
      </c>
      <c r="V1174" t="str">
        <f>VLOOKUP(M1174,People!B:C,2,0)</f>
        <v>Anna Andreadi</v>
      </c>
      <c r="W1174" t="str">
        <f>IFERROR(VLOOKUP(B1174,Returns!B:C,2,0),"NO")</f>
        <v>NO</v>
      </c>
      <c r="X1174" s="34">
        <f t="shared" si="18"/>
        <v>3.3040000000000007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35">
        <v>0.8</v>
      </c>
      <c r="U1175" s="1">
        <v>-7.7640000000000011</v>
      </c>
      <c r="V1175" t="str">
        <f>VLOOKUP(M1175,People!B:C,2,0)</f>
        <v>Kelly Williams</v>
      </c>
      <c r="W1175" t="str">
        <f>IFERROR(VLOOKUP(B1175,Returns!B:C,2,0),"NO")</f>
        <v>NO</v>
      </c>
      <c r="X1175" s="34">
        <f t="shared" si="18"/>
        <v>4.1407999999999987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35">
        <v>0.2</v>
      </c>
      <c r="U1176" s="1">
        <v>16.2864</v>
      </c>
      <c r="V1176" t="str">
        <f>VLOOKUP(M1176,People!B:C,2,0)</f>
        <v>Chuck Magee</v>
      </c>
      <c r="W1176" t="str">
        <f>IFERROR(VLOOKUP(B1176,Returns!B:C,2,0),"NO")</f>
        <v>NO</v>
      </c>
      <c r="X1176" s="34">
        <f t="shared" si="18"/>
        <v>10.022400000000001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35">
        <v>0</v>
      </c>
      <c r="U1177" s="1">
        <v>8.0996999999999986</v>
      </c>
      <c r="V1177" t="str">
        <f>VLOOKUP(M1177,People!B:C,2,0)</f>
        <v>Chuck Magee</v>
      </c>
      <c r="W1177" t="str">
        <f>IFERROR(VLOOKUP(B1177,Returns!B:C,2,0),"NO")</f>
        <v>NO</v>
      </c>
      <c r="X1177" s="34">
        <f t="shared" si="18"/>
        <v>0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35">
        <v>0</v>
      </c>
      <c r="U1178" s="1">
        <v>5.4332000000000003</v>
      </c>
      <c r="V1178" t="str">
        <f>VLOOKUP(M1178,People!B:C,2,0)</f>
        <v>Anna Andreadi</v>
      </c>
      <c r="W1178" t="str">
        <f>IFERROR(VLOOKUP(B1178,Returns!B:C,2,0),"NO")</f>
        <v>NO</v>
      </c>
      <c r="X1178" s="34">
        <f t="shared" si="18"/>
        <v>0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35">
        <v>0</v>
      </c>
      <c r="U1179" s="1">
        <v>51.749999999999986</v>
      </c>
      <c r="V1179" t="str">
        <f>VLOOKUP(M1179,People!B:C,2,0)</f>
        <v>Chuck Magee</v>
      </c>
      <c r="W1179" t="str">
        <f>IFERROR(VLOOKUP(B1179,Returns!B:C,2,0),"NO")</f>
        <v>NO</v>
      </c>
      <c r="X1179" s="34">
        <f t="shared" si="18"/>
        <v>0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35">
        <v>0</v>
      </c>
      <c r="U1180" s="1">
        <v>44.992500000000007</v>
      </c>
      <c r="V1180" t="str">
        <f>VLOOKUP(M1180,People!B:C,2,0)</f>
        <v>Chuck Magee</v>
      </c>
      <c r="W1180" t="str">
        <f>IFERROR(VLOOKUP(B1180,Returns!B:C,2,0),"NO")</f>
        <v>NO</v>
      </c>
      <c r="X1180" s="34">
        <f t="shared" si="18"/>
        <v>0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35">
        <v>0.2</v>
      </c>
      <c r="U1181" s="1">
        <v>64.674000000000007</v>
      </c>
      <c r="V1181" t="str">
        <f>VLOOKUP(M1181,People!B:C,2,0)</f>
        <v>Kelly Williams</v>
      </c>
      <c r="W1181" t="str">
        <f>IFERROR(VLOOKUP(B1181,Returns!B:C,2,0),"NO")</f>
        <v>NO</v>
      </c>
      <c r="X1181" s="34">
        <f t="shared" si="18"/>
        <v>51.739200000000011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35">
        <v>0</v>
      </c>
      <c r="U1182" s="1">
        <v>357.19110000000001</v>
      </c>
      <c r="V1182" t="str">
        <f>VLOOKUP(M1182,People!B:C,2,0)</f>
        <v>Chuck Magee</v>
      </c>
      <c r="W1182" t="str">
        <f>IFERROR(VLOOKUP(B1182,Returns!B:C,2,0),"NO")</f>
        <v>NO</v>
      </c>
      <c r="X1182" s="34">
        <f t="shared" si="18"/>
        <v>0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35">
        <v>0</v>
      </c>
      <c r="U1183" s="1">
        <v>1.0903999999999998</v>
      </c>
      <c r="V1183" t="str">
        <f>VLOOKUP(M1183,People!B:C,2,0)</f>
        <v>Chuck Magee</v>
      </c>
      <c r="W1183" t="str">
        <f>IFERROR(VLOOKUP(B1183,Returns!B:C,2,0),"NO")</f>
        <v>NO</v>
      </c>
      <c r="X1183" s="34">
        <f t="shared" si="18"/>
        <v>0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35">
        <v>0.2</v>
      </c>
      <c r="U1184" s="1">
        <v>7.3385999999999996</v>
      </c>
      <c r="V1184" t="str">
        <f>VLOOKUP(M1184,People!B:C,2,0)</f>
        <v>Cassandra Brandow</v>
      </c>
      <c r="W1184" t="str">
        <f>IFERROR(VLOOKUP(B1184,Returns!B:C,2,0),"NO")</f>
        <v>NO</v>
      </c>
      <c r="X1184" s="34">
        <f t="shared" si="18"/>
        <v>4.3487999999999998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35">
        <v>0.2</v>
      </c>
      <c r="U1185" s="1">
        <v>0.69300000000000006</v>
      </c>
      <c r="V1185" t="str">
        <f>VLOOKUP(M1185,People!B:C,2,0)</f>
        <v>Cassandra Brandow</v>
      </c>
      <c r="W1185" t="str">
        <f>IFERROR(VLOOKUP(B1185,Returns!B:C,2,0),"NO")</f>
        <v>NO</v>
      </c>
      <c r="X1185" s="34">
        <f t="shared" si="18"/>
        <v>1.5840000000000001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35">
        <v>0.2</v>
      </c>
      <c r="U1186" s="1">
        <v>4.2335999999999991</v>
      </c>
      <c r="V1186" t="str">
        <f>VLOOKUP(M1186,People!B:C,2,0)</f>
        <v>Anna Andreadi</v>
      </c>
      <c r="W1186" t="str">
        <f>IFERROR(VLOOKUP(B1186,Returns!B:C,2,0),"NO")</f>
        <v>Yes</v>
      </c>
      <c r="X1186" s="34">
        <f t="shared" si="18"/>
        <v>2.4192000000000005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35">
        <v>0</v>
      </c>
      <c r="U1187" s="1">
        <v>9.7176000000000329</v>
      </c>
      <c r="V1187" t="str">
        <f>VLOOKUP(M1187,People!B:C,2,0)</f>
        <v>Anna Andreadi</v>
      </c>
      <c r="W1187" t="str">
        <f>IFERROR(VLOOKUP(B1187,Returns!B:C,2,0),"NO")</f>
        <v>Yes</v>
      </c>
      <c r="X1187" s="34">
        <f t="shared" si="18"/>
        <v>0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35">
        <v>0</v>
      </c>
      <c r="U1188" s="1">
        <v>12.441600000000001</v>
      </c>
      <c r="V1188" t="str">
        <f>VLOOKUP(M1188,People!B:C,2,0)</f>
        <v>Anna Andreadi</v>
      </c>
      <c r="W1188" t="str">
        <f>IFERROR(VLOOKUP(B1188,Returns!B:C,2,0),"NO")</f>
        <v>Yes</v>
      </c>
      <c r="X1188" s="34">
        <f t="shared" si="18"/>
        <v>0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35">
        <v>0</v>
      </c>
      <c r="U1189" s="1">
        <v>53.346599999999995</v>
      </c>
      <c r="V1189" t="str">
        <f>VLOOKUP(M1189,People!B:C,2,0)</f>
        <v>Anna Andreadi</v>
      </c>
      <c r="W1189" t="str">
        <f>IFERROR(VLOOKUP(B1189,Returns!B:C,2,0),"NO")</f>
        <v>Yes</v>
      </c>
      <c r="X1189" s="34">
        <f t="shared" si="18"/>
        <v>0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35">
        <v>0</v>
      </c>
      <c r="U1190" s="1">
        <v>22.118400000000001</v>
      </c>
      <c r="V1190" t="str">
        <f>VLOOKUP(M1190,People!B:C,2,0)</f>
        <v>Anna Andreadi</v>
      </c>
      <c r="W1190" t="str">
        <f>IFERROR(VLOOKUP(B1190,Returns!B:C,2,0),"NO")</f>
        <v>Yes</v>
      </c>
      <c r="X1190" s="34">
        <f t="shared" si="18"/>
        <v>0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35">
        <v>0.2</v>
      </c>
      <c r="U1191" s="1">
        <v>66.715199999999982</v>
      </c>
      <c r="V1191" t="str">
        <f>VLOOKUP(M1191,People!B:C,2,0)</f>
        <v>Anna Andreadi</v>
      </c>
      <c r="W1191" t="str">
        <f>IFERROR(VLOOKUP(B1191,Returns!B:C,2,0),"NO")</f>
        <v>Yes</v>
      </c>
      <c r="X1191" s="34">
        <f t="shared" si="18"/>
        <v>177.90720000000002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35">
        <v>0.2</v>
      </c>
      <c r="U1192" s="1">
        <v>89.222400000000022</v>
      </c>
      <c r="V1192" t="str">
        <f>VLOOKUP(M1192,People!B:C,2,0)</f>
        <v>Anna Andreadi</v>
      </c>
      <c r="W1192" t="str">
        <f>IFERROR(VLOOKUP(B1192,Returns!B:C,2,0),"NO")</f>
        <v>Yes</v>
      </c>
      <c r="X1192" s="34">
        <f t="shared" si="18"/>
        <v>178.44480000000001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35">
        <v>0</v>
      </c>
      <c r="U1193" s="1">
        <v>109.7208</v>
      </c>
      <c r="V1193" t="str">
        <f>VLOOKUP(M1193,People!B:C,2,0)</f>
        <v>Anna Andreadi</v>
      </c>
      <c r="W1193" t="str">
        <f>IFERROR(VLOOKUP(B1193,Returns!B:C,2,0),"NO")</f>
        <v>Yes</v>
      </c>
      <c r="X1193" s="34">
        <f t="shared" si="18"/>
        <v>0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35">
        <v>0</v>
      </c>
      <c r="U1194" s="1">
        <v>11.328800000000001</v>
      </c>
      <c r="V1194" t="str">
        <f>VLOOKUP(M1194,People!B:C,2,0)</f>
        <v>Anna Andreadi</v>
      </c>
      <c r="W1194" t="str">
        <f>IFERROR(VLOOKUP(B1194,Returns!B:C,2,0),"NO")</f>
        <v>Yes</v>
      </c>
      <c r="X1194" s="34">
        <f t="shared" si="18"/>
        <v>0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35">
        <v>0.2</v>
      </c>
      <c r="U1195" s="1">
        <v>5.4432</v>
      </c>
      <c r="V1195" t="str">
        <f>VLOOKUP(M1195,People!B:C,2,0)</f>
        <v>Cassandra Brandow</v>
      </c>
      <c r="W1195" t="str">
        <f>IFERROR(VLOOKUP(B1195,Returns!B:C,2,0),"NO")</f>
        <v>NO</v>
      </c>
      <c r="X1195" s="34">
        <f t="shared" si="18"/>
        <v>3.1104000000000007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35">
        <v>0.2</v>
      </c>
      <c r="U1196" s="1">
        <v>2.553199999999999</v>
      </c>
      <c r="V1196" t="str">
        <f>VLOOKUP(M1196,People!B:C,2,0)</f>
        <v>Cassandra Brandow</v>
      </c>
      <c r="W1196" t="str">
        <f>IFERROR(VLOOKUP(B1196,Returns!B:C,2,0),"NO")</f>
        <v>NO</v>
      </c>
      <c r="X1196" s="34">
        <f t="shared" si="18"/>
        <v>3.1424000000000003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35">
        <v>0.2</v>
      </c>
      <c r="U1197" s="1">
        <v>2.1588000000000021</v>
      </c>
      <c r="V1197" t="str">
        <f>VLOOKUP(M1197,People!B:C,2,0)</f>
        <v>Cassandra Brandow</v>
      </c>
      <c r="W1197" t="str">
        <f>IFERROR(VLOOKUP(B1197,Returns!B:C,2,0),"NO")</f>
        <v>NO</v>
      </c>
      <c r="X1197" s="34">
        <f t="shared" si="18"/>
        <v>4.9344000000000001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35">
        <v>0.2</v>
      </c>
      <c r="U1198" s="1">
        <v>-2.098800000000006</v>
      </c>
      <c r="V1198" t="str">
        <f>VLOOKUP(M1198,People!B:C,2,0)</f>
        <v>Cassandra Brandow</v>
      </c>
      <c r="W1198" t="str">
        <f>IFERROR(VLOOKUP(B1198,Returns!B:C,2,0),"NO")</f>
        <v>NO</v>
      </c>
      <c r="X1198" s="34">
        <f t="shared" si="18"/>
        <v>11.1936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35">
        <v>0.2</v>
      </c>
      <c r="U1199" s="1">
        <v>64.789199999999951</v>
      </c>
      <c r="V1199" t="str">
        <f>VLOOKUP(M1199,People!B:C,2,0)</f>
        <v>Kelly Williams</v>
      </c>
      <c r="W1199" t="str">
        <f>IFERROR(VLOOKUP(B1199,Returns!B:C,2,0),"NO")</f>
        <v>NO</v>
      </c>
      <c r="X1199" s="34">
        <f t="shared" si="18"/>
        <v>86.385600000000011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35">
        <v>0.3</v>
      </c>
      <c r="U1200" s="1">
        <v>-4.1135999999999981</v>
      </c>
      <c r="V1200" t="str">
        <f>VLOOKUP(M1200,People!B:C,2,0)</f>
        <v>Kelly Williams</v>
      </c>
      <c r="W1200" t="str">
        <f>IFERROR(VLOOKUP(B1200,Returns!B:C,2,0),"NO")</f>
        <v>NO</v>
      </c>
      <c r="X1200" s="34">
        <f t="shared" si="18"/>
        <v>28.795199999999998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35">
        <v>0.8</v>
      </c>
      <c r="U1201" s="1">
        <v>-1850.9464000000007</v>
      </c>
      <c r="V1201" t="str">
        <f>VLOOKUP(M1201,People!B:C,2,0)</f>
        <v>Kelly Williams</v>
      </c>
      <c r="W1201" t="str">
        <f>IFERROR(VLOOKUP(B1201,Returns!B:C,2,0),"NO")</f>
        <v>NO</v>
      </c>
      <c r="X1201" s="34">
        <f t="shared" si="18"/>
        <v>871.03359999999975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35">
        <v>0.2</v>
      </c>
      <c r="U1202" s="1">
        <v>40.800600000000003</v>
      </c>
      <c r="V1202" t="str">
        <f>VLOOKUP(M1202,People!B:C,2,0)</f>
        <v>Anna Andreadi</v>
      </c>
      <c r="W1202" t="str">
        <f>IFERROR(VLOOKUP(B1202,Returns!B:C,2,0),"NO")</f>
        <v>Yes</v>
      </c>
      <c r="X1202" s="34">
        <f t="shared" si="18"/>
        <v>108.80160000000001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35">
        <v>0.7</v>
      </c>
      <c r="U1203" s="1">
        <v>-1.4352</v>
      </c>
      <c r="V1203" t="str">
        <f>VLOOKUP(M1203,People!B:C,2,0)</f>
        <v>Anna Andreadi</v>
      </c>
      <c r="W1203" t="str">
        <f>IFERROR(VLOOKUP(B1203,Returns!B:C,2,0),"NO")</f>
        <v>Yes</v>
      </c>
      <c r="X1203" s="34">
        <f t="shared" si="18"/>
        <v>1.3104000000000002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35">
        <v>0.2</v>
      </c>
      <c r="U1204" s="1">
        <v>10.679399999999873</v>
      </c>
      <c r="V1204" t="str">
        <f>VLOOKUP(M1204,People!B:C,2,0)</f>
        <v>Anna Andreadi</v>
      </c>
      <c r="W1204" t="str">
        <f>IFERROR(VLOOKUP(B1204,Returns!B:C,2,0),"NO")</f>
        <v>Yes</v>
      </c>
      <c r="X1204" s="34">
        <f t="shared" si="18"/>
        <v>170.87040000000002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35">
        <v>0.2</v>
      </c>
      <c r="U1205" s="1">
        <v>0</v>
      </c>
      <c r="V1205" t="str">
        <f>VLOOKUP(M1205,People!B:C,2,0)</f>
        <v>Anna Andreadi</v>
      </c>
      <c r="W1205" t="str">
        <f>IFERROR(VLOOKUP(B1205,Returns!B:C,2,0),"NO")</f>
        <v>Yes</v>
      </c>
      <c r="X1205" s="34">
        <f t="shared" si="18"/>
        <v>118.71360000000003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35">
        <v>0.2</v>
      </c>
      <c r="U1206" s="1">
        <v>-33.804000000000002</v>
      </c>
      <c r="V1206" t="str">
        <f>VLOOKUP(M1206,People!B:C,2,0)</f>
        <v>Anna Andreadi</v>
      </c>
      <c r="W1206" t="str">
        <f>IFERROR(VLOOKUP(B1206,Returns!B:C,2,0),"NO")</f>
        <v>Yes</v>
      </c>
      <c r="X1206" s="34">
        <f t="shared" si="18"/>
        <v>67.608000000000004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35">
        <v>0.2</v>
      </c>
      <c r="U1207" s="1">
        <v>16.997500000000016</v>
      </c>
      <c r="V1207" t="str">
        <f>VLOOKUP(M1207,People!B:C,2,0)</f>
        <v>Cassandra Brandow</v>
      </c>
      <c r="W1207" t="str">
        <f>IFERROR(VLOOKUP(B1207,Returns!B:C,2,0),"NO")</f>
        <v>NO</v>
      </c>
      <c r="X1207" s="34">
        <f t="shared" si="18"/>
        <v>54.391999999999996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35">
        <v>0</v>
      </c>
      <c r="U1208" s="1">
        <v>3.3629999999999995</v>
      </c>
      <c r="V1208" t="str">
        <f>VLOOKUP(M1208,People!B:C,2,0)</f>
        <v>Chuck Magee</v>
      </c>
      <c r="W1208" t="str">
        <f>IFERROR(VLOOKUP(B1208,Returns!B:C,2,0),"NO")</f>
        <v>NO</v>
      </c>
      <c r="X1208" s="34">
        <f t="shared" si="18"/>
        <v>0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35">
        <v>0.2</v>
      </c>
      <c r="U1209" s="1">
        <v>3.2003999999999997</v>
      </c>
      <c r="V1209" t="str">
        <f>VLOOKUP(M1209,People!B:C,2,0)</f>
        <v>Chuck Magee</v>
      </c>
      <c r="W1209" t="str">
        <f>IFERROR(VLOOKUP(B1209,Returns!B:C,2,0),"NO")</f>
        <v>NO</v>
      </c>
      <c r="X1209" s="34">
        <f t="shared" si="18"/>
        <v>1.8288000000000002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35">
        <v>0</v>
      </c>
      <c r="U1210" s="1">
        <v>6.8942999999999994</v>
      </c>
      <c r="V1210" t="str">
        <f>VLOOKUP(M1210,People!B:C,2,0)</f>
        <v>Chuck Magee</v>
      </c>
      <c r="W1210" t="str">
        <f>IFERROR(VLOOKUP(B1210,Returns!B:C,2,0),"NO")</f>
        <v>NO</v>
      </c>
      <c r="X1210" s="34">
        <f t="shared" si="18"/>
        <v>0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35">
        <v>0</v>
      </c>
      <c r="U1211" s="1">
        <v>10.465</v>
      </c>
      <c r="V1211" t="str">
        <f>VLOOKUP(M1211,People!B:C,2,0)</f>
        <v>Chuck Magee</v>
      </c>
      <c r="W1211" t="str">
        <f>IFERROR(VLOOKUP(B1211,Returns!B:C,2,0),"NO")</f>
        <v>NO</v>
      </c>
      <c r="X1211" s="34">
        <f t="shared" si="18"/>
        <v>0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35">
        <v>0.2</v>
      </c>
      <c r="U1212" s="1">
        <v>2.8835999999999995</v>
      </c>
      <c r="V1212" t="str">
        <f>VLOOKUP(M1212,People!B:C,2,0)</f>
        <v>Chuck Magee</v>
      </c>
      <c r="W1212" t="str">
        <f>IFERROR(VLOOKUP(B1212,Returns!B:C,2,0),"NO")</f>
        <v>NO</v>
      </c>
      <c r="X1212" s="34">
        <f t="shared" si="18"/>
        <v>1.7088000000000001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35">
        <v>0.2</v>
      </c>
      <c r="U1213" s="1">
        <v>21.717599999999948</v>
      </c>
      <c r="V1213" t="str">
        <f>VLOOKUP(M1213,People!B:C,2,0)</f>
        <v>Chuck Magee</v>
      </c>
      <c r="W1213" t="str">
        <f>IFERROR(VLOOKUP(B1213,Returns!B:C,2,0),"NO")</f>
        <v>NO</v>
      </c>
      <c r="X1213" s="34">
        <f t="shared" si="18"/>
        <v>115.8272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35">
        <v>0.3</v>
      </c>
      <c r="U1214" s="1">
        <v>-48.470400000000019</v>
      </c>
      <c r="V1214" t="str">
        <f>VLOOKUP(M1214,People!B:C,2,0)</f>
        <v>Chuck Magee</v>
      </c>
      <c r="W1214" t="str">
        <f>IFERROR(VLOOKUP(B1214,Returns!B:C,2,0),"NO")</f>
        <v>Yes</v>
      </c>
      <c r="X1214" s="34">
        <f t="shared" si="18"/>
        <v>42.411599999999993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35">
        <v>0.7</v>
      </c>
      <c r="U1215" s="1">
        <v>-2.3275999999999994</v>
      </c>
      <c r="V1215" t="str">
        <f>VLOOKUP(M1215,People!B:C,2,0)</f>
        <v>Chuck Magee</v>
      </c>
      <c r="W1215" t="str">
        <f>IFERROR(VLOOKUP(B1215,Returns!B:C,2,0),"NO")</f>
        <v>Yes</v>
      </c>
      <c r="X1215" s="34">
        <f t="shared" si="18"/>
        <v>2.1252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35">
        <v>0.7</v>
      </c>
      <c r="U1216" s="1">
        <v>-3.6024000000000012</v>
      </c>
      <c r="V1216" t="str">
        <f>VLOOKUP(M1216,People!B:C,2,0)</f>
        <v>Chuck Magee</v>
      </c>
      <c r="W1216" t="str">
        <f>IFERROR(VLOOKUP(B1216,Returns!B:C,2,0),"NO")</f>
        <v>Yes</v>
      </c>
      <c r="X1216" s="34">
        <f t="shared" si="18"/>
        <v>3.1521000000000003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35">
        <v>0.2</v>
      </c>
      <c r="U1217" s="1">
        <v>1.5767999999999998</v>
      </c>
      <c r="V1217" t="str">
        <f>VLOOKUP(M1217,People!B:C,2,0)</f>
        <v>Chuck Magee</v>
      </c>
      <c r="W1217" t="str">
        <f>IFERROR(VLOOKUP(B1217,Returns!B:C,2,0),"NO")</f>
        <v>Yes</v>
      </c>
      <c r="X1217" s="34">
        <f t="shared" si="18"/>
        <v>0.93440000000000001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35">
        <v>0.2</v>
      </c>
      <c r="U1218" s="1">
        <v>28.764000000000006</v>
      </c>
      <c r="V1218" t="str">
        <f>VLOOKUP(M1218,People!B:C,2,0)</f>
        <v>Chuck Magee</v>
      </c>
      <c r="W1218" t="str">
        <f>IFERROR(VLOOKUP(B1218,Returns!B:C,2,0),"NO")</f>
        <v>Yes</v>
      </c>
      <c r="X1218" s="34">
        <f t="shared" ref="X1218:X1281" si="19">T1218*R1218</f>
        <v>19.176000000000002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35">
        <v>0.2</v>
      </c>
      <c r="U1219" s="1">
        <v>1.7024000000000008</v>
      </c>
      <c r="V1219" t="str">
        <f>VLOOKUP(M1219,People!B:C,2,0)</f>
        <v>Chuck Magee</v>
      </c>
      <c r="W1219" t="str">
        <f>IFERROR(VLOOKUP(B1219,Returns!B:C,2,0),"NO")</f>
        <v>Yes</v>
      </c>
      <c r="X1219" s="34">
        <f t="shared" si="19"/>
        <v>3.4048000000000003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35">
        <v>0.2</v>
      </c>
      <c r="U1220" s="1">
        <v>64.674000000000007</v>
      </c>
      <c r="V1220" t="str">
        <f>VLOOKUP(M1220,People!B:C,2,0)</f>
        <v>Chuck Magee</v>
      </c>
      <c r="W1220" t="str">
        <f>IFERROR(VLOOKUP(B1220,Returns!B:C,2,0),"NO")</f>
        <v>Yes</v>
      </c>
      <c r="X1220" s="34">
        <f t="shared" si="19"/>
        <v>51.739200000000011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35">
        <v>0.4</v>
      </c>
      <c r="U1221" s="1">
        <v>-386.3915999999997</v>
      </c>
      <c r="V1221" t="str">
        <f>VLOOKUP(M1221,People!B:C,2,0)</f>
        <v>Chuck Magee</v>
      </c>
      <c r="W1221" t="str">
        <f>IFERROR(VLOOKUP(B1221,Returns!B:C,2,0),"NO")</f>
        <v>Yes</v>
      </c>
      <c r="X1221" s="34">
        <f t="shared" si="19"/>
        <v>772.78319999999997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35">
        <v>0</v>
      </c>
      <c r="U1222" s="1">
        <v>44.954999999999977</v>
      </c>
      <c r="V1222" t="str">
        <f>VLOOKUP(M1222,People!B:C,2,0)</f>
        <v>Anna Andreadi</v>
      </c>
      <c r="W1222" t="str">
        <f>IFERROR(VLOOKUP(B1222,Returns!B:C,2,0),"NO")</f>
        <v>NO</v>
      </c>
      <c r="X1222" s="34">
        <f t="shared" si="19"/>
        <v>0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35">
        <v>0.2</v>
      </c>
      <c r="U1223" s="1">
        <v>28.792799999999971</v>
      </c>
      <c r="V1223" t="str">
        <f>VLOOKUP(M1223,People!B:C,2,0)</f>
        <v>Anna Andreadi</v>
      </c>
      <c r="W1223" t="str">
        <f>IFERROR(VLOOKUP(B1223,Returns!B:C,2,0),"NO")</f>
        <v>NO</v>
      </c>
      <c r="X1223" s="34">
        <f t="shared" si="19"/>
        <v>51.187200000000011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35">
        <v>0</v>
      </c>
      <c r="U1224" s="1">
        <v>20.482199999999992</v>
      </c>
      <c r="V1224" t="str">
        <f>VLOOKUP(M1224,People!B:C,2,0)</f>
        <v>Chuck Magee</v>
      </c>
      <c r="W1224" t="str">
        <f>IFERROR(VLOOKUP(B1224,Returns!B:C,2,0),"NO")</f>
        <v>NO</v>
      </c>
      <c r="X1224" s="34">
        <f t="shared" si="19"/>
        <v>0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35">
        <v>0</v>
      </c>
      <c r="U1225" s="1">
        <v>34.38600000000001</v>
      </c>
      <c r="V1225" t="str">
        <f>VLOOKUP(M1225,People!B:C,2,0)</f>
        <v>Chuck Magee</v>
      </c>
      <c r="W1225" t="str">
        <f>IFERROR(VLOOKUP(B1225,Returns!B:C,2,0),"NO")</f>
        <v>NO</v>
      </c>
      <c r="X1225" s="34">
        <f t="shared" si="19"/>
        <v>0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35">
        <v>0.2</v>
      </c>
      <c r="U1226" s="1">
        <v>0.60479999999999989</v>
      </c>
      <c r="V1226" t="str">
        <f>VLOOKUP(M1226,People!B:C,2,0)</f>
        <v>Chuck Magee</v>
      </c>
      <c r="W1226" t="str">
        <f>IFERROR(VLOOKUP(B1226,Returns!B:C,2,0),"NO")</f>
        <v>NO</v>
      </c>
      <c r="X1226" s="34">
        <f t="shared" si="19"/>
        <v>0.34560000000000007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35">
        <v>0</v>
      </c>
      <c r="U1227" s="1">
        <v>19.874400000000001</v>
      </c>
      <c r="V1227" t="str">
        <f>VLOOKUP(M1227,People!B:C,2,0)</f>
        <v>Chuck Magee</v>
      </c>
      <c r="W1227" t="str">
        <f>IFERROR(VLOOKUP(B1227,Returns!B:C,2,0),"NO")</f>
        <v>NO</v>
      </c>
      <c r="X1227" s="34">
        <f t="shared" si="19"/>
        <v>0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35">
        <v>0</v>
      </c>
      <c r="U1228" s="1">
        <v>3.6587999999999994</v>
      </c>
      <c r="V1228" t="str">
        <f>VLOOKUP(M1228,People!B:C,2,0)</f>
        <v>Chuck Magee</v>
      </c>
      <c r="W1228" t="str">
        <f>IFERROR(VLOOKUP(B1228,Returns!B:C,2,0),"NO")</f>
        <v>NO</v>
      </c>
      <c r="X1228" s="34">
        <f t="shared" si="19"/>
        <v>0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35">
        <v>0</v>
      </c>
      <c r="U1229" s="1">
        <v>11.631599999999992</v>
      </c>
      <c r="V1229" t="str">
        <f>VLOOKUP(M1229,People!B:C,2,0)</f>
        <v>Chuck Magee</v>
      </c>
      <c r="W1229" t="str">
        <f>IFERROR(VLOOKUP(B1229,Returns!B:C,2,0),"NO")</f>
        <v>NO</v>
      </c>
      <c r="X1229" s="34">
        <f t="shared" si="19"/>
        <v>0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35">
        <v>0</v>
      </c>
      <c r="U1230" s="1">
        <v>7.4871999999999996</v>
      </c>
      <c r="V1230" t="str">
        <f>VLOOKUP(M1230,People!B:C,2,0)</f>
        <v>Anna Andreadi</v>
      </c>
      <c r="W1230" t="str">
        <f>IFERROR(VLOOKUP(B1230,Returns!B:C,2,0),"NO")</f>
        <v>NO</v>
      </c>
      <c r="X1230" s="34">
        <f t="shared" si="19"/>
        <v>0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35">
        <v>0</v>
      </c>
      <c r="U1231" s="1">
        <v>2.9681999999999995</v>
      </c>
      <c r="V1231" t="str">
        <f>VLOOKUP(M1231,People!B:C,2,0)</f>
        <v>Anna Andreadi</v>
      </c>
      <c r="W1231" t="str">
        <f>IFERROR(VLOOKUP(B1231,Returns!B:C,2,0),"NO")</f>
        <v>NO</v>
      </c>
      <c r="X1231" s="34">
        <f t="shared" si="19"/>
        <v>0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35">
        <v>0</v>
      </c>
      <c r="U1232" s="1">
        <v>1.7607999999999997</v>
      </c>
      <c r="V1232" t="str">
        <f>VLOOKUP(M1232,People!B:C,2,0)</f>
        <v>Anna Andreadi</v>
      </c>
      <c r="W1232" t="str">
        <f>IFERROR(VLOOKUP(B1232,Returns!B:C,2,0),"NO")</f>
        <v>NO</v>
      </c>
      <c r="X1232" s="34">
        <f t="shared" si="19"/>
        <v>0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35">
        <v>0</v>
      </c>
      <c r="U1233" s="1">
        <v>0.72279999999999989</v>
      </c>
      <c r="V1233" t="str">
        <f>VLOOKUP(M1233,People!B:C,2,0)</f>
        <v>Chuck Magee</v>
      </c>
      <c r="W1233" t="str">
        <f>IFERROR(VLOOKUP(B1233,Returns!B:C,2,0),"NO")</f>
        <v>NO</v>
      </c>
      <c r="X1233" s="34">
        <f t="shared" si="19"/>
        <v>0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35">
        <v>0</v>
      </c>
      <c r="U1234" s="1">
        <v>35.981999999999992</v>
      </c>
      <c r="V1234" t="str">
        <f>VLOOKUP(M1234,People!B:C,2,0)</f>
        <v>Chuck Magee</v>
      </c>
      <c r="W1234" t="str">
        <f>IFERROR(VLOOKUP(B1234,Returns!B:C,2,0),"NO")</f>
        <v>NO</v>
      </c>
      <c r="X1234" s="34">
        <f t="shared" si="19"/>
        <v>0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35">
        <v>0.4</v>
      </c>
      <c r="U1235" s="1">
        <v>69.99899999999991</v>
      </c>
      <c r="V1235" t="str">
        <f>VLOOKUP(M1235,People!B:C,2,0)</f>
        <v>Chuck Magee</v>
      </c>
      <c r="W1235" t="str">
        <f>IFERROR(VLOOKUP(B1235,Returns!B:C,2,0),"NO")</f>
        <v>NO</v>
      </c>
      <c r="X1235" s="34">
        <f t="shared" si="19"/>
        <v>335.99520000000001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35">
        <v>0.2</v>
      </c>
      <c r="U1236" s="1">
        <v>13.786200000000006</v>
      </c>
      <c r="V1236" t="str">
        <f>VLOOKUP(M1236,People!B:C,2,0)</f>
        <v>Cassandra Brandow</v>
      </c>
      <c r="W1236" t="str">
        <f>IFERROR(VLOOKUP(B1236,Returns!B:C,2,0),"NO")</f>
        <v>NO</v>
      </c>
      <c r="X1236" s="34">
        <f t="shared" si="19"/>
        <v>9.5904000000000007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35">
        <v>0.7</v>
      </c>
      <c r="U1237" s="1">
        <v>-29.940000000000012</v>
      </c>
      <c r="V1237" t="str">
        <f>VLOOKUP(M1237,People!B:C,2,0)</f>
        <v>Cassandra Brandow</v>
      </c>
      <c r="W1237" t="str">
        <f>IFERROR(VLOOKUP(B1237,Returns!B:C,2,0),"NO")</f>
        <v>NO</v>
      </c>
      <c r="X1237" s="34">
        <f t="shared" si="19"/>
        <v>26.197500000000002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35">
        <v>0.2</v>
      </c>
      <c r="U1238" s="1">
        <v>0</v>
      </c>
      <c r="V1238" t="str">
        <f>VLOOKUP(M1238,People!B:C,2,0)</f>
        <v>Cassandra Brandow</v>
      </c>
      <c r="W1238" t="str">
        <f>IFERROR(VLOOKUP(B1238,Returns!B:C,2,0),"NO")</f>
        <v>NO</v>
      </c>
      <c r="X1238" s="34">
        <f t="shared" si="19"/>
        <v>12.7936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35">
        <v>0.2</v>
      </c>
      <c r="U1239" s="1">
        <v>41.262</v>
      </c>
      <c r="V1239" t="str">
        <f>VLOOKUP(M1239,People!B:C,2,0)</f>
        <v>Cassandra Brandow</v>
      </c>
      <c r="W1239" t="str">
        <f>IFERROR(VLOOKUP(B1239,Returns!B:C,2,0),"NO")</f>
        <v>NO</v>
      </c>
      <c r="X1239" s="34">
        <f t="shared" si="19"/>
        <v>33.009599999999999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35">
        <v>0</v>
      </c>
      <c r="U1240" s="1">
        <v>5.4340000000000002</v>
      </c>
      <c r="V1240" t="str">
        <f>VLOOKUP(M1240,People!B:C,2,0)</f>
        <v>Anna Andreadi</v>
      </c>
      <c r="W1240" t="str">
        <f>IFERROR(VLOOKUP(B1240,Returns!B:C,2,0),"NO")</f>
        <v>Yes</v>
      </c>
      <c r="X1240" s="34">
        <f t="shared" si="19"/>
        <v>0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35">
        <v>0</v>
      </c>
      <c r="U1241" s="1">
        <v>10.652200000000001</v>
      </c>
      <c r="V1241" t="str">
        <f>VLOOKUP(M1241,People!B:C,2,0)</f>
        <v>Anna Andreadi</v>
      </c>
      <c r="W1241" t="str">
        <f>IFERROR(VLOOKUP(B1241,Returns!B:C,2,0),"NO")</f>
        <v>Yes</v>
      </c>
      <c r="X1241" s="34">
        <f t="shared" si="19"/>
        <v>0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35">
        <v>0</v>
      </c>
      <c r="U1242" s="1">
        <v>10.7912</v>
      </c>
      <c r="V1242" t="str">
        <f>VLOOKUP(M1242,People!B:C,2,0)</f>
        <v>Anna Andreadi</v>
      </c>
      <c r="W1242" t="str">
        <f>IFERROR(VLOOKUP(B1242,Returns!B:C,2,0),"NO")</f>
        <v>Yes</v>
      </c>
      <c r="X1242" s="34">
        <f t="shared" si="19"/>
        <v>0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35">
        <v>0</v>
      </c>
      <c r="U1243" s="1">
        <v>5.5</v>
      </c>
      <c r="V1243" t="str">
        <f>VLOOKUP(M1243,People!B:C,2,0)</f>
        <v>Chuck Magee</v>
      </c>
      <c r="W1243" t="str">
        <f>IFERROR(VLOOKUP(B1243,Returns!B:C,2,0),"NO")</f>
        <v>NO</v>
      </c>
      <c r="X1243" s="34">
        <f t="shared" si="19"/>
        <v>0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35">
        <v>0.2</v>
      </c>
      <c r="U1244" s="1">
        <v>124.48499999999999</v>
      </c>
      <c r="V1244" t="str">
        <f>VLOOKUP(M1244,People!B:C,2,0)</f>
        <v>Chuck Magee</v>
      </c>
      <c r="W1244" t="str">
        <f>IFERROR(VLOOKUP(B1244,Returns!B:C,2,0),"NO")</f>
        <v>NO</v>
      </c>
      <c r="X1244" s="34">
        <f t="shared" si="19"/>
        <v>79.670400000000001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35">
        <v>0</v>
      </c>
      <c r="U1245" s="1">
        <v>3.5752000000000006</v>
      </c>
      <c r="V1245" t="str">
        <f>VLOOKUP(M1245,People!B:C,2,0)</f>
        <v>Chuck Magee</v>
      </c>
      <c r="W1245" t="str">
        <f>IFERROR(VLOOKUP(B1245,Returns!B:C,2,0),"NO")</f>
        <v>NO</v>
      </c>
      <c r="X1245" s="34">
        <f t="shared" si="19"/>
        <v>0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35">
        <v>0</v>
      </c>
      <c r="U1246" s="1">
        <v>23.8581</v>
      </c>
      <c r="V1246" t="str">
        <f>VLOOKUP(M1246,People!B:C,2,0)</f>
        <v>Cassandra Brandow</v>
      </c>
      <c r="W1246" t="str">
        <f>IFERROR(VLOOKUP(B1246,Returns!B:C,2,0),"NO")</f>
        <v>NO</v>
      </c>
      <c r="X1246" s="34">
        <f t="shared" si="19"/>
        <v>0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35">
        <v>0.2</v>
      </c>
      <c r="U1247" s="1">
        <v>95.585999999999899</v>
      </c>
      <c r="V1247" t="str">
        <f>VLOOKUP(M1247,People!B:C,2,0)</f>
        <v>Anna Andreadi</v>
      </c>
      <c r="W1247" t="str">
        <f>IFERROR(VLOOKUP(B1247,Returns!B:C,2,0),"NO")</f>
        <v>NO</v>
      </c>
      <c r="X1247" s="34">
        <f t="shared" si="19"/>
        <v>152.93760000000003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35">
        <v>0.2</v>
      </c>
      <c r="U1248" s="1">
        <v>135.4068000000002</v>
      </c>
      <c r="V1248" t="str">
        <f>VLOOKUP(M1248,People!B:C,2,0)</f>
        <v>Anna Andreadi</v>
      </c>
      <c r="W1248" t="str">
        <f>IFERROR(VLOOKUP(B1248,Returns!B:C,2,0),"NO")</f>
        <v>NO</v>
      </c>
      <c r="X1248" s="34">
        <f t="shared" si="19"/>
        <v>722.16960000000006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35">
        <v>0.15</v>
      </c>
      <c r="U1249" s="1">
        <v>11.998799999999989</v>
      </c>
      <c r="V1249" t="str">
        <f>VLOOKUP(M1249,People!B:C,2,0)</f>
        <v>Anna Andreadi</v>
      </c>
      <c r="W1249" t="str">
        <f>IFERROR(VLOOKUP(B1249,Returns!B:C,2,0),"NO")</f>
        <v>NO</v>
      </c>
      <c r="X1249" s="34">
        <f t="shared" si="19"/>
        <v>38.246174999999994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35">
        <v>0</v>
      </c>
      <c r="U1250" s="1">
        <v>17.468999999999998</v>
      </c>
      <c r="V1250" t="str">
        <f>VLOOKUP(M1250,People!B:C,2,0)</f>
        <v>Chuck Magee</v>
      </c>
      <c r="W1250" t="str">
        <f>IFERROR(VLOOKUP(B1250,Returns!B:C,2,0),"NO")</f>
        <v>NO</v>
      </c>
      <c r="X1250" s="34">
        <f t="shared" si="19"/>
        <v>0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35">
        <v>0.1</v>
      </c>
      <c r="U1251" s="1">
        <v>139.57019999999989</v>
      </c>
      <c r="V1251" t="str">
        <f>VLOOKUP(M1251,People!B:C,2,0)</f>
        <v>Chuck Magee</v>
      </c>
      <c r="W1251" t="str">
        <f>IFERROR(VLOOKUP(B1251,Returns!B:C,2,0),"NO")</f>
        <v>NO</v>
      </c>
      <c r="X1251" s="34">
        <f t="shared" si="19"/>
        <v>114.1938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35">
        <v>0</v>
      </c>
      <c r="U1252" s="1">
        <v>511.36799999999999</v>
      </c>
      <c r="V1252" t="str">
        <f>VLOOKUP(M1252,People!B:C,2,0)</f>
        <v>Chuck Magee</v>
      </c>
      <c r="W1252" t="str">
        <f>IFERROR(VLOOKUP(B1252,Returns!B:C,2,0),"NO")</f>
        <v>NO</v>
      </c>
      <c r="X1252" s="34">
        <f t="shared" si="19"/>
        <v>0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35">
        <v>0</v>
      </c>
      <c r="U1253" s="1">
        <v>1.3760000000000003</v>
      </c>
      <c r="V1253" t="str">
        <f>VLOOKUP(M1253,People!B:C,2,0)</f>
        <v>Chuck Magee</v>
      </c>
      <c r="W1253" t="str">
        <f>IFERROR(VLOOKUP(B1253,Returns!B:C,2,0),"NO")</f>
        <v>NO</v>
      </c>
      <c r="X1253" s="34">
        <f t="shared" si="19"/>
        <v>0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35">
        <v>0</v>
      </c>
      <c r="U1254" s="1">
        <v>285.9896</v>
      </c>
      <c r="V1254" t="str">
        <f>VLOOKUP(M1254,People!B:C,2,0)</f>
        <v>Kelly Williams</v>
      </c>
      <c r="W1254" t="str">
        <f>IFERROR(VLOOKUP(B1254,Returns!B:C,2,0),"NO")</f>
        <v>NO</v>
      </c>
      <c r="X1254" s="34">
        <f t="shared" si="19"/>
        <v>0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35">
        <v>0.2</v>
      </c>
      <c r="U1255" s="1">
        <v>0.59039999999999915</v>
      </c>
      <c r="V1255" t="str">
        <f>VLOOKUP(M1255,People!B:C,2,0)</f>
        <v>Chuck Magee</v>
      </c>
      <c r="W1255" t="str">
        <f>IFERROR(VLOOKUP(B1255,Returns!B:C,2,0),"NO")</f>
        <v>NO</v>
      </c>
      <c r="X1255" s="34">
        <f t="shared" si="19"/>
        <v>1.0496000000000001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35">
        <v>0.4</v>
      </c>
      <c r="U1256" s="1">
        <v>-8.3790000000000031</v>
      </c>
      <c r="V1256" t="str">
        <f>VLOOKUP(M1256,People!B:C,2,0)</f>
        <v>Chuck Magee</v>
      </c>
      <c r="W1256" t="str">
        <f>IFERROR(VLOOKUP(B1256,Returns!B:C,2,0),"NO")</f>
        <v>NO</v>
      </c>
      <c r="X1256" s="34">
        <f t="shared" si="19"/>
        <v>14.363999999999999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35">
        <v>0.2</v>
      </c>
      <c r="U1257" s="1">
        <v>0.50219999999999976</v>
      </c>
      <c r="V1257" t="str">
        <f>VLOOKUP(M1257,People!B:C,2,0)</f>
        <v>Chuck Magee</v>
      </c>
      <c r="W1257" t="str">
        <f>IFERROR(VLOOKUP(B1257,Returns!B:C,2,0),"NO")</f>
        <v>NO</v>
      </c>
      <c r="X1257" s="34">
        <f t="shared" si="19"/>
        <v>1.3391999999999999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35">
        <v>0.2</v>
      </c>
      <c r="U1258" s="1">
        <v>11.516399999999999</v>
      </c>
      <c r="V1258" t="str">
        <f>VLOOKUP(M1258,People!B:C,2,0)</f>
        <v>Chuck Magee</v>
      </c>
      <c r="W1258" t="str">
        <f>IFERROR(VLOOKUP(B1258,Returns!B:C,2,0),"NO")</f>
        <v>NO</v>
      </c>
      <c r="X1258" s="34">
        <f t="shared" si="19"/>
        <v>8.7744000000000018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35">
        <v>0.7</v>
      </c>
      <c r="U1259" s="1">
        <v>-20.446799999999996</v>
      </c>
      <c r="V1259" t="str">
        <f>VLOOKUP(M1259,People!B:C,2,0)</f>
        <v>Cassandra Brandow</v>
      </c>
      <c r="W1259" t="str">
        <f>IFERROR(VLOOKUP(B1259,Returns!B:C,2,0),"NO")</f>
        <v>NO</v>
      </c>
      <c r="X1259" s="34">
        <f t="shared" si="19"/>
        <v>19.517400000000002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35">
        <v>0.2</v>
      </c>
      <c r="U1260" s="1">
        <v>-47.254199999999997</v>
      </c>
      <c r="V1260" t="str">
        <f>VLOOKUP(M1260,People!B:C,2,0)</f>
        <v>Cassandra Brandow</v>
      </c>
      <c r="W1260" t="str">
        <f>IFERROR(VLOOKUP(B1260,Returns!B:C,2,0),"NO")</f>
        <v>NO</v>
      </c>
      <c r="X1260" s="34">
        <f t="shared" si="19"/>
        <v>108.00960000000001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35">
        <v>0.2</v>
      </c>
      <c r="U1261" s="1">
        <v>76.704000000000008</v>
      </c>
      <c r="V1261" t="str">
        <f>VLOOKUP(M1261,People!B:C,2,0)</f>
        <v>Cassandra Brandow</v>
      </c>
      <c r="W1261" t="str">
        <f>IFERROR(VLOOKUP(B1261,Returns!B:C,2,0),"NO")</f>
        <v>NO</v>
      </c>
      <c r="X1261" s="34">
        <f t="shared" si="19"/>
        <v>51.13600000000001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35">
        <v>0.2</v>
      </c>
      <c r="U1262" s="1">
        <v>107.98499999999996</v>
      </c>
      <c r="V1262" t="str">
        <f>VLOOKUP(M1262,People!B:C,2,0)</f>
        <v>Cassandra Brandow</v>
      </c>
      <c r="W1262" t="str">
        <f>IFERROR(VLOOKUP(B1262,Returns!B:C,2,0),"NO")</f>
        <v>NO</v>
      </c>
      <c r="X1262" s="34">
        <f t="shared" si="19"/>
        <v>172.77599999999998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35">
        <v>0.7</v>
      </c>
      <c r="U1263" s="1">
        <v>-14.0928</v>
      </c>
      <c r="V1263" t="str">
        <f>VLOOKUP(M1263,People!B:C,2,0)</f>
        <v>Cassandra Brandow</v>
      </c>
      <c r="W1263" t="str">
        <f>IFERROR(VLOOKUP(B1263,Returns!B:C,2,0),"NO")</f>
        <v>NO</v>
      </c>
      <c r="X1263" s="34">
        <f t="shared" si="19"/>
        <v>12.331200000000001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35">
        <v>0.2</v>
      </c>
      <c r="U1264" s="1">
        <v>6.3336000000000006</v>
      </c>
      <c r="V1264" t="str">
        <f>VLOOKUP(M1264,People!B:C,2,0)</f>
        <v>Chuck Magee</v>
      </c>
      <c r="W1264" t="str">
        <f>IFERROR(VLOOKUP(B1264,Returns!B:C,2,0),"NO")</f>
        <v>NO</v>
      </c>
      <c r="X1264" s="34">
        <f t="shared" si="19"/>
        <v>3.4944000000000006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35">
        <v>0</v>
      </c>
      <c r="U1265" s="1">
        <v>18.873000000000005</v>
      </c>
      <c r="V1265" t="str">
        <f>VLOOKUP(M1265,People!B:C,2,0)</f>
        <v>Kelly Williams</v>
      </c>
      <c r="W1265" t="str">
        <f>IFERROR(VLOOKUP(B1265,Returns!B:C,2,0),"NO")</f>
        <v>NO</v>
      </c>
      <c r="X1265" s="34">
        <f t="shared" si="19"/>
        <v>0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35">
        <v>0</v>
      </c>
      <c r="U1266" s="1">
        <v>10.880999999999998</v>
      </c>
      <c r="V1266" t="str">
        <f>VLOOKUP(M1266,People!B:C,2,0)</f>
        <v>Kelly Williams</v>
      </c>
      <c r="W1266" t="str">
        <f>IFERROR(VLOOKUP(B1266,Returns!B:C,2,0),"NO")</f>
        <v>NO</v>
      </c>
      <c r="X1266" s="34">
        <f t="shared" si="19"/>
        <v>0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35">
        <v>0</v>
      </c>
      <c r="U1267" s="1">
        <v>1.7738999999999998</v>
      </c>
      <c r="V1267" t="str">
        <f>VLOOKUP(M1267,People!B:C,2,0)</f>
        <v>Anna Andreadi</v>
      </c>
      <c r="W1267" t="str">
        <f>IFERROR(VLOOKUP(B1267,Returns!B:C,2,0),"NO")</f>
        <v>NO</v>
      </c>
      <c r="X1267" s="34">
        <f t="shared" si="19"/>
        <v>0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35">
        <v>0</v>
      </c>
      <c r="U1268" s="1">
        <v>41.429399999999987</v>
      </c>
      <c r="V1268" t="str">
        <f>VLOOKUP(M1268,People!B:C,2,0)</f>
        <v>Anna Andreadi</v>
      </c>
      <c r="W1268" t="str">
        <f>IFERROR(VLOOKUP(B1268,Returns!B:C,2,0),"NO")</f>
        <v>NO</v>
      </c>
      <c r="X1268" s="34">
        <f t="shared" si="19"/>
        <v>0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35">
        <v>0.2</v>
      </c>
      <c r="U1269" s="1">
        <v>18.266999999999967</v>
      </c>
      <c r="V1269" t="str">
        <f>VLOOKUP(M1269,People!B:C,2,0)</f>
        <v>Anna Andreadi</v>
      </c>
      <c r="W1269" t="str">
        <f>IFERROR(VLOOKUP(B1269,Returns!B:C,2,0),"NO")</f>
        <v>NO</v>
      </c>
      <c r="X1269" s="34">
        <f t="shared" si="19"/>
        <v>58.454400000000014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35">
        <v>0.2</v>
      </c>
      <c r="U1270" s="1">
        <v>3.665999999999995</v>
      </c>
      <c r="V1270" t="str">
        <f>VLOOKUP(M1270,People!B:C,2,0)</f>
        <v>Anna Andreadi</v>
      </c>
      <c r="W1270" t="str">
        <f>IFERROR(VLOOKUP(B1270,Returns!B:C,2,0),"NO")</f>
        <v>NO</v>
      </c>
      <c r="X1270" s="34">
        <f t="shared" si="19"/>
        <v>5.8656000000000006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35">
        <v>0</v>
      </c>
      <c r="U1271" s="1">
        <v>5.6159999999999997</v>
      </c>
      <c r="V1271" t="str">
        <f>VLOOKUP(M1271,People!B:C,2,0)</f>
        <v>Cassandra Brandow</v>
      </c>
      <c r="W1271" t="str">
        <f>IFERROR(VLOOKUP(B1271,Returns!B:C,2,0),"NO")</f>
        <v>NO</v>
      </c>
      <c r="X1271" s="34">
        <f t="shared" si="19"/>
        <v>0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35">
        <v>0.2</v>
      </c>
      <c r="U1272" s="1">
        <v>-12.792000000000002</v>
      </c>
      <c r="V1272" t="str">
        <f>VLOOKUP(M1272,People!B:C,2,0)</f>
        <v>Kelly Williams</v>
      </c>
      <c r="W1272" t="str">
        <f>IFERROR(VLOOKUP(B1272,Returns!B:C,2,0),"NO")</f>
        <v>NO</v>
      </c>
      <c r="X1272" s="34">
        <f t="shared" si="19"/>
        <v>20.467200000000005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35">
        <v>0.8</v>
      </c>
      <c r="U1273" s="1">
        <v>-126.85920000000002</v>
      </c>
      <c r="V1273" t="str">
        <f>VLOOKUP(M1273,People!B:C,2,0)</f>
        <v>Kelly Williams</v>
      </c>
      <c r="W1273" t="str">
        <f>IFERROR(VLOOKUP(B1273,Returns!B:C,2,0),"NO")</f>
        <v>NO</v>
      </c>
      <c r="X1273" s="34">
        <f t="shared" si="19"/>
        <v>39.033599999999993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35">
        <v>0.8</v>
      </c>
      <c r="U1274" s="1">
        <v>-67.27200000000002</v>
      </c>
      <c r="V1274" t="str">
        <f>VLOOKUP(M1274,People!B:C,2,0)</f>
        <v>Kelly Williams</v>
      </c>
      <c r="W1274" t="str">
        <f>IFERROR(VLOOKUP(B1274,Returns!B:C,2,0),"NO")</f>
        <v>NO</v>
      </c>
      <c r="X1274" s="34">
        <f t="shared" si="19"/>
        <v>35.878399999999992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35">
        <v>0.2</v>
      </c>
      <c r="U1275" s="1">
        <v>3.6288</v>
      </c>
      <c r="V1275" t="str">
        <f>VLOOKUP(M1275,People!B:C,2,0)</f>
        <v>Kelly Williams</v>
      </c>
      <c r="W1275" t="str">
        <f>IFERROR(VLOOKUP(B1275,Returns!B:C,2,0),"NO")</f>
        <v>NO</v>
      </c>
      <c r="X1275" s="34">
        <f t="shared" si="19"/>
        <v>2.0736000000000003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35">
        <v>0.3</v>
      </c>
      <c r="U1276" s="1">
        <v>-88.783999999999978</v>
      </c>
      <c r="V1276" t="str">
        <f>VLOOKUP(M1276,People!B:C,2,0)</f>
        <v>Kelly Williams</v>
      </c>
      <c r="W1276" t="str">
        <f>IFERROR(VLOOKUP(B1276,Returns!B:C,2,0),"NO")</f>
        <v>NO</v>
      </c>
      <c r="X1276" s="34">
        <f t="shared" si="19"/>
        <v>116.52899999999998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35">
        <v>0.2</v>
      </c>
      <c r="U1277" s="1">
        <v>5.2026000000000003</v>
      </c>
      <c r="V1277" t="str">
        <f>VLOOKUP(M1277,People!B:C,2,0)</f>
        <v>Kelly Williams</v>
      </c>
      <c r="W1277" t="str">
        <f>IFERROR(VLOOKUP(B1277,Returns!B:C,2,0),"NO")</f>
        <v>NO</v>
      </c>
      <c r="X1277" s="34">
        <f t="shared" si="19"/>
        <v>2.8704000000000005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35">
        <v>0.2</v>
      </c>
      <c r="U1278" s="1">
        <v>-7.1990999999999961</v>
      </c>
      <c r="V1278" t="str">
        <f>VLOOKUP(M1278,People!B:C,2,0)</f>
        <v>Kelly Williams</v>
      </c>
      <c r="W1278" t="str">
        <f>IFERROR(VLOOKUP(B1278,Returns!B:C,2,0),"NO")</f>
        <v>NO</v>
      </c>
      <c r="X1278" s="34">
        <f t="shared" si="19"/>
        <v>12.798400000000001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35">
        <v>0.2</v>
      </c>
      <c r="U1279" s="1">
        <v>5.3969999999999914</v>
      </c>
      <c r="V1279" t="str">
        <f>VLOOKUP(M1279,People!B:C,2,0)</f>
        <v>Kelly Williams</v>
      </c>
      <c r="W1279" t="str">
        <f>IFERROR(VLOOKUP(B1279,Returns!B:C,2,0),"NO")</f>
        <v>NO</v>
      </c>
      <c r="X1279" s="34">
        <f t="shared" si="19"/>
        <v>17.270400000000002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35">
        <v>0</v>
      </c>
      <c r="U1280" s="1">
        <v>12.8583</v>
      </c>
      <c r="V1280" t="str">
        <f>VLOOKUP(M1280,People!B:C,2,0)</f>
        <v>Cassandra Brandow</v>
      </c>
      <c r="W1280" t="str">
        <f>IFERROR(VLOOKUP(B1280,Returns!B:C,2,0),"NO")</f>
        <v>NO</v>
      </c>
      <c r="X1280" s="34">
        <f t="shared" si="19"/>
        <v>0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35">
        <v>0</v>
      </c>
      <c r="U1281" s="1">
        <v>30.196799999999996</v>
      </c>
      <c r="V1281" t="str">
        <f>VLOOKUP(M1281,People!B:C,2,0)</f>
        <v>Cassandra Brandow</v>
      </c>
      <c r="W1281" t="str">
        <f>IFERROR(VLOOKUP(B1281,Returns!B:C,2,0),"NO")</f>
        <v>NO</v>
      </c>
      <c r="X1281" s="34">
        <f t="shared" si="19"/>
        <v>0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35">
        <v>0</v>
      </c>
      <c r="U1282" s="1">
        <v>80.735999999999976</v>
      </c>
      <c r="V1282" t="str">
        <f>VLOOKUP(M1282,People!B:C,2,0)</f>
        <v>Kelly Williams</v>
      </c>
      <c r="W1282" t="str">
        <f>IFERROR(VLOOKUP(B1282,Returns!B:C,2,0),"NO")</f>
        <v>NO</v>
      </c>
      <c r="X1282" s="34">
        <f t="shared" ref="X1282:X1345" si="20">T1282*R1282</f>
        <v>0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35">
        <v>0.2</v>
      </c>
      <c r="U1283" s="1">
        <v>4.9139999999999988</v>
      </c>
      <c r="V1283" t="str">
        <f>VLOOKUP(M1283,People!B:C,2,0)</f>
        <v>Cassandra Brandow</v>
      </c>
      <c r="W1283" t="str">
        <f>IFERROR(VLOOKUP(B1283,Returns!B:C,2,0),"NO")</f>
        <v>NO</v>
      </c>
      <c r="X1283" s="34">
        <f t="shared" si="20"/>
        <v>3.0240000000000005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35">
        <v>0.7</v>
      </c>
      <c r="U1284" s="1">
        <v>-13.363000000000003</v>
      </c>
      <c r="V1284" t="str">
        <f>VLOOKUP(M1284,People!B:C,2,0)</f>
        <v>Cassandra Brandow</v>
      </c>
      <c r="W1284" t="str">
        <f>IFERROR(VLOOKUP(B1284,Returns!B:C,2,0),"NO")</f>
        <v>NO</v>
      </c>
      <c r="X1284" s="34">
        <f t="shared" si="20"/>
        <v>12.201000000000002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35">
        <v>0.2</v>
      </c>
      <c r="U1285" s="1">
        <v>88.073999999999984</v>
      </c>
      <c r="V1285" t="str">
        <f>VLOOKUP(M1285,People!B:C,2,0)</f>
        <v>Cassandra Brandow</v>
      </c>
      <c r="W1285" t="str">
        <f>IFERROR(VLOOKUP(B1285,Returns!B:C,2,0),"NO")</f>
        <v>NO</v>
      </c>
      <c r="X1285" s="34">
        <f t="shared" si="20"/>
        <v>50.328000000000003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35">
        <v>0.8</v>
      </c>
      <c r="U1286" s="1">
        <v>-4.8510000000000009</v>
      </c>
      <c r="V1286" t="str">
        <f>VLOOKUP(M1286,People!B:C,2,0)</f>
        <v>Kelly Williams</v>
      </c>
      <c r="W1286" t="str">
        <f>IFERROR(VLOOKUP(B1286,Returns!B:C,2,0),"NO")</f>
        <v>NO</v>
      </c>
      <c r="X1286" s="34">
        <f t="shared" si="20"/>
        <v>2.2175999999999996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35">
        <v>0</v>
      </c>
      <c r="U1287" s="1">
        <v>1.0429999999999984</v>
      </c>
      <c r="V1287" t="str">
        <f>VLOOKUP(M1287,People!B:C,2,0)</f>
        <v>Chuck Magee</v>
      </c>
      <c r="W1287" t="str">
        <f>IFERROR(VLOOKUP(B1287,Returns!B:C,2,0),"NO")</f>
        <v>NO</v>
      </c>
      <c r="X1287" s="34">
        <f t="shared" si="20"/>
        <v>0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35">
        <v>0</v>
      </c>
      <c r="U1288" s="1">
        <v>4.4891999999999985</v>
      </c>
      <c r="V1288" t="str">
        <f>VLOOKUP(M1288,People!B:C,2,0)</f>
        <v>Chuck Magee</v>
      </c>
      <c r="W1288" t="str">
        <f>IFERROR(VLOOKUP(B1288,Returns!B:C,2,0),"NO")</f>
        <v>NO</v>
      </c>
      <c r="X1288" s="34">
        <f t="shared" si="20"/>
        <v>0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35">
        <v>0</v>
      </c>
      <c r="U1289" s="1">
        <v>11.166400000000003</v>
      </c>
      <c r="V1289" t="str">
        <f>VLOOKUP(M1289,People!B:C,2,0)</f>
        <v>Chuck Magee</v>
      </c>
      <c r="W1289" t="str">
        <f>IFERROR(VLOOKUP(B1289,Returns!B:C,2,0),"NO")</f>
        <v>NO</v>
      </c>
      <c r="X1289" s="34">
        <f t="shared" si="20"/>
        <v>0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35">
        <v>0.2</v>
      </c>
      <c r="U1290" s="1">
        <v>4.1147999999999989</v>
      </c>
      <c r="V1290" t="str">
        <f>VLOOKUP(M1290,People!B:C,2,0)</f>
        <v>Chuck Magee</v>
      </c>
      <c r="W1290" t="str">
        <f>IFERROR(VLOOKUP(B1290,Returns!B:C,2,0),"NO")</f>
        <v>NO</v>
      </c>
      <c r="X1290" s="34">
        <f t="shared" si="20"/>
        <v>2.4384000000000001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35">
        <v>0</v>
      </c>
      <c r="U1291" s="1">
        <v>7.4952000000000005</v>
      </c>
      <c r="V1291" t="str">
        <f>VLOOKUP(M1291,People!B:C,2,0)</f>
        <v>Chuck Magee</v>
      </c>
      <c r="W1291" t="str">
        <f>IFERROR(VLOOKUP(B1291,Returns!B:C,2,0),"NO")</f>
        <v>NO</v>
      </c>
      <c r="X1291" s="34">
        <f t="shared" si="20"/>
        <v>0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35">
        <v>0.2</v>
      </c>
      <c r="U1292" s="1">
        <v>4.4603999999999999</v>
      </c>
      <c r="V1292" t="str">
        <f>VLOOKUP(M1292,People!B:C,2,0)</f>
        <v>Anna Andreadi</v>
      </c>
      <c r="W1292" t="str">
        <f>IFERROR(VLOOKUP(B1292,Returns!B:C,2,0),"NO")</f>
        <v>NO</v>
      </c>
      <c r="X1292" s="34">
        <f t="shared" si="20"/>
        <v>2.6432000000000002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35">
        <v>0</v>
      </c>
      <c r="U1293" s="1">
        <v>15.552000000000001</v>
      </c>
      <c r="V1293" t="str">
        <f>VLOOKUP(M1293,People!B:C,2,0)</f>
        <v>Anna Andreadi</v>
      </c>
      <c r="W1293" t="str">
        <f>IFERROR(VLOOKUP(B1293,Returns!B:C,2,0),"NO")</f>
        <v>NO</v>
      </c>
      <c r="X1293" s="34">
        <f t="shared" si="20"/>
        <v>0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35">
        <v>0</v>
      </c>
      <c r="U1294" s="1">
        <v>9.2232000000000021</v>
      </c>
      <c r="V1294" t="str">
        <f>VLOOKUP(M1294,People!B:C,2,0)</f>
        <v>Anna Andreadi</v>
      </c>
      <c r="W1294" t="str">
        <f>IFERROR(VLOOKUP(B1294,Returns!B:C,2,0),"NO")</f>
        <v>NO</v>
      </c>
      <c r="X1294" s="34">
        <f t="shared" si="20"/>
        <v>0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35">
        <v>0</v>
      </c>
      <c r="U1295" s="1">
        <v>52.531999999999996</v>
      </c>
      <c r="V1295" t="str">
        <f>VLOOKUP(M1295,People!B:C,2,0)</f>
        <v>Anna Andreadi</v>
      </c>
      <c r="W1295" t="str">
        <f>IFERROR(VLOOKUP(B1295,Returns!B:C,2,0),"NO")</f>
        <v>NO</v>
      </c>
      <c r="X1295" s="34">
        <f t="shared" si="20"/>
        <v>0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35">
        <v>0</v>
      </c>
      <c r="U1296" s="1">
        <v>1.4783999999999999</v>
      </c>
      <c r="V1296" t="str">
        <f>VLOOKUP(M1296,People!B:C,2,0)</f>
        <v>Anna Andreadi</v>
      </c>
      <c r="W1296" t="str">
        <f>IFERROR(VLOOKUP(B1296,Returns!B:C,2,0),"NO")</f>
        <v>NO</v>
      </c>
      <c r="X1296" s="34">
        <f t="shared" si="20"/>
        <v>0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35">
        <v>0.2</v>
      </c>
      <c r="U1297" s="1">
        <v>84.572799999999944</v>
      </c>
      <c r="V1297" t="str">
        <f>VLOOKUP(M1297,People!B:C,2,0)</f>
        <v>Anna Andreadi</v>
      </c>
      <c r="W1297" t="str">
        <f>IFERROR(VLOOKUP(B1297,Returns!B:C,2,0),"NO")</f>
        <v>NO</v>
      </c>
      <c r="X1297" s="34">
        <f t="shared" si="20"/>
        <v>169.1456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35">
        <v>0.2</v>
      </c>
      <c r="U1298" s="1">
        <v>4.5187999999999997</v>
      </c>
      <c r="V1298" t="str">
        <f>VLOOKUP(M1298,People!B:C,2,0)</f>
        <v>Anna Andreadi</v>
      </c>
      <c r="W1298" t="str">
        <f>IFERROR(VLOOKUP(B1298,Returns!B:C,2,0),"NO")</f>
        <v>Yes</v>
      </c>
      <c r="X1298" s="34">
        <f t="shared" si="20"/>
        <v>2.7808000000000002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35">
        <v>0.2</v>
      </c>
      <c r="U1299" s="1">
        <v>6.4749999999999979</v>
      </c>
      <c r="V1299" t="str">
        <f>VLOOKUP(M1299,People!B:C,2,0)</f>
        <v>Anna Andreadi</v>
      </c>
      <c r="W1299" t="str">
        <f>IFERROR(VLOOKUP(B1299,Returns!B:C,2,0),"NO")</f>
        <v>Yes</v>
      </c>
      <c r="X1299" s="34">
        <f t="shared" si="20"/>
        <v>4.1440000000000001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35">
        <v>0</v>
      </c>
      <c r="U1300" s="1">
        <v>2.2990000000000066</v>
      </c>
      <c r="V1300" t="str">
        <f>VLOOKUP(M1300,People!B:C,2,0)</f>
        <v>Kelly Williams</v>
      </c>
      <c r="W1300" t="str">
        <f>IFERROR(VLOOKUP(B1300,Returns!B:C,2,0),"NO")</f>
        <v>NO</v>
      </c>
      <c r="X1300" s="34">
        <f t="shared" si="20"/>
        <v>0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35">
        <v>0</v>
      </c>
      <c r="U1301" s="1">
        <v>7.0095999999999989</v>
      </c>
      <c r="V1301" t="str">
        <f>VLOOKUP(M1301,People!B:C,2,0)</f>
        <v>Anna Andreadi</v>
      </c>
      <c r="W1301" t="str">
        <f>IFERROR(VLOOKUP(B1301,Returns!B:C,2,0),"NO")</f>
        <v>NO</v>
      </c>
      <c r="X1301" s="34">
        <f t="shared" si="20"/>
        <v>0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35">
        <v>0</v>
      </c>
      <c r="U1302" s="1">
        <v>166.10039999999995</v>
      </c>
      <c r="V1302" t="str">
        <f>VLOOKUP(M1302,People!B:C,2,0)</f>
        <v>Cassandra Brandow</v>
      </c>
      <c r="W1302" t="str">
        <f>IFERROR(VLOOKUP(B1302,Returns!B:C,2,0),"NO")</f>
        <v>NO</v>
      </c>
      <c r="X1302" s="34">
        <f t="shared" si="20"/>
        <v>0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35">
        <v>0</v>
      </c>
      <c r="U1303" s="1">
        <v>83.050199999999975</v>
      </c>
      <c r="V1303" t="str">
        <f>VLOOKUP(M1303,People!B:C,2,0)</f>
        <v>Cassandra Brandow</v>
      </c>
      <c r="W1303" t="str">
        <f>IFERROR(VLOOKUP(B1303,Returns!B:C,2,0),"NO")</f>
        <v>NO</v>
      </c>
      <c r="X1303" s="34">
        <f t="shared" si="20"/>
        <v>0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35">
        <v>0</v>
      </c>
      <c r="U1304" s="1">
        <v>4.3371999999999957</v>
      </c>
      <c r="V1304" t="str">
        <f>VLOOKUP(M1304,People!B:C,2,0)</f>
        <v>Cassandra Brandow</v>
      </c>
      <c r="W1304" t="str">
        <f>IFERROR(VLOOKUP(B1304,Returns!B:C,2,0),"NO")</f>
        <v>NO</v>
      </c>
      <c r="X1304" s="34">
        <f t="shared" si="20"/>
        <v>0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35">
        <v>0</v>
      </c>
      <c r="U1305" s="1">
        <v>5.5176999999999978</v>
      </c>
      <c r="V1305" t="str">
        <f>VLOOKUP(M1305,People!B:C,2,0)</f>
        <v>Cassandra Brandow</v>
      </c>
      <c r="W1305" t="str">
        <f>IFERROR(VLOOKUP(B1305,Returns!B:C,2,0),"NO")</f>
        <v>NO</v>
      </c>
      <c r="X1305" s="34">
        <f t="shared" si="20"/>
        <v>0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35">
        <v>0</v>
      </c>
      <c r="U1306" s="1">
        <v>77.751899999999992</v>
      </c>
      <c r="V1306" t="str">
        <f>VLOOKUP(M1306,People!B:C,2,0)</f>
        <v>Cassandra Brandow</v>
      </c>
      <c r="W1306" t="str">
        <f>IFERROR(VLOOKUP(B1306,Returns!B:C,2,0),"NO")</f>
        <v>NO</v>
      </c>
      <c r="X1306" s="34">
        <f t="shared" si="20"/>
        <v>0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35">
        <v>0.2</v>
      </c>
      <c r="U1307" s="1">
        <v>52.492999999999967</v>
      </c>
      <c r="V1307" t="str">
        <f>VLOOKUP(M1307,People!B:C,2,0)</f>
        <v>Kelly Williams</v>
      </c>
      <c r="W1307" t="str">
        <f>IFERROR(VLOOKUP(B1307,Returns!B:C,2,0),"NO")</f>
        <v>NO</v>
      </c>
      <c r="X1307" s="34">
        <f t="shared" si="20"/>
        <v>83.988799999999998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35">
        <v>0</v>
      </c>
      <c r="U1308" s="1">
        <v>22.444800000000001</v>
      </c>
      <c r="V1308" t="str">
        <f>VLOOKUP(M1308,People!B:C,2,0)</f>
        <v>Anna Andreadi</v>
      </c>
      <c r="W1308" t="str">
        <f>IFERROR(VLOOKUP(B1308,Returns!B:C,2,0),"NO")</f>
        <v>NO</v>
      </c>
      <c r="X1308" s="34">
        <f t="shared" si="20"/>
        <v>0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35">
        <v>0.2</v>
      </c>
      <c r="U1309" s="1">
        <v>6.4206000000000012</v>
      </c>
      <c r="V1309" t="str">
        <f>VLOOKUP(M1309,People!B:C,2,0)</f>
        <v>Anna Andreadi</v>
      </c>
      <c r="W1309" t="str">
        <f>IFERROR(VLOOKUP(B1309,Returns!B:C,2,0),"NO")</f>
        <v>NO</v>
      </c>
      <c r="X1309" s="34">
        <f t="shared" si="20"/>
        <v>3.5424000000000002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35">
        <v>0</v>
      </c>
      <c r="U1310" s="1">
        <v>5.6628000000000007</v>
      </c>
      <c r="V1310" t="str">
        <f>VLOOKUP(M1310,People!B:C,2,0)</f>
        <v>Anna Andreadi</v>
      </c>
      <c r="W1310" t="str">
        <f>IFERROR(VLOOKUP(B1310,Returns!B:C,2,0),"NO")</f>
        <v>NO</v>
      </c>
      <c r="X1310" s="34">
        <f t="shared" si="20"/>
        <v>0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35">
        <v>0</v>
      </c>
      <c r="U1311" s="1">
        <v>9.716399999999993</v>
      </c>
      <c r="V1311" t="str">
        <f>VLOOKUP(M1311,People!B:C,2,0)</f>
        <v>Anna Andreadi</v>
      </c>
      <c r="W1311" t="str">
        <f>IFERROR(VLOOKUP(B1311,Returns!B:C,2,0),"NO")</f>
        <v>NO</v>
      </c>
      <c r="X1311" s="34">
        <f t="shared" si="20"/>
        <v>0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35">
        <v>0.2</v>
      </c>
      <c r="U1312" s="1">
        <v>-8.0783999999999949</v>
      </c>
      <c r="V1312" t="str">
        <f>VLOOKUP(M1312,People!B:C,2,0)</f>
        <v>Anna Andreadi</v>
      </c>
      <c r="W1312" t="str">
        <f>IFERROR(VLOOKUP(B1312,Returns!B:C,2,0),"NO")</f>
        <v>NO</v>
      </c>
      <c r="X1312" s="34">
        <f t="shared" si="20"/>
        <v>32.313600000000001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35">
        <v>0</v>
      </c>
      <c r="U1313" s="1">
        <v>1.7343</v>
      </c>
      <c r="V1313" t="str">
        <f>VLOOKUP(M1313,People!B:C,2,0)</f>
        <v>Chuck Magee</v>
      </c>
      <c r="W1313" t="str">
        <f>IFERROR(VLOOKUP(B1313,Returns!B:C,2,0),"NO")</f>
        <v>NO</v>
      </c>
      <c r="X1313" s="34">
        <f t="shared" si="20"/>
        <v>0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35">
        <v>0</v>
      </c>
      <c r="U1314" s="1">
        <v>56.175200000000004</v>
      </c>
      <c r="V1314" t="str">
        <f>VLOOKUP(M1314,People!B:C,2,0)</f>
        <v>Chuck Magee</v>
      </c>
      <c r="W1314" t="str">
        <f>IFERROR(VLOOKUP(B1314,Returns!B:C,2,0),"NO")</f>
        <v>NO</v>
      </c>
      <c r="X1314" s="34">
        <f t="shared" si="20"/>
        <v>0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35">
        <v>0.3</v>
      </c>
      <c r="U1315" s="1">
        <v>-13.317599999999999</v>
      </c>
      <c r="V1315" t="str">
        <f>VLOOKUP(M1315,People!B:C,2,0)</f>
        <v>Chuck Magee</v>
      </c>
      <c r="W1315" t="str">
        <f>IFERROR(VLOOKUP(B1315,Returns!B:C,2,0),"NO")</f>
        <v>NO</v>
      </c>
      <c r="X1315" s="34">
        <f t="shared" si="20"/>
        <v>46.611599999999996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35">
        <v>0</v>
      </c>
      <c r="U1316" s="1">
        <v>18.662400000000002</v>
      </c>
      <c r="V1316" t="str">
        <f>VLOOKUP(M1316,People!B:C,2,0)</f>
        <v>Anna Andreadi</v>
      </c>
      <c r="W1316" t="str">
        <f>IFERROR(VLOOKUP(B1316,Returns!B:C,2,0),"NO")</f>
        <v>Yes</v>
      </c>
      <c r="X1316" s="34">
        <f t="shared" si="20"/>
        <v>0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35">
        <v>0</v>
      </c>
      <c r="U1317" s="1">
        <v>62.505600000000001</v>
      </c>
      <c r="V1317" t="str">
        <f>VLOOKUP(M1317,People!B:C,2,0)</f>
        <v>Anna Andreadi</v>
      </c>
      <c r="W1317" t="str">
        <f>IFERROR(VLOOKUP(B1317,Returns!B:C,2,0),"NO")</f>
        <v>Yes</v>
      </c>
      <c r="X1317" s="34">
        <f t="shared" si="20"/>
        <v>0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35">
        <v>0</v>
      </c>
      <c r="U1318" s="1">
        <v>28.964999999999961</v>
      </c>
      <c r="V1318" t="str">
        <f>VLOOKUP(M1318,People!B:C,2,0)</f>
        <v>Anna Andreadi</v>
      </c>
      <c r="W1318" t="str">
        <f>IFERROR(VLOOKUP(B1318,Returns!B:C,2,0),"NO")</f>
        <v>Yes</v>
      </c>
      <c r="X1318" s="34">
        <f t="shared" si="20"/>
        <v>0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35">
        <v>0.2</v>
      </c>
      <c r="U1319" s="1">
        <v>3.3724999999999992</v>
      </c>
      <c r="V1319" t="str">
        <f>VLOOKUP(M1319,People!B:C,2,0)</f>
        <v>Chuck Magee</v>
      </c>
      <c r="W1319" t="str">
        <f>IFERROR(VLOOKUP(B1319,Returns!B:C,2,0),"NO")</f>
        <v>NO</v>
      </c>
      <c r="X1319" s="34">
        <f t="shared" si="20"/>
        <v>2.8400000000000003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35">
        <v>0.2</v>
      </c>
      <c r="U1320" s="1">
        <v>71.989999999999981</v>
      </c>
      <c r="V1320" t="str">
        <f>VLOOKUP(M1320,People!B:C,2,0)</f>
        <v>Cassandra Brandow</v>
      </c>
      <c r="W1320" t="str">
        <f>IFERROR(VLOOKUP(B1320,Returns!B:C,2,0),"NO")</f>
        <v>Yes</v>
      </c>
      <c r="X1320" s="34">
        <f t="shared" si="20"/>
        <v>115.184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35">
        <v>0.7</v>
      </c>
      <c r="U1321" s="1">
        <v>-3.6288</v>
      </c>
      <c r="V1321" t="str">
        <f>VLOOKUP(M1321,People!B:C,2,0)</f>
        <v>Cassandra Brandow</v>
      </c>
      <c r="W1321" t="str">
        <f>IFERROR(VLOOKUP(B1321,Returns!B:C,2,0),"NO")</f>
        <v>Yes</v>
      </c>
      <c r="X1321" s="34">
        <f t="shared" si="20"/>
        <v>3.6288000000000005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35">
        <v>0.7</v>
      </c>
      <c r="U1322" s="1">
        <v>-4.1831999999999976</v>
      </c>
      <c r="V1322" t="str">
        <f>VLOOKUP(M1322,People!B:C,2,0)</f>
        <v>Chuck Magee</v>
      </c>
      <c r="W1322" t="str">
        <f>IFERROR(VLOOKUP(B1322,Returns!B:C,2,0),"NO")</f>
        <v>NO</v>
      </c>
      <c r="X1322" s="34">
        <f t="shared" si="20"/>
        <v>3.6602999999999999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35">
        <v>0.2</v>
      </c>
      <c r="U1323" s="1">
        <v>35.69399999999996</v>
      </c>
      <c r="V1323" t="str">
        <f>VLOOKUP(M1323,People!B:C,2,0)</f>
        <v>Chuck Magee</v>
      </c>
      <c r="W1323" t="str">
        <f>IFERROR(VLOOKUP(B1323,Returns!B:C,2,0),"NO")</f>
        <v>NO</v>
      </c>
      <c r="X1323" s="34">
        <f t="shared" si="20"/>
        <v>57.110400000000006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35">
        <v>0</v>
      </c>
      <c r="U1324" s="1">
        <v>19.656000000000002</v>
      </c>
      <c r="V1324" t="str">
        <f>VLOOKUP(M1324,People!B:C,2,0)</f>
        <v>Cassandra Brandow</v>
      </c>
      <c r="W1324" t="str">
        <f>IFERROR(VLOOKUP(B1324,Returns!B:C,2,0),"NO")</f>
        <v>NO</v>
      </c>
      <c r="X1324" s="34">
        <f t="shared" si="20"/>
        <v>0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35">
        <v>0.2</v>
      </c>
      <c r="U1325" s="1">
        <v>3.5151999999999988</v>
      </c>
      <c r="V1325" t="str">
        <f>VLOOKUP(M1325,People!B:C,2,0)</f>
        <v>Cassandra Brandow</v>
      </c>
      <c r="W1325" t="str">
        <f>IFERROR(VLOOKUP(B1325,Returns!B:C,2,0),"NO")</f>
        <v>NO</v>
      </c>
      <c r="X1325" s="34">
        <f t="shared" si="20"/>
        <v>2.1632000000000002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35">
        <v>0</v>
      </c>
      <c r="U1326" s="1">
        <v>12.490200000000003</v>
      </c>
      <c r="V1326" t="str">
        <f>VLOOKUP(M1326,People!B:C,2,0)</f>
        <v>Chuck Magee</v>
      </c>
      <c r="W1326" t="str">
        <f>IFERROR(VLOOKUP(B1326,Returns!B:C,2,0),"NO")</f>
        <v>NO</v>
      </c>
      <c r="X1326" s="34">
        <f t="shared" si="20"/>
        <v>0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35">
        <v>0.8</v>
      </c>
      <c r="U1327" s="1">
        <v>-30.555000000000007</v>
      </c>
      <c r="V1327" t="str">
        <f>VLOOKUP(M1327,People!B:C,2,0)</f>
        <v>Kelly Williams</v>
      </c>
      <c r="W1327" t="str">
        <f>IFERROR(VLOOKUP(B1327,Returns!B:C,2,0),"NO")</f>
        <v>NO</v>
      </c>
      <c r="X1327" s="34">
        <f t="shared" si="20"/>
        <v>13.967999999999998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35">
        <v>0.2</v>
      </c>
      <c r="U1328" s="1">
        <v>5.1072000000000024</v>
      </c>
      <c r="V1328" t="str">
        <f>VLOOKUP(M1328,People!B:C,2,0)</f>
        <v>Chuck Magee</v>
      </c>
      <c r="W1328" t="str">
        <f>IFERROR(VLOOKUP(B1328,Returns!B:C,2,0),"NO")</f>
        <v>NO</v>
      </c>
      <c r="X1328" s="34">
        <f t="shared" si="20"/>
        <v>10.214400000000001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35">
        <v>0</v>
      </c>
      <c r="U1329" s="1">
        <v>5.5565999999999995</v>
      </c>
      <c r="V1329" t="str">
        <f>VLOOKUP(M1329,People!B:C,2,0)</f>
        <v>Chuck Magee</v>
      </c>
      <c r="W1329" t="str">
        <f>IFERROR(VLOOKUP(B1329,Returns!B:C,2,0),"NO")</f>
        <v>NO</v>
      </c>
      <c r="X1329" s="34">
        <f t="shared" si="20"/>
        <v>0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35">
        <v>0</v>
      </c>
      <c r="U1330" s="1">
        <v>26.375999999999998</v>
      </c>
      <c r="V1330" t="str">
        <f>VLOOKUP(M1330,People!B:C,2,0)</f>
        <v>Anna Andreadi</v>
      </c>
      <c r="W1330" t="str">
        <f>IFERROR(VLOOKUP(B1330,Returns!B:C,2,0),"NO")</f>
        <v>NO</v>
      </c>
      <c r="X1330" s="34">
        <f t="shared" si="20"/>
        <v>0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35">
        <v>0</v>
      </c>
      <c r="U1331" s="1">
        <v>16.302</v>
      </c>
      <c r="V1331" t="str">
        <f>VLOOKUP(M1331,People!B:C,2,0)</f>
        <v>Anna Andreadi</v>
      </c>
      <c r="W1331" t="str">
        <f>IFERROR(VLOOKUP(B1331,Returns!B:C,2,0),"NO")</f>
        <v>NO</v>
      </c>
      <c r="X1331" s="34">
        <f t="shared" si="20"/>
        <v>0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35">
        <v>0.4</v>
      </c>
      <c r="U1332" s="1">
        <v>-0.64350000000000018</v>
      </c>
      <c r="V1332" t="str">
        <f>VLOOKUP(M1332,People!B:C,2,0)</f>
        <v>Chuck Magee</v>
      </c>
      <c r="W1332" t="str">
        <f>IFERROR(VLOOKUP(B1332,Returns!B:C,2,0),"NO")</f>
        <v>NO</v>
      </c>
      <c r="X1332" s="34">
        <f t="shared" si="20"/>
        <v>1.1880000000000002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35">
        <v>0.2</v>
      </c>
      <c r="U1333" s="1">
        <v>2.4009999999999998</v>
      </c>
      <c r="V1333" t="str">
        <f>VLOOKUP(M1333,People!B:C,2,0)</f>
        <v>Chuck Magee</v>
      </c>
      <c r="W1333" t="str">
        <f>IFERROR(VLOOKUP(B1333,Returns!B:C,2,0),"NO")</f>
        <v>NO</v>
      </c>
      <c r="X1333" s="34">
        <f t="shared" si="20"/>
        <v>5.4879999999999995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35">
        <v>0.8</v>
      </c>
      <c r="U1334" s="1">
        <v>-1.7280000000000002</v>
      </c>
      <c r="V1334" t="str">
        <f>VLOOKUP(M1334,People!B:C,2,0)</f>
        <v>Kelly Williams</v>
      </c>
      <c r="W1334" t="str">
        <f>IFERROR(VLOOKUP(B1334,Returns!B:C,2,0),"NO")</f>
        <v>NO</v>
      </c>
      <c r="X1334" s="34">
        <f t="shared" si="20"/>
        <v>0.86399999999999988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35">
        <v>0.8</v>
      </c>
      <c r="U1335" s="1">
        <v>-13.930000000000003</v>
      </c>
      <c r="V1335" t="str">
        <f>VLOOKUP(M1335,People!B:C,2,0)</f>
        <v>Kelly Williams</v>
      </c>
      <c r="W1335" t="str">
        <f>IFERROR(VLOOKUP(B1335,Returns!B:C,2,0),"NO")</f>
        <v>NO</v>
      </c>
      <c r="X1335" s="34">
        <f t="shared" si="20"/>
        <v>6.3679999999999986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35">
        <v>0.2</v>
      </c>
      <c r="U1336" s="1">
        <v>52.775999999999996</v>
      </c>
      <c r="V1336" t="str">
        <f>VLOOKUP(M1336,People!B:C,2,0)</f>
        <v>Anna Andreadi</v>
      </c>
      <c r="W1336" t="str">
        <f>IFERROR(VLOOKUP(B1336,Returns!B:C,2,0),"NO")</f>
        <v>NO</v>
      </c>
      <c r="X1336" s="34">
        <f t="shared" si="20"/>
        <v>28.147199999999998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35">
        <v>0</v>
      </c>
      <c r="U1337" s="1">
        <v>0</v>
      </c>
      <c r="V1337" t="str">
        <f>VLOOKUP(M1337,People!B:C,2,0)</f>
        <v>Chuck Magee</v>
      </c>
      <c r="W1337" t="str">
        <f>IFERROR(VLOOKUP(B1337,Returns!B:C,2,0),"NO")</f>
        <v>NO</v>
      </c>
      <c r="X1337" s="34">
        <f t="shared" si="20"/>
        <v>0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35">
        <v>0</v>
      </c>
      <c r="U1338" s="1">
        <v>6.5285999999999991</v>
      </c>
      <c r="V1338" t="str">
        <f>VLOOKUP(M1338,People!B:C,2,0)</f>
        <v>Anna Andreadi</v>
      </c>
      <c r="W1338" t="str">
        <f>IFERROR(VLOOKUP(B1338,Returns!B:C,2,0),"NO")</f>
        <v>NO</v>
      </c>
      <c r="X1338" s="34">
        <f t="shared" si="20"/>
        <v>0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35">
        <v>0</v>
      </c>
      <c r="U1339" s="1">
        <v>8.0406000000000013</v>
      </c>
      <c r="V1339" t="str">
        <f>VLOOKUP(M1339,People!B:C,2,0)</f>
        <v>Chuck Magee</v>
      </c>
      <c r="W1339" t="str">
        <f>IFERROR(VLOOKUP(B1339,Returns!B:C,2,0),"NO")</f>
        <v>NO</v>
      </c>
      <c r="X1339" s="34">
        <f t="shared" si="20"/>
        <v>0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35">
        <v>0</v>
      </c>
      <c r="U1340" s="1">
        <v>176.17080000000001</v>
      </c>
      <c r="V1340" t="str">
        <f>VLOOKUP(M1340,People!B:C,2,0)</f>
        <v>Chuck Magee</v>
      </c>
      <c r="W1340" t="str">
        <f>IFERROR(VLOOKUP(B1340,Returns!B:C,2,0),"NO")</f>
        <v>NO</v>
      </c>
      <c r="X1340" s="34">
        <f t="shared" si="20"/>
        <v>0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35">
        <v>0</v>
      </c>
      <c r="U1341" s="1">
        <v>36.019200000000005</v>
      </c>
      <c r="V1341" t="str">
        <f>VLOOKUP(M1341,People!B:C,2,0)</f>
        <v>Chuck Magee</v>
      </c>
      <c r="W1341" t="str">
        <f>IFERROR(VLOOKUP(B1341,Returns!B:C,2,0),"NO")</f>
        <v>NO</v>
      </c>
      <c r="X1341" s="34">
        <f t="shared" si="20"/>
        <v>0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35">
        <v>0.5</v>
      </c>
      <c r="U1342" s="1">
        <v>-27.827999999999975</v>
      </c>
      <c r="V1342" t="str">
        <f>VLOOKUP(M1342,People!B:C,2,0)</f>
        <v>Cassandra Brandow</v>
      </c>
      <c r="W1342" t="str">
        <f>IFERROR(VLOOKUP(B1342,Returns!B:C,2,0),"NO")</f>
        <v>NO</v>
      </c>
      <c r="X1342" s="34">
        <f t="shared" si="20"/>
        <v>347.85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35">
        <v>0.7</v>
      </c>
      <c r="U1343" s="1">
        <v>-12.527999999999995</v>
      </c>
      <c r="V1343" t="str">
        <f>VLOOKUP(M1343,People!B:C,2,0)</f>
        <v>Cassandra Brandow</v>
      </c>
      <c r="W1343" t="str">
        <f>IFERROR(VLOOKUP(B1343,Returns!B:C,2,0),"NO")</f>
        <v>NO</v>
      </c>
      <c r="X1343" s="34">
        <f t="shared" si="20"/>
        <v>10.962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35">
        <v>0.7</v>
      </c>
      <c r="U1344" s="1">
        <v>-21.159599999999998</v>
      </c>
      <c r="V1344" t="str">
        <f>VLOOKUP(M1344,People!B:C,2,0)</f>
        <v>Cassandra Brandow</v>
      </c>
      <c r="W1344" t="str">
        <f>IFERROR(VLOOKUP(B1344,Returns!B:C,2,0),"NO")</f>
        <v>NO</v>
      </c>
      <c r="X1344" s="34">
        <f t="shared" si="20"/>
        <v>20.197800000000004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35">
        <v>0</v>
      </c>
      <c r="U1345" s="1">
        <v>14.345999999999995</v>
      </c>
      <c r="V1345" t="str">
        <f>VLOOKUP(M1345,People!B:C,2,0)</f>
        <v>Chuck Magee</v>
      </c>
      <c r="W1345" t="str">
        <f>IFERROR(VLOOKUP(B1345,Returns!B:C,2,0),"NO")</f>
        <v>NO</v>
      </c>
      <c r="X1345" s="34">
        <f t="shared" si="20"/>
        <v>0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35">
        <v>0</v>
      </c>
      <c r="U1346" s="1">
        <v>6.0029999999999992</v>
      </c>
      <c r="V1346" t="str">
        <f>VLOOKUP(M1346,People!B:C,2,0)</f>
        <v>Chuck Magee</v>
      </c>
      <c r="W1346" t="str">
        <f>IFERROR(VLOOKUP(B1346,Returns!B:C,2,0),"NO")</f>
        <v>NO</v>
      </c>
      <c r="X1346" s="34">
        <f t="shared" ref="X1346:X1409" si="21">T1346*R1346</f>
        <v>0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35">
        <v>0</v>
      </c>
      <c r="U1347" s="1">
        <v>36.574200000000005</v>
      </c>
      <c r="V1347" t="str">
        <f>VLOOKUP(M1347,People!B:C,2,0)</f>
        <v>Kelly Williams</v>
      </c>
      <c r="W1347" t="str">
        <f>IFERROR(VLOOKUP(B1347,Returns!B:C,2,0),"NO")</f>
        <v>NO</v>
      </c>
      <c r="X1347" s="34">
        <f t="shared" si="21"/>
        <v>0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35">
        <v>0</v>
      </c>
      <c r="U1348" s="1">
        <v>23.59</v>
      </c>
      <c r="V1348" t="str">
        <f>VLOOKUP(M1348,People!B:C,2,0)</f>
        <v>Kelly Williams</v>
      </c>
      <c r="W1348" t="str">
        <f>IFERROR(VLOOKUP(B1348,Returns!B:C,2,0),"NO")</f>
        <v>NO</v>
      </c>
      <c r="X1348" s="34">
        <f t="shared" si="21"/>
        <v>0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35">
        <v>0</v>
      </c>
      <c r="U1349" s="1">
        <v>5.7071999999999976</v>
      </c>
      <c r="V1349" t="str">
        <f>VLOOKUP(M1349,People!B:C,2,0)</f>
        <v>Kelly Williams</v>
      </c>
      <c r="W1349" t="str">
        <f>IFERROR(VLOOKUP(B1349,Returns!B:C,2,0),"NO")</f>
        <v>NO</v>
      </c>
      <c r="X1349" s="34">
        <f t="shared" si="21"/>
        <v>0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35">
        <v>0</v>
      </c>
      <c r="U1350" s="1">
        <v>25.097999999999999</v>
      </c>
      <c r="V1350" t="str">
        <f>VLOOKUP(M1350,People!B:C,2,0)</f>
        <v>Kelly Williams</v>
      </c>
      <c r="W1350" t="str">
        <f>IFERROR(VLOOKUP(B1350,Returns!B:C,2,0),"NO")</f>
        <v>NO</v>
      </c>
      <c r="X1350" s="34">
        <f t="shared" si="21"/>
        <v>0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35">
        <v>0</v>
      </c>
      <c r="U1351" s="1">
        <v>17.2224</v>
      </c>
      <c r="V1351" t="str">
        <f>VLOOKUP(M1351,People!B:C,2,0)</f>
        <v>Kelly Williams</v>
      </c>
      <c r="W1351" t="str">
        <f>IFERROR(VLOOKUP(B1351,Returns!B:C,2,0),"NO")</f>
        <v>NO</v>
      </c>
      <c r="X1351" s="34">
        <f t="shared" si="21"/>
        <v>0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35">
        <v>0.3</v>
      </c>
      <c r="U1352" s="1">
        <v>-70.104300000000023</v>
      </c>
      <c r="V1352" t="str">
        <f>VLOOKUP(M1352,People!B:C,2,0)</f>
        <v>Kelly Williams</v>
      </c>
      <c r="W1352" t="str">
        <f>IFERROR(VLOOKUP(B1352,Returns!B:C,2,0),"NO")</f>
        <v>NO</v>
      </c>
      <c r="X1352" s="34">
        <f t="shared" si="21"/>
        <v>77.483699999999999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35">
        <v>0</v>
      </c>
      <c r="U1353" s="1">
        <v>7.8500000000000014</v>
      </c>
      <c r="V1353" t="str">
        <f>VLOOKUP(M1353,People!B:C,2,0)</f>
        <v>Cassandra Brandow</v>
      </c>
      <c r="W1353" t="str">
        <f>IFERROR(VLOOKUP(B1353,Returns!B:C,2,0),"NO")</f>
        <v>NO</v>
      </c>
      <c r="X1353" s="34">
        <f t="shared" si="21"/>
        <v>0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35">
        <v>0.2</v>
      </c>
      <c r="U1354" s="1">
        <v>20.695499999999988</v>
      </c>
      <c r="V1354" t="str">
        <f>VLOOKUP(M1354,People!B:C,2,0)</f>
        <v>Anna Andreadi</v>
      </c>
      <c r="W1354" t="str">
        <f>IFERROR(VLOOKUP(B1354,Returns!B:C,2,0),"NO")</f>
        <v>NO</v>
      </c>
      <c r="X1354" s="34">
        <f t="shared" si="21"/>
        <v>36.792000000000002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35">
        <v>0</v>
      </c>
      <c r="U1355" s="1">
        <v>8.4527999999999999</v>
      </c>
      <c r="V1355" t="str">
        <f>VLOOKUP(M1355,People!B:C,2,0)</f>
        <v>Anna Andreadi</v>
      </c>
      <c r="W1355" t="str">
        <f>IFERROR(VLOOKUP(B1355,Returns!B:C,2,0),"NO")</f>
        <v>NO</v>
      </c>
      <c r="X1355" s="34">
        <f t="shared" si="21"/>
        <v>0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35">
        <v>0.2</v>
      </c>
      <c r="U1356" s="1">
        <v>11.283900000000017</v>
      </c>
      <c r="V1356" t="str">
        <f>VLOOKUP(M1356,People!B:C,2,0)</f>
        <v>Anna Andreadi</v>
      </c>
      <c r="W1356" t="str">
        <f>IFERROR(VLOOKUP(B1356,Returns!B:C,2,0),"NO")</f>
        <v>NO</v>
      </c>
      <c r="X1356" s="34">
        <f t="shared" si="21"/>
        <v>60.180800000000005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35">
        <v>0.2</v>
      </c>
      <c r="U1357" s="1">
        <v>-44.155200000000022</v>
      </c>
      <c r="V1357" t="str">
        <f>VLOOKUP(M1357,People!B:C,2,0)</f>
        <v>Kelly Williams</v>
      </c>
      <c r="W1357" t="str">
        <f>IFERROR(VLOOKUP(B1357,Returns!B:C,2,0),"NO")</f>
        <v>NO</v>
      </c>
      <c r="X1357" s="34">
        <f t="shared" si="21"/>
        <v>44.155200000000008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35">
        <v>0.2</v>
      </c>
      <c r="U1358" s="1">
        <v>-35.178000000000004</v>
      </c>
      <c r="V1358" t="str">
        <f>VLOOKUP(M1358,People!B:C,2,0)</f>
        <v>Kelly Williams</v>
      </c>
      <c r="W1358" t="str">
        <f>IFERROR(VLOOKUP(B1358,Returns!B:C,2,0),"NO")</f>
        <v>NO</v>
      </c>
      <c r="X1358" s="34">
        <f t="shared" si="21"/>
        <v>56.284800000000011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35">
        <v>0</v>
      </c>
      <c r="U1359" s="1">
        <v>36.404399999999995</v>
      </c>
      <c r="V1359" t="str">
        <f>VLOOKUP(M1359,People!B:C,2,0)</f>
        <v>Cassandra Brandow</v>
      </c>
      <c r="W1359" t="str">
        <f>IFERROR(VLOOKUP(B1359,Returns!B:C,2,0),"NO")</f>
        <v>NO</v>
      </c>
      <c r="X1359" s="34">
        <f t="shared" si="21"/>
        <v>0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35">
        <v>0.6</v>
      </c>
      <c r="U1360" s="1">
        <v>-1.4413</v>
      </c>
      <c r="V1360" t="str">
        <f>VLOOKUP(M1360,People!B:C,2,0)</f>
        <v>Kelly Williams</v>
      </c>
      <c r="W1360" t="str">
        <f>IFERROR(VLOOKUP(B1360,Returns!B:C,2,0),"NO")</f>
        <v>NO</v>
      </c>
      <c r="X1360" s="34">
        <f t="shared" si="21"/>
        <v>1.1927999999999999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35">
        <v>0.2</v>
      </c>
      <c r="U1361" s="1">
        <v>0</v>
      </c>
      <c r="V1361" t="str">
        <f>VLOOKUP(M1361,People!B:C,2,0)</f>
        <v>Anna Andreadi</v>
      </c>
      <c r="W1361" t="str">
        <f>IFERROR(VLOOKUP(B1361,Returns!B:C,2,0),"NO")</f>
        <v>NO</v>
      </c>
      <c r="X1361" s="34">
        <f t="shared" si="21"/>
        <v>29.113600000000005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35">
        <v>0.2</v>
      </c>
      <c r="U1362" s="1">
        <v>9.2441999999999993</v>
      </c>
      <c r="V1362" t="str">
        <f>VLOOKUP(M1362,People!B:C,2,0)</f>
        <v>Chuck Magee</v>
      </c>
      <c r="W1362" t="str">
        <f>IFERROR(VLOOKUP(B1362,Returns!B:C,2,0),"NO")</f>
        <v>NO</v>
      </c>
      <c r="X1362" s="34">
        <f t="shared" si="21"/>
        <v>24.651200000000003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35">
        <v>0.2</v>
      </c>
      <c r="U1363" s="1">
        <v>7.3999999999999995</v>
      </c>
      <c r="V1363" t="str">
        <f>VLOOKUP(M1363,People!B:C,2,0)</f>
        <v>Chuck Magee</v>
      </c>
      <c r="W1363" t="str">
        <f>IFERROR(VLOOKUP(B1363,Returns!B:C,2,0),"NO")</f>
        <v>NO</v>
      </c>
      <c r="X1363" s="34">
        <f t="shared" si="21"/>
        <v>4.7360000000000007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35">
        <v>0.4</v>
      </c>
      <c r="U1364" s="1">
        <v>-56.755600000000015</v>
      </c>
      <c r="V1364" t="str">
        <f>VLOOKUP(M1364,People!B:C,2,0)</f>
        <v>Chuck Magee</v>
      </c>
      <c r="W1364" t="str">
        <f>IFERROR(VLOOKUP(B1364,Returns!B:C,2,0),"NO")</f>
        <v>NO</v>
      </c>
      <c r="X1364" s="34">
        <f t="shared" si="21"/>
        <v>123.83040000000001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35">
        <v>0.7</v>
      </c>
      <c r="U1365" s="1">
        <v>-25.591999999999999</v>
      </c>
      <c r="V1365" t="str">
        <f>VLOOKUP(M1365,People!B:C,2,0)</f>
        <v>Anna Andreadi</v>
      </c>
      <c r="W1365" t="str">
        <f>IFERROR(VLOOKUP(B1365,Returns!B:C,2,0),"NO")</f>
        <v>NO</v>
      </c>
      <c r="X1365" s="34">
        <f t="shared" si="21"/>
        <v>26.871600000000001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35">
        <v>0.7</v>
      </c>
      <c r="U1366" s="1">
        <v>-63.995999999999981</v>
      </c>
      <c r="V1366" t="str">
        <f>VLOOKUP(M1366,People!B:C,2,0)</f>
        <v>Anna Andreadi</v>
      </c>
      <c r="W1366" t="str">
        <f>IFERROR(VLOOKUP(B1366,Returns!B:C,2,0),"NO")</f>
        <v>NO</v>
      </c>
      <c r="X1366" s="34">
        <f t="shared" si="21"/>
        <v>67.195800000000006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35">
        <v>0.2</v>
      </c>
      <c r="U1367" s="1">
        <v>-35.992800000000038</v>
      </c>
      <c r="V1367" t="str">
        <f>VLOOKUP(M1367,People!B:C,2,0)</f>
        <v>Anna Andreadi</v>
      </c>
      <c r="W1367" t="str">
        <f>IFERROR(VLOOKUP(B1367,Returns!B:C,2,0),"NO")</f>
        <v>NO</v>
      </c>
      <c r="X1367" s="34">
        <f t="shared" si="21"/>
        <v>47.990400000000008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35">
        <v>0.2</v>
      </c>
      <c r="U1368" s="1">
        <v>15.118800000000007</v>
      </c>
      <c r="V1368" t="str">
        <f>VLOOKUP(M1368,People!B:C,2,0)</f>
        <v>Anna Andreadi</v>
      </c>
      <c r="W1368" t="str">
        <f>IFERROR(VLOOKUP(B1368,Returns!B:C,2,0),"NO")</f>
        <v>NO</v>
      </c>
      <c r="X1368" s="34">
        <f t="shared" si="21"/>
        <v>40.316800000000001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35">
        <v>0.2</v>
      </c>
      <c r="U1369" s="1">
        <v>-146.10960000000014</v>
      </c>
      <c r="V1369" t="str">
        <f>VLOOKUP(M1369,People!B:C,2,0)</f>
        <v>Anna Andreadi</v>
      </c>
      <c r="W1369" t="str">
        <f>IFERROR(VLOOKUP(B1369,Returns!B:C,2,0),"NO")</f>
        <v>NO</v>
      </c>
      <c r="X1369" s="34">
        <f t="shared" si="21"/>
        <v>179.82720000000003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35">
        <v>0</v>
      </c>
      <c r="U1370" s="1">
        <v>62.736999999999995</v>
      </c>
      <c r="V1370" t="str">
        <f>VLOOKUP(M1370,People!B:C,2,0)</f>
        <v>Anna Andreadi</v>
      </c>
      <c r="W1370" t="str">
        <f>IFERROR(VLOOKUP(B1370,Returns!B:C,2,0),"NO")</f>
        <v>NO</v>
      </c>
      <c r="X1370" s="34">
        <f t="shared" si="21"/>
        <v>0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35">
        <v>0.7</v>
      </c>
      <c r="U1371" s="1">
        <v>-786.74400000000026</v>
      </c>
      <c r="V1371" t="str">
        <f>VLOOKUP(M1371,People!B:C,2,0)</f>
        <v>Anna Andreadi</v>
      </c>
      <c r="W1371" t="str">
        <f>IFERROR(VLOOKUP(B1371,Returns!B:C,2,0),"NO")</f>
        <v>NO</v>
      </c>
      <c r="X1371" s="34">
        <f t="shared" si="21"/>
        <v>413.04060000000004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35">
        <v>0.2</v>
      </c>
      <c r="U1372" s="1">
        <v>1.5794999999999986</v>
      </c>
      <c r="V1372" t="str">
        <f>VLOOKUP(M1372,People!B:C,2,0)</f>
        <v>Anna Andreadi</v>
      </c>
      <c r="W1372" t="str">
        <f>IFERROR(VLOOKUP(B1372,Returns!B:C,2,0),"NO")</f>
        <v>NO</v>
      </c>
      <c r="X1372" s="34">
        <f t="shared" si="21"/>
        <v>2.8079999999999998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35">
        <v>0</v>
      </c>
      <c r="U1373" s="1">
        <v>4.9079999999999977</v>
      </c>
      <c r="V1373" t="str">
        <f>VLOOKUP(M1373,People!B:C,2,0)</f>
        <v>Chuck Magee</v>
      </c>
      <c r="W1373" t="str">
        <f>IFERROR(VLOOKUP(B1373,Returns!B:C,2,0),"NO")</f>
        <v>NO</v>
      </c>
      <c r="X1373" s="34">
        <f t="shared" si="21"/>
        <v>0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35">
        <v>0</v>
      </c>
      <c r="U1374" s="1">
        <v>14.8</v>
      </c>
      <c r="V1374" t="str">
        <f>VLOOKUP(M1374,People!B:C,2,0)</f>
        <v>Anna Andreadi</v>
      </c>
      <c r="W1374" t="str">
        <f>IFERROR(VLOOKUP(B1374,Returns!B:C,2,0),"NO")</f>
        <v>NO</v>
      </c>
      <c r="X1374" s="34">
        <f t="shared" si="21"/>
        <v>0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35">
        <v>0.2</v>
      </c>
      <c r="U1375" s="1">
        <v>5.5535999999999994</v>
      </c>
      <c r="V1375" t="str">
        <f>VLOOKUP(M1375,People!B:C,2,0)</f>
        <v>Anna Andreadi</v>
      </c>
      <c r="W1375" t="str">
        <f>IFERROR(VLOOKUP(B1375,Returns!B:C,2,0),"NO")</f>
        <v>NO</v>
      </c>
      <c r="X1375" s="34">
        <f t="shared" si="21"/>
        <v>3.4176000000000002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35">
        <v>0</v>
      </c>
      <c r="U1376" s="1">
        <v>118.65750000000006</v>
      </c>
      <c r="V1376" t="str">
        <f>VLOOKUP(M1376,People!B:C,2,0)</f>
        <v>Anna Andreadi</v>
      </c>
      <c r="W1376" t="str">
        <f>IFERROR(VLOOKUP(B1376,Returns!B:C,2,0),"NO")</f>
        <v>NO</v>
      </c>
      <c r="X1376" s="34">
        <f t="shared" si="21"/>
        <v>0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35">
        <v>0</v>
      </c>
      <c r="U1377" s="1">
        <v>305.13000000000011</v>
      </c>
      <c r="V1377" t="str">
        <f>VLOOKUP(M1377,People!B:C,2,0)</f>
        <v>Anna Andreadi</v>
      </c>
      <c r="W1377" t="str">
        <f>IFERROR(VLOOKUP(B1377,Returns!B:C,2,0),"NO")</f>
        <v>Yes</v>
      </c>
      <c r="X1377" s="34">
        <f t="shared" si="21"/>
        <v>0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35">
        <v>0</v>
      </c>
      <c r="U1378" s="1">
        <v>219.44159999999999</v>
      </c>
      <c r="V1378" t="str">
        <f>VLOOKUP(M1378,People!B:C,2,0)</f>
        <v>Anna Andreadi</v>
      </c>
      <c r="W1378" t="str">
        <f>IFERROR(VLOOKUP(B1378,Returns!B:C,2,0),"NO")</f>
        <v>Yes</v>
      </c>
      <c r="X1378" s="34">
        <f t="shared" si="21"/>
        <v>0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35">
        <v>0</v>
      </c>
      <c r="U1379" s="1">
        <v>4.2639999999999993</v>
      </c>
      <c r="V1379" t="str">
        <f>VLOOKUP(M1379,People!B:C,2,0)</f>
        <v>Anna Andreadi</v>
      </c>
      <c r="W1379" t="str">
        <f>IFERROR(VLOOKUP(B1379,Returns!B:C,2,0),"NO")</f>
        <v>Yes</v>
      </c>
      <c r="X1379" s="34">
        <f t="shared" si="21"/>
        <v>0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35">
        <v>0.2</v>
      </c>
      <c r="U1380" s="1">
        <v>34.996499999999969</v>
      </c>
      <c r="V1380" t="str">
        <f>VLOOKUP(M1380,People!B:C,2,0)</f>
        <v>Anna Andreadi</v>
      </c>
      <c r="W1380" t="str">
        <f>IFERROR(VLOOKUP(B1380,Returns!B:C,2,0),"NO")</f>
        <v>Yes</v>
      </c>
      <c r="X1380" s="34">
        <f t="shared" si="21"/>
        <v>79.992000000000019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35">
        <v>0</v>
      </c>
      <c r="U1381" s="1">
        <v>7.9449999999999932</v>
      </c>
      <c r="V1381" t="str">
        <f>VLOOKUP(M1381,People!B:C,2,0)</f>
        <v>Anna Andreadi</v>
      </c>
      <c r="W1381" t="str">
        <f>IFERROR(VLOOKUP(B1381,Returns!B:C,2,0),"NO")</f>
        <v>Yes</v>
      </c>
      <c r="X1381" s="34">
        <f t="shared" si="21"/>
        <v>0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35">
        <v>0.2</v>
      </c>
      <c r="U1382" s="1">
        <v>4.7792000000000003</v>
      </c>
      <c r="V1382" t="str">
        <f>VLOOKUP(M1382,People!B:C,2,0)</f>
        <v>Anna Andreadi</v>
      </c>
      <c r="W1382" t="str">
        <f>IFERROR(VLOOKUP(B1382,Returns!B:C,2,0),"NO")</f>
        <v>Yes</v>
      </c>
      <c r="X1382" s="34">
        <f t="shared" si="21"/>
        <v>2.6368000000000005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35">
        <v>0.6</v>
      </c>
      <c r="U1383" s="1">
        <v>-90.24839999999999</v>
      </c>
      <c r="V1383" t="str">
        <f>VLOOKUP(M1383,People!B:C,2,0)</f>
        <v>Kelly Williams</v>
      </c>
      <c r="W1383" t="str">
        <f>IFERROR(VLOOKUP(B1383,Returns!B:C,2,0),"NO")</f>
        <v>NO</v>
      </c>
      <c r="X1383" s="34">
        <f t="shared" si="21"/>
        <v>50.371199999999995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35">
        <v>0</v>
      </c>
      <c r="U1384" s="1">
        <v>1.6196000000000055</v>
      </c>
      <c r="V1384" t="str">
        <f>VLOOKUP(M1384,People!B:C,2,0)</f>
        <v>Cassandra Brandow</v>
      </c>
      <c r="W1384" t="str">
        <f>IFERROR(VLOOKUP(B1384,Returns!B:C,2,0),"NO")</f>
        <v>NO</v>
      </c>
      <c r="X1384" s="34">
        <f t="shared" si="21"/>
        <v>0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35">
        <v>0</v>
      </c>
      <c r="U1385" s="1">
        <v>170.9316</v>
      </c>
      <c r="V1385" t="str">
        <f>VLOOKUP(M1385,People!B:C,2,0)</f>
        <v>Cassandra Brandow</v>
      </c>
      <c r="W1385" t="str">
        <f>IFERROR(VLOOKUP(B1385,Returns!B:C,2,0),"NO")</f>
        <v>NO</v>
      </c>
      <c r="X1385" s="34">
        <f t="shared" si="21"/>
        <v>0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35">
        <v>0</v>
      </c>
      <c r="U1386" s="1">
        <v>0.18900000000000028</v>
      </c>
      <c r="V1386" t="str">
        <f>VLOOKUP(M1386,People!B:C,2,0)</f>
        <v>Cassandra Brandow</v>
      </c>
      <c r="W1386" t="str">
        <f>IFERROR(VLOOKUP(B1386,Returns!B:C,2,0),"NO")</f>
        <v>NO</v>
      </c>
      <c r="X1386" s="34">
        <f t="shared" si="21"/>
        <v>0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35">
        <v>0</v>
      </c>
      <c r="U1387" s="1">
        <v>7.1592000000000002</v>
      </c>
      <c r="V1387" t="str">
        <f>VLOOKUP(M1387,People!B:C,2,0)</f>
        <v>Cassandra Brandow</v>
      </c>
      <c r="W1387" t="str">
        <f>IFERROR(VLOOKUP(B1387,Returns!B:C,2,0),"NO")</f>
        <v>NO</v>
      </c>
      <c r="X1387" s="34">
        <f t="shared" si="21"/>
        <v>0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35">
        <v>0</v>
      </c>
      <c r="U1388" s="1">
        <v>52.795599999999979</v>
      </c>
      <c r="V1388" t="str">
        <f>VLOOKUP(M1388,People!B:C,2,0)</f>
        <v>Cassandra Brandow</v>
      </c>
      <c r="W1388" t="str">
        <f>IFERROR(VLOOKUP(B1388,Returns!B:C,2,0),"NO")</f>
        <v>NO</v>
      </c>
      <c r="X1388" s="34">
        <f t="shared" si="21"/>
        <v>0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35">
        <v>0</v>
      </c>
      <c r="U1389" s="1">
        <v>78.941199999999995</v>
      </c>
      <c r="V1389" t="str">
        <f>VLOOKUP(M1389,People!B:C,2,0)</f>
        <v>Cassandra Brandow</v>
      </c>
      <c r="W1389" t="str">
        <f>IFERROR(VLOOKUP(B1389,Returns!B:C,2,0),"NO")</f>
        <v>NO</v>
      </c>
      <c r="X1389" s="34">
        <f t="shared" si="21"/>
        <v>0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35">
        <v>0</v>
      </c>
      <c r="U1390" s="1">
        <v>28.309500000000007</v>
      </c>
      <c r="V1390" t="str">
        <f>VLOOKUP(M1390,People!B:C,2,0)</f>
        <v>Cassandra Brandow</v>
      </c>
      <c r="W1390" t="str">
        <f>IFERROR(VLOOKUP(B1390,Returns!B:C,2,0),"NO")</f>
        <v>NO</v>
      </c>
      <c r="X1390" s="34">
        <f t="shared" si="21"/>
        <v>0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35">
        <v>0</v>
      </c>
      <c r="U1391" s="1">
        <v>126.05580000000002</v>
      </c>
      <c r="V1391" t="str">
        <f>VLOOKUP(M1391,People!B:C,2,0)</f>
        <v>Cassandra Brandow</v>
      </c>
      <c r="W1391" t="str">
        <f>IFERROR(VLOOKUP(B1391,Returns!B:C,2,0),"NO")</f>
        <v>NO</v>
      </c>
      <c r="X1391" s="34">
        <f t="shared" si="21"/>
        <v>0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35">
        <v>0</v>
      </c>
      <c r="U1392" s="1">
        <v>60.255300000000005</v>
      </c>
      <c r="V1392" t="str">
        <f>VLOOKUP(M1392,People!B:C,2,0)</f>
        <v>Cassandra Brandow</v>
      </c>
      <c r="W1392" t="str">
        <f>IFERROR(VLOOKUP(B1392,Returns!B:C,2,0),"NO")</f>
        <v>NO</v>
      </c>
      <c r="X1392" s="34">
        <f t="shared" si="21"/>
        <v>0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35">
        <v>0</v>
      </c>
      <c r="U1393" s="1">
        <v>1.5444000000000031</v>
      </c>
      <c r="V1393" t="str">
        <f>VLOOKUP(M1393,People!B:C,2,0)</f>
        <v>Cassandra Brandow</v>
      </c>
      <c r="W1393" t="str">
        <f>IFERROR(VLOOKUP(B1393,Returns!B:C,2,0),"NO")</f>
        <v>NO</v>
      </c>
      <c r="X1393" s="34">
        <f t="shared" si="21"/>
        <v>0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35">
        <v>0</v>
      </c>
      <c r="U1394" s="1">
        <v>160.91389999999998</v>
      </c>
      <c r="V1394" t="str">
        <f>VLOOKUP(M1394,People!B:C,2,0)</f>
        <v>Cassandra Brandow</v>
      </c>
      <c r="W1394" t="str">
        <f>IFERROR(VLOOKUP(B1394,Returns!B:C,2,0),"NO")</f>
        <v>NO</v>
      </c>
      <c r="X1394" s="34">
        <f t="shared" si="21"/>
        <v>0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35">
        <v>0.2</v>
      </c>
      <c r="U1395" s="1">
        <v>1.5521999999999991</v>
      </c>
      <c r="V1395" t="str">
        <f>VLOOKUP(M1395,People!B:C,2,0)</f>
        <v>Cassandra Brandow</v>
      </c>
      <c r="W1395" t="str">
        <f>IFERROR(VLOOKUP(B1395,Returns!B:C,2,0),"NO")</f>
        <v>NO</v>
      </c>
      <c r="X1395" s="34">
        <f t="shared" si="21"/>
        <v>1.9104000000000001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35">
        <v>0.5</v>
      </c>
      <c r="U1396" s="1">
        <v>-430.61700000000019</v>
      </c>
      <c r="V1396" t="str">
        <f>VLOOKUP(M1396,People!B:C,2,0)</f>
        <v>Kelly Williams</v>
      </c>
      <c r="W1396" t="str">
        <f>IFERROR(VLOOKUP(B1396,Returns!B:C,2,0),"NO")</f>
        <v>NO</v>
      </c>
      <c r="X1396" s="34">
        <f t="shared" si="21"/>
        <v>326.22500000000002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35">
        <v>0.5</v>
      </c>
      <c r="U1397" s="1">
        <v>-42.652799999999999</v>
      </c>
      <c r="V1397" t="str">
        <f>VLOOKUP(M1397,People!B:C,2,0)</f>
        <v>Kelly Williams</v>
      </c>
      <c r="W1397" t="str">
        <f>IFERROR(VLOOKUP(B1397,Returns!B:C,2,0),"NO")</f>
        <v>NO</v>
      </c>
      <c r="X1397" s="34">
        <f t="shared" si="21"/>
        <v>33.322499999999998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35">
        <v>0.2</v>
      </c>
      <c r="U1398" s="1">
        <v>6.025599999999999</v>
      </c>
      <c r="V1398" t="str">
        <f>VLOOKUP(M1398,People!B:C,2,0)</f>
        <v>Chuck Magee</v>
      </c>
      <c r="W1398" t="str">
        <f>IFERROR(VLOOKUP(B1398,Returns!B:C,2,0),"NO")</f>
        <v>NO</v>
      </c>
      <c r="X1398" s="34">
        <f t="shared" si="21"/>
        <v>3.4432000000000005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35">
        <v>0</v>
      </c>
      <c r="U1399" s="1">
        <v>5.6644000000000005</v>
      </c>
      <c r="V1399" t="str">
        <f>VLOOKUP(M1399,People!B:C,2,0)</f>
        <v>Chuck Magee</v>
      </c>
      <c r="W1399" t="str">
        <f>IFERROR(VLOOKUP(B1399,Returns!B:C,2,0),"NO")</f>
        <v>NO</v>
      </c>
      <c r="X1399" s="34">
        <f t="shared" si="21"/>
        <v>0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35">
        <v>0</v>
      </c>
      <c r="U1400" s="1">
        <v>11.492000000000004</v>
      </c>
      <c r="V1400" t="str">
        <f>VLOOKUP(M1400,People!B:C,2,0)</f>
        <v>Chuck Magee</v>
      </c>
      <c r="W1400" t="str">
        <f>IFERROR(VLOOKUP(B1400,Returns!B:C,2,0),"NO")</f>
        <v>NO</v>
      </c>
      <c r="X1400" s="34">
        <f t="shared" si="21"/>
        <v>0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35">
        <v>0</v>
      </c>
      <c r="U1401" s="1">
        <v>3.1104000000000003</v>
      </c>
      <c r="V1401" t="str">
        <f>VLOOKUP(M1401,People!B:C,2,0)</f>
        <v>Chuck Magee</v>
      </c>
      <c r="W1401" t="str">
        <f>IFERROR(VLOOKUP(B1401,Returns!B:C,2,0),"NO")</f>
        <v>NO</v>
      </c>
      <c r="X1401" s="34">
        <f t="shared" si="21"/>
        <v>0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35">
        <v>0</v>
      </c>
      <c r="U1402" s="1">
        <v>6.104000000000001</v>
      </c>
      <c r="V1402" t="str">
        <f>VLOOKUP(M1402,People!B:C,2,0)</f>
        <v>Cassandra Brandow</v>
      </c>
      <c r="W1402" t="str">
        <f>IFERROR(VLOOKUP(B1402,Returns!B:C,2,0),"NO")</f>
        <v>Yes</v>
      </c>
      <c r="X1402" s="34">
        <f t="shared" si="21"/>
        <v>0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35">
        <v>0</v>
      </c>
      <c r="U1403" s="1">
        <v>118.34129999999999</v>
      </c>
      <c r="V1403" t="str">
        <f>VLOOKUP(M1403,People!B:C,2,0)</f>
        <v>Cassandra Brandow</v>
      </c>
      <c r="W1403" t="str">
        <f>IFERROR(VLOOKUP(B1403,Returns!B:C,2,0),"NO")</f>
        <v>Yes</v>
      </c>
      <c r="X1403" s="34">
        <f t="shared" si="21"/>
        <v>0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35">
        <v>0.4</v>
      </c>
      <c r="U1404" s="1">
        <v>-58.133199999999988</v>
      </c>
      <c r="V1404" t="str">
        <f>VLOOKUP(M1404,People!B:C,2,0)</f>
        <v>Chuck Magee</v>
      </c>
      <c r="W1404" t="str">
        <f>IFERROR(VLOOKUP(B1404,Returns!B:C,2,0),"NO")</f>
        <v>NO</v>
      </c>
      <c r="X1404" s="34">
        <f t="shared" si="21"/>
        <v>82.070400000000006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35">
        <v>0.2</v>
      </c>
      <c r="U1405" s="1">
        <v>146.79</v>
      </c>
      <c r="V1405" t="str">
        <f>VLOOKUP(M1405,People!B:C,2,0)</f>
        <v>Chuck Magee</v>
      </c>
      <c r="W1405" t="str">
        <f>IFERROR(VLOOKUP(B1405,Returns!B:C,2,0),"NO")</f>
        <v>NO</v>
      </c>
      <c r="X1405" s="34">
        <f t="shared" si="21"/>
        <v>83.88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35">
        <v>0.2</v>
      </c>
      <c r="U1406" s="1">
        <v>-2.1896000000000004</v>
      </c>
      <c r="V1406" t="str">
        <f>VLOOKUP(M1406,People!B:C,2,0)</f>
        <v>Chuck Magee</v>
      </c>
      <c r="W1406" t="str">
        <f>IFERROR(VLOOKUP(B1406,Returns!B:C,2,0),"NO")</f>
        <v>NO</v>
      </c>
      <c r="X1406" s="34">
        <f t="shared" si="21"/>
        <v>2.0608000000000004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35">
        <v>0.4</v>
      </c>
      <c r="U1407" s="1">
        <v>-36.11160000000001</v>
      </c>
      <c r="V1407" t="str">
        <f>VLOOKUP(M1407,People!B:C,2,0)</f>
        <v>Chuck Magee</v>
      </c>
      <c r="W1407" t="str">
        <f>IFERROR(VLOOKUP(B1407,Returns!B:C,2,0),"NO")</f>
        <v>NO</v>
      </c>
      <c r="X1407" s="34">
        <f t="shared" si="21"/>
        <v>61.905600000000007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35">
        <v>0.2</v>
      </c>
      <c r="U1408" s="1">
        <v>21.896999999999991</v>
      </c>
      <c r="V1408" t="str">
        <f>VLOOKUP(M1408,People!B:C,2,0)</f>
        <v>Chuck Magee</v>
      </c>
      <c r="W1408" t="str">
        <f>IFERROR(VLOOKUP(B1408,Returns!B:C,2,0),"NO")</f>
        <v>NO</v>
      </c>
      <c r="X1408" s="34">
        <f t="shared" si="21"/>
        <v>23.3568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35">
        <v>0</v>
      </c>
      <c r="U1409" s="1">
        <v>19.6248</v>
      </c>
      <c r="V1409" t="str">
        <f>VLOOKUP(M1409,People!B:C,2,0)</f>
        <v>Chuck Magee</v>
      </c>
      <c r="W1409" t="str">
        <f>IFERROR(VLOOKUP(B1409,Returns!B:C,2,0),"NO")</f>
        <v>NO</v>
      </c>
      <c r="X1409" s="34">
        <f t="shared" si="21"/>
        <v>0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35">
        <v>0</v>
      </c>
      <c r="U1410" s="1">
        <v>9.9949999999999974</v>
      </c>
      <c r="V1410" t="str">
        <f>VLOOKUP(M1410,People!B:C,2,0)</f>
        <v>Chuck Magee</v>
      </c>
      <c r="W1410" t="str">
        <f>IFERROR(VLOOKUP(B1410,Returns!B:C,2,0),"NO")</f>
        <v>NO</v>
      </c>
      <c r="X1410" s="34">
        <f t="shared" ref="X1410:X1473" si="22">T1410*R1410</f>
        <v>0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35">
        <v>0.5</v>
      </c>
      <c r="U1411" s="1">
        <v>-204.44580000000005</v>
      </c>
      <c r="V1411" t="str">
        <f>VLOOKUP(M1411,People!B:C,2,0)</f>
        <v>Anna Andreadi</v>
      </c>
      <c r="W1411" t="str">
        <f>IFERROR(VLOOKUP(B1411,Returns!B:C,2,0),"NO")</f>
        <v>NO</v>
      </c>
      <c r="X1411" s="34">
        <f t="shared" si="22"/>
        <v>196.58250000000001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35">
        <v>0.2</v>
      </c>
      <c r="U1412" s="1">
        <v>8.879999999999999</v>
      </c>
      <c r="V1412" t="str">
        <f>VLOOKUP(M1412,People!B:C,2,0)</f>
        <v>Kelly Williams</v>
      </c>
      <c r="W1412" t="str">
        <f>IFERROR(VLOOKUP(B1412,Returns!B:C,2,0),"NO")</f>
        <v>NO</v>
      </c>
      <c r="X1412" s="34">
        <f t="shared" si="22"/>
        <v>4.7360000000000007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35">
        <v>0.1</v>
      </c>
      <c r="U1413" s="1">
        <v>72.534400000000005</v>
      </c>
      <c r="V1413" t="str">
        <f>VLOOKUP(M1413,People!B:C,2,0)</f>
        <v>Chuck Magee</v>
      </c>
      <c r="W1413" t="str">
        <f>IFERROR(VLOOKUP(B1413,Returns!B:C,2,0),"NO")</f>
        <v>NO</v>
      </c>
      <c r="X1413" s="34">
        <f t="shared" si="22"/>
        <v>40.800600000000003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35">
        <v>0</v>
      </c>
      <c r="U1414" s="1">
        <v>14.875200000000007</v>
      </c>
      <c r="V1414" t="str">
        <f>VLOOKUP(M1414,People!B:C,2,0)</f>
        <v>Chuck Magee</v>
      </c>
      <c r="W1414" t="str">
        <f>IFERROR(VLOOKUP(B1414,Returns!B:C,2,0),"NO")</f>
        <v>NO</v>
      </c>
      <c r="X1414" s="34">
        <f t="shared" si="22"/>
        <v>0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35">
        <v>0.2</v>
      </c>
      <c r="U1415" s="1">
        <v>108.79959999999997</v>
      </c>
      <c r="V1415" t="str">
        <f>VLOOKUP(M1415,People!B:C,2,0)</f>
        <v>Chuck Magee</v>
      </c>
      <c r="W1415" t="str">
        <f>IFERROR(VLOOKUP(B1415,Returns!B:C,2,0),"NO")</f>
        <v>NO</v>
      </c>
      <c r="X1415" s="34">
        <f t="shared" si="22"/>
        <v>66.953600000000009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35">
        <v>0</v>
      </c>
      <c r="U1416" s="1">
        <v>26.39670000000001</v>
      </c>
      <c r="V1416" t="str">
        <f>VLOOKUP(M1416,People!B:C,2,0)</f>
        <v>Anna Andreadi</v>
      </c>
      <c r="W1416" t="str">
        <f>IFERROR(VLOOKUP(B1416,Returns!B:C,2,0),"NO")</f>
        <v>Yes</v>
      </c>
      <c r="X1416" s="34">
        <f t="shared" si="22"/>
        <v>0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35">
        <v>0</v>
      </c>
      <c r="U1417" s="1">
        <v>12.831599999999996</v>
      </c>
      <c r="V1417" t="str">
        <f>VLOOKUP(M1417,People!B:C,2,0)</f>
        <v>Anna Andreadi</v>
      </c>
      <c r="W1417" t="str">
        <f>IFERROR(VLOOKUP(B1417,Returns!B:C,2,0),"NO")</f>
        <v>Yes</v>
      </c>
      <c r="X1417" s="34">
        <f t="shared" si="22"/>
        <v>0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35">
        <v>0.2</v>
      </c>
      <c r="U1418" s="1">
        <v>118.29299999999989</v>
      </c>
      <c r="V1418" t="str">
        <f>VLOOKUP(M1418,People!B:C,2,0)</f>
        <v>Kelly Williams</v>
      </c>
      <c r="W1418" t="str">
        <f>IFERROR(VLOOKUP(B1418,Returns!B:C,2,0),"NO")</f>
        <v>NO</v>
      </c>
      <c r="X1418" s="34">
        <f t="shared" si="22"/>
        <v>189.26880000000003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35">
        <v>0.2</v>
      </c>
      <c r="U1419" s="1">
        <v>32.130000000000003</v>
      </c>
      <c r="V1419" t="str">
        <f>VLOOKUP(M1419,People!B:C,2,0)</f>
        <v>Kelly Williams</v>
      </c>
      <c r="W1419" t="str">
        <f>IFERROR(VLOOKUP(B1419,Returns!B:C,2,0),"NO")</f>
        <v>NO</v>
      </c>
      <c r="X1419" s="34">
        <f t="shared" si="22"/>
        <v>30.240000000000006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35">
        <v>0.6</v>
      </c>
      <c r="U1420" s="1">
        <v>-1.4783999999999997</v>
      </c>
      <c r="V1420" t="str">
        <f>VLOOKUP(M1420,People!B:C,2,0)</f>
        <v>Kelly Williams</v>
      </c>
      <c r="W1420" t="str">
        <f>IFERROR(VLOOKUP(B1420,Returns!B:C,2,0),"NO")</f>
        <v>NO</v>
      </c>
      <c r="X1420" s="34">
        <f t="shared" si="22"/>
        <v>2.9568000000000003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35">
        <v>0.2</v>
      </c>
      <c r="U1421" s="1">
        <v>31.273599999999998</v>
      </c>
      <c r="V1421" t="str">
        <f>VLOOKUP(M1421,People!B:C,2,0)</f>
        <v>Anna Andreadi</v>
      </c>
      <c r="W1421" t="str">
        <f>IFERROR(VLOOKUP(B1421,Returns!B:C,2,0),"NO")</f>
        <v>NO</v>
      </c>
      <c r="X1421" s="34">
        <f t="shared" si="22"/>
        <v>17.2544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35">
        <v>0.7</v>
      </c>
      <c r="U1422" s="1">
        <v>-48.391999999999982</v>
      </c>
      <c r="V1422" t="str">
        <f>VLOOKUP(M1422,People!B:C,2,0)</f>
        <v>Anna Andreadi</v>
      </c>
      <c r="W1422" t="str">
        <f>IFERROR(VLOOKUP(B1422,Returns!B:C,2,0),"NO")</f>
        <v>NO</v>
      </c>
      <c r="X1422" s="34">
        <f t="shared" si="22"/>
        <v>50.811600000000006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35">
        <v>0.2</v>
      </c>
      <c r="U1423" s="1">
        <v>14.409600000000003</v>
      </c>
      <c r="V1423" t="str">
        <f>VLOOKUP(M1423,People!B:C,2,0)</f>
        <v>Anna Andreadi</v>
      </c>
      <c r="W1423" t="str">
        <f>IFERROR(VLOOKUP(B1423,Returns!B:C,2,0),"NO")</f>
        <v>NO</v>
      </c>
      <c r="X1423" s="34">
        <f t="shared" si="22"/>
        <v>12.134400000000001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35">
        <v>0.7</v>
      </c>
      <c r="U1424" s="1">
        <v>-59.057100000000005</v>
      </c>
      <c r="V1424" t="str">
        <f>VLOOKUP(M1424,People!B:C,2,0)</f>
        <v>Anna Andreadi</v>
      </c>
      <c r="W1424" t="str">
        <f>IFERROR(VLOOKUP(B1424,Returns!B:C,2,0),"NO")</f>
        <v>NO</v>
      </c>
      <c r="X1424" s="34">
        <f t="shared" si="22"/>
        <v>53.921700000000001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35">
        <v>0.2</v>
      </c>
      <c r="U1425" s="1">
        <v>-1.4988000000000135</v>
      </c>
      <c r="V1425" t="str">
        <f>VLOOKUP(M1425,People!B:C,2,0)</f>
        <v>Anna Andreadi</v>
      </c>
      <c r="W1425" t="str">
        <f>IFERROR(VLOOKUP(B1425,Returns!B:C,2,0),"NO")</f>
        <v>NO</v>
      </c>
      <c r="X1425" s="34">
        <f t="shared" si="22"/>
        <v>23.980800000000002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35">
        <v>0.2</v>
      </c>
      <c r="U1426" s="1">
        <v>23.096500000000006</v>
      </c>
      <c r="V1426" t="str">
        <f>VLOOKUP(M1426,People!B:C,2,0)</f>
        <v>Anna Andreadi</v>
      </c>
      <c r="W1426" t="str">
        <f>IFERROR(VLOOKUP(B1426,Returns!B:C,2,0),"NO")</f>
        <v>NO</v>
      </c>
      <c r="X1426" s="34">
        <f t="shared" si="22"/>
        <v>52.792000000000009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35">
        <v>0.2</v>
      </c>
      <c r="U1427" s="1">
        <v>-86.366400000000027</v>
      </c>
      <c r="V1427" t="str">
        <f>VLOOKUP(M1427,People!B:C,2,0)</f>
        <v>Anna Andreadi</v>
      </c>
      <c r="W1427" t="str">
        <f>IFERROR(VLOOKUP(B1427,Returns!B:C,2,0),"NO")</f>
        <v>NO</v>
      </c>
      <c r="X1427" s="34">
        <f t="shared" si="22"/>
        <v>72.729600000000005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35">
        <v>0.2</v>
      </c>
      <c r="U1428" s="1">
        <v>3.283199999999999</v>
      </c>
      <c r="V1428" t="str">
        <f>VLOOKUP(M1428,People!B:C,2,0)</f>
        <v>Anna Andreadi</v>
      </c>
      <c r="W1428" t="str">
        <f>IFERROR(VLOOKUP(B1428,Returns!B:C,2,0),"NO")</f>
        <v>NO</v>
      </c>
      <c r="X1428" s="34">
        <f t="shared" si="22"/>
        <v>1.9456000000000004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35">
        <v>0</v>
      </c>
      <c r="U1429" s="1">
        <v>7.08</v>
      </c>
      <c r="V1429" t="str">
        <f>VLOOKUP(M1429,People!B:C,2,0)</f>
        <v>Anna Andreadi</v>
      </c>
      <c r="W1429" t="str">
        <f>IFERROR(VLOOKUP(B1429,Returns!B:C,2,0),"NO")</f>
        <v>NO</v>
      </c>
      <c r="X1429" s="34">
        <f t="shared" si="22"/>
        <v>0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35">
        <v>0.2</v>
      </c>
      <c r="U1430" s="1">
        <v>9.3124999999999982</v>
      </c>
      <c r="V1430" t="str">
        <f>VLOOKUP(M1430,People!B:C,2,0)</f>
        <v>Anna Andreadi</v>
      </c>
      <c r="W1430" t="str">
        <f>IFERROR(VLOOKUP(B1430,Returns!B:C,2,0),"NO")</f>
        <v>NO</v>
      </c>
      <c r="X1430" s="34">
        <f t="shared" si="22"/>
        <v>5.9600000000000009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35">
        <v>0</v>
      </c>
      <c r="U1431" s="1">
        <v>196.61320000000001</v>
      </c>
      <c r="V1431" t="str">
        <f>VLOOKUP(M1431,People!B:C,2,0)</f>
        <v>Anna Andreadi</v>
      </c>
      <c r="W1431" t="str">
        <f>IFERROR(VLOOKUP(B1431,Returns!B:C,2,0),"NO")</f>
        <v>NO</v>
      </c>
      <c r="X1431" s="34">
        <f t="shared" si="22"/>
        <v>0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35">
        <v>0.4</v>
      </c>
      <c r="U1432" s="1">
        <v>-40.47120000000001</v>
      </c>
      <c r="V1432" t="str">
        <f>VLOOKUP(M1432,People!B:C,2,0)</f>
        <v>Chuck Magee</v>
      </c>
      <c r="W1432" t="str">
        <f>IFERROR(VLOOKUP(B1432,Returns!B:C,2,0),"NO")</f>
        <v>NO</v>
      </c>
      <c r="X1432" s="34">
        <f t="shared" si="22"/>
        <v>88.30080000000001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35">
        <v>0</v>
      </c>
      <c r="U1433" s="1">
        <v>74.852400000000003</v>
      </c>
      <c r="V1433" t="str">
        <f>VLOOKUP(M1433,People!B:C,2,0)</f>
        <v>Cassandra Brandow</v>
      </c>
      <c r="W1433" t="str">
        <f>IFERROR(VLOOKUP(B1433,Returns!B:C,2,0),"NO")</f>
        <v>NO</v>
      </c>
      <c r="X1433" s="34">
        <f t="shared" si="22"/>
        <v>0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35">
        <v>0</v>
      </c>
      <c r="U1434" s="1">
        <v>1.9629000000000003</v>
      </c>
      <c r="V1434" t="str">
        <f>VLOOKUP(M1434,People!B:C,2,0)</f>
        <v>Cassandra Brandow</v>
      </c>
      <c r="W1434" t="str">
        <f>IFERROR(VLOOKUP(B1434,Returns!B:C,2,0),"NO")</f>
        <v>NO</v>
      </c>
      <c r="X1434" s="34">
        <f t="shared" si="22"/>
        <v>0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35">
        <v>0</v>
      </c>
      <c r="U1435" s="1">
        <v>163.78740000000002</v>
      </c>
      <c r="V1435" t="str">
        <f>VLOOKUP(M1435,People!B:C,2,0)</f>
        <v>Cassandra Brandow</v>
      </c>
      <c r="W1435" t="str">
        <f>IFERROR(VLOOKUP(B1435,Returns!B:C,2,0),"NO")</f>
        <v>NO</v>
      </c>
      <c r="X1435" s="34">
        <f t="shared" si="22"/>
        <v>0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35">
        <v>0</v>
      </c>
      <c r="U1436" s="1">
        <v>15.593999999999999</v>
      </c>
      <c r="V1436" t="str">
        <f>VLOOKUP(M1436,People!B:C,2,0)</f>
        <v>Anna Andreadi</v>
      </c>
      <c r="W1436" t="str">
        <f>IFERROR(VLOOKUP(B1436,Returns!B:C,2,0),"NO")</f>
        <v>NO</v>
      </c>
      <c r="X1436" s="34">
        <f t="shared" si="22"/>
        <v>0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35">
        <v>0.2</v>
      </c>
      <c r="U1437" s="1">
        <v>10.8864</v>
      </c>
      <c r="V1437" t="str">
        <f>VLOOKUP(M1437,People!B:C,2,0)</f>
        <v>Chuck Magee</v>
      </c>
      <c r="W1437" t="str">
        <f>IFERROR(VLOOKUP(B1437,Returns!B:C,2,0),"NO")</f>
        <v>NO</v>
      </c>
      <c r="X1437" s="34">
        <f t="shared" si="22"/>
        <v>6.2208000000000014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35">
        <v>0.2</v>
      </c>
      <c r="U1438" s="1">
        <v>0.59039999999999915</v>
      </c>
      <c r="V1438" t="str">
        <f>VLOOKUP(M1438,People!B:C,2,0)</f>
        <v>Chuck Magee</v>
      </c>
      <c r="W1438" t="str">
        <f>IFERROR(VLOOKUP(B1438,Returns!B:C,2,0),"NO")</f>
        <v>NO</v>
      </c>
      <c r="X1438" s="34">
        <f t="shared" si="22"/>
        <v>1.0496000000000001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35">
        <v>0.2</v>
      </c>
      <c r="U1439" s="1">
        <v>42.880500000000012</v>
      </c>
      <c r="V1439" t="str">
        <f>VLOOKUP(M1439,People!B:C,2,0)</f>
        <v>Kelly Williams</v>
      </c>
      <c r="W1439" t="str">
        <f>IFERROR(VLOOKUP(B1439,Returns!B:C,2,0),"NO")</f>
        <v>Yes</v>
      </c>
      <c r="X1439" s="34">
        <f t="shared" si="22"/>
        <v>52.776000000000003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35">
        <v>0.3</v>
      </c>
      <c r="U1440" s="1">
        <v>-350.4899999999999</v>
      </c>
      <c r="V1440" t="str">
        <f>VLOOKUP(M1440,People!B:C,2,0)</f>
        <v>Kelly Williams</v>
      </c>
      <c r="W1440" t="str">
        <f>IFERROR(VLOOKUP(B1440,Returns!B:C,2,0),"NO")</f>
        <v>Yes</v>
      </c>
      <c r="X1440" s="34">
        <f t="shared" si="22"/>
        <v>736.02899999999988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35">
        <v>0</v>
      </c>
      <c r="U1441" s="1">
        <v>13.365</v>
      </c>
      <c r="V1441" t="str">
        <f>VLOOKUP(M1441,People!B:C,2,0)</f>
        <v>Chuck Magee</v>
      </c>
      <c r="W1441" t="str">
        <f>IFERROR(VLOOKUP(B1441,Returns!B:C,2,0),"NO")</f>
        <v>NO</v>
      </c>
      <c r="X1441" s="34">
        <f t="shared" si="22"/>
        <v>0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35">
        <v>0</v>
      </c>
      <c r="U1442" s="1">
        <v>17.981999999999999</v>
      </c>
      <c r="V1442" t="str">
        <f>VLOOKUP(M1442,People!B:C,2,0)</f>
        <v>Chuck Magee</v>
      </c>
      <c r="W1442" t="str">
        <f>IFERROR(VLOOKUP(B1442,Returns!B:C,2,0),"NO")</f>
        <v>NO</v>
      </c>
      <c r="X1442" s="34">
        <f t="shared" si="22"/>
        <v>0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35">
        <v>0.2</v>
      </c>
      <c r="U1443" s="1">
        <v>11.459999999999999</v>
      </c>
      <c r="V1443" t="str">
        <f>VLOOKUP(M1443,People!B:C,2,0)</f>
        <v>Anna Andreadi</v>
      </c>
      <c r="W1443" t="str">
        <f>IFERROR(VLOOKUP(B1443,Returns!B:C,2,0),"NO")</f>
        <v>NO</v>
      </c>
      <c r="X1443" s="34">
        <f t="shared" si="22"/>
        <v>7.3344000000000014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35">
        <v>0</v>
      </c>
      <c r="U1444" s="1">
        <v>6.3295999999999992</v>
      </c>
      <c r="V1444" t="str">
        <f>VLOOKUP(M1444,People!B:C,2,0)</f>
        <v>Cassandra Brandow</v>
      </c>
      <c r="W1444" t="str">
        <f>IFERROR(VLOOKUP(B1444,Returns!B:C,2,0),"NO")</f>
        <v>NO</v>
      </c>
      <c r="X1444" s="34">
        <f t="shared" si="22"/>
        <v>0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35">
        <v>0.2</v>
      </c>
      <c r="U1445" s="1">
        <v>17.42799999999999</v>
      </c>
      <c r="V1445" t="str">
        <f>VLOOKUP(M1445,People!B:C,2,0)</f>
        <v>Anna Andreadi</v>
      </c>
      <c r="W1445" t="str">
        <f>IFERROR(VLOOKUP(B1445,Returns!B:C,2,0),"NO")</f>
        <v>NO</v>
      </c>
      <c r="X1445" s="34">
        <f t="shared" si="22"/>
        <v>27.884800000000002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35">
        <v>0.2</v>
      </c>
      <c r="U1446" s="1">
        <v>148.49459999999993</v>
      </c>
      <c r="V1446" t="str">
        <f>VLOOKUP(M1446,People!B:C,2,0)</f>
        <v>Kelly Williams</v>
      </c>
      <c r="W1446" t="str">
        <f>IFERROR(VLOOKUP(B1446,Returns!B:C,2,0),"NO")</f>
        <v>NO</v>
      </c>
      <c r="X1446" s="34">
        <f t="shared" si="22"/>
        <v>395.98560000000003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35">
        <v>0.2</v>
      </c>
      <c r="U1447" s="1">
        <v>-39.124799999999993</v>
      </c>
      <c r="V1447" t="str">
        <f>VLOOKUP(M1447,People!B:C,2,0)</f>
        <v>Kelly Williams</v>
      </c>
      <c r="W1447" t="str">
        <f>IFERROR(VLOOKUP(B1447,Returns!B:C,2,0),"NO")</f>
        <v>NO</v>
      </c>
      <c r="X1447" s="34">
        <f t="shared" si="22"/>
        <v>32.947200000000002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35">
        <v>0.3</v>
      </c>
      <c r="U1448" s="1">
        <v>-87.341800000000035</v>
      </c>
      <c r="V1448" t="str">
        <f>VLOOKUP(M1448,People!B:C,2,0)</f>
        <v>Kelly Williams</v>
      </c>
      <c r="W1448" t="str">
        <f>IFERROR(VLOOKUP(B1448,Returns!B:C,2,0),"NO")</f>
        <v>NO</v>
      </c>
      <c r="X1448" s="34">
        <f t="shared" si="22"/>
        <v>141.09059999999999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35">
        <v>0.2</v>
      </c>
      <c r="U1449" s="1">
        <v>5.9979999999999922</v>
      </c>
      <c r="V1449" t="str">
        <f>VLOOKUP(M1449,People!B:C,2,0)</f>
        <v>Kelly Williams</v>
      </c>
      <c r="W1449" t="str">
        <f>IFERROR(VLOOKUP(B1449,Returns!B:C,2,0),"NO")</f>
        <v>NO</v>
      </c>
      <c r="X1449" s="34">
        <f t="shared" si="22"/>
        <v>9.5968000000000018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35">
        <v>0.7</v>
      </c>
      <c r="U1450" s="1">
        <v>-1.7513999999999994</v>
      </c>
      <c r="V1450" t="str">
        <f>VLOOKUP(M1450,People!B:C,2,0)</f>
        <v>Chuck Magee</v>
      </c>
      <c r="W1450" t="str">
        <f>IFERROR(VLOOKUP(B1450,Returns!B:C,2,0),"NO")</f>
        <v>NO</v>
      </c>
      <c r="X1450" s="34">
        <f t="shared" si="22"/>
        <v>1.7514000000000001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35">
        <v>0.2</v>
      </c>
      <c r="U1451" s="1">
        <v>11.093999999999998</v>
      </c>
      <c r="V1451" t="str">
        <f>VLOOKUP(M1451,People!B:C,2,0)</f>
        <v>Anna Andreadi</v>
      </c>
      <c r="W1451" t="str">
        <f>IFERROR(VLOOKUP(B1451,Returns!B:C,2,0),"NO")</f>
        <v>NO</v>
      </c>
      <c r="X1451" s="34">
        <f t="shared" si="22"/>
        <v>17.750399999999999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35">
        <v>0.7</v>
      </c>
      <c r="U1452" s="1">
        <v>-1.3499999999999996</v>
      </c>
      <c r="V1452" t="str">
        <f>VLOOKUP(M1452,People!B:C,2,0)</f>
        <v>Anna Andreadi</v>
      </c>
      <c r="W1452" t="str">
        <f>IFERROR(VLOOKUP(B1452,Returns!B:C,2,0),"NO")</f>
        <v>NO</v>
      </c>
      <c r="X1452" s="34">
        <f t="shared" si="22"/>
        <v>1.4175000000000002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35">
        <v>0</v>
      </c>
      <c r="U1453" s="1">
        <v>34.780200000000001</v>
      </c>
      <c r="V1453" t="str">
        <f>VLOOKUP(M1453,People!B:C,2,0)</f>
        <v>Cassandra Brandow</v>
      </c>
      <c r="W1453" t="str">
        <f>IFERROR(VLOOKUP(B1453,Returns!B:C,2,0),"NO")</f>
        <v>NO</v>
      </c>
      <c r="X1453" s="34">
        <f t="shared" si="22"/>
        <v>0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35">
        <v>0</v>
      </c>
      <c r="U1454" s="1">
        <v>45.839999999999996</v>
      </c>
      <c r="V1454" t="str">
        <f>VLOOKUP(M1454,People!B:C,2,0)</f>
        <v>Cassandra Brandow</v>
      </c>
      <c r="W1454" t="str">
        <f>IFERROR(VLOOKUP(B1454,Returns!B:C,2,0),"NO")</f>
        <v>NO</v>
      </c>
      <c r="X1454" s="34">
        <f t="shared" si="22"/>
        <v>0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35">
        <v>0</v>
      </c>
      <c r="U1455" s="1">
        <v>16.875</v>
      </c>
      <c r="V1455" t="str">
        <f>VLOOKUP(M1455,People!B:C,2,0)</f>
        <v>Cassandra Brandow</v>
      </c>
      <c r="W1455" t="str">
        <f>IFERROR(VLOOKUP(B1455,Returns!B:C,2,0),"NO")</f>
        <v>NO</v>
      </c>
      <c r="X1455" s="34">
        <f t="shared" si="22"/>
        <v>0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35">
        <v>0</v>
      </c>
      <c r="U1456" s="1">
        <v>1459.2</v>
      </c>
      <c r="V1456" t="str">
        <f>VLOOKUP(M1456,People!B:C,2,0)</f>
        <v>Cassandra Brandow</v>
      </c>
      <c r="W1456" t="str">
        <f>IFERROR(VLOOKUP(B1456,Returns!B:C,2,0),"NO")</f>
        <v>NO</v>
      </c>
      <c r="X1456" s="34">
        <f t="shared" si="22"/>
        <v>0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35">
        <v>0</v>
      </c>
      <c r="U1457" s="1">
        <v>41.951999999999998</v>
      </c>
      <c r="V1457" t="str">
        <f>VLOOKUP(M1457,People!B:C,2,0)</f>
        <v>Cassandra Brandow</v>
      </c>
      <c r="W1457" t="str">
        <f>IFERROR(VLOOKUP(B1457,Returns!B:C,2,0),"NO")</f>
        <v>NO</v>
      </c>
      <c r="X1457" s="34">
        <f t="shared" si="22"/>
        <v>0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35">
        <v>0</v>
      </c>
      <c r="U1458" s="1">
        <v>67.940999999999974</v>
      </c>
      <c r="V1458" t="str">
        <f>VLOOKUP(M1458,People!B:C,2,0)</f>
        <v>Cassandra Brandow</v>
      </c>
      <c r="W1458" t="str">
        <f>IFERROR(VLOOKUP(B1458,Returns!B:C,2,0),"NO")</f>
        <v>NO</v>
      </c>
      <c r="X1458" s="34">
        <f t="shared" si="22"/>
        <v>0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35">
        <v>0</v>
      </c>
      <c r="U1459" s="1">
        <v>23.49</v>
      </c>
      <c r="V1459" t="str">
        <f>VLOOKUP(M1459,People!B:C,2,0)</f>
        <v>Chuck Magee</v>
      </c>
      <c r="W1459" t="str">
        <f>IFERROR(VLOOKUP(B1459,Returns!B:C,2,0),"NO")</f>
        <v>NO</v>
      </c>
      <c r="X1459" s="34">
        <f t="shared" si="22"/>
        <v>0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35">
        <v>0.2</v>
      </c>
      <c r="U1460" s="1">
        <v>5.1791999999999998</v>
      </c>
      <c r="V1460" t="str">
        <f>VLOOKUP(M1460,People!B:C,2,0)</f>
        <v>Kelly Williams</v>
      </c>
      <c r="W1460" t="str">
        <f>IFERROR(VLOOKUP(B1460,Returns!B:C,2,0),"NO")</f>
        <v>NO</v>
      </c>
      <c r="X1460" s="34">
        <f t="shared" si="22"/>
        <v>3.1872000000000007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35">
        <v>0</v>
      </c>
      <c r="U1461" s="1">
        <v>9.8856000000000002</v>
      </c>
      <c r="V1461" t="str">
        <f>VLOOKUP(M1461,People!B:C,2,0)</f>
        <v>Chuck Magee</v>
      </c>
      <c r="W1461" t="str">
        <f>IFERROR(VLOOKUP(B1461,Returns!B:C,2,0),"NO")</f>
        <v>NO</v>
      </c>
      <c r="X1461" s="34">
        <f t="shared" si="22"/>
        <v>0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35">
        <v>0.2</v>
      </c>
      <c r="U1462" s="1">
        <v>19.398399999999995</v>
      </c>
      <c r="V1462" t="str">
        <f>VLOOKUP(M1462,People!B:C,2,0)</f>
        <v>Anna Andreadi</v>
      </c>
      <c r="W1462" t="str">
        <f>IFERROR(VLOOKUP(B1462,Returns!B:C,2,0),"NO")</f>
        <v>Yes</v>
      </c>
      <c r="X1462" s="34">
        <f t="shared" si="22"/>
        <v>11.084800000000001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35">
        <v>0.3</v>
      </c>
      <c r="U1463" s="1">
        <v>-31.372200000000007</v>
      </c>
      <c r="V1463" t="str">
        <f>VLOOKUP(M1463,People!B:C,2,0)</f>
        <v>Chuck Magee</v>
      </c>
      <c r="W1463" t="str">
        <f>IFERROR(VLOOKUP(B1463,Returns!B:C,2,0),"NO")</f>
        <v>NO</v>
      </c>
      <c r="X1463" s="34">
        <f t="shared" si="22"/>
        <v>73.201799999999992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35">
        <v>0.2</v>
      </c>
      <c r="U1464" s="1">
        <v>43.995600000000003</v>
      </c>
      <c r="V1464" t="str">
        <f>VLOOKUP(M1464,People!B:C,2,0)</f>
        <v>Kelly Williams</v>
      </c>
      <c r="W1464" t="str">
        <f>IFERROR(VLOOKUP(B1464,Returns!B:C,2,0),"NO")</f>
        <v>NO</v>
      </c>
      <c r="X1464" s="34">
        <f t="shared" si="22"/>
        <v>31.996800000000004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35">
        <v>0.3</v>
      </c>
      <c r="U1465" s="1">
        <v>-29.277599999999893</v>
      </c>
      <c r="V1465" t="str">
        <f>VLOOKUP(M1465,People!B:C,2,0)</f>
        <v>Kelly Williams</v>
      </c>
      <c r="W1465" t="str">
        <f>IFERROR(VLOOKUP(B1465,Returns!B:C,2,0),"NO")</f>
        <v>NO</v>
      </c>
      <c r="X1465" s="34">
        <f t="shared" si="22"/>
        <v>307.41479999999996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35">
        <v>0</v>
      </c>
      <c r="U1466" s="1">
        <v>1.8032000000000001</v>
      </c>
      <c r="V1466" t="str">
        <f>VLOOKUP(M1466,People!B:C,2,0)</f>
        <v>Chuck Magee</v>
      </c>
      <c r="W1466" t="str">
        <f>IFERROR(VLOOKUP(B1466,Returns!B:C,2,0),"NO")</f>
        <v>NO</v>
      </c>
      <c r="X1466" s="34">
        <f t="shared" si="22"/>
        <v>0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35">
        <v>0.2</v>
      </c>
      <c r="U1467" s="1">
        <v>-3.0344000000000122</v>
      </c>
      <c r="V1467" t="str">
        <f>VLOOKUP(M1467,People!B:C,2,0)</f>
        <v>Anna Andreadi</v>
      </c>
      <c r="W1467" t="str">
        <f>IFERROR(VLOOKUP(B1467,Returns!B:C,2,0),"NO")</f>
        <v>NO</v>
      </c>
      <c r="X1467" s="34">
        <f t="shared" si="22"/>
        <v>24.275200000000002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35">
        <v>0.2</v>
      </c>
      <c r="U1468" s="1">
        <v>-10.797300000000011</v>
      </c>
      <c r="V1468" t="str">
        <f>VLOOKUP(M1468,People!B:C,2,0)</f>
        <v>Anna Andreadi</v>
      </c>
      <c r="W1468" t="str">
        <f>IFERROR(VLOOKUP(B1468,Returns!B:C,2,0),"NO")</f>
        <v>NO</v>
      </c>
      <c r="X1468" s="34">
        <f t="shared" si="22"/>
        <v>19.195200000000003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35">
        <v>0.2</v>
      </c>
      <c r="U1469" s="1">
        <v>31.995999999999974</v>
      </c>
      <c r="V1469" t="str">
        <f>VLOOKUP(M1469,People!B:C,2,0)</f>
        <v>Cassandra Brandow</v>
      </c>
      <c r="W1469" t="str">
        <f>IFERROR(VLOOKUP(B1469,Returns!B:C,2,0),"NO")</f>
        <v>NO</v>
      </c>
      <c r="X1469" s="34">
        <f t="shared" si="22"/>
        <v>51.193600000000004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35">
        <v>0</v>
      </c>
      <c r="U1470" s="1">
        <v>226.96439999999998</v>
      </c>
      <c r="V1470" t="str">
        <f>VLOOKUP(M1470,People!B:C,2,0)</f>
        <v>Kelly Williams</v>
      </c>
      <c r="W1470" t="str">
        <f>IFERROR(VLOOKUP(B1470,Returns!B:C,2,0),"NO")</f>
        <v>NO</v>
      </c>
      <c r="X1470" s="34">
        <f t="shared" si="22"/>
        <v>0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35">
        <v>0</v>
      </c>
      <c r="U1471" s="1">
        <v>19.523799999999998</v>
      </c>
      <c r="V1471" t="str">
        <f>VLOOKUP(M1471,People!B:C,2,0)</f>
        <v>Kelly Williams</v>
      </c>
      <c r="W1471" t="str">
        <f>IFERROR(VLOOKUP(B1471,Returns!B:C,2,0),"NO")</f>
        <v>NO</v>
      </c>
      <c r="X1471" s="34">
        <f t="shared" si="22"/>
        <v>0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35">
        <v>0</v>
      </c>
      <c r="U1472" s="1">
        <v>6.2208000000000006</v>
      </c>
      <c r="V1472" t="str">
        <f>VLOOKUP(M1472,People!B:C,2,0)</f>
        <v>Kelly Williams</v>
      </c>
      <c r="W1472" t="str">
        <f>IFERROR(VLOOKUP(B1472,Returns!B:C,2,0),"NO")</f>
        <v>NO</v>
      </c>
      <c r="X1472" s="34">
        <f t="shared" si="22"/>
        <v>0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35">
        <v>0.2</v>
      </c>
      <c r="U1473" s="1">
        <v>0.59920000000000018</v>
      </c>
      <c r="V1473" t="str">
        <f>VLOOKUP(M1473,People!B:C,2,0)</f>
        <v>Chuck Magee</v>
      </c>
      <c r="W1473" t="str">
        <f>IFERROR(VLOOKUP(B1473,Returns!B:C,2,0),"NO")</f>
        <v>NO</v>
      </c>
      <c r="X1473" s="34">
        <f t="shared" si="22"/>
        <v>1.3696000000000002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35">
        <v>0</v>
      </c>
      <c r="U1474" s="1">
        <v>4.0749000000000004</v>
      </c>
      <c r="V1474" t="str">
        <f>VLOOKUP(M1474,People!B:C,2,0)</f>
        <v>Anna Andreadi</v>
      </c>
      <c r="W1474" t="str">
        <f>IFERROR(VLOOKUP(B1474,Returns!B:C,2,0),"NO")</f>
        <v>NO</v>
      </c>
      <c r="X1474" s="34">
        <f t="shared" ref="X1474:X1537" si="23">T1474*R1474</f>
        <v>0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35">
        <v>0.6</v>
      </c>
      <c r="U1475" s="1">
        <v>-4.0127999999999986</v>
      </c>
      <c r="V1475" t="str">
        <f>VLOOKUP(M1475,People!B:C,2,0)</f>
        <v>Kelly Williams</v>
      </c>
      <c r="W1475" t="str">
        <f>IFERROR(VLOOKUP(B1475,Returns!B:C,2,0),"NO")</f>
        <v>NO</v>
      </c>
      <c r="X1475" s="34">
        <f t="shared" si="23"/>
        <v>4.0127999999999995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35">
        <v>0</v>
      </c>
      <c r="U1476" s="1">
        <v>5.0111999999999997</v>
      </c>
      <c r="V1476" t="str">
        <f>VLOOKUP(M1476,People!B:C,2,0)</f>
        <v>Chuck Magee</v>
      </c>
      <c r="W1476" t="str">
        <f>IFERROR(VLOOKUP(B1476,Returns!B:C,2,0),"NO")</f>
        <v>NO</v>
      </c>
      <c r="X1476" s="34">
        <f t="shared" si="23"/>
        <v>0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35">
        <v>0.2</v>
      </c>
      <c r="U1477" s="1">
        <v>6.4206000000000012</v>
      </c>
      <c r="V1477" t="str">
        <f>VLOOKUP(M1477,People!B:C,2,0)</f>
        <v>Chuck Magee</v>
      </c>
      <c r="W1477" t="str">
        <f>IFERROR(VLOOKUP(B1477,Returns!B:C,2,0),"NO")</f>
        <v>NO</v>
      </c>
      <c r="X1477" s="34">
        <f t="shared" si="23"/>
        <v>3.5424000000000002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35">
        <v>0</v>
      </c>
      <c r="U1478" s="1">
        <v>13.2986</v>
      </c>
      <c r="V1478" t="str">
        <f>VLOOKUP(M1478,People!B:C,2,0)</f>
        <v>Chuck Magee</v>
      </c>
      <c r="W1478" t="str">
        <f>IFERROR(VLOOKUP(B1478,Returns!B:C,2,0),"NO")</f>
        <v>NO</v>
      </c>
      <c r="X1478" s="34">
        <f t="shared" si="23"/>
        <v>0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35">
        <v>0.2</v>
      </c>
      <c r="U1479" s="1">
        <v>5.865299999999996</v>
      </c>
      <c r="V1479" t="str">
        <f>VLOOKUP(M1479,People!B:C,2,0)</f>
        <v>Cassandra Brandow</v>
      </c>
      <c r="W1479" t="str">
        <f>IFERROR(VLOOKUP(B1479,Returns!B:C,2,0),"NO")</f>
        <v>NO</v>
      </c>
      <c r="X1479" s="34">
        <f t="shared" si="23"/>
        <v>10.427200000000001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35">
        <v>0.2</v>
      </c>
      <c r="U1480" s="1">
        <v>2.3976000000000006</v>
      </c>
      <c r="V1480" t="str">
        <f>VLOOKUP(M1480,People!B:C,2,0)</f>
        <v>Anna Andreadi</v>
      </c>
      <c r="W1480" t="str">
        <f>IFERROR(VLOOKUP(B1480,Returns!B:C,2,0),"NO")</f>
        <v>NO</v>
      </c>
      <c r="X1480" s="34">
        <f t="shared" si="23"/>
        <v>6.3936000000000011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35">
        <v>0</v>
      </c>
      <c r="U1481" s="1">
        <v>12.441600000000001</v>
      </c>
      <c r="V1481" t="str">
        <f>VLOOKUP(M1481,People!B:C,2,0)</f>
        <v>Anna Andreadi</v>
      </c>
      <c r="W1481" t="str">
        <f>IFERROR(VLOOKUP(B1481,Returns!B:C,2,0),"NO")</f>
        <v>Yes</v>
      </c>
      <c r="X1481" s="34">
        <f t="shared" si="23"/>
        <v>0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35">
        <v>0</v>
      </c>
      <c r="U1482" s="1">
        <v>19.825400000000002</v>
      </c>
      <c r="V1482" t="str">
        <f>VLOOKUP(M1482,People!B:C,2,0)</f>
        <v>Anna Andreadi</v>
      </c>
      <c r="W1482" t="str">
        <f>IFERROR(VLOOKUP(B1482,Returns!B:C,2,0),"NO")</f>
        <v>Yes</v>
      </c>
      <c r="X1482" s="34">
        <f t="shared" si="23"/>
        <v>0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35">
        <v>0</v>
      </c>
      <c r="U1483" s="1">
        <v>8.8061999999999987</v>
      </c>
      <c r="V1483" t="str">
        <f>VLOOKUP(M1483,People!B:C,2,0)</f>
        <v>Anna Andreadi</v>
      </c>
      <c r="W1483" t="str">
        <f>IFERROR(VLOOKUP(B1483,Returns!B:C,2,0),"NO")</f>
        <v>Yes</v>
      </c>
      <c r="X1483" s="34">
        <f t="shared" si="23"/>
        <v>0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35">
        <v>0.2</v>
      </c>
      <c r="U1484" s="1">
        <v>1.702399999999999</v>
      </c>
      <c r="V1484" t="str">
        <f>VLOOKUP(M1484,People!B:C,2,0)</f>
        <v>Cassandra Brandow</v>
      </c>
      <c r="W1484" t="str">
        <f>IFERROR(VLOOKUP(B1484,Returns!B:C,2,0),"NO")</f>
        <v>NO</v>
      </c>
      <c r="X1484" s="34">
        <f t="shared" si="23"/>
        <v>1.9456000000000004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35">
        <v>0.2</v>
      </c>
      <c r="U1485" s="1">
        <v>1.0699999999999996</v>
      </c>
      <c r="V1485" t="str">
        <f>VLOOKUP(M1485,People!B:C,2,0)</f>
        <v>Cassandra Brandow</v>
      </c>
      <c r="W1485" t="str">
        <f>IFERROR(VLOOKUP(B1485,Returns!B:C,2,0),"NO")</f>
        <v>NO</v>
      </c>
      <c r="X1485" s="34">
        <f t="shared" si="23"/>
        <v>0.68480000000000008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35">
        <v>0</v>
      </c>
      <c r="U1486" s="1">
        <v>30.089999999999982</v>
      </c>
      <c r="V1486" t="str">
        <f>VLOOKUP(M1486,People!B:C,2,0)</f>
        <v>Anna Andreadi</v>
      </c>
      <c r="W1486" t="str">
        <f>IFERROR(VLOOKUP(B1486,Returns!B:C,2,0),"NO")</f>
        <v>NO</v>
      </c>
      <c r="X1486" s="34">
        <f t="shared" si="23"/>
        <v>0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35">
        <v>0</v>
      </c>
      <c r="U1487" s="1">
        <v>1.3159999999999998</v>
      </c>
      <c r="V1487" t="str">
        <f>VLOOKUP(M1487,People!B:C,2,0)</f>
        <v>Chuck Magee</v>
      </c>
      <c r="W1487" t="str">
        <f>IFERROR(VLOOKUP(B1487,Returns!B:C,2,0),"NO")</f>
        <v>NO</v>
      </c>
      <c r="X1487" s="34">
        <f t="shared" si="23"/>
        <v>0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35">
        <v>0.2</v>
      </c>
      <c r="U1488" s="1">
        <v>106.12420000000014</v>
      </c>
      <c r="V1488" t="str">
        <f>VLOOKUP(M1488,People!B:C,2,0)</f>
        <v>Anna Andreadi</v>
      </c>
      <c r="W1488" t="str">
        <f>IFERROR(VLOOKUP(B1488,Returns!B:C,2,0),"NO")</f>
        <v>NO</v>
      </c>
      <c r="X1488" s="34">
        <f t="shared" si="23"/>
        <v>242.56960000000001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35">
        <v>0</v>
      </c>
      <c r="U1489" s="1">
        <v>37.787400000000005</v>
      </c>
      <c r="V1489" t="str">
        <f>VLOOKUP(M1489,People!B:C,2,0)</f>
        <v>Anna Andreadi</v>
      </c>
      <c r="W1489" t="str">
        <f>IFERROR(VLOOKUP(B1489,Returns!B:C,2,0),"NO")</f>
        <v>NO</v>
      </c>
      <c r="X1489" s="34">
        <f t="shared" si="23"/>
        <v>0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35">
        <v>0</v>
      </c>
      <c r="U1490" s="1">
        <v>16.614000000000001</v>
      </c>
      <c r="V1490" t="str">
        <f>VLOOKUP(M1490,People!B:C,2,0)</f>
        <v>Anna Andreadi</v>
      </c>
      <c r="W1490" t="str">
        <f>IFERROR(VLOOKUP(B1490,Returns!B:C,2,0),"NO")</f>
        <v>NO</v>
      </c>
      <c r="X1490" s="34">
        <f t="shared" si="23"/>
        <v>0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35">
        <v>0.2</v>
      </c>
      <c r="U1491" s="1">
        <v>1.764</v>
      </c>
      <c r="V1491" t="str">
        <f>VLOOKUP(M1491,People!B:C,2,0)</f>
        <v>Chuck Magee</v>
      </c>
      <c r="W1491" t="str">
        <f>IFERROR(VLOOKUP(B1491,Returns!B:C,2,0),"NO")</f>
        <v>NO</v>
      </c>
      <c r="X1491" s="34">
        <f t="shared" si="23"/>
        <v>1.008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35">
        <v>0</v>
      </c>
      <c r="U1492" s="1">
        <v>28.332000000000001</v>
      </c>
      <c r="V1492" t="str">
        <f>VLOOKUP(M1492,People!B:C,2,0)</f>
        <v>Chuck Magee</v>
      </c>
      <c r="W1492" t="str">
        <f>IFERROR(VLOOKUP(B1492,Returns!B:C,2,0),"NO")</f>
        <v>NO</v>
      </c>
      <c r="X1492" s="34">
        <f t="shared" si="23"/>
        <v>0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35">
        <v>0</v>
      </c>
      <c r="U1493" s="1">
        <v>2.8811999999999998</v>
      </c>
      <c r="V1493" t="str">
        <f>VLOOKUP(M1493,People!B:C,2,0)</f>
        <v>Chuck Magee</v>
      </c>
      <c r="W1493" t="str">
        <f>IFERROR(VLOOKUP(B1493,Returns!B:C,2,0),"NO")</f>
        <v>NO</v>
      </c>
      <c r="X1493" s="34">
        <f t="shared" si="23"/>
        <v>0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35">
        <v>0.1</v>
      </c>
      <c r="U1494" s="1">
        <v>173.74080000000001</v>
      </c>
      <c r="V1494" t="str">
        <f>VLOOKUP(M1494,People!B:C,2,0)</f>
        <v>Chuck Magee</v>
      </c>
      <c r="W1494" t="str">
        <f>IFERROR(VLOOKUP(B1494,Returns!B:C,2,0),"NO")</f>
        <v>NO</v>
      </c>
      <c r="X1494" s="34">
        <f t="shared" si="23"/>
        <v>97.729200000000006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35">
        <v>0</v>
      </c>
      <c r="U1495" s="1">
        <v>3.6632000000000007</v>
      </c>
      <c r="V1495" t="str">
        <f>VLOOKUP(M1495,People!B:C,2,0)</f>
        <v>Anna Andreadi</v>
      </c>
      <c r="W1495" t="str">
        <f>IFERROR(VLOOKUP(B1495,Returns!B:C,2,0),"NO")</f>
        <v>NO</v>
      </c>
      <c r="X1495" s="34">
        <f t="shared" si="23"/>
        <v>0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35">
        <v>0</v>
      </c>
      <c r="U1496" s="1">
        <v>11.213999999999999</v>
      </c>
      <c r="V1496" t="str">
        <f>VLOOKUP(M1496,People!B:C,2,0)</f>
        <v>Cassandra Brandow</v>
      </c>
      <c r="W1496" t="str">
        <f>IFERROR(VLOOKUP(B1496,Returns!B:C,2,0),"NO")</f>
        <v>NO</v>
      </c>
      <c r="X1496" s="34">
        <f t="shared" si="23"/>
        <v>0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35">
        <v>0.2</v>
      </c>
      <c r="U1497" s="1">
        <v>3.1849999999999992</v>
      </c>
      <c r="V1497" t="str">
        <f>VLOOKUP(M1497,People!B:C,2,0)</f>
        <v>Kelly Williams</v>
      </c>
      <c r="W1497" t="str">
        <f>IFERROR(VLOOKUP(B1497,Returns!B:C,2,0),"NO")</f>
        <v>NO</v>
      </c>
      <c r="X1497" s="34">
        <f t="shared" si="23"/>
        <v>2.0384000000000007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35">
        <v>0.2</v>
      </c>
      <c r="U1498" s="1">
        <v>-0.20980000000000043</v>
      </c>
      <c r="V1498" t="str">
        <f>VLOOKUP(M1498,People!B:C,2,0)</f>
        <v>Kelly Williams</v>
      </c>
      <c r="W1498" t="str">
        <f>IFERROR(VLOOKUP(B1498,Returns!B:C,2,0),"NO")</f>
        <v>NO</v>
      </c>
      <c r="X1498" s="34">
        <f t="shared" si="23"/>
        <v>3.3568000000000007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35">
        <v>0.2</v>
      </c>
      <c r="U1499" s="1">
        <v>3.7720000000000002</v>
      </c>
      <c r="V1499" t="str">
        <f>VLOOKUP(M1499,People!B:C,2,0)</f>
        <v>Kelly Williams</v>
      </c>
      <c r="W1499" t="str">
        <f>IFERROR(VLOOKUP(B1499,Returns!B:C,2,0),"NO")</f>
        <v>NO</v>
      </c>
      <c r="X1499" s="34">
        <f t="shared" si="23"/>
        <v>2.6240000000000006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35">
        <v>0.2</v>
      </c>
      <c r="U1500" s="1">
        <v>6.5830000000000011</v>
      </c>
      <c r="V1500" t="str">
        <f>VLOOKUP(M1500,People!B:C,2,0)</f>
        <v>Anna Andreadi</v>
      </c>
      <c r="W1500" t="str">
        <f>IFERROR(VLOOKUP(B1500,Returns!B:C,2,0),"NO")</f>
        <v>NO</v>
      </c>
      <c r="X1500" s="34">
        <f t="shared" si="23"/>
        <v>3.6320000000000001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35">
        <v>0.2</v>
      </c>
      <c r="U1501" s="1">
        <v>5.8203000000000005</v>
      </c>
      <c r="V1501" t="str">
        <f>VLOOKUP(M1501,People!B:C,2,0)</f>
        <v>Kelly Williams</v>
      </c>
      <c r="W1501" t="str">
        <f>IFERROR(VLOOKUP(B1501,Returns!B:C,2,0),"NO")</f>
        <v>NO</v>
      </c>
      <c r="X1501" s="34">
        <f t="shared" si="23"/>
        <v>3.2112000000000003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35">
        <v>0.2</v>
      </c>
      <c r="U1502" s="1">
        <v>69.704999999999984</v>
      </c>
      <c r="V1502" t="str">
        <f>VLOOKUP(M1502,People!B:C,2,0)</f>
        <v>Kelly Williams</v>
      </c>
      <c r="W1502" t="str">
        <f>IFERROR(VLOOKUP(B1502,Returns!B:C,2,0),"NO")</f>
        <v>NO</v>
      </c>
      <c r="X1502" s="34">
        <f t="shared" si="23"/>
        <v>44.611200000000004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35">
        <v>0.2</v>
      </c>
      <c r="U1503" s="1">
        <v>-47.254199999999997</v>
      </c>
      <c r="V1503" t="str">
        <f>VLOOKUP(M1503,People!B:C,2,0)</f>
        <v>Kelly Williams</v>
      </c>
      <c r="W1503" t="str">
        <f>IFERROR(VLOOKUP(B1503,Returns!B:C,2,0),"NO")</f>
        <v>NO</v>
      </c>
      <c r="X1503" s="34">
        <f t="shared" si="23"/>
        <v>108.00960000000001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35">
        <v>0.2</v>
      </c>
      <c r="U1504" s="1">
        <v>3.3519999999999985</v>
      </c>
      <c r="V1504" t="str">
        <f>VLOOKUP(M1504,People!B:C,2,0)</f>
        <v>Anna Andreadi</v>
      </c>
      <c r="W1504" t="str">
        <f>IFERROR(VLOOKUP(B1504,Returns!B:C,2,0),"NO")</f>
        <v>NO</v>
      </c>
      <c r="X1504" s="34">
        <f t="shared" si="23"/>
        <v>6.7040000000000006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35">
        <v>0</v>
      </c>
      <c r="U1505" s="1">
        <v>3.0813999999999995</v>
      </c>
      <c r="V1505" t="str">
        <f>VLOOKUP(M1505,People!B:C,2,0)</f>
        <v>Anna Andreadi</v>
      </c>
      <c r="W1505" t="str">
        <f>IFERROR(VLOOKUP(B1505,Returns!B:C,2,0),"NO")</f>
        <v>NO</v>
      </c>
      <c r="X1505" s="34">
        <f t="shared" si="23"/>
        <v>0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35">
        <v>0</v>
      </c>
      <c r="U1506" s="1">
        <v>3.36</v>
      </c>
      <c r="V1506" t="str">
        <f>VLOOKUP(M1506,People!B:C,2,0)</f>
        <v>Anna Andreadi</v>
      </c>
      <c r="W1506" t="str">
        <f>IFERROR(VLOOKUP(B1506,Returns!B:C,2,0),"NO")</f>
        <v>NO</v>
      </c>
      <c r="X1506" s="34">
        <f t="shared" si="23"/>
        <v>0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35">
        <v>0.2</v>
      </c>
      <c r="U1507" s="1">
        <v>-175.87080000000009</v>
      </c>
      <c r="V1507" t="str">
        <f>VLOOKUP(M1507,People!B:C,2,0)</f>
        <v>Anna Andreadi</v>
      </c>
      <c r="W1507" t="str">
        <f>IFERROR(VLOOKUP(B1507,Returns!B:C,2,0),"NO")</f>
        <v>NO</v>
      </c>
      <c r="X1507" s="34">
        <f t="shared" si="23"/>
        <v>200.99520000000004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35">
        <v>0.2</v>
      </c>
      <c r="U1508" s="1">
        <v>5.5875000000000004</v>
      </c>
      <c r="V1508" t="str">
        <f>VLOOKUP(M1508,People!B:C,2,0)</f>
        <v>Chuck Magee</v>
      </c>
      <c r="W1508" t="str">
        <f>IFERROR(VLOOKUP(B1508,Returns!B:C,2,0),"NO")</f>
        <v>NO</v>
      </c>
      <c r="X1508" s="34">
        <f t="shared" si="23"/>
        <v>3.5760000000000005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35">
        <v>0</v>
      </c>
      <c r="U1509" s="1">
        <v>190.07999999999998</v>
      </c>
      <c r="V1509" t="str">
        <f>VLOOKUP(M1509,People!B:C,2,0)</f>
        <v>Cassandra Brandow</v>
      </c>
      <c r="W1509" t="str">
        <f>IFERROR(VLOOKUP(B1509,Returns!B:C,2,0),"NO")</f>
        <v>NO</v>
      </c>
      <c r="X1509" s="34">
        <f t="shared" si="23"/>
        <v>0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35">
        <v>0</v>
      </c>
      <c r="U1510" s="1">
        <v>15.524999999999999</v>
      </c>
      <c r="V1510" t="str">
        <f>VLOOKUP(M1510,People!B:C,2,0)</f>
        <v>Kelly Williams</v>
      </c>
      <c r="W1510" t="str">
        <f>IFERROR(VLOOKUP(B1510,Returns!B:C,2,0),"NO")</f>
        <v>Yes</v>
      </c>
      <c r="X1510" s="34">
        <f t="shared" si="23"/>
        <v>0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35">
        <v>0</v>
      </c>
      <c r="U1511" s="1">
        <v>3.0095999999999998</v>
      </c>
      <c r="V1511" t="str">
        <f>VLOOKUP(M1511,People!B:C,2,0)</f>
        <v>Anna Andreadi</v>
      </c>
      <c r="W1511" t="str">
        <f>IFERROR(VLOOKUP(B1511,Returns!B:C,2,0),"NO")</f>
        <v>NO</v>
      </c>
      <c r="X1511" s="34">
        <f t="shared" si="23"/>
        <v>0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35">
        <v>0</v>
      </c>
      <c r="U1512" s="1">
        <v>111.82399999999996</v>
      </c>
      <c r="V1512" t="str">
        <f>VLOOKUP(M1512,People!B:C,2,0)</f>
        <v>Anna Andreadi</v>
      </c>
      <c r="W1512" t="str">
        <f>IFERROR(VLOOKUP(B1512,Returns!B:C,2,0),"NO")</f>
        <v>NO</v>
      </c>
      <c r="X1512" s="34">
        <f t="shared" si="23"/>
        <v>0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35">
        <v>0</v>
      </c>
      <c r="U1513" s="1">
        <v>11.820599999999997</v>
      </c>
      <c r="V1513" t="str">
        <f>VLOOKUP(M1513,People!B:C,2,0)</f>
        <v>Anna Andreadi</v>
      </c>
      <c r="W1513" t="str">
        <f>IFERROR(VLOOKUP(B1513,Returns!B:C,2,0),"NO")</f>
        <v>NO</v>
      </c>
      <c r="X1513" s="34">
        <f t="shared" si="23"/>
        <v>0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35">
        <v>0.2</v>
      </c>
      <c r="U1514" s="1">
        <v>12.504000000000005</v>
      </c>
      <c r="V1514" t="str">
        <f>VLOOKUP(M1514,People!B:C,2,0)</f>
        <v>Kelly Williams</v>
      </c>
      <c r="W1514" t="str">
        <f>IFERROR(VLOOKUP(B1514,Returns!B:C,2,0),"NO")</f>
        <v>NO</v>
      </c>
      <c r="X1514" s="34">
        <f t="shared" si="23"/>
        <v>40.012800000000006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35">
        <v>0.8</v>
      </c>
      <c r="U1515" s="1">
        <v>-33.139000000000003</v>
      </c>
      <c r="V1515" t="str">
        <f>VLOOKUP(M1515,People!B:C,2,0)</f>
        <v>Kelly Williams</v>
      </c>
      <c r="W1515" t="str">
        <f>IFERROR(VLOOKUP(B1515,Returns!B:C,2,0),"NO")</f>
        <v>NO</v>
      </c>
      <c r="X1515" s="34">
        <f t="shared" si="23"/>
        <v>17.103999999999996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35">
        <v>0.8</v>
      </c>
      <c r="U1516" s="1">
        <v>-11.4648</v>
      </c>
      <c r="V1516" t="str">
        <f>VLOOKUP(M1516,People!B:C,2,0)</f>
        <v>Kelly Williams</v>
      </c>
      <c r="W1516" t="str">
        <f>IFERROR(VLOOKUP(B1516,Returns!B:C,2,0),"NO")</f>
        <v>NO</v>
      </c>
      <c r="X1516" s="34">
        <f t="shared" si="23"/>
        <v>5.3951999999999991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35">
        <v>0.3</v>
      </c>
      <c r="U1517" s="1">
        <v>-9.0980000000000025</v>
      </c>
      <c r="V1517" t="str">
        <f>VLOOKUP(M1517,People!B:C,2,0)</f>
        <v>Chuck Magee</v>
      </c>
      <c r="W1517" t="str">
        <f>IFERROR(VLOOKUP(B1517,Returns!B:C,2,0),"NO")</f>
        <v>NO</v>
      </c>
      <c r="X1517" s="34">
        <f t="shared" si="23"/>
        <v>19.105799999999999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35">
        <v>0</v>
      </c>
      <c r="U1518" s="1">
        <v>116.87199999999984</v>
      </c>
      <c r="V1518" t="str">
        <f>VLOOKUP(M1518,People!B:C,2,0)</f>
        <v>Anna Andreadi</v>
      </c>
      <c r="W1518" t="str">
        <f>IFERROR(VLOOKUP(B1518,Returns!B:C,2,0),"NO")</f>
        <v>NO</v>
      </c>
      <c r="X1518" s="34">
        <f t="shared" si="23"/>
        <v>0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35">
        <v>0.2</v>
      </c>
      <c r="U1519" s="1">
        <v>27.247999999999998</v>
      </c>
      <c r="V1519" t="str">
        <f>VLOOKUP(M1519,People!B:C,2,0)</f>
        <v>Anna Andreadi</v>
      </c>
      <c r="W1519" t="str">
        <f>IFERROR(VLOOKUP(B1519,Returns!B:C,2,0),"NO")</f>
        <v>NO</v>
      </c>
      <c r="X1519" s="34">
        <f t="shared" si="23"/>
        <v>16.768000000000001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35">
        <v>0.2</v>
      </c>
      <c r="U1520" s="1">
        <v>4.3133999999999997</v>
      </c>
      <c r="V1520" t="str">
        <f>VLOOKUP(M1520,People!B:C,2,0)</f>
        <v>Anna Andreadi</v>
      </c>
      <c r="W1520" t="str">
        <f>IFERROR(VLOOKUP(B1520,Returns!B:C,2,0),"NO")</f>
        <v>NO</v>
      </c>
      <c r="X1520" s="34">
        <f t="shared" si="23"/>
        <v>2.6544000000000008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35">
        <v>0.2</v>
      </c>
      <c r="U1521" s="1">
        <v>7.7343000000000011</v>
      </c>
      <c r="V1521" t="str">
        <f>VLOOKUP(M1521,People!B:C,2,0)</f>
        <v>Anna Andreadi</v>
      </c>
      <c r="W1521" t="str">
        <f>IFERROR(VLOOKUP(B1521,Returns!B:C,2,0),"NO")</f>
        <v>NO</v>
      </c>
      <c r="X1521" s="34">
        <f t="shared" si="23"/>
        <v>4.2671999999999999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35">
        <v>0.2</v>
      </c>
      <c r="U1522" s="1">
        <v>2.0649999999999986</v>
      </c>
      <c r="V1522" t="str">
        <f>VLOOKUP(M1522,People!B:C,2,0)</f>
        <v>Kelly Williams</v>
      </c>
      <c r="W1522" t="str">
        <f>IFERROR(VLOOKUP(B1522,Returns!B:C,2,0),"NO")</f>
        <v>NO</v>
      </c>
      <c r="X1522" s="34">
        <f t="shared" si="23"/>
        <v>3.3040000000000007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35">
        <v>0.2</v>
      </c>
      <c r="U1523" s="1">
        <v>48.951600000000013</v>
      </c>
      <c r="V1523" t="str">
        <f>VLOOKUP(M1523,People!B:C,2,0)</f>
        <v>Anna Andreadi</v>
      </c>
      <c r="W1523" t="str">
        <f>IFERROR(VLOOKUP(B1523,Returns!B:C,2,0),"NO")</f>
        <v>NO</v>
      </c>
      <c r="X1523" s="34">
        <f t="shared" si="23"/>
        <v>41.222399999999993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35">
        <v>0.2</v>
      </c>
      <c r="U1524" s="1">
        <v>6.7230000000000008</v>
      </c>
      <c r="V1524" t="str">
        <f>VLOOKUP(M1524,People!B:C,2,0)</f>
        <v>Anna Andreadi</v>
      </c>
      <c r="W1524" t="str">
        <f>IFERROR(VLOOKUP(B1524,Returns!B:C,2,0),"NO")</f>
        <v>NO</v>
      </c>
      <c r="X1524" s="34">
        <f t="shared" si="23"/>
        <v>3.9840000000000004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35">
        <v>0.2</v>
      </c>
      <c r="U1525" s="1">
        <v>61.959999999999987</v>
      </c>
      <c r="V1525" t="str">
        <f>VLOOKUP(M1525,People!B:C,2,0)</f>
        <v>Anna Andreadi</v>
      </c>
      <c r="W1525" t="str">
        <f>IFERROR(VLOOKUP(B1525,Returns!B:C,2,0),"NO")</f>
        <v>NO</v>
      </c>
      <c r="X1525" s="34">
        <f t="shared" si="23"/>
        <v>39.65440000000001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35">
        <v>0.2</v>
      </c>
      <c r="U1526" s="1">
        <v>-58.68719999999999</v>
      </c>
      <c r="V1526" t="str">
        <f>VLOOKUP(M1526,People!B:C,2,0)</f>
        <v>Anna Andreadi</v>
      </c>
      <c r="W1526" t="str">
        <f>IFERROR(VLOOKUP(B1526,Returns!B:C,2,0),"NO")</f>
        <v>NO</v>
      </c>
      <c r="X1526" s="34">
        <f t="shared" si="23"/>
        <v>49.4208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35">
        <v>0.2</v>
      </c>
      <c r="U1527" s="1">
        <v>9.7091999999999885</v>
      </c>
      <c r="V1527" t="str">
        <f>VLOOKUP(M1527,People!B:C,2,0)</f>
        <v>Anna Andreadi</v>
      </c>
      <c r="W1527" t="str">
        <f>IFERROR(VLOOKUP(B1527,Returns!B:C,2,0),"NO")</f>
        <v>NO</v>
      </c>
      <c r="X1527" s="34">
        <f t="shared" si="23"/>
        <v>17.2608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35">
        <v>0.2</v>
      </c>
      <c r="U1528" s="1">
        <v>0.36400000000000032</v>
      </c>
      <c r="V1528" t="str">
        <f>VLOOKUP(M1528,People!B:C,2,0)</f>
        <v>Chuck Magee</v>
      </c>
      <c r="W1528" t="str">
        <f>IFERROR(VLOOKUP(B1528,Returns!B:C,2,0),"NO")</f>
        <v>NO</v>
      </c>
      <c r="X1528" s="34">
        <f t="shared" si="23"/>
        <v>0.83200000000000007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35">
        <v>0.2</v>
      </c>
      <c r="U1529" s="1">
        <v>3.3488000000000011</v>
      </c>
      <c r="V1529" t="str">
        <f>VLOOKUP(M1529,People!B:C,2,0)</f>
        <v>Chuck Magee</v>
      </c>
      <c r="W1529" t="str">
        <f>IFERROR(VLOOKUP(B1529,Returns!B:C,2,0),"NO")</f>
        <v>NO</v>
      </c>
      <c r="X1529" s="34">
        <f t="shared" si="23"/>
        <v>2.3296000000000006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35">
        <v>0</v>
      </c>
      <c r="U1530" s="1">
        <v>0.5236000000000014</v>
      </c>
      <c r="V1530" t="str">
        <f>VLOOKUP(M1530,People!B:C,2,0)</f>
        <v>Chuck Magee</v>
      </c>
      <c r="W1530" t="str">
        <f>IFERROR(VLOOKUP(B1530,Returns!B:C,2,0),"NO")</f>
        <v>NO</v>
      </c>
      <c r="X1530" s="34">
        <f t="shared" si="23"/>
        <v>0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35">
        <v>0</v>
      </c>
      <c r="U1531" s="1">
        <v>3.4309999999999996</v>
      </c>
      <c r="V1531" t="str">
        <f>VLOOKUP(M1531,People!B:C,2,0)</f>
        <v>Chuck Magee</v>
      </c>
      <c r="W1531" t="str">
        <f>IFERROR(VLOOKUP(B1531,Returns!B:C,2,0),"NO")</f>
        <v>NO</v>
      </c>
      <c r="X1531" s="34">
        <f t="shared" si="23"/>
        <v>0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35">
        <v>0.2</v>
      </c>
      <c r="U1532" s="1">
        <v>23.234999999999992</v>
      </c>
      <c r="V1532" t="str">
        <f>VLOOKUP(M1532,People!B:C,2,0)</f>
        <v>Cassandra Brandow</v>
      </c>
      <c r="W1532" t="str">
        <f>IFERROR(VLOOKUP(B1532,Returns!B:C,2,0),"NO")</f>
        <v>NO</v>
      </c>
      <c r="X1532" s="34">
        <f t="shared" si="23"/>
        <v>14.870400000000002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35">
        <v>0.2</v>
      </c>
      <c r="U1533" s="1">
        <v>0.80579999999999963</v>
      </c>
      <c r="V1533" t="str">
        <f>VLOOKUP(M1533,People!B:C,2,0)</f>
        <v>Anna Andreadi</v>
      </c>
      <c r="W1533" t="str">
        <f>IFERROR(VLOOKUP(B1533,Returns!B:C,2,0),"NO")</f>
        <v>NO</v>
      </c>
      <c r="X1533" s="34">
        <f t="shared" si="23"/>
        <v>2.1488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35">
        <v>0.2</v>
      </c>
      <c r="U1534" s="1">
        <v>2.7222</v>
      </c>
      <c r="V1534" t="str">
        <f>VLOOKUP(M1534,People!B:C,2,0)</f>
        <v>Anna Andreadi</v>
      </c>
      <c r="W1534" t="str">
        <f>IFERROR(VLOOKUP(B1534,Returns!B:C,2,0),"NO")</f>
        <v>NO</v>
      </c>
      <c r="X1534" s="34">
        <f t="shared" si="23"/>
        <v>1.6752000000000002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35">
        <v>0</v>
      </c>
      <c r="U1535" s="1">
        <v>0</v>
      </c>
      <c r="V1535" t="str">
        <f>VLOOKUP(M1535,People!B:C,2,0)</f>
        <v>Chuck Magee</v>
      </c>
      <c r="W1535" t="str">
        <f>IFERROR(VLOOKUP(B1535,Returns!B:C,2,0),"NO")</f>
        <v>NO</v>
      </c>
      <c r="X1535" s="34">
        <f t="shared" si="23"/>
        <v>0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35">
        <v>0.15</v>
      </c>
      <c r="U1536" s="1">
        <v>16.798599999999979</v>
      </c>
      <c r="V1536" t="str">
        <f>VLOOKUP(M1536,People!B:C,2,0)</f>
        <v>Anna Andreadi</v>
      </c>
      <c r="W1536" t="str">
        <f>IFERROR(VLOOKUP(B1536,Returns!B:C,2,0),"NO")</f>
        <v>NO</v>
      </c>
      <c r="X1536" s="34">
        <f t="shared" si="23"/>
        <v>30.597449999999995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35">
        <v>0</v>
      </c>
      <c r="U1537" s="1">
        <v>0.4073999999999991</v>
      </c>
      <c r="V1537" t="str">
        <f>VLOOKUP(M1537,People!B:C,2,0)</f>
        <v>Chuck Magee</v>
      </c>
      <c r="W1537" t="str">
        <f>IFERROR(VLOOKUP(B1537,Returns!B:C,2,0),"NO")</f>
        <v>NO</v>
      </c>
      <c r="X1537" s="34">
        <f t="shared" si="23"/>
        <v>0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35">
        <v>0</v>
      </c>
      <c r="U1538" s="1">
        <v>3.0342000000000002</v>
      </c>
      <c r="V1538" t="str">
        <f>VLOOKUP(M1538,People!B:C,2,0)</f>
        <v>Chuck Magee</v>
      </c>
      <c r="W1538" t="str">
        <f>IFERROR(VLOOKUP(B1538,Returns!B:C,2,0),"NO")</f>
        <v>NO</v>
      </c>
      <c r="X1538" s="34">
        <f t="shared" ref="X1538:X1601" si="24">T1538*R1538</f>
        <v>0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35">
        <v>0</v>
      </c>
      <c r="U1539" s="1">
        <v>11.597099999999998</v>
      </c>
      <c r="V1539" t="str">
        <f>VLOOKUP(M1539,People!B:C,2,0)</f>
        <v>Chuck Magee</v>
      </c>
      <c r="W1539" t="str">
        <f>IFERROR(VLOOKUP(B1539,Returns!B:C,2,0),"NO")</f>
        <v>NO</v>
      </c>
      <c r="X1539" s="34">
        <f t="shared" si="24"/>
        <v>0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35">
        <v>0</v>
      </c>
      <c r="U1540" s="1">
        <v>6.5120000000000005</v>
      </c>
      <c r="V1540" t="str">
        <f>VLOOKUP(M1540,People!B:C,2,0)</f>
        <v>Chuck Magee</v>
      </c>
      <c r="W1540" t="str">
        <f>IFERROR(VLOOKUP(B1540,Returns!B:C,2,0),"NO")</f>
        <v>NO</v>
      </c>
      <c r="X1540" s="34">
        <f t="shared" si="24"/>
        <v>0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35">
        <v>0</v>
      </c>
      <c r="U1541" s="1">
        <v>203.56440000000003</v>
      </c>
      <c r="V1541" t="str">
        <f>VLOOKUP(M1541,People!B:C,2,0)</f>
        <v>Chuck Magee</v>
      </c>
      <c r="W1541" t="str">
        <f>IFERROR(VLOOKUP(B1541,Returns!B:C,2,0),"NO")</f>
        <v>NO</v>
      </c>
      <c r="X1541" s="34">
        <f t="shared" si="24"/>
        <v>0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35">
        <v>0</v>
      </c>
      <c r="U1542" s="1">
        <v>116.39039999999999</v>
      </c>
      <c r="V1542" t="str">
        <f>VLOOKUP(M1542,People!B:C,2,0)</f>
        <v>Chuck Magee</v>
      </c>
      <c r="W1542" t="str">
        <f>IFERROR(VLOOKUP(B1542,Returns!B:C,2,0),"NO")</f>
        <v>NO</v>
      </c>
      <c r="X1542" s="34">
        <f t="shared" si="24"/>
        <v>0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35">
        <v>0.2</v>
      </c>
      <c r="U1543" s="1">
        <v>2.2880000000000003</v>
      </c>
      <c r="V1543" t="str">
        <f>VLOOKUP(M1543,People!B:C,2,0)</f>
        <v>Chuck Magee</v>
      </c>
      <c r="W1543" t="str">
        <f>IFERROR(VLOOKUP(B1543,Returns!B:C,2,0),"NO")</f>
        <v>NO</v>
      </c>
      <c r="X1543" s="34">
        <f t="shared" si="24"/>
        <v>1.6640000000000001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35">
        <v>0.2</v>
      </c>
      <c r="U1544" s="1">
        <v>1.7003999999999992</v>
      </c>
      <c r="V1544" t="str">
        <f>VLOOKUP(M1544,People!B:C,2,0)</f>
        <v>Chuck Magee</v>
      </c>
      <c r="W1544" t="str">
        <f>IFERROR(VLOOKUP(B1544,Returns!B:C,2,0),"NO")</f>
        <v>NO</v>
      </c>
      <c r="X1544" s="34">
        <f t="shared" si="24"/>
        <v>2.0928000000000004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35">
        <v>0.2</v>
      </c>
      <c r="U1545" s="1">
        <v>29.0136</v>
      </c>
      <c r="V1545" t="str">
        <f>VLOOKUP(M1545,People!B:C,2,0)</f>
        <v>Anna Andreadi</v>
      </c>
      <c r="W1545" t="str">
        <f>IFERROR(VLOOKUP(B1545,Returns!B:C,2,0),"NO")</f>
        <v>NO</v>
      </c>
      <c r="X1545" s="34">
        <f t="shared" si="24"/>
        <v>16.5792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35">
        <v>0</v>
      </c>
      <c r="U1546" s="1">
        <v>16.0928</v>
      </c>
      <c r="V1546" t="str">
        <f>VLOOKUP(M1546,People!B:C,2,0)</f>
        <v>Anna Andreadi</v>
      </c>
      <c r="W1546" t="str">
        <f>IFERROR(VLOOKUP(B1546,Returns!B:C,2,0),"NO")</f>
        <v>NO</v>
      </c>
      <c r="X1546" s="34">
        <f t="shared" si="24"/>
        <v>0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35">
        <v>0.2</v>
      </c>
      <c r="U1547" s="1">
        <v>196.68599999999986</v>
      </c>
      <c r="V1547" t="str">
        <f>VLOOKUP(M1547,People!B:C,2,0)</f>
        <v>Chuck Magee</v>
      </c>
      <c r="W1547" t="str">
        <f>IFERROR(VLOOKUP(B1547,Returns!B:C,2,0),"NO")</f>
        <v>NO</v>
      </c>
      <c r="X1547" s="34">
        <f t="shared" si="24"/>
        <v>314.69760000000002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35">
        <v>0.2</v>
      </c>
      <c r="U1548" s="1">
        <v>117.43199999999999</v>
      </c>
      <c r="V1548" t="str">
        <f>VLOOKUP(M1548,People!B:C,2,0)</f>
        <v>Kelly Williams</v>
      </c>
      <c r="W1548" t="str">
        <f>IFERROR(VLOOKUP(B1548,Returns!B:C,2,0),"NO")</f>
        <v>NO</v>
      </c>
      <c r="X1548" s="34">
        <f t="shared" si="24"/>
        <v>67.103999999999999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35">
        <v>0.8</v>
      </c>
      <c r="U1549" s="1">
        <v>-40.650400000000019</v>
      </c>
      <c r="V1549" t="str">
        <f>VLOOKUP(M1549,People!B:C,2,0)</f>
        <v>Kelly Williams</v>
      </c>
      <c r="W1549" t="str">
        <f>IFERROR(VLOOKUP(B1549,Returns!B:C,2,0),"NO")</f>
        <v>NO</v>
      </c>
      <c r="X1549" s="34">
        <f t="shared" si="24"/>
        <v>19.129599999999996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35">
        <v>0.2</v>
      </c>
      <c r="U1550" s="1">
        <v>2.3673999999999991</v>
      </c>
      <c r="V1550" t="str">
        <f>VLOOKUP(M1550,People!B:C,2,0)</f>
        <v>Kelly Williams</v>
      </c>
      <c r="W1550" t="str">
        <f>IFERROR(VLOOKUP(B1550,Returns!B:C,2,0),"NO")</f>
        <v>NO</v>
      </c>
      <c r="X1550" s="34">
        <f t="shared" si="24"/>
        <v>5.4112000000000009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35">
        <v>0.2</v>
      </c>
      <c r="U1551" s="1">
        <v>174.99749999999997</v>
      </c>
      <c r="V1551" t="str">
        <f>VLOOKUP(M1551,People!B:C,2,0)</f>
        <v>Chuck Magee</v>
      </c>
      <c r="W1551" t="str">
        <f>IFERROR(VLOOKUP(B1551,Returns!B:C,2,0),"NO")</f>
        <v>NO</v>
      </c>
      <c r="X1551" s="34">
        <f t="shared" si="24"/>
        <v>111.99840000000002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35">
        <v>0.8</v>
      </c>
      <c r="U1552" s="1">
        <v>-24.708599999999997</v>
      </c>
      <c r="V1552" t="str">
        <f>VLOOKUP(M1552,People!B:C,2,0)</f>
        <v>Kelly Williams</v>
      </c>
      <c r="W1552" t="str">
        <f>IFERROR(VLOOKUP(B1552,Returns!B:C,2,0),"NO")</f>
        <v>NO</v>
      </c>
      <c r="X1552" s="34">
        <f t="shared" si="24"/>
        <v>7.4591999999999992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35">
        <v>0</v>
      </c>
      <c r="U1553" s="1">
        <v>54.860399999999998</v>
      </c>
      <c r="V1553" t="str">
        <f>VLOOKUP(M1553,People!B:C,2,0)</f>
        <v>Anna Andreadi</v>
      </c>
      <c r="W1553" t="str">
        <f>IFERROR(VLOOKUP(B1553,Returns!B:C,2,0),"NO")</f>
        <v>Yes</v>
      </c>
      <c r="X1553" s="34">
        <f t="shared" si="24"/>
        <v>0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35">
        <v>0</v>
      </c>
      <c r="U1554" s="1">
        <v>10.348799999999999</v>
      </c>
      <c r="V1554" t="str">
        <f>VLOOKUP(M1554,People!B:C,2,0)</f>
        <v>Kelly Williams</v>
      </c>
      <c r="W1554" t="str">
        <f>IFERROR(VLOOKUP(B1554,Returns!B:C,2,0),"NO")</f>
        <v>NO</v>
      </c>
      <c r="X1554" s="34">
        <f t="shared" si="24"/>
        <v>0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35">
        <v>0</v>
      </c>
      <c r="U1555" s="1">
        <v>57.384999999999991</v>
      </c>
      <c r="V1555" t="str">
        <f>VLOOKUP(M1555,People!B:C,2,0)</f>
        <v>Cassandra Brandow</v>
      </c>
      <c r="W1555" t="str">
        <f>IFERROR(VLOOKUP(B1555,Returns!B:C,2,0),"NO")</f>
        <v>NO</v>
      </c>
      <c r="X1555" s="34">
        <f t="shared" si="24"/>
        <v>0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35">
        <v>0</v>
      </c>
      <c r="U1556" s="1">
        <v>1.5311999999999999</v>
      </c>
      <c r="V1556" t="str">
        <f>VLOOKUP(M1556,People!B:C,2,0)</f>
        <v>Anna Andreadi</v>
      </c>
      <c r="W1556" t="str">
        <f>IFERROR(VLOOKUP(B1556,Returns!B:C,2,0),"NO")</f>
        <v>NO</v>
      </c>
      <c r="X1556" s="34">
        <f t="shared" si="24"/>
        <v>0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35">
        <v>0</v>
      </c>
      <c r="U1557" s="1">
        <v>39.5428</v>
      </c>
      <c r="V1557" t="str">
        <f>VLOOKUP(M1557,People!B:C,2,0)</f>
        <v>Chuck Magee</v>
      </c>
      <c r="W1557" t="str">
        <f>IFERROR(VLOOKUP(B1557,Returns!B:C,2,0),"NO")</f>
        <v>NO</v>
      </c>
      <c r="X1557" s="34">
        <f t="shared" si="24"/>
        <v>0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35">
        <v>0.2</v>
      </c>
      <c r="U1558" s="1">
        <v>3.504</v>
      </c>
      <c r="V1558" t="str">
        <f>VLOOKUP(M1558,People!B:C,2,0)</f>
        <v>Chuck Magee</v>
      </c>
      <c r="W1558" t="str">
        <f>IFERROR(VLOOKUP(B1558,Returns!B:C,2,0),"NO")</f>
        <v>NO</v>
      </c>
      <c r="X1558" s="34">
        <f t="shared" si="24"/>
        <v>1.8688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35">
        <v>0.2</v>
      </c>
      <c r="U1559" s="1">
        <v>9.919999999999991</v>
      </c>
      <c r="V1559" t="str">
        <f>VLOOKUP(M1559,People!B:C,2,0)</f>
        <v>Chuck Magee</v>
      </c>
      <c r="W1559" t="str">
        <f>IFERROR(VLOOKUP(B1559,Returns!B:C,2,0),"NO")</f>
        <v>NO</v>
      </c>
      <c r="X1559" s="34">
        <f t="shared" si="24"/>
        <v>15.872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35">
        <v>0</v>
      </c>
      <c r="U1560" s="1">
        <v>44.709600000000009</v>
      </c>
      <c r="V1560" t="str">
        <f>VLOOKUP(M1560,People!B:C,2,0)</f>
        <v>Anna Andreadi</v>
      </c>
      <c r="W1560" t="str">
        <f>IFERROR(VLOOKUP(B1560,Returns!B:C,2,0),"NO")</f>
        <v>NO</v>
      </c>
      <c r="X1560" s="34">
        <f t="shared" si="24"/>
        <v>0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35">
        <v>0.2</v>
      </c>
      <c r="U1561" s="1">
        <v>12.815099999999997</v>
      </c>
      <c r="V1561" t="str">
        <f>VLOOKUP(M1561,People!B:C,2,0)</f>
        <v>Anna Andreadi</v>
      </c>
      <c r="W1561" t="str">
        <f>IFERROR(VLOOKUP(B1561,Returns!B:C,2,0),"NO")</f>
        <v>NO</v>
      </c>
      <c r="X1561" s="34">
        <f t="shared" si="24"/>
        <v>7.0704000000000011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35">
        <v>0</v>
      </c>
      <c r="U1562" s="1">
        <v>9.0719999999999992</v>
      </c>
      <c r="V1562" t="str">
        <f>VLOOKUP(M1562,People!B:C,2,0)</f>
        <v>Anna Andreadi</v>
      </c>
      <c r="W1562" t="str">
        <f>IFERROR(VLOOKUP(B1562,Returns!B:C,2,0),"NO")</f>
        <v>NO</v>
      </c>
      <c r="X1562" s="34">
        <f t="shared" si="24"/>
        <v>0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35">
        <v>0</v>
      </c>
      <c r="U1563" s="1">
        <v>0.72279999999999989</v>
      </c>
      <c r="V1563" t="str">
        <f>VLOOKUP(M1563,People!B:C,2,0)</f>
        <v>Anna Andreadi</v>
      </c>
      <c r="W1563" t="str">
        <f>IFERROR(VLOOKUP(B1563,Returns!B:C,2,0),"NO")</f>
        <v>NO</v>
      </c>
      <c r="X1563" s="34">
        <f t="shared" si="24"/>
        <v>0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35">
        <v>0.4</v>
      </c>
      <c r="U1564" s="1">
        <v>-295.97849999999994</v>
      </c>
      <c r="V1564" t="str">
        <f>VLOOKUP(M1564,People!B:C,2,0)</f>
        <v>Chuck Magee</v>
      </c>
      <c r="W1564" t="str">
        <f>IFERROR(VLOOKUP(B1564,Returns!B:C,2,0),"NO")</f>
        <v>NO</v>
      </c>
      <c r="X1564" s="34">
        <f t="shared" si="24"/>
        <v>417.85199999999998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35">
        <v>0.2</v>
      </c>
      <c r="U1565" s="1">
        <v>4.1151</v>
      </c>
      <c r="V1565" t="str">
        <f>VLOOKUP(M1565,People!B:C,2,0)</f>
        <v>Chuck Magee</v>
      </c>
      <c r="W1565" t="str">
        <f>IFERROR(VLOOKUP(B1565,Returns!B:C,2,0),"NO")</f>
        <v>NO</v>
      </c>
      <c r="X1565" s="34">
        <f t="shared" si="24"/>
        <v>2.2704000000000004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35">
        <v>0</v>
      </c>
      <c r="U1566" s="1">
        <v>17.744999999999962</v>
      </c>
      <c r="V1566" t="str">
        <f>VLOOKUP(M1566,People!B:C,2,0)</f>
        <v>Cassandra Brandow</v>
      </c>
      <c r="W1566" t="str">
        <f>IFERROR(VLOOKUP(B1566,Returns!B:C,2,0),"NO")</f>
        <v>NO</v>
      </c>
      <c r="X1566" s="34">
        <f t="shared" si="24"/>
        <v>0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35">
        <v>0.2</v>
      </c>
      <c r="U1567" s="1">
        <v>39.687899999999985</v>
      </c>
      <c r="V1567" t="str">
        <f>VLOOKUP(M1567,People!B:C,2,0)</f>
        <v>Anna Andreadi</v>
      </c>
      <c r="W1567" t="str">
        <f>IFERROR(VLOOKUP(B1567,Returns!B:C,2,0),"NO")</f>
        <v>NO</v>
      </c>
      <c r="X1567" s="34">
        <f t="shared" si="24"/>
        <v>90.71520000000001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35">
        <v>0.2</v>
      </c>
      <c r="U1568" s="1">
        <v>-0.26850000000000307</v>
      </c>
      <c r="V1568" t="str">
        <f>VLOOKUP(M1568,People!B:C,2,0)</f>
        <v>Kelly Williams</v>
      </c>
      <c r="W1568" t="str">
        <f>IFERROR(VLOOKUP(B1568,Returns!B:C,2,0),"NO")</f>
        <v>NO</v>
      </c>
      <c r="X1568" s="34">
        <f t="shared" si="24"/>
        <v>4.2960000000000003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35">
        <v>0.8</v>
      </c>
      <c r="U1569" s="1">
        <v>-13.615200000000002</v>
      </c>
      <c r="V1569" t="str">
        <f>VLOOKUP(M1569,People!B:C,2,0)</f>
        <v>Kelly Williams</v>
      </c>
      <c r="W1569" t="str">
        <f>IFERROR(VLOOKUP(B1569,Returns!B:C,2,0),"NO")</f>
        <v>NO</v>
      </c>
      <c r="X1569" s="34">
        <f t="shared" si="24"/>
        <v>7.0271999999999997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35">
        <v>0</v>
      </c>
      <c r="U1570" s="1">
        <v>60.255300000000005</v>
      </c>
      <c r="V1570" t="str">
        <f>VLOOKUP(M1570,People!B:C,2,0)</f>
        <v>Anna Andreadi</v>
      </c>
      <c r="W1570" t="str">
        <f>IFERROR(VLOOKUP(B1570,Returns!B:C,2,0),"NO")</f>
        <v>NO</v>
      </c>
      <c r="X1570" s="34">
        <f t="shared" si="24"/>
        <v>0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35">
        <v>0</v>
      </c>
      <c r="U1571" s="1">
        <v>3.7235999999999989</v>
      </c>
      <c r="V1571" t="str">
        <f>VLOOKUP(M1571,People!B:C,2,0)</f>
        <v>Cassandra Brandow</v>
      </c>
      <c r="W1571" t="str">
        <f>IFERROR(VLOOKUP(B1571,Returns!B:C,2,0),"NO")</f>
        <v>NO</v>
      </c>
      <c r="X1571" s="34">
        <f t="shared" si="24"/>
        <v>0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35">
        <v>0.2</v>
      </c>
      <c r="U1572" s="1">
        <v>-67.941000000000003</v>
      </c>
      <c r="V1572" t="str">
        <f>VLOOKUP(M1572,People!B:C,2,0)</f>
        <v>Anna Andreadi</v>
      </c>
      <c r="W1572" t="str">
        <f>IFERROR(VLOOKUP(B1572,Returns!B:C,2,0),"NO")</f>
        <v>NO</v>
      </c>
      <c r="X1572" s="34">
        <f t="shared" si="24"/>
        <v>120.78399999999999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35">
        <v>0</v>
      </c>
      <c r="U1573" s="1">
        <v>10.4832</v>
      </c>
      <c r="V1573" t="str">
        <f>VLOOKUP(M1573,People!B:C,2,0)</f>
        <v>Anna Andreadi</v>
      </c>
      <c r="W1573" t="str">
        <f>IFERROR(VLOOKUP(B1573,Returns!B:C,2,0),"NO")</f>
        <v>NO</v>
      </c>
      <c r="X1573" s="34">
        <f t="shared" si="24"/>
        <v>0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35">
        <v>0</v>
      </c>
      <c r="U1574" s="1">
        <v>6.2978999999999985</v>
      </c>
      <c r="V1574" t="str">
        <f>VLOOKUP(M1574,People!B:C,2,0)</f>
        <v>Anna Andreadi</v>
      </c>
      <c r="W1574" t="str">
        <f>IFERROR(VLOOKUP(B1574,Returns!B:C,2,0),"NO")</f>
        <v>NO</v>
      </c>
      <c r="X1574" s="34">
        <f t="shared" si="24"/>
        <v>0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35">
        <v>0.2</v>
      </c>
      <c r="U1575" s="1">
        <v>23.839999999999975</v>
      </c>
      <c r="V1575" t="str">
        <f>VLOOKUP(M1575,People!B:C,2,0)</f>
        <v>Anna Andreadi</v>
      </c>
      <c r="W1575" t="str">
        <f>IFERROR(VLOOKUP(B1575,Returns!B:C,2,0),"NO")</f>
        <v>NO</v>
      </c>
      <c r="X1575" s="34">
        <f t="shared" si="24"/>
        <v>76.288000000000011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35">
        <v>0.2</v>
      </c>
      <c r="U1576" s="1">
        <v>-9.153000000000004</v>
      </c>
      <c r="V1576" t="str">
        <f>VLOOKUP(M1576,People!B:C,2,0)</f>
        <v>Kelly Williams</v>
      </c>
      <c r="W1576" t="str">
        <f>IFERROR(VLOOKUP(B1576,Returns!B:C,2,0),"NO")</f>
        <v>NO</v>
      </c>
      <c r="X1576" s="34">
        <f t="shared" si="24"/>
        <v>8.136000000000001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35">
        <v>0.3</v>
      </c>
      <c r="U1577" s="1">
        <v>-21.807999999999993</v>
      </c>
      <c r="V1577" t="str">
        <f>VLOOKUP(M1577,People!B:C,2,0)</f>
        <v>Kelly Williams</v>
      </c>
      <c r="W1577" t="str">
        <f>IFERROR(VLOOKUP(B1577,Returns!B:C,2,0),"NO")</f>
        <v>NO</v>
      </c>
      <c r="X1577" s="34">
        <f t="shared" si="24"/>
        <v>228.98399999999998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35">
        <v>0.2</v>
      </c>
      <c r="U1578" s="1">
        <v>2.3952000000000018</v>
      </c>
      <c r="V1578" t="str">
        <f>VLOOKUP(M1578,People!B:C,2,0)</f>
        <v>Kelly Williams</v>
      </c>
      <c r="W1578" t="str">
        <f>IFERROR(VLOOKUP(B1578,Returns!B:C,2,0),"NO")</f>
        <v>NO</v>
      </c>
      <c r="X1578" s="34">
        <f t="shared" si="24"/>
        <v>4.7904000000000009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35">
        <v>0</v>
      </c>
      <c r="U1579" s="1">
        <v>2.4402000000000004</v>
      </c>
      <c r="V1579" t="str">
        <f>VLOOKUP(M1579,People!B:C,2,0)</f>
        <v>Cassandra Brandow</v>
      </c>
      <c r="W1579" t="str">
        <f>IFERROR(VLOOKUP(B1579,Returns!B:C,2,0),"NO")</f>
        <v>NO</v>
      </c>
      <c r="X1579" s="34">
        <f t="shared" si="24"/>
        <v>0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35">
        <v>0</v>
      </c>
      <c r="U1580" s="1">
        <v>49.555199999999978</v>
      </c>
      <c r="V1580" t="str">
        <f>VLOOKUP(M1580,People!B:C,2,0)</f>
        <v>Chuck Magee</v>
      </c>
      <c r="W1580" t="str">
        <f>IFERROR(VLOOKUP(B1580,Returns!B:C,2,0),"NO")</f>
        <v>NO</v>
      </c>
      <c r="X1580" s="34">
        <f t="shared" si="24"/>
        <v>0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35">
        <v>0</v>
      </c>
      <c r="U1581" s="1">
        <v>89.314199999999971</v>
      </c>
      <c r="V1581" t="str">
        <f>VLOOKUP(M1581,People!B:C,2,0)</f>
        <v>Chuck Magee</v>
      </c>
      <c r="W1581" t="str">
        <f>IFERROR(VLOOKUP(B1581,Returns!B:C,2,0),"NO")</f>
        <v>NO</v>
      </c>
      <c r="X1581" s="34">
        <f t="shared" si="24"/>
        <v>0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35">
        <v>0.4</v>
      </c>
      <c r="U1582" s="1">
        <v>-153.12239999999997</v>
      </c>
      <c r="V1582" t="str">
        <f>VLOOKUP(M1582,People!B:C,2,0)</f>
        <v>Chuck Magee</v>
      </c>
      <c r="W1582" t="str">
        <f>IFERROR(VLOOKUP(B1582,Returns!B:C,2,0),"NO")</f>
        <v>NO</v>
      </c>
      <c r="X1582" s="34">
        <f t="shared" si="24"/>
        <v>153.1224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35">
        <v>0</v>
      </c>
      <c r="U1583" s="1">
        <v>2.9371999999999971</v>
      </c>
      <c r="V1583" t="str">
        <f>VLOOKUP(M1583,People!B:C,2,0)</f>
        <v>Chuck Magee</v>
      </c>
      <c r="W1583" t="str">
        <f>IFERROR(VLOOKUP(B1583,Returns!B:C,2,0),"NO")</f>
        <v>NO</v>
      </c>
      <c r="X1583" s="34">
        <f t="shared" si="24"/>
        <v>0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35">
        <v>0.2</v>
      </c>
      <c r="U1584" s="1">
        <v>456.58800000000002</v>
      </c>
      <c r="V1584" t="str">
        <f>VLOOKUP(M1584,People!B:C,2,0)</f>
        <v>Chuck Magee</v>
      </c>
      <c r="W1584" t="str">
        <f>IFERROR(VLOOKUP(B1584,Returns!B:C,2,0),"NO")</f>
        <v>NO</v>
      </c>
      <c r="X1584" s="34">
        <f t="shared" si="24"/>
        <v>243.5136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35">
        <v>0</v>
      </c>
      <c r="U1585" s="1">
        <v>18.345599999999997</v>
      </c>
      <c r="V1585" t="str">
        <f>VLOOKUP(M1585,People!B:C,2,0)</f>
        <v>Chuck Magee</v>
      </c>
      <c r="W1585" t="str">
        <f>IFERROR(VLOOKUP(B1585,Returns!B:C,2,0),"NO")</f>
        <v>NO</v>
      </c>
      <c r="X1585" s="34">
        <f t="shared" si="24"/>
        <v>0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35">
        <v>0</v>
      </c>
      <c r="U1586" s="1">
        <v>2.9567999999999999</v>
      </c>
      <c r="V1586" t="str">
        <f>VLOOKUP(M1586,People!B:C,2,0)</f>
        <v>Chuck Magee</v>
      </c>
      <c r="W1586" t="str">
        <f>IFERROR(VLOOKUP(B1586,Returns!B:C,2,0),"NO")</f>
        <v>NO</v>
      </c>
      <c r="X1586" s="34">
        <f t="shared" si="24"/>
        <v>0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35">
        <v>0</v>
      </c>
      <c r="U1587" s="1">
        <v>274.38600000000008</v>
      </c>
      <c r="V1587" t="str">
        <f>VLOOKUP(M1587,People!B:C,2,0)</f>
        <v>Chuck Magee</v>
      </c>
      <c r="W1587" t="str">
        <f>IFERROR(VLOOKUP(B1587,Returns!B:C,2,0),"NO")</f>
        <v>NO</v>
      </c>
      <c r="X1587" s="34">
        <f t="shared" si="24"/>
        <v>0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35">
        <v>0</v>
      </c>
      <c r="U1588" s="1">
        <v>68.975999999999999</v>
      </c>
      <c r="V1588" t="str">
        <f>VLOOKUP(M1588,People!B:C,2,0)</f>
        <v>Chuck Magee</v>
      </c>
      <c r="W1588" t="str">
        <f>IFERROR(VLOOKUP(B1588,Returns!B:C,2,0),"NO")</f>
        <v>NO</v>
      </c>
      <c r="X1588" s="34">
        <f t="shared" si="24"/>
        <v>0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35">
        <v>0</v>
      </c>
      <c r="U1589" s="1">
        <v>5.0054999999999996</v>
      </c>
      <c r="V1589" t="str">
        <f>VLOOKUP(M1589,People!B:C,2,0)</f>
        <v>Chuck Magee</v>
      </c>
      <c r="W1589" t="str">
        <f>IFERROR(VLOOKUP(B1589,Returns!B:C,2,0),"NO")</f>
        <v>NO</v>
      </c>
      <c r="X1589" s="34">
        <f t="shared" si="24"/>
        <v>0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35">
        <v>0</v>
      </c>
      <c r="U1590" s="1">
        <v>34.692000000000007</v>
      </c>
      <c r="V1590" t="str">
        <f>VLOOKUP(M1590,People!B:C,2,0)</f>
        <v>Chuck Magee</v>
      </c>
      <c r="W1590" t="str">
        <f>IFERROR(VLOOKUP(B1590,Returns!B:C,2,0),"NO")</f>
        <v>NO</v>
      </c>
      <c r="X1590" s="34">
        <f t="shared" si="24"/>
        <v>0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35">
        <v>0</v>
      </c>
      <c r="U1591" s="1">
        <v>2.9592000000000009</v>
      </c>
      <c r="V1591" t="str">
        <f>VLOOKUP(M1591,People!B:C,2,0)</f>
        <v>Cassandra Brandow</v>
      </c>
      <c r="W1591" t="str">
        <f>IFERROR(VLOOKUP(B1591,Returns!B:C,2,0),"NO")</f>
        <v>NO</v>
      </c>
      <c r="X1591" s="34">
        <f t="shared" si="24"/>
        <v>0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35">
        <v>0.2</v>
      </c>
      <c r="U1592" s="1">
        <v>5.8603999999999967</v>
      </c>
      <c r="V1592" t="str">
        <f>VLOOKUP(M1592,People!B:C,2,0)</f>
        <v>Kelly Williams</v>
      </c>
      <c r="W1592" t="str">
        <f>IFERROR(VLOOKUP(B1592,Returns!B:C,2,0),"NO")</f>
        <v>NO</v>
      </c>
      <c r="X1592" s="34">
        <f t="shared" si="24"/>
        <v>6.6976000000000013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35">
        <v>0.2</v>
      </c>
      <c r="U1593" s="1">
        <v>2.9144999999999994</v>
      </c>
      <c r="V1593" t="str">
        <f>VLOOKUP(M1593,People!B:C,2,0)</f>
        <v>Kelly Williams</v>
      </c>
      <c r="W1593" t="str">
        <f>IFERROR(VLOOKUP(B1593,Returns!B:C,2,0),"NO")</f>
        <v>NO</v>
      </c>
      <c r="X1593" s="34">
        <f t="shared" si="24"/>
        <v>1.6079999999999999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35">
        <v>0.2</v>
      </c>
      <c r="U1594" s="1">
        <v>22.676399999999994</v>
      </c>
      <c r="V1594" t="str">
        <f>VLOOKUP(M1594,People!B:C,2,0)</f>
        <v>Anna Andreadi</v>
      </c>
      <c r="W1594" t="str">
        <f>IFERROR(VLOOKUP(B1594,Returns!B:C,2,0),"NO")</f>
        <v>NO</v>
      </c>
      <c r="X1594" s="34">
        <f t="shared" si="24"/>
        <v>40.313600000000008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35">
        <v>0</v>
      </c>
      <c r="U1595" s="1">
        <v>6.5856000000000012</v>
      </c>
      <c r="V1595" t="str">
        <f>VLOOKUP(M1595,People!B:C,2,0)</f>
        <v>Anna Andreadi</v>
      </c>
      <c r="W1595" t="str">
        <f>IFERROR(VLOOKUP(B1595,Returns!B:C,2,0),"NO")</f>
        <v>NO</v>
      </c>
      <c r="X1595" s="34">
        <f t="shared" si="24"/>
        <v>0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35">
        <v>0.3</v>
      </c>
      <c r="U1596" s="1">
        <v>-35.905799999999999</v>
      </c>
      <c r="V1596" t="str">
        <f>VLOOKUP(M1596,People!B:C,2,0)</f>
        <v>Kelly Williams</v>
      </c>
      <c r="W1596" t="str">
        <f>IFERROR(VLOOKUP(B1596,Returns!B:C,2,0),"NO")</f>
        <v>NO</v>
      </c>
      <c r="X1596" s="34">
        <f t="shared" si="24"/>
        <v>107.71739999999998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35">
        <v>0.3</v>
      </c>
      <c r="U1597" s="1">
        <v>-2.0567999999999991</v>
      </c>
      <c r="V1597" t="str">
        <f>VLOOKUP(M1597,People!B:C,2,0)</f>
        <v>Chuck Magee</v>
      </c>
      <c r="W1597" t="str">
        <f>IFERROR(VLOOKUP(B1597,Returns!B:C,2,0),"NO")</f>
        <v>NO</v>
      </c>
      <c r="X1597" s="34">
        <f t="shared" si="24"/>
        <v>14.397599999999999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35">
        <v>0</v>
      </c>
      <c r="U1598" s="1">
        <v>175.13599999999997</v>
      </c>
      <c r="V1598" t="str">
        <f>VLOOKUP(M1598,People!B:C,2,0)</f>
        <v>Chuck Magee</v>
      </c>
      <c r="W1598" t="str">
        <f>IFERROR(VLOOKUP(B1598,Returns!B:C,2,0),"NO")</f>
        <v>NO</v>
      </c>
      <c r="X1598" s="34">
        <f t="shared" si="24"/>
        <v>0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35">
        <v>0.2</v>
      </c>
      <c r="U1599" s="1">
        <v>5.2799999999999994</v>
      </c>
      <c r="V1599" t="str">
        <f>VLOOKUP(M1599,People!B:C,2,0)</f>
        <v>Kelly Williams</v>
      </c>
      <c r="W1599" t="str">
        <f>IFERROR(VLOOKUP(B1599,Returns!B:C,2,0),"NO")</f>
        <v>NO</v>
      </c>
      <c r="X1599" s="34">
        <f t="shared" si="24"/>
        <v>3.3792000000000004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35">
        <v>0.2</v>
      </c>
      <c r="U1600" s="1">
        <v>0.50039999999999996</v>
      </c>
      <c r="V1600" t="str">
        <f>VLOOKUP(M1600,People!B:C,2,0)</f>
        <v>Kelly Williams</v>
      </c>
      <c r="W1600" t="str">
        <f>IFERROR(VLOOKUP(B1600,Returns!B:C,2,0),"NO")</f>
        <v>NO</v>
      </c>
      <c r="X1600" s="34">
        <f t="shared" si="24"/>
        <v>1.3344000000000003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35">
        <v>0.2</v>
      </c>
      <c r="U1601" s="1">
        <v>8.674399999999995</v>
      </c>
      <c r="V1601" t="str">
        <f>VLOOKUP(M1601,People!B:C,2,0)</f>
        <v>Kelly Williams</v>
      </c>
      <c r="W1601" t="str">
        <f>IFERROR(VLOOKUP(B1601,Returns!B:C,2,0),"NO")</f>
        <v>NO</v>
      </c>
      <c r="X1601" s="34">
        <f t="shared" si="24"/>
        <v>19.827200000000005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35">
        <v>0.6</v>
      </c>
      <c r="U1602" s="1">
        <v>-13.992999999999999</v>
      </c>
      <c r="V1602" t="str">
        <f>VLOOKUP(M1602,People!B:C,2,0)</f>
        <v>Kelly Williams</v>
      </c>
      <c r="W1602" t="str">
        <f>IFERROR(VLOOKUP(B1602,Returns!B:C,2,0),"NO")</f>
        <v>NO</v>
      </c>
      <c r="X1602" s="34">
        <f t="shared" ref="X1602:X1665" si="25">T1602*R1602</f>
        <v>9.5951999999999984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35">
        <v>0</v>
      </c>
      <c r="U1603" s="1">
        <v>42.391999999999996</v>
      </c>
      <c r="V1603" t="str">
        <f>VLOOKUP(M1603,People!B:C,2,0)</f>
        <v>Chuck Magee</v>
      </c>
      <c r="W1603" t="str">
        <f>IFERROR(VLOOKUP(B1603,Returns!B:C,2,0),"NO")</f>
        <v>NO</v>
      </c>
      <c r="X1603" s="34">
        <f t="shared" si="25"/>
        <v>0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35">
        <v>0.2</v>
      </c>
      <c r="U1604" s="1">
        <v>1.6679999999999997</v>
      </c>
      <c r="V1604" t="str">
        <f>VLOOKUP(M1604,People!B:C,2,0)</f>
        <v>Cassandra Brandow</v>
      </c>
      <c r="W1604" t="str">
        <f>IFERROR(VLOOKUP(B1604,Returns!B:C,2,0),"NO")</f>
        <v>NO</v>
      </c>
      <c r="X1604" s="34">
        <f t="shared" si="25"/>
        <v>1.3343999999999998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35">
        <v>0</v>
      </c>
      <c r="U1605" s="1">
        <v>45.222599999999993</v>
      </c>
      <c r="V1605" t="str">
        <f>VLOOKUP(M1605,People!B:C,2,0)</f>
        <v>Chuck Magee</v>
      </c>
      <c r="W1605" t="str">
        <f>IFERROR(VLOOKUP(B1605,Returns!B:C,2,0),"NO")</f>
        <v>NO</v>
      </c>
      <c r="X1605" s="34">
        <f t="shared" si="25"/>
        <v>0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35">
        <v>0.2</v>
      </c>
      <c r="U1606" s="1">
        <v>12.986999999999995</v>
      </c>
      <c r="V1606" t="str">
        <f>VLOOKUP(M1606,People!B:C,2,0)</f>
        <v>Anna Andreadi</v>
      </c>
      <c r="W1606" t="str">
        <f>IFERROR(VLOOKUP(B1606,Returns!B:C,2,0),"NO")</f>
        <v>NO</v>
      </c>
      <c r="X1606" s="34">
        <f t="shared" si="25"/>
        <v>7.9920000000000018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35">
        <v>0</v>
      </c>
      <c r="U1607" s="1">
        <v>1.5288000000000002</v>
      </c>
      <c r="V1607" t="str">
        <f>VLOOKUP(M1607,People!B:C,2,0)</f>
        <v>Anna Andreadi</v>
      </c>
      <c r="W1607" t="str">
        <f>IFERROR(VLOOKUP(B1607,Returns!B:C,2,0),"NO")</f>
        <v>NO</v>
      </c>
      <c r="X1607" s="34">
        <f t="shared" si="25"/>
        <v>0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35">
        <v>0</v>
      </c>
      <c r="U1608" s="1">
        <v>21.227999999999998</v>
      </c>
      <c r="V1608" t="str">
        <f>VLOOKUP(M1608,People!B:C,2,0)</f>
        <v>Anna Andreadi</v>
      </c>
      <c r="W1608" t="str">
        <f>IFERROR(VLOOKUP(B1608,Returns!B:C,2,0),"NO")</f>
        <v>NO</v>
      </c>
      <c r="X1608" s="34">
        <f t="shared" si="25"/>
        <v>0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35">
        <v>0.2</v>
      </c>
      <c r="U1609" s="1">
        <v>1.9709999999999996</v>
      </c>
      <c r="V1609" t="str">
        <f>VLOOKUP(M1609,People!B:C,2,0)</f>
        <v>Anna Andreadi</v>
      </c>
      <c r="W1609" t="str">
        <f>IFERROR(VLOOKUP(B1609,Returns!B:C,2,0),"NO")</f>
        <v>NO</v>
      </c>
      <c r="X1609" s="34">
        <f t="shared" si="25"/>
        <v>1.1679999999999999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35">
        <v>0</v>
      </c>
      <c r="U1610" s="1">
        <v>10.223999999999998</v>
      </c>
      <c r="V1610" t="str">
        <f>VLOOKUP(M1610,People!B:C,2,0)</f>
        <v>Anna Andreadi</v>
      </c>
      <c r="W1610" t="str">
        <f>IFERROR(VLOOKUP(B1610,Returns!B:C,2,0),"NO")</f>
        <v>NO</v>
      </c>
      <c r="X1610" s="34">
        <f t="shared" si="25"/>
        <v>0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35">
        <v>0.2</v>
      </c>
      <c r="U1611" s="1">
        <v>3.2675999999999994</v>
      </c>
      <c r="V1611" t="str">
        <f>VLOOKUP(M1611,People!B:C,2,0)</f>
        <v>Anna Andreadi</v>
      </c>
      <c r="W1611" t="str">
        <f>IFERROR(VLOOKUP(B1611,Returns!B:C,2,0),"NO")</f>
        <v>NO</v>
      </c>
      <c r="X1611" s="34">
        <f t="shared" si="25"/>
        <v>1.8672000000000002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35">
        <v>0.15</v>
      </c>
      <c r="U1612" s="1">
        <v>27.356800000000007</v>
      </c>
      <c r="V1612" t="str">
        <f>VLOOKUP(M1612,People!B:C,2,0)</f>
        <v>Anna Andreadi</v>
      </c>
      <c r="W1612" t="str">
        <f>IFERROR(VLOOKUP(B1612,Returns!B:C,2,0),"NO")</f>
        <v>Yes</v>
      </c>
      <c r="X1612" s="34">
        <f t="shared" si="25"/>
        <v>43.599899999999998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35">
        <v>0.2</v>
      </c>
      <c r="U1613" s="1">
        <v>20.158400000000015</v>
      </c>
      <c r="V1613" t="str">
        <f>VLOOKUP(M1613,People!B:C,2,0)</f>
        <v>Anna Andreadi</v>
      </c>
      <c r="W1613" t="str">
        <f>IFERROR(VLOOKUP(B1613,Returns!B:C,2,0),"NO")</f>
        <v>Yes</v>
      </c>
      <c r="X1613" s="34">
        <f t="shared" si="25"/>
        <v>40.316800000000001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35">
        <v>0.2</v>
      </c>
      <c r="U1614" s="1">
        <v>31.494</v>
      </c>
      <c r="V1614" t="str">
        <f>VLOOKUP(M1614,People!B:C,2,0)</f>
        <v>Anna Andreadi</v>
      </c>
      <c r="W1614" t="str">
        <f>IFERROR(VLOOKUP(B1614,Returns!B:C,2,0),"NO")</f>
        <v>Yes</v>
      </c>
      <c r="X1614" s="34">
        <f t="shared" si="25"/>
        <v>16.796800000000001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35">
        <v>0</v>
      </c>
      <c r="U1615" s="1">
        <v>290.00579999999991</v>
      </c>
      <c r="V1615" t="str">
        <f>VLOOKUP(M1615,People!B:C,2,0)</f>
        <v>Anna Andreadi</v>
      </c>
      <c r="W1615" t="str">
        <f>IFERROR(VLOOKUP(B1615,Returns!B:C,2,0),"NO")</f>
        <v>NO</v>
      </c>
      <c r="X1615" s="34">
        <f t="shared" si="25"/>
        <v>0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35">
        <v>0.2</v>
      </c>
      <c r="U1616" s="1">
        <v>-13.646100000000001</v>
      </c>
      <c r="V1616" t="str">
        <f>VLOOKUP(M1616,People!B:C,2,0)</f>
        <v>Chuck Magee</v>
      </c>
      <c r="W1616" t="str">
        <f>IFERROR(VLOOKUP(B1616,Returns!B:C,2,0),"NO")</f>
        <v>NO</v>
      </c>
      <c r="X1616" s="34">
        <f t="shared" si="25"/>
        <v>16.795200000000005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35">
        <v>0</v>
      </c>
      <c r="U1617" s="1">
        <v>1.7999999999999998</v>
      </c>
      <c r="V1617" t="str">
        <f>VLOOKUP(M1617,People!B:C,2,0)</f>
        <v>Kelly Williams</v>
      </c>
      <c r="W1617" t="str">
        <f>IFERROR(VLOOKUP(B1617,Returns!B:C,2,0),"NO")</f>
        <v>NO</v>
      </c>
      <c r="X1617" s="34">
        <f t="shared" si="25"/>
        <v>0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35">
        <v>0</v>
      </c>
      <c r="U1618" s="1">
        <v>19.872</v>
      </c>
      <c r="V1618" t="str">
        <f>VLOOKUP(M1618,People!B:C,2,0)</f>
        <v>Kelly Williams</v>
      </c>
      <c r="W1618" t="str">
        <f>IFERROR(VLOOKUP(B1618,Returns!B:C,2,0),"NO")</f>
        <v>NO</v>
      </c>
      <c r="X1618" s="34">
        <f t="shared" si="25"/>
        <v>0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35">
        <v>0</v>
      </c>
      <c r="U1619" s="1">
        <v>12.511800000000001</v>
      </c>
      <c r="V1619" t="str">
        <f>VLOOKUP(M1619,People!B:C,2,0)</f>
        <v>Kelly Williams</v>
      </c>
      <c r="W1619" t="str">
        <f>IFERROR(VLOOKUP(B1619,Returns!B:C,2,0),"NO")</f>
        <v>NO</v>
      </c>
      <c r="X1619" s="34">
        <f t="shared" si="25"/>
        <v>0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35">
        <v>0</v>
      </c>
      <c r="U1620" s="1">
        <v>8.9220000000000041</v>
      </c>
      <c r="V1620" t="str">
        <f>VLOOKUP(M1620,People!B:C,2,0)</f>
        <v>Chuck Magee</v>
      </c>
      <c r="W1620" t="str">
        <f>IFERROR(VLOOKUP(B1620,Returns!B:C,2,0),"NO")</f>
        <v>NO</v>
      </c>
      <c r="X1620" s="34">
        <f t="shared" si="25"/>
        <v>0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35">
        <v>0</v>
      </c>
      <c r="U1621" s="1">
        <v>3.0773999999999999</v>
      </c>
      <c r="V1621" t="str">
        <f>VLOOKUP(M1621,People!B:C,2,0)</f>
        <v>Chuck Magee</v>
      </c>
      <c r="W1621" t="str">
        <f>IFERROR(VLOOKUP(B1621,Returns!B:C,2,0),"NO")</f>
        <v>NO</v>
      </c>
      <c r="X1621" s="34">
        <f t="shared" si="25"/>
        <v>0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35">
        <v>0</v>
      </c>
      <c r="U1622" s="1">
        <v>99.23</v>
      </c>
      <c r="V1622" t="str">
        <f>VLOOKUP(M1622,People!B:C,2,0)</f>
        <v>Anna Andreadi</v>
      </c>
      <c r="W1622" t="str">
        <f>IFERROR(VLOOKUP(B1622,Returns!B:C,2,0),"NO")</f>
        <v>NO</v>
      </c>
      <c r="X1622" s="34">
        <f t="shared" si="25"/>
        <v>0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35">
        <v>0</v>
      </c>
      <c r="U1623" s="1">
        <v>385.37520000000001</v>
      </c>
      <c r="V1623" t="str">
        <f>VLOOKUP(M1623,People!B:C,2,0)</f>
        <v>Anna Andreadi</v>
      </c>
      <c r="W1623" t="str">
        <f>IFERROR(VLOOKUP(B1623,Returns!B:C,2,0),"NO")</f>
        <v>NO</v>
      </c>
      <c r="X1623" s="34">
        <f t="shared" si="25"/>
        <v>0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35">
        <v>0.2</v>
      </c>
      <c r="U1624" s="1">
        <v>7.8191999999999995</v>
      </c>
      <c r="V1624" t="str">
        <f>VLOOKUP(M1624,People!B:C,2,0)</f>
        <v>Anna Andreadi</v>
      </c>
      <c r="W1624" t="str">
        <f>IFERROR(VLOOKUP(B1624,Returns!B:C,2,0),"NO")</f>
        <v>NO</v>
      </c>
      <c r="X1624" s="34">
        <f t="shared" si="25"/>
        <v>4.6336000000000004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35">
        <v>0</v>
      </c>
      <c r="U1625" s="1">
        <v>10.5</v>
      </c>
      <c r="V1625" t="str">
        <f>VLOOKUP(M1625,People!B:C,2,0)</f>
        <v>Anna Andreadi</v>
      </c>
      <c r="W1625" t="str">
        <f>IFERROR(VLOOKUP(B1625,Returns!B:C,2,0),"NO")</f>
        <v>NO</v>
      </c>
      <c r="X1625" s="34">
        <f t="shared" si="25"/>
        <v>0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35">
        <v>0.2</v>
      </c>
      <c r="U1626" s="1">
        <v>84.494999999999948</v>
      </c>
      <c r="V1626" t="str">
        <f>VLOOKUP(M1626,People!B:C,2,0)</f>
        <v>Anna Andreadi</v>
      </c>
      <c r="W1626" t="str">
        <f>IFERROR(VLOOKUP(B1626,Returns!B:C,2,0),"NO")</f>
        <v>NO</v>
      </c>
      <c r="X1626" s="34">
        <f t="shared" si="25"/>
        <v>135.19200000000001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35">
        <v>0</v>
      </c>
      <c r="U1627" s="1">
        <v>556.97400000000005</v>
      </c>
      <c r="V1627" t="str">
        <f>VLOOKUP(M1627,People!B:C,2,0)</f>
        <v>Anna Andreadi</v>
      </c>
      <c r="W1627" t="str">
        <f>IFERROR(VLOOKUP(B1627,Returns!B:C,2,0),"NO")</f>
        <v>NO</v>
      </c>
      <c r="X1627" s="34">
        <f t="shared" si="25"/>
        <v>0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35">
        <v>0</v>
      </c>
      <c r="U1628" s="1">
        <v>141.27749999999997</v>
      </c>
      <c r="V1628" t="str">
        <f>VLOOKUP(M1628,People!B:C,2,0)</f>
        <v>Chuck Magee</v>
      </c>
      <c r="W1628" t="str">
        <f>IFERROR(VLOOKUP(B1628,Returns!B:C,2,0),"NO")</f>
        <v>NO</v>
      </c>
      <c r="X1628" s="34">
        <f t="shared" si="25"/>
        <v>0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35">
        <v>0</v>
      </c>
      <c r="U1629" s="1">
        <v>155.24999999999994</v>
      </c>
      <c r="V1629" t="str">
        <f>VLOOKUP(M1629,People!B:C,2,0)</f>
        <v>Cassandra Brandow</v>
      </c>
      <c r="W1629" t="str">
        <f>IFERROR(VLOOKUP(B1629,Returns!B:C,2,0),"NO")</f>
        <v>NO</v>
      </c>
      <c r="X1629" s="34">
        <f t="shared" si="25"/>
        <v>0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35">
        <v>0.2</v>
      </c>
      <c r="U1630" s="1">
        <v>2.4639999999999986</v>
      </c>
      <c r="V1630" t="str">
        <f>VLOOKUP(M1630,People!B:C,2,0)</f>
        <v>Chuck Magee</v>
      </c>
      <c r="W1630" t="str">
        <f>IFERROR(VLOOKUP(B1630,Returns!B:C,2,0),"NO")</f>
        <v>NO</v>
      </c>
      <c r="X1630" s="34">
        <f t="shared" si="25"/>
        <v>3.5840000000000005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35">
        <v>0.7</v>
      </c>
      <c r="U1631" s="1">
        <v>-34.38000000000001</v>
      </c>
      <c r="V1631" t="str">
        <f>VLOOKUP(M1631,People!B:C,2,0)</f>
        <v>Chuck Magee</v>
      </c>
      <c r="W1631" t="str">
        <f>IFERROR(VLOOKUP(B1631,Returns!B:C,2,0),"NO")</f>
        <v>NO</v>
      </c>
      <c r="X1631" s="34">
        <f t="shared" si="25"/>
        <v>28.879200000000004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35">
        <v>0.2</v>
      </c>
      <c r="U1632" s="1">
        <v>88.029900000000055</v>
      </c>
      <c r="V1632" t="str">
        <f>VLOOKUP(M1632,People!B:C,2,0)</f>
        <v>Chuck Magee</v>
      </c>
      <c r="W1632" t="str">
        <f>IFERROR(VLOOKUP(B1632,Returns!B:C,2,0),"NO")</f>
        <v>NO</v>
      </c>
      <c r="X1632" s="34">
        <f t="shared" si="25"/>
        <v>201.21120000000002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35">
        <v>0.2</v>
      </c>
      <c r="U1633" s="1">
        <v>3.7407999999999997</v>
      </c>
      <c r="V1633" t="str">
        <f>VLOOKUP(M1633,People!B:C,2,0)</f>
        <v>Chuck Magee</v>
      </c>
      <c r="W1633" t="str">
        <f>IFERROR(VLOOKUP(B1633,Returns!B:C,2,0),"NO")</f>
        <v>NO</v>
      </c>
      <c r="X1633" s="34">
        <f t="shared" si="25"/>
        <v>2.1376000000000004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35">
        <v>0.2</v>
      </c>
      <c r="U1634" s="1">
        <v>3.6288</v>
      </c>
      <c r="V1634" t="str">
        <f>VLOOKUP(M1634,People!B:C,2,0)</f>
        <v>Chuck Magee</v>
      </c>
      <c r="W1634" t="str">
        <f>IFERROR(VLOOKUP(B1634,Returns!B:C,2,0),"NO")</f>
        <v>NO</v>
      </c>
      <c r="X1634" s="34">
        <f t="shared" si="25"/>
        <v>2.0736000000000003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35">
        <v>0.2</v>
      </c>
      <c r="U1635" s="1">
        <v>1.5700000000000012</v>
      </c>
      <c r="V1635" t="str">
        <f>VLOOKUP(M1635,People!B:C,2,0)</f>
        <v>Chuck Magee</v>
      </c>
      <c r="W1635" t="str">
        <f>IFERROR(VLOOKUP(B1635,Returns!B:C,2,0),"NO")</f>
        <v>NO</v>
      </c>
      <c r="X1635" s="34">
        <f t="shared" si="25"/>
        <v>5.0240000000000009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35">
        <v>0.2</v>
      </c>
      <c r="U1636" s="1">
        <v>7.263999999999994</v>
      </c>
      <c r="V1636" t="str">
        <f>VLOOKUP(M1636,People!B:C,2,0)</f>
        <v>Chuck Magee</v>
      </c>
      <c r="W1636" t="str">
        <f>IFERROR(VLOOKUP(B1636,Returns!B:C,2,0),"NO")</f>
        <v>NO</v>
      </c>
      <c r="X1636" s="34">
        <f t="shared" si="25"/>
        <v>11.622400000000001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35">
        <v>0.2</v>
      </c>
      <c r="U1637" s="1">
        <v>5.4432</v>
      </c>
      <c r="V1637" t="str">
        <f>VLOOKUP(M1637,People!B:C,2,0)</f>
        <v>Anna Andreadi</v>
      </c>
      <c r="W1637" t="str">
        <f>IFERROR(VLOOKUP(B1637,Returns!B:C,2,0),"NO")</f>
        <v>NO</v>
      </c>
      <c r="X1637" s="34">
        <f t="shared" si="25"/>
        <v>3.1104000000000007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35">
        <v>0.2</v>
      </c>
      <c r="U1638" s="1">
        <v>-167.27</v>
      </c>
      <c r="V1638" t="str">
        <f>VLOOKUP(M1638,People!B:C,2,0)</f>
        <v>Anna Andreadi</v>
      </c>
      <c r="W1638" t="str">
        <f>IFERROR(VLOOKUP(B1638,Returns!B:C,2,0),"NO")</f>
        <v>NO</v>
      </c>
      <c r="X1638" s="34">
        <f t="shared" si="25"/>
        <v>133.816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35">
        <v>0.2</v>
      </c>
      <c r="U1639" s="1">
        <v>-87.667200000000037</v>
      </c>
      <c r="V1639" t="str">
        <f>VLOOKUP(M1639,People!B:C,2,0)</f>
        <v>Anna Andreadi</v>
      </c>
      <c r="W1639" t="str">
        <f>IFERROR(VLOOKUP(B1639,Returns!B:C,2,0),"NO")</f>
        <v>NO</v>
      </c>
      <c r="X1639" s="34">
        <f t="shared" si="25"/>
        <v>87.667200000000008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35">
        <v>0</v>
      </c>
      <c r="U1640" s="1">
        <v>9.3312000000000008</v>
      </c>
      <c r="V1640" t="str">
        <f>VLOOKUP(M1640,People!B:C,2,0)</f>
        <v>Chuck Magee</v>
      </c>
      <c r="W1640" t="str">
        <f>IFERROR(VLOOKUP(B1640,Returns!B:C,2,0),"NO")</f>
        <v>NO</v>
      </c>
      <c r="X1640" s="34">
        <f t="shared" si="25"/>
        <v>0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35">
        <v>0</v>
      </c>
      <c r="U1641" s="1">
        <v>4.4344000000000001</v>
      </c>
      <c r="V1641" t="str">
        <f>VLOOKUP(M1641,People!B:C,2,0)</f>
        <v>Chuck Magee</v>
      </c>
      <c r="W1641" t="str">
        <f>IFERROR(VLOOKUP(B1641,Returns!B:C,2,0),"NO")</f>
        <v>NO</v>
      </c>
      <c r="X1641" s="34">
        <f t="shared" si="25"/>
        <v>0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35">
        <v>0</v>
      </c>
      <c r="U1642" s="1">
        <v>5.8419999999999996</v>
      </c>
      <c r="V1642" t="str">
        <f>VLOOKUP(M1642,People!B:C,2,0)</f>
        <v>Chuck Magee</v>
      </c>
      <c r="W1642" t="str">
        <f>IFERROR(VLOOKUP(B1642,Returns!B:C,2,0),"NO")</f>
        <v>NO</v>
      </c>
      <c r="X1642" s="34">
        <f t="shared" si="25"/>
        <v>0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35">
        <v>0</v>
      </c>
      <c r="U1643" s="1">
        <v>17.375399999999999</v>
      </c>
      <c r="V1643" t="str">
        <f>VLOOKUP(M1643,People!B:C,2,0)</f>
        <v>Chuck Magee</v>
      </c>
      <c r="W1643" t="str">
        <f>IFERROR(VLOOKUP(B1643,Returns!B:C,2,0),"NO")</f>
        <v>NO</v>
      </c>
      <c r="X1643" s="34">
        <f t="shared" si="25"/>
        <v>0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35">
        <v>0.2</v>
      </c>
      <c r="U1644" s="1">
        <v>3.944999999999999</v>
      </c>
      <c r="V1644" t="str">
        <f>VLOOKUP(M1644,People!B:C,2,0)</f>
        <v>Kelly Williams</v>
      </c>
      <c r="W1644" t="str">
        <f>IFERROR(VLOOKUP(B1644,Returns!B:C,2,0),"NO")</f>
        <v>NO</v>
      </c>
      <c r="X1644" s="34">
        <f t="shared" si="25"/>
        <v>2.5248000000000004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35">
        <v>0</v>
      </c>
      <c r="U1645" s="1">
        <v>349.33919999999995</v>
      </c>
      <c r="V1645" t="str">
        <f>VLOOKUP(M1645,People!B:C,2,0)</f>
        <v>Anna Andreadi</v>
      </c>
      <c r="W1645" t="str">
        <f>IFERROR(VLOOKUP(B1645,Returns!B:C,2,0),"NO")</f>
        <v>NO</v>
      </c>
      <c r="X1645" s="34">
        <f t="shared" si="25"/>
        <v>0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35">
        <v>0</v>
      </c>
      <c r="U1646" s="1">
        <v>1480.4670999999998</v>
      </c>
      <c r="V1646" t="str">
        <f>VLOOKUP(M1646,People!B:C,2,0)</f>
        <v>Anna Andreadi</v>
      </c>
      <c r="W1646" t="str">
        <f>IFERROR(VLOOKUP(B1646,Returns!B:C,2,0),"NO")</f>
        <v>NO</v>
      </c>
      <c r="X1646" s="34">
        <f t="shared" si="25"/>
        <v>0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35">
        <v>0</v>
      </c>
      <c r="U1647" s="1">
        <v>100.65599999999999</v>
      </c>
      <c r="V1647" t="str">
        <f>VLOOKUP(M1647,People!B:C,2,0)</f>
        <v>Anna Andreadi</v>
      </c>
      <c r="W1647" t="str">
        <f>IFERROR(VLOOKUP(B1647,Returns!B:C,2,0),"NO")</f>
        <v>NO</v>
      </c>
      <c r="X1647" s="34">
        <f t="shared" si="25"/>
        <v>0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35">
        <v>0.2</v>
      </c>
      <c r="U1648" s="1">
        <v>-3.0939999999999994</v>
      </c>
      <c r="V1648" t="str">
        <f>VLOOKUP(M1648,People!B:C,2,0)</f>
        <v>Chuck Magee</v>
      </c>
      <c r="W1648" t="str">
        <f>IFERROR(VLOOKUP(B1648,Returns!B:C,2,0),"NO")</f>
        <v>NO</v>
      </c>
      <c r="X1648" s="34">
        <f t="shared" si="25"/>
        <v>7.0720000000000018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35">
        <v>0.2</v>
      </c>
      <c r="U1649" s="1">
        <v>-0.71279999999999988</v>
      </c>
      <c r="V1649" t="str">
        <f>VLOOKUP(M1649,People!B:C,2,0)</f>
        <v>Chuck Magee</v>
      </c>
      <c r="W1649" t="str">
        <f>IFERROR(VLOOKUP(B1649,Returns!B:C,2,0),"NO")</f>
        <v>NO</v>
      </c>
      <c r="X1649" s="34">
        <f t="shared" si="25"/>
        <v>0.63360000000000005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35">
        <v>0.7</v>
      </c>
      <c r="U1650" s="1">
        <v>-100.91999999999999</v>
      </c>
      <c r="V1650" t="str">
        <f>VLOOKUP(M1650,People!B:C,2,0)</f>
        <v>Chuck Magee</v>
      </c>
      <c r="W1650" t="str">
        <f>IFERROR(VLOOKUP(B1650,Returns!B:C,2,0),"NO")</f>
        <v>NO</v>
      </c>
      <c r="X1650" s="34">
        <f t="shared" si="25"/>
        <v>84.772800000000018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35">
        <v>0.4</v>
      </c>
      <c r="U1651" s="1">
        <v>-9.178799999999999</v>
      </c>
      <c r="V1651" t="str">
        <f>VLOOKUP(M1651,People!B:C,2,0)</f>
        <v>Chuck Magee</v>
      </c>
      <c r="W1651" t="str">
        <f>IFERROR(VLOOKUP(B1651,Returns!B:C,2,0),"NO")</f>
        <v>NO</v>
      </c>
      <c r="X1651" s="34">
        <f t="shared" si="25"/>
        <v>18.357600000000001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35">
        <v>0</v>
      </c>
      <c r="U1652" s="1">
        <v>53.860799999999998</v>
      </c>
      <c r="V1652" t="str">
        <f>VLOOKUP(M1652,People!B:C,2,0)</f>
        <v>Anna Andreadi</v>
      </c>
      <c r="W1652" t="str">
        <f>IFERROR(VLOOKUP(B1652,Returns!B:C,2,0),"NO")</f>
        <v>Yes</v>
      </c>
      <c r="X1652" s="34">
        <f t="shared" si="25"/>
        <v>0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35">
        <v>0</v>
      </c>
      <c r="U1653" s="1">
        <v>6.4127999999999998</v>
      </c>
      <c r="V1653" t="str">
        <f>VLOOKUP(M1653,People!B:C,2,0)</f>
        <v>Anna Andreadi</v>
      </c>
      <c r="W1653" t="str">
        <f>IFERROR(VLOOKUP(B1653,Returns!B:C,2,0),"NO")</f>
        <v>Yes</v>
      </c>
      <c r="X1653" s="34">
        <f t="shared" si="25"/>
        <v>0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35">
        <v>0</v>
      </c>
      <c r="U1654" s="1">
        <v>45.813600000000001</v>
      </c>
      <c r="V1654" t="str">
        <f>VLOOKUP(M1654,People!B:C,2,0)</f>
        <v>Anna Andreadi</v>
      </c>
      <c r="W1654" t="str">
        <f>IFERROR(VLOOKUP(B1654,Returns!B:C,2,0),"NO")</f>
        <v>NO</v>
      </c>
      <c r="X1654" s="34">
        <f t="shared" si="25"/>
        <v>0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35">
        <v>0</v>
      </c>
      <c r="U1655" s="1">
        <v>54.333200000000005</v>
      </c>
      <c r="V1655" t="str">
        <f>VLOOKUP(M1655,People!B:C,2,0)</f>
        <v>Anna Andreadi</v>
      </c>
      <c r="W1655" t="str">
        <f>IFERROR(VLOOKUP(B1655,Returns!B:C,2,0),"NO")</f>
        <v>NO</v>
      </c>
      <c r="X1655" s="34">
        <f t="shared" si="25"/>
        <v>0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35">
        <v>0</v>
      </c>
      <c r="U1656" s="1">
        <v>1.4207999999999998</v>
      </c>
      <c r="V1656" t="str">
        <f>VLOOKUP(M1656,People!B:C,2,0)</f>
        <v>Anna Andreadi</v>
      </c>
      <c r="W1656" t="str">
        <f>IFERROR(VLOOKUP(B1656,Returns!B:C,2,0),"NO")</f>
        <v>NO</v>
      </c>
      <c r="X1656" s="34">
        <f t="shared" si="25"/>
        <v>0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35">
        <v>0.2</v>
      </c>
      <c r="U1657" s="1">
        <v>2.9568000000000003</v>
      </c>
      <c r="V1657" t="str">
        <f>VLOOKUP(M1657,People!B:C,2,0)</f>
        <v>Anna Andreadi</v>
      </c>
      <c r="W1657" t="str">
        <f>IFERROR(VLOOKUP(B1657,Returns!B:C,2,0),"NO")</f>
        <v>NO</v>
      </c>
      <c r="X1657" s="34">
        <f t="shared" si="25"/>
        <v>1.6896000000000002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35">
        <v>0</v>
      </c>
      <c r="U1658" s="1">
        <v>9.5940000000000012</v>
      </c>
      <c r="V1658" t="str">
        <f>VLOOKUP(M1658,People!B:C,2,0)</f>
        <v>Anna Andreadi</v>
      </c>
      <c r="W1658" t="str">
        <f>IFERROR(VLOOKUP(B1658,Returns!B:C,2,0),"NO")</f>
        <v>NO</v>
      </c>
      <c r="X1658" s="34">
        <f t="shared" si="25"/>
        <v>0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35">
        <v>0</v>
      </c>
      <c r="U1659" s="1">
        <v>10.784899999999999</v>
      </c>
      <c r="V1659" t="str">
        <f>VLOOKUP(M1659,People!B:C,2,0)</f>
        <v>Kelly Williams</v>
      </c>
      <c r="W1659" t="str">
        <f>IFERROR(VLOOKUP(B1659,Returns!B:C,2,0),"NO")</f>
        <v>NO</v>
      </c>
      <c r="X1659" s="34">
        <f t="shared" si="25"/>
        <v>0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35">
        <v>0.2</v>
      </c>
      <c r="U1660" s="1">
        <v>10.048500000000004</v>
      </c>
      <c r="V1660" t="str">
        <f>VLOOKUP(M1660,People!B:C,2,0)</f>
        <v>Anna Andreadi</v>
      </c>
      <c r="W1660" t="str">
        <f>IFERROR(VLOOKUP(B1660,Returns!B:C,2,0),"NO")</f>
        <v>NO</v>
      </c>
      <c r="X1660" s="34">
        <f t="shared" si="25"/>
        <v>32.155200000000001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35">
        <v>0.2</v>
      </c>
      <c r="U1661" s="1">
        <v>27.734999999999996</v>
      </c>
      <c r="V1661" t="str">
        <f>VLOOKUP(M1661,People!B:C,2,0)</f>
        <v>Anna Andreadi</v>
      </c>
      <c r="W1661" t="str">
        <f>IFERROR(VLOOKUP(B1661,Returns!B:C,2,0),"NO")</f>
        <v>NO</v>
      </c>
      <c r="X1661" s="34">
        <f t="shared" si="25"/>
        <v>17.750399999999999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35">
        <v>0.2</v>
      </c>
      <c r="U1662" s="1">
        <v>5.2139999999999995</v>
      </c>
      <c r="V1662" t="str">
        <f>VLOOKUP(M1662,People!B:C,2,0)</f>
        <v>Anna Andreadi</v>
      </c>
      <c r="W1662" t="str">
        <f>IFERROR(VLOOKUP(B1662,Returns!B:C,2,0),"NO")</f>
        <v>NO</v>
      </c>
      <c r="X1662" s="34">
        <f t="shared" si="25"/>
        <v>2.7808000000000002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35">
        <v>0.4</v>
      </c>
      <c r="U1663" s="1">
        <v>-158.10199999999998</v>
      </c>
      <c r="V1663" t="str">
        <f>VLOOKUP(M1663,People!B:C,2,0)</f>
        <v>Chuck Magee</v>
      </c>
      <c r="W1663" t="str">
        <f>IFERROR(VLOOKUP(B1663,Returns!B:C,2,0),"NO")</f>
        <v>NO</v>
      </c>
      <c r="X1663" s="34">
        <f t="shared" si="25"/>
        <v>271.03199999999998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35">
        <v>0.7</v>
      </c>
      <c r="U1664" s="1">
        <v>-9.2639999999999993</v>
      </c>
      <c r="V1664" t="str">
        <f>VLOOKUP(M1664,People!B:C,2,0)</f>
        <v>Chuck Magee</v>
      </c>
      <c r="W1664" t="str">
        <f>IFERROR(VLOOKUP(B1664,Returns!B:C,2,0),"NO")</f>
        <v>NO</v>
      </c>
      <c r="X1664" s="34">
        <f t="shared" si="25"/>
        <v>9.7271999999999998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35">
        <v>0.2</v>
      </c>
      <c r="U1665" s="1">
        <v>3.6679999999999993</v>
      </c>
      <c r="V1665" t="str">
        <f>VLOOKUP(M1665,People!B:C,2,0)</f>
        <v>Kelly Williams</v>
      </c>
      <c r="W1665" t="str">
        <f>IFERROR(VLOOKUP(B1665,Returns!B:C,2,0),"NO")</f>
        <v>NO</v>
      </c>
      <c r="X1665" s="34">
        <f t="shared" si="25"/>
        <v>8.3840000000000003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35">
        <v>0.2</v>
      </c>
      <c r="U1666" s="1">
        <v>-7.4394000000000347</v>
      </c>
      <c r="V1666" t="str">
        <f>VLOOKUP(M1666,People!B:C,2,0)</f>
        <v>Kelly Williams</v>
      </c>
      <c r="W1666" t="str">
        <f>IFERROR(VLOOKUP(B1666,Returns!B:C,2,0),"NO")</f>
        <v>NO</v>
      </c>
      <c r="X1666" s="34">
        <f t="shared" ref="X1666:X1729" si="26">T1666*R1666</f>
        <v>59.515200000000007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35">
        <v>0.2</v>
      </c>
      <c r="U1667" s="1">
        <v>0.86879999999999979</v>
      </c>
      <c r="V1667" t="str">
        <f>VLOOKUP(M1667,People!B:C,2,0)</f>
        <v>Kelly Williams</v>
      </c>
      <c r="W1667" t="str">
        <f>IFERROR(VLOOKUP(B1667,Returns!B:C,2,0),"NO")</f>
        <v>NO</v>
      </c>
      <c r="X1667" s="34">
        <f t="shared" si="26"/>
        <v>0.86880000000000013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35">
        <v>0.2</v>
      </c>
      <c r="U1668" s="1">
        <v>-2.374800000000004</v>
      </c>
      <c r="V1668" t="str">
        <f>VLOOKUP(M1668,People!B:C,2,0)</f>
        <v>Kelly Williams</v>
      </c>
      <c r="W1668" t="str">
        <f>IFERROR(VLOOKUP(B1668,Returns!B:C,2,0),"NO")</f>
        <v>NO</v>
      </c>
      <c r="X1668" s="34">
        <f t="shared" si="26"/>
        <v>18.9984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35">
        <v>0.2</v>
      </c>
      <c r="U1669" s="1">
        <v>23.234999999999992</v>
      </c>
      <c r="V1669" t="str">
        <f>VLOOKUP(M1669,People!B:C,2,0)</f>
        <v>Kelly Williams</v>
      </c>
      <c r="W1669" t="str">
        <f>IFERROR(VLOOKUP(B1669,Returns!B:C,2,0),"NO")</f>
        <v>NO</v>
      </c>
      <c r="X1669" s="34">
        <f t="shared" si="26"/>
        <v>14.870400000000002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35">
        <v>0.2</v>
      </c>
      <c r="U1670" s="1">
        <v>1.5794999999999986</v>
      </c>
      <c r="V1670" t="str">
        <f>VLOOKUP(M1670,People!B:C,2,0)</f>
        <v>Kelly Williams</v>
      </c>
      <c r="W1670" t="str">
        <f>IFERROR(VLOOKUP(B1670,Returns!B:C,2,0),"NO")</f>
        <v>NO</v>
      </c>
      <c r="X1670" s="34">
        <f t="shared" si="26"/>
        <v>2.8079999999999998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35">
        <v>0.4</v>
      </c>
      <c r="U1671" s="1">
        <v>-373.3048</v>
      </c>
      <c r="V1671" t="str">
        <f>VLOOKUP(M1671,People!B:C,2,0)</f>
        <v>Chuck Magee</v>
      </c>
      <c r="W1671" t="str">
        <f>IFERROR(VLOOKUP(B1671,Returns!B:C,2,0),"NO")</f>
        <v>NO</v>
      </c>
      <c r="X1671" s="34">
        <f t="shared" si="26"/>
        <v>407.24160000000001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35">
        <v>0.2</v>
      </c>
      <c r="U1672" s="1">
        <v>5.2125000000000004</v>
      </c>
      <c r="V1672" t="str">
        <f>VLOOKUP(M1672,People!B:C,2,0)</f>
        <v>Kelly Williams</v>
      </c>
      <c r="W1672" t="str">
        <f>IFERROR(VLOOKUP(B1672,Returns!B:C,2,0),"NO")</f>
        <v>NO</v>
      </c>
      <c r="X1672" s="34">
        <f t="shared" si="26"/>
        <v>3.3360000000000003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35">
        <v>0</v>
      </c>
      <c r="U1673" s="1">
        <v>19.331399999999995</v>
      </c>
      <c r="V1673" t="str">
        <f>VLOOKUP(M1673,People!B:C,2,0)</f>
        <v>Anna Andreadi</v>
      </c>
      <c r="W1673" t="str">
        <f>IFERROR(VLOOKUP(B1673,Returns!B:C,2,0),"NO")</f>
        <v>NO</v>
      </c>
      <c r="X1673" s="34">
        <f t="shared" si="26"/>
        <v>0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35">
        <v>0.2</v>
      </c>
      <c r="U1674" s="1">
        <v>62.988</v>
      </c>
      <c r="V1674" t="str">
        <f>VLOOKUP(M1674,People!B:C,2,0)</f>
        <v>Kelly Williams</v>
      </c>
      <c r="W1674" t="str">
        <f>IFERROR(VLOOKUP(B1674,Returns!B:C,2,0),"NO")</f>
        <v>NO</v>
      </c>
      <c r="X1674" s="34">
        <f t="shared" si="26"/>
        <v>33.593600000000002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35">
        <v>0</v>
      </c>
      <c r="U1675" s="1">
        <v>96.343800000000002</v>
      </c>
      <c r="V1675" t="str">
        <f>VLOOKUP(M1675,People!B:C,2,0)</f>
        <v>Cassandra Brandow</v>
      </c>
      <c r="W1675" t="str">
        <f>IFERROR(VLOOKUP(B1675,Returns!B:C,2,0),"NO")</f>
        <v>NO</v>
      </c>
      <c r="X1675" s="34">
        <f t="shared" si="26"/>
        <v>0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35">
        <v>0.6</v>
      </c>
      <c r="U1676" s="1">
        <v>-10.419600000000003</v>
      </c>
      <c r="V1676" t="str">
        <f>VLOOKUP(M1676,People!B:C,2,0)</f>
        <v>Kelly Williams</v>
      </c>
      <c r="W1676" t="str">
        <f>IFERROR(VLOOKUP(B1676,Returns!B:C,2,0),"NO")</f>
        <v>NO</v>
      </c>
      <c r="X1676" s="34">
        <f t="shared" si="26"/>
        <v>13.161600000000002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35">
        <v>0.8</v>
      </c>
      <c r="U1677" s="1">
        <v>-10.211400000000005</v>
      </c>
      <c r="V1677" t="str">
        <f>VLOOKUP(M1677,People!B:C,2,0)</f>
        <v>Kelly Williams</v>
      </c>
      <c r="W1677" t="str">
        <f>IFERROR(VLOOKUP(B1677,Returns!B:C,2,0),"NO")</f>
        <v>NO</v>
      </c>
      <c r="X1677" s="34">
        <f t="shared" si="26"/>
        <v>5.2703999999999995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35">
        <v>0</v>
      </c>
      <c r="U1678" s="1">
        <v>26.069999999999993</v>
      </c>
      <c r="V1678" t="str">
        <f>VLOOKUP(M1678,People!B:C,2,0)</f>
        <v>Anna Andreadi</v>
      </c>
      <c r="W1678" t="str">
        <f>IFERROR(VLOOKUP(B1678,Returns!B:C,2,0),"NO")</f>
        <v>NO</v>
      </c>
      <c r="X1678" s="34">
        <f t="shared" si="26"/>
        <v>0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35">
        <v>0</v>
      </c>
      <c r="U1679" s="1">
        <v>8.7906000000000013</v>
      </c>
      <c r="V1679" t="str">
        <f>VLOOKUP(M1679,People!B:C,2,0)</f>
        <v>Anna Andreadi</v>
      </c>
      <c r="W1679" t="str">
        <f>IFERROR(VLOOKUP(B1679,Returns!B:C,2,0),"NO")</f>
        <v>NO</v>
      </c>
      <c r="X1679" s="34">
        <f t="shared" si="26"/>
        <v>0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35">
        <v>0.2</v>
      </c>
      <c r="U1680" s="1">
        <v>-14.576399999999996</v>
      </c>
      <c r="V1680" t="str">
        <f>VLOOKUP(M1680,People!B:C,2,0)</f>
        <v>Chuck Magee</v>
      </c>
      <c r="W1680" t="str">
        <f>IFERROR(VLOOKUP(B1680,Returns!B:C,2,0),"NO")</f>
        <v>NO</v>
      </c>
      <c r="X1680" s="34">
        <f t="shared" si="26"/>
        <v>12.956800000000001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35">
        <v>0.4</v>
      </c>
      <c r="U1681" s="1">
        <v>4.3175999999999988</v>
      </c>
      <c r="V1681" t="str">
        <f>VLOOKUP(M1681,People!B:C,2,0)</f>
        <v>Chuck Magee</v>
      </c>
      <c r="W1681" t="str">
        <f>IFERROR(VLOOKUP(B1681,Returns!B:C,2,0),"NO")</f>
        <v>NO</v>
      </c>
      <c r="X1681" s="34">
        <f t="shared" si="26"/>
        <v>12.9528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35">
        <v>0.2</v>
      </c>
      <c r="U1682" s="1">
        <v>8.4735999999999958</v>
      </c>
      <c r="V1682" t="str">
        <f>VLOOKUP(M1682,People!B:C,2,0)</f>
        <v>Chuck Magee</v>
      </c>
      <c r="W1682" t="str">
        <f>IFERROR(VLOOKUP(B1682,Returns!B:C,2,0),"NO")</f>
        <v>NO</v>
      </c>
      <c r="X1682" s="34">
        <f t="shared" si="26"/>
        <v>8.4736000000000011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35">
        <v>0.7</v>
      </c>
      <c r="U1683" s="1">
        <v>-559.35599999999988</v>
      </c>
      <c r="V1683" t="str">
        <f>VLOOKUP(M1683,People!B:C,2,0)</f>
        <v>Chuck Magee</v>
      </c>
      <c r="W1683" t="str">
        <f>IFERROR(VLOOKUP(B1683,Returns!B:C,2,0),"NO")</f>
        <v>NO</v>
      </c>
      <c r="X1683" s="34">
        <f t="shared" si="26"/>
        <v>279.678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35">
        <v>0</v>
      </c>
      <c r="U1684" s="1">
        <v>9.105599999999999</v>
      </c>
      <c r="V1684" t="str">
        <f>VLOOKUP(M1684,People!B:C,2,0)</f>
        <v>Anna Andreadi</v>
      </c>
      <c r="W1684" t="str">
        <f>IFERROR(VLOOKUP(B1684,Returns!B:C,2,0),"NO")</f>
        <v>NO</v>
      </c>
      <c r="X1684" s="34">
        <f t="shared" si="26"/>
        <v>0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35">
        <v>0</v>
      </c>
      <c r="U1685" s="1">
        <v>6.224400000000001</v>
      </c>
      <c r="V1685" t="str">
        <f>VLOOKUP(M1685,People!B:C,2,0)</f>
        <v>Anna Andreadi</v>
      </c>
      <c r="W1685" t="str">
        <f>IFERROR(VLOOKUP(B1685,Returns!B:C,2,0),"NO")</f>
        <v>NO</v>
      </c>
      <c r="X1685" s="34">
        <f t="shared" si="26"/>
        <v>0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35">
        <v>0.2</v>
      </c>
      <c r="U1686" s="1">
        <v>12.409999999999989</v>
      </c>
      <c r="V1686" t="str">
        <f>VLOOKUP(M1686,People!B:C,2,0)</f>
        <v>Chuck Magee</v>
      </c>
      <c r="W1686" t="str">
        <f>IFERROR(VLOOKUP(B1686,Returns!B:C,2,0),"NO")</f>
        <v>NO</v>
      </c>
      <c r="X1686" s="34">
        <f t="shared" si="26"/>
        <v>19.856000000000002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35">
        <v>0.7</v>
      </c>
      <c r="U1687" s="1">
        <v>-0.98999999999999977</v>
      </c>
      <c r="V1687" t="str">
        <f>VLOOKUP(M1687,People!B:C,2,0)</f>
        <v>Chuck Magee</v>
      </c>
      <c r="W1687" t="str">
        <f>IFERROR(VLOOKUP(B1687,Returns!B:C,2,0),"NO")</f>
        <v>NO</v>
      </c>
      <c r="X1687" s="34">
        <f t="shared" si="26"/>
        <v>0.83160000000000012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35">
        <v>0.7</v>
      </c>
      <c r="U1688" s="1">
        <v>-5.7637999999999998</v>
      </c>
      <c r="V1688" t="str">
        <f>VLOOKUP(M1688,People!B:C,2,0)</f>
        <v>Chuck Magee</v>
      </c>
      <c r="W1688" t="str">
        <f>IFERROR(VLOOKUP(B1688,Returns!B:C,2,0),"NO")</f>
        <v>NO</v>
      </c>
      <c r="X1688" s="34">
        <f t="shared" si="26"/>
        <v>5.2625999999999999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35">
        <v>0.2</v>
      </c>
      <c r="U1689" s="1">
        <v>3.6288</v>
      </c>
      <c r="V1689" t="str">
        <f>VLOOKUP(M1689,People!B:C,2,0)</f>
        <v>Chuck Magee</v>
      </c>
      <c r="W1689" t="str">
        <f>IFERROR(VLOOKUP(B1689,Returns!B:C,2,0),"NO")</f>
        <v>NO</v>
      </c>
      <c r="X1689" s="34">
        <f t="shared" si="26"/>
        <v>2.0736000000000003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35">
        <v>0.2</v>
      </c>
      <c r="U1690" s="1">
        <v>23.315999999999988</v>
      </c>
      <c r="V1690" t="str">
        <f>VLOOKUP(M1690,People!B:C,2,0)</f>
        <v>Chuck Magee</v>
      </c>
      <c r="W1690" t="str">
        <f>IFERROR(VLOOKUP(B1690,Returns!B:C,2,0),"NO")</f>
        <v>NO</v>
      </c>
      <c r="X1690" s="34">
        <f t="shared" si="26"/>
        <v>62.176000000000016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35">
        <v>0.4</v>
      </c>
      <c r="U1691" s="1">
        <v>-227.49120000000016</v>
      </c>
      <c r="V1691" t="str">
        <f>VLOOKUP(M1691,People!B:C,2,0)</f>
        <v>Chuck Magee</v>
      </c>
      <c r="W1691" t="str">
        <f>IFERROR(VLOOKUP(B1691,Returns!B:C,2,0),"NO")</f>
        <v>NO</v>
      </c>
      <c r="X1691" s="34">
        <f t="shared" si="26"/>
        <v>341.23679999999996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35">
        <v>0</v>
      </c>
      <c r="U1692" s="1">
        <v>15.387</v>
      </c>
      <c r="V1692" t="str">
        <f>VLOOKUP(M1692,People!B:C,2,0)</f>
        <v>Kelly Williams</v>
      </c>
      <c r="W1692" t="str">
        <f>IFERROR(VLOOKUP(B1692,Returns!B:C,2,0),"NO")</f>
        <v>NO</v>
      </c>
      <c r="X1692" s="34">
        <f t="shared" si="26"/>
        <v>0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35">
        <v>0</v>
      </c>
      <c r="U1693" s="1">
        <v>5.0960000000000001</v>
      </c>
      <c r="V1693" t="str">
        <f>VLOOKUP(M1693,People!B:C,2,0)</f>
        <v>Kelly Williams</v>
      </c>
      <c r="W1693" t="str">
        <f>IFERROR(VLOOKUP(B1693,Returns!B:C,2,0),"NO")</f>
        <v>NO</v>
      </c>
      <c r="X1693" s="34">
        <f t="shared" si="26"/>
        <v>0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35">
        <v>0.2</v>
      </c>
      <c r="U1694" s="1">
        <v>6.2904999999999998</v>
      </c>
      <c r="V1694" t="str">
        <f>VLOOKUP(M1694,People!B:C,2,0)</f>
        <v>Chuck Magee</v>
      </c>
      <c r="W1694" t="str">
        <f>IFERROR(VLOOKUP(B1694,Returns!B:C,2,0),"NO")</f>
        <v>NO</v>
      </c>
      <c r="X1694" s="34">
        <f t="shared" si="26"/>
        <v>4.3760000000000003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35">
        <v>0.2</v>
      </c>
      <c r="U1695" s="1">
        <v>3.5742000000000012</v>
      </c>
      <c r="V1695" t="str">
        <f>VLOOKUP(M1695,People!B:C,2,0)</f>
        <v>Kelly Williams</v>
      </c>
      <c r="W1695" t="str">
        <f>IFERROR(VLOOKUP(B1695,Returns!B:C,2,0),"NO")</f>
        <v>NO</v>
      </c>
      <c r="X1695" s="34">
        <f t="shared" si="26"/>
        <v>2.7232000000000003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35">
        <v>0</v>
      </c>
      <c r="U1696" s="1">
        <v>19.827599999999997</v>
      </c>
      <c r="V1696" t="str">
        <f>VLOOKUP(M1696,People!B:C,2,0)</f>
        <v>Chuck Magee</v>
      </c>
      <c r="W1696" t="str">
        <f>IFERROR(VLOOKUP(B1696,Returns!B:C,2,0),"NO")</f>
        <v>NO</v>
      </c>
      <c r="X1696" s="34">
        <f t="shared" si="26"/>
        <v>0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35">
        <v>0</v>
      </c>
      <c r="U1697" s="1">
        <v>7.0853999999999999</v>
      </c>
      <c r="V1697" t="str">
        <f>VLOOKUP(M1697,People!B:C,2,0)</f>
        <v>Chuck Magee</v>
      </c>
      <c r="W1697" t="str">
        <f>IFERROR(VLOOKUP(B1697,Returns!B:C,2,0),"NO")</f>
        <v>NO</v>
      </c>
      <c r="X1697" s="34">
        <f t="shared" si="26"/>
        <v>0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35">
        <v>0</v>
      </c>
      <c r="U1698" s="1">
        <v>52.49</v>
      </c>
      <c r="V1698" t="str">
        <f>VLOOKUP(M1698,People!B:C,2,0)</f>
        <v>Chuck Magee</v>
      </c>
      <c r="W1698" t="str">
        <f>IFERROR(VLOOKUP(B1698,Returns!B:C,2,0),"NO")</f>
        <v>NO</v>
      </c>
      <c r="X1698" s="34">
        <f t="shared" si="26"/>
        <v>0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35">
        <v>0</v>
      </c>
      <c r="U1699" s="1">
        <v>31.018399999999986</v>
      </c>
      <c r="V1699" t="str">
        <f>VLOOKUP(M1699,People!B:C,2,0)</f>
        <v>Anna Andreadi</v>
      </c>
      <c r="W1699" t="str">
        <f>IFERROR(VLOOKUP(B1699,Returns!B:C,2,0),"NO")</f>
        <v>NO</v>
      </c>
      <c r="X1699" s="34">
        <f t="shared" si="26"/>
        <v>0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35">
        <v>0</v>
      </c>
      <c r="U1700" s="1">
        <v>10.348799999999999</v>
      </c>
      <c r="V1700" t="str">
        <f>VLOOKUP(M1700,People!B:C,2,0)</f>
        <v>Anna Andreadi</v>
      </c>
      <c r="W1700" t="str">
        <f>IFERROR(VLOOKUP(B1700,Returns!B:C,2,0),"NO")</f>
        <v>NO</v>
      </c>
      <c r="X1700" s="34">
        <f t="shared" si="26"/>
        <v>0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35">
        <v>0</v>
      </c>
      <c r="U1701" s="1">
        <v>113.49359999999999</v>
      </c>
      <c r="V1701" t="str">
        <f>VLOOKUP(M1701,People!B:C,2,0)</f>
        <v>Anna Andreadi</v>
      </c>
      <c r="W1701" t="str">
        <f>IFERROR(VLOOKUP(B1701,Returns!B:C,2,0),"NO")</f>
        <v>Yes</v>
      </c>
      <c r="X1701" s="34">
        <f t="shared" si="26"/>
        <v>0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35">
        <v>0.2</v>
      </c>
      <c r="U1702" s="1">
        <v>4.2804000000000002</v>
      </c>
      <c r="V1702" t="str">
        <f>VLOOKUP(M1702,People!B:C,2,0)</f>
        <v>Chuck Magee</v>
      </c>
      <c r="W1702" t="str">
        <f>IFERROR(VLOOKUP(B1702,Returns!B:C,2,0),"NO")</f>
        <v>NO</v>
      </c>
      <c r="X1702" s="34">
        <f t="shared" si="26"/>
        <v>2.3616000000000001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35">
        <v>0.1</v>
      </c>
      <c r="U1703" s="1">
        <v>321.83999999999992</v>
      </c>
      <c r="V1703" t="str">
        <f>VLOOKUP(M1703,People!B:C,2,0)</f>
        <v>Chuck Magee</v>
      </c>
      <c r="W1703" t="str">
        <f>IFERROR(VLOOKUP(B1703,Returns!B:C,2,0),"NO")</f>
        <v>NO</v>
      </c>
      <c r="X1703" s="34">
        <f t="shared" si="26"/>
        <v>193.10400000000001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35">
        <v>0</v>
      </c>
      <c r="U1704" s="1">
        <v>4.6812000000000005</v>
      </c>
      <c r="V1704" t="str">
        <f>VLOOKUP(M1704,People!B:C,2,0)</f>
        <v>Chuck Magee</v>
      </c>
      <c r="W1704" t="str">
        <f>IFERROR(VLOOKUP(B1704,Returns!B:C,2,0),"NO")</f>
        <v>NO</v>
      </c>
      <c r="X1704" s="34">
        <f t="shared" si="26"/>
        <v>0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35">
        <v>0</v>
      </c>
      <c r="U1705" s="1">
        <v>5.8045</v>
      </c>
      <c r="V1705" t="str">
        <f>VLOOKUP(M1705,People!B:C,2,0)</f>
        <v>Anna Andreadi</v>
      </c>
      <c r="W1705" t="str">
        <f>IFERROR(VLOOKUP(B1705,Returns!B:C,2,0),"NO")</f>
        <v>NO</v>
      </c>
      <c r="X1705" s="34">
        <f t="shared" si="26"/>
        <v>0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35">
        <v>0.7</v>
      </c>
      <c r="U1706" s="1">
        <v>-7.1147999999999989</v>
      </c>
      <c r="V1706" t="str">
        <f>VLOOKUP(M1706,People!B:C,2,0)</f>
        <v>Anna Andreadi</v>
      </c>
      <c r="W1706" t="str">
        <f>IFERROR(VLOOKUP(B1706,Returns!B:C,2,0),"NO")</f>
        <v>NO</v>
      </c>
      <c r="X1706" s="34">
        <f t="shared" si="26"/>
        <v>6.7914000000000012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35">
        <v>0.7</v>
      </c>
      <c r="U1707" s="1">
        <v>-9.2880000000000003</v>
      </c>
      <c r="V1707" t="str">
        <f>VLOOKUP(M1707,People!B:C,2,0)</f>
        <v>Chuck Magee</v>
      </c>
      <c r="W1707" t="str">
        <f>IFERROR(VLOOKUP(B1707,Returns!B:C,2,0),"NO")</f>
        <v>NO</v>
      </c>
      <c r="X1707" s="34">
        <f t="shared" si="26"/>
        <v>8.1270000000000024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35">
        <v>0</v>
      </c>
      <c r="U1708" s="1">
        <v>20.614199999999997</v>
      </c>
      <c r="V1708" t="str">
        <f>VLOOKUP(M1708,People!B:C,2,0)</f>
        <v>Anna Andreadi</v>
      </c>
      <c r="W1708" t="str">
        <f>IFERROR(VLOOKUP(B1708,Returns!B:C,2,0),"NO")</f>
        <v>Yes</v>
      </c>
      <c r="X1708" s="34">
        <f t="shared" si="26"/>
        <v>0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35">
        <v>0.2</v>
      </c>
      <c r="U1709" s="1">
        <v>16.703999999999986</v>
      </c>
      <c r="V1709" t="str">
        <f>VLOOKUP(M1709,People!B:C,2,0)</f>
        <v>Anna Andreadi</v>
      </c>
      <c r="W1709" t="str">
        <f>IFERROR(VLOOKUP(B1709,Returns!B:C,2,0),"NO")</f>
        <v>Yes</v>
      </c>
      <c r="X1709" s="34">
        <f t="shared" si="26"/>
        <v>29.695999999999998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35">
        <v>0</v>
      </c>
      <c r="U1710" s="1">
        <v>3.71</v>
      </c>
      <c r="V1710" t="str">
        <f>VLOOKUP(M1710,People!B:C,2,0)</f>
        <v>Anna Andreadi</v>
      </c>
      <c r="W1710" t="str">
        <f>IFERROR(VLOOKUP(B1710,Returns!B:C,2,0),"NO")</f>
        <v>Yes</v>
      </c>
      <c r="X1710" s="34">
        <f t="shared" si="26"/>
        <v>0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35">
        <v>0.2</v>
      </c>
      <c r="U1711" s="1">
        <v>-0.89990000000001302</v>
      </c>
      <c r="V1711" t="str">
        <f>VLOOKUP(M1711,People!B:C,2,0)</f>
        <v>Anna Andreadi</v>
      </c>
      <c r="W1711" t="str">
        <f>IFERROR(VLOOKUP(B1711,Returns!B:C,2,0),"NO")</f>
        <v>Yes</v>
      </c>
      <c r="X1711" s="34">
        <f t="shared" si="26"/>
        <v>14.398400000000002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35">
        <v>0</v>
      </c>
      <c r="U1712" s="1">
        <v>6.5669999999999984</v>
      </c>
      <c r="V1712" t="str">
        <f>VLOOKUP(M1712,People!B:C,2,0)</f>
        <v>Anna Andreadi</v>
      </c>
      <c r="W1712" t="str">
        <f>IFERROR(VLOOKUP(B1712,Returns!B:C,2,0),"NO")</f>
        <v>Yes</v>
      </c>
      <c r="X1712" s="34">
        <f t="shared" si="26"/>
        <v>0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35">
        <v>0</v>
      </c>
      <c r="U1713" s="1">
        <v>510.63599999999985</v>
      </c>
      <c r="V1713" t="str">
        <f>VLOOKUP(M1713,People!B:C,2,0)</f>
        <v>Anna Andreadi</v>
      </c>
      <c r="W1713" t="str">
        <f>IFERROR(VLOOKUP(B1713,Returns!B:C,2,0),"NO")</f>
        <v>Yes</v>
      </c>
      <c r="X1713" s="34">
        <f t="shared" si="26"/>
        <v>0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35">
        <v>0.2</v>
      </c>
      <c r="U1714" s="1">
        <v>5.0064000000000002</v>
      </c>
      <c r="V1714" t="str">
        <f>VLOOKUP(M1714,People!B:C,2,0)</f>
        <v>Kelly Williams</v>
      </c>
      <c r="W1714" t="str">
        <f>IFERROR(VLOOKUP(B1714,Returns!B:C,2,0),"NO")</f>
        <v>NO</v>
      </c>
      <c r="X1714" s="34">
        <f t="shared" si="26"/>
        <v>2.8607999999999998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35">
        <v>0.5</v>
      </c>
      <c r="U1715" s="1">
        <v>-566.5625</v>
      </c>
      <c r="V1715" t="str">
        <f>VLOOKUP(M1715,People!B:C,2,0)</f>
        <v>Kelly Williams</v>
      </c>
      <c r="W1715" t="str">
        <f>IFERROR(VLOOKUP(B1715,Returns!B:C,2,0),"NO")</f>
        <v>NO</v>
      </c>
      <c r="X1715" s="34">
        <f t="shared" si="26"/>
        <v>382.8125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35">
        <v>0.15</v>
      </c>
      <c r="U1716" s="1">
        <v>-14.478399999999979</v>
      </c>
      <c r="V1716" t="str">
        <f>VLOOKUP(M1716,People!B:C,2,0)</f>
        <v>Anna Andreadi</v>
      </c>
      <c r="W1716" t="str">
        <f>IFERROR(VLOOKUP(B1716,Returns!B:C,2,0),"NO")</f>
        <v>NO</v>
      </c>
      <c r="X1716" s="34">
        <f t="shared" si="26"/>
        <v>46.149899999999995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35">
        <v>0.2</v>
      </c>
      <c r="U1717" s="1">
        <v>2.7956000000000003</v>
      </c>
      <c r="V1717" t="str">
        <f>VLOOKUP(M1717,People!B:C,2,0)</f>
        <v>Chuck Magee</v>
      </c>
      <c r="W1717" t="str">
        <f>IFERROR(VLOOKUP(B1717,Returns!B:C,2,0),"NO")</f>
        <v>NO</v>
      </c>
      <c r="X1717" s="34">
        <f t="shared" si="26"/>
        <v>1.5424000000000002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35">
        <v>0</v>
      </c>
      <c r="U1718" s="1">
        <v>70.440999999999974</v>
      </c>
      <c r="V1718" t="str">
        <f>VLOOKUP(M1718,People!B:C,2,0)</f>
        <v>Chuck Magee</v>
      </c>
      <c r="W1718" t="str">
        <f>IFERROR(VLOOKUP(B1718,Returns!B:C,2,0),"NO")</f>
        <v>NO</v>
      </c>
      <c r="X1718" s="34">
        <f t="shared" si="26"/>
        <v>0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35">
        <v>0</v>
      </c>
      <c r="U1719" s="1">
        <v>0</v>
      </c>
      <c r="V1719" t="str">
        <f>VLOOKUP(M1719,People!B:C,2,0)</f>
        <v>Chuck Magee</v>
      </c>
      <c r="W1719" t="str">
        <f>IFERROR(VLOOKUP(B1719,Returns!B:C,2,0),"NO")</f>
        <v>NO</v>
      </c>
      <c r="X1719" s="34">
        <f t="shared" si="26"/>
        <v>0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35">
        <v>0</v>
      </c>
      <c r="U1720" s="1">
        <v>15.086400000000001</v>
      </c>
      <c r="V1720" t="str">
        <f>VLOOKUP(M1720,People!B:C,2,0)</f>
        <v>Chuck Magee</v>
      </c>
      <c r="W1720" t="str">
        <f>IFERROR(VLOOKUP(B1720,Returns!B:C,2,0),"NO")</f>
        <v>NO</v>
      </c>
      <c r="X1720" s="34">
        <f t="shared" si="26"/>
        <v>0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35">
        <v>0</v>
      </c>
      <c r="U1721" s="1">
        <v>12.325599999999998</v>
      </c>
      <c r="V1721" t="str">
        <f>VLOOKUP(M1721,People!B:C,2,0)</f>
        <v>Chuck Magee</v>
      </c>
      <c r="W1721" t="str">
        <f>IFERROR(VLOOKUP(B1721,Returns!B:C,2,0),"NO")</f>
        <v>NO</v>
      </c>
      <c r="X1721" s="34">
        <f t="shared" si="26"/>
        <v>0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35">
        <v>0.2</v>
      </c>
      <c r="U1722" s="1">
        <v>14.919999999999995</v>
      </c>
      <c r="V1722" t="str">
        <f>VLOOKUP(M1722,People!B:C,2,0)</f>
        <v>Chuck Magee</v>
      </c>
      <c r="W1722" t="str">
        <f>IFERROR(VLOOKUP(B1722,Returns!B:C,2,0),"NO")</f>
        <v>NO</v>
      </c>
      <c r="X1722" s="34">
        <f t="shared" si="26"/>
        <v>9.5488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35">
        <v>0.2</v>
      </c>
      <c r="U1723" s="1">
        <v>11.998799999999996</v>
      </c>
      <c r="V1723" t="str">
        <f>VLOOKUP(M1723,People!B:C,2,0)</f>
        <v>Kelly Williams</v>
      </c>
      <c r="W1723" t="str">
        <f>IFERROR(VLOOKUP(B1723,Returns!B:C,2,0),"NO")</f>
        <v>NO</v>
      </c>
      <c r="X1723" s="34">
        <f t="shared" si="26"/>
        <v>31.996800000000004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35">
        <v>0.2</v>
      </c>
      <c r="U1724" s="1">
        <v>51.193599999999996</v>
      </c>
      <c r="V1724" t="str">
        <f>VLOOKUP(M1724,People!B:C,2,0)</f>
        <v>Kelly Williams</v>
      </c>
      <c r="W1724" t="str">
        <f>IFERROR(VLOOKUP(B1724,Returns!B:C,2,0),"NO")</f>
        <v>NO</v>
      </c>
      <c r="X1724" s="34">
        <f t="shared" si="26"/>
        <v>51.193600000000004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35">
        <v>0.3</v>
      </c>
      <c r="U1725" s="1">
        <v>-71.811600000000027</v>
      </c>
      <c r="V1725" t="str">
        <f>VLOOKUP(M1725,People!B:C,2,0)</f>
        <v>Kelly Williams</v>
      </c>
      <c r="W1725" t="str">
        <f>IFERROR(VLOOKUP(B1725,Returns!B:C,2,0),"NO")</f>
        <v>NO</v>
      </c>
      <c r="X1725" s="34">
        <f t="shared" si="26"/>
        <v>107.71739999999998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35">
        <v>0.2</v>
      </c>
      <c r="U1726" s="1">
        <v>43.43519999999998</v>
      </c>
      <c r="V1726" t="str">
        <f>VLOOKUP(M1726,People!B:C,2,0)</f>
        <v>Chuck Magee</v>
      </c>
      <c r="W1726" t="str">
        <f>IFERROR(VLOOKUP(B1726,Returns!B:C,2,0),"NO")</f>
        <v>NO</v>
      </c>
      <c r="X1726" s="34">
        <f t="shared" si="26"/>
        <v>86.870400000000004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35">
        <v>0.2</v>
      </c>
      <c r="U1727" s="1">
        <v>0.44399999999999973</v>
      </c>
      <c r="V1727" t="str">
        <f>VLOOKUP(M1727,People!B:C,2,0)</f>
        <v>Chuck Magee</v>
      </c>
      <c r="W1727" t="str">
        <f>IFERROR(VLOOKUP(B1727,Returns!B:C,2,0),"NO")</f>
        <v>NO</v>
      </c>
      <c r="X1727" s="34">
        <f t="shared" si="26"/>
        <v>0.71040000000000014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35">
        <v>0.2</v>
      </c>
      <c r="U1728" s="1">
        <v>7.7728000000000002</v>
      </c>
      <c r="V1728" t="str">
        <f>VLOOKUP(M1728,People!B:C,2,0)</f>
        <v>Chuck Magee</v>
      </c>
      <c r="W1728" t="str">
        <f>IFERROR(VLOOKUP(B1728,Returns!B:C,2,0),"NO")</f>
        <v>NO</v>
      </c>
      <c r="X1728" s="34">
        <f t="shared" si="26"/>
        <v>17.766400000000001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35">
        <v>0.4</v>
      </c>
      <c r="U1729" s="1">
        <v>-69.889999999999986</v>
      </c>
      <c r="V1729" t="str">
        <f>VLOOKUP(M1729,People!B:C,2,0)</f>
        <v>Chuck Magee</v>
      </c>
      <c r="W1729" t="str">
        <f>IFERROR(VLOOKUP(B1729,Returns!B:C,2,0),"NO")</f>
        <v>NO</v>
      </c>
      <c r="X1729" s="34">
        <f t="shared" si="26"/>
        <v>419.34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35">
        <v>0</v>
      </c>
      <c r="U1730" s="1">
        <v>21</v>
      </c>
      <c r="V1730" t="str">
        <f>VLOOKUP(M1730,People!B:C,2,0)</f>
        <v>Cassandra Brandow</v>
      </c>
      <c r="W1730" t="str">
        <f>IFERROR(VLOOKUP(B1730,Returns!B:C,2,0),"NO")</f>
        <v>NO</v>
      </c>
      <c r="X1730" s="34">
        <f t="shared" ref="X1730:X1793" si="27">T1730*R1730</f>
        <v>0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35">
        <v>0</v>
      </c>
      <c r="U1731" s="1">
        <v>3.6017999999999999</v>
      </c>
      <c r="V1731" t="str">
        <f>VLOOKUP(M1731,People!B:C,2,0)</f>
        <v>Cassandra Brandow</v>
      </c>
      <c r="W1731" t="str">
        <f>IFERROR(VLOOKUP(B1731,Returns!B:C,2,0),"NO")</f>
        <v>NO</v>
      </c>
      <c r="X1731" s="34">
        <f t="shared" si="27"/>
        <v>0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35">
        <v>0.2</v>
      </c>
      <c r="U1732" s="1">
        <v>31.283199999999987</v>
      </c>
      <c r="V1732" t="str">
        <f>VLOOKUP(M1732,People!B:C,2,0)</f>
        <v>Cassandra Brandow</v>
      </c>
      <c r="W1732" t="str">
        <f>IFERROR(VLOOKUP(B1732,Returns!B:C,2,0),"NO")</f>
        <v>NO</v>
      </c>
      <c r="X1732" s="34">
        <f t="shared" si="27"/>
        <v>19.251200000000001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35">
        <v>0.2</v>
      </c>
      <c r="U1733" s="1">
        <v>3.7407999999999997</v>
      </c>
      <c r="V1733" t="str">
        <f>VLOOKUP(M1733,People!B:C,2,0)</f>
        <v>Cassandra Brandow</v>
      </c>
      <c r="W1733" t="str">
        <f>IFERROR(VLOOKUP(B1733,Returns!B:C,2,0),"NO")</f>
        <v>NO</v>
      </c>
      <c r="X1733" s="34">
        <f t="shared" si="27"/>
        <v>2.1376000000000004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35">
        <v>0.2</v>
      </c>
      <c r="U1734" s="1">
        <v>-33.804000000000002</v>
      </c>
      <c r="V1734" t="str">
        <f>VLOOKUP(M1734,People!B:C,2,0)</f>
        <v>Kelly Williams</v>
      </c>
      <c r="W1734" t="str">
        <f>IFERROR(VLOOKUP(B1734,Returns!B:C,2,0),"NO")</f>
        <v>Yes</v>
      </c>
      <c r="X1734" s="34">
        <f t="shared" si="27"/>
        <v>67.608000000000004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35">
        <v>0.2</v>
      </c>
      <c r="U1735" s="1">
        <v>17.351999999999975</v>
      </c>
      <c r="V1735" t="str">
        <f>VLOOKUP(M1735,People!B:C,2,0)</f>
        <v>Kelly Williams</v>
      </c>
      <c r="W1735" t="str">
        <f>IFERROR(VLOOKUP(B1735,Returns!B:C,2,0),"NO")</f>
        <v>Yes</v>
      </c>
      <c r="X1735" s="34">
        <f t="shared" si="27"/>
        <v>30.848000000000003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35">
        <v>0.2</v>
      </c>
      <c r="U1736" s="1">
        <v>6.5339999999999971</v>
      </c>
      <c r="V1736" t="str">
        <f>VLOOKUP(M1736,People!B:C,2,0)</f>
        <v>Cassandra Brandow</v>
      </c>
      <c r="W1736" t="str">
        <f>IFERROR(VLOOKUP(B1736,Returns!B:C,2,0),"NO")</f>
        <v>NO</v>
      </c>
      <c r="X1736" s="34">
        <f t="shared" si="27"/>
        <v>6.9696000000000016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35">
        <v>0.2</v>
      </c>
      <c r="U1737" s="1">
        <v>1.375</v>
      </c>
      <c r="V1737" t="str">
        <f>VLOOKUP(M1737,People!B:C,2,0)</f>
        <v>Cassandra Brandow</v>
      </c>
      <c r="W1737" t="str">
        <f>IFERROR(VLOOKUP(B1737,Returns!B:C,2,0),"NO")</f>
        <v>NO</v>
      </c>
      <c r="X1737" s="34">
        <f t="shared" si="27"/>
        <v>4.4000000000000004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35">
        <v>0.2</v>
      </c>
      <c r="U1738" s="1">
        <v>0.3822000000000001</v>
      </c>
      <c r="V1738" t="str">
        <f>VLOOKUP(M1738,People!B:C,2,0)</f>
        <v>Cassandra Brandow</v>
      </c>
      <c r="W1738" t="str">
        <f>IFERROR(VLOOKUP(B1738,Returns!B:C,2,0),"NO")</f>
        <v>NO</v>
      </c>
      <c r="X1738" s="34">
        <f t="shared" si="27"/>
        <v>0.87360000000000015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35">
        <v>0</v>
      </c>
      <c r="U1739" s="1">
        <v>8.4888000000000012</v>
      </c>
      <c r="V1739" t="str">
        <f>VLOOKUP(M1739,People!B:C,2,0)</f>
        <v>Anna Andreadi</v>
      </c>
      <c r="W1739" t="str">
        <f>IFERROR(VLOOKUP(B1739,Returns!B:C,2,0),"NO")</f>
        <v>NO</v>
      </c>
      <c r="X1739" s="34">
        <f t="shared" si="27"/>
        <v>0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35">
        <v>0</v>
      </c>
      <c r="U1740" s="1">
        <v>3.400999999999998</v>
      </c>
      <c r="V1740" t="str">
        <f>VLOOKUP(M1740,People!B:C,2,0)</f>
        <v>Anna Andreadi</v>
      </c>
      <c r="W1740" t="str">
        <f>IFERROR(VLOOKUP(B1740,Returns!B:C,2,0),"NO")</f>
        <v>NO</v>
      </c>
      <c r="X1740" s="34">
        <f t="shared" si="27"/>
        <v>0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35">
        <v>0</v>
      </c>
      <c r="U1741" s="1">
        <v>46.601999999999997</v>
      </c>
      <c r="V1741" t="str">
        <f>VLOOKUP(M1741,People!B:C,2,0)</f>
        <v>Anna Andreadi</v>
      </c>
      <c r="W1741" t="str">
        <f>IFERROR(VLOOKUP(B1741,Returns!B:C,2,0),"NO")</f>
        <v>NO</v>
      </c>
      <c r="X1741" s="34">
        <f t="shared" si="27"/>
        <v>0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35">
        <v>0</v>
      </c>
      <c r="U1742" s="1">
        <v>9.6047999999999991</v>
      </c>
      <c r="V1742" t="str">
        <f>VLOOKUP(M1742,People!B:C,2,0)</f>
        <v>Anna Andreadi</v>
      </c>
      <c r="W1742" t="str">
        <f>IFERROR(VLOOKUP(B1742,Returns!B:C,2,0),"NO")</f>
        <v>NO</v>
      </c>
      <c r="X1742" s="34">
        <f t="shared" si="27"/>
        <v>0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35">
        <v>0.2</v>
      </c>
      <c r="U1743" s="1">
        <v>7.2576000000000001</v>
      </c>
      <c r="V1743" t="str">
        <f>VLOOKUP(M1743,People!B:C,2,0)</f>
        <v>Chuck Magee</v>
      </c>
      <c r="W1743" t="str">
        <f>IFERROR(VLOOKUP(B1743,Returns!B:C,2,0),"NO")</f>
        <v>NO</v>
      </c>
      <c r="X1743" s="34">
        <f t="shared" si="27"/>
        <v>4.1472000000000007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35">
        <v>0.2</v>
      </c>
      <c r="U1744" s="1">
        <v>0.98559999999999937</v>
      </c>
      <c r="V1744" t="str">
        <f>VLOOKUP(M1744,People!B:C,2,0)</f>
        <v>Chuck Magee</v>
      </c>
      <c r="W1744" t="str">
        <f>IFERROR(VLOOKUP(B1744,Returns!B:C,2,0),"NO")</f>
        <v>NO</v>
      </c>
      <c r="X1744" s="34">
        <f t="shared" si="27"/>
        <v>1.4336000000000002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35">
        <v>0.2</v>
      </c>
      <c r="U1745" s="1">
        <v>-2.5128000000000008</v>
      </c>
      <c r="V1745" t="str">
        <f>VLOOKUP(M1745,People!B:C,2,0)</f>
        <v>Chuck Magee</v>
      </c>
      <c r="W1745" t="str">
        <f>IFERROR(VLOOKUP(B1745,Returns!B:C,2,0),"NO")</f>
        <v>NO</v>
      </c>
      <c r="X1745" s="34">
        <f t="shared" si="27"/>
        <v>2.2336000000000005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35">
        <v>0.2</v>
      </c>
      <c r="U1746" s="1">
        <v>-55.300000000000068</v>
      </c>
      <c r="V1746" t="str">
        <f>VLOOKUP(M1746,People!B:C,2,0)</f>
        <v>Chuck Magee</v>
      </c>
      <c r="W1746" t="str">
        <f>IFERROR(VLOOKUP(B1746,Returns!B:C,2,0),"NO")</f>
        <v>NO</v>
      </c>
      <c r="X1746" s="34">
        <f t="shared" si="27"/>
        <v>88.480000000000018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35">
        <v>0</v>
      </c>
      <c r="U1747" s="1">
        <v>4.9431999999999992</v>
      </c>
      <c r="V1747" t="str">
        <f>VLOOKUP(M1747,People!B:C,2,0)</f>
        <v>Chuck Magee</v>
      </c>
      <c r="W1747" t="str">
        <f>IFERROR(VLOOKUP(B1747,Returns!B:C,2,0),"NO")</f>
        <v>NO</v>
      </c>
      <c r="X1747" s="34">
        <f t="shared" si="27"/>
        <v>0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35">
        <v>0.7</v>
      </c>
      <c r="U1748" s="1">
        <v>-8.2367999999999988</v>
      </c>
      <c r="V1748" t="str">
        <f>VLOOKUP(M1748,People!B:C,2,0)</f>
        <v>Cassandra Brandow</v>
      </c>
      <c r="W1748" t="str">
        <f>IFERROR(VLOOKUP(B1748,Returns!B:C,2,0),"NO")</f>
        <v>NO</v>
      </c>
      <c r="X1748" s="34">
        <f t="shared" si="27"/>
        <v>7.8624000000000001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35">
        <v>0.2</v>
      </c>
      <c r="U1749" s="1">
        <v>3.2099999999999982</v>
      </c>
      <c r="V1749" t="str">
        <f>VLOOKUP(M1749,People!B:C,2,0)</f>
        <v>Cassandra Brandow</v>
      </c>
      <c r="W1749" t="str">
        <f>IFERROR(VLOOKUP(B1749,Returns!B:C,2,0),"NO")</f>
        <v>NO</v>
      </c>
      <c r="X1749" s="34">
        <f t="shared" si="27"/>
        <v>2.0544000000000007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35">
        <v>0.2</v>
      </c>
      <c r="U1750" s="1">
        <v>3.6288</v>
      </c>
      <c r="V1750" t="str">
        <f>VLOOKUP(M1750,People!B:C,2,0)</f>
        <v>Kelly Williams</v>
      </c>
      <c r="W1750" t="str">
        <f>IFERROR(VLOOKUP(B1750,Returns!B:C,2,0),"NO")</f>
        <v>NO</v>
      </c>
      <c r="X1750" s="34">
        <f t="shared" si="27"/>
        <v>2.0736000000000003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35">
        <v>0.2</v>
      </c>
      <c r="U1751" s="1">
        <v>0.54600000000000071</v>
      </c>
      <c r="V1751" t="str">
        <f>VLOOKUP(M1751,People!B:C,2,0)</f>
        <v>Kelly Williams</v>
      </c>
      <c r="W1751" t="str">
        <f>IFERROR(VLOOKUP(B1751,Returns!B:C,2,0),"NO")</f>
        <v>NO</v>
      </c>
      <c r="X1751" s="34">
        <f t="shared" si="27"/>
        <v>1.2480000000000002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35">
        <v>0.3</v>
      </c>
      <c r="U1752" s="1">
        <v>-32.522600000000011</v>
      </c>
      <c r="V1752" t="str">
        <f>VLOOKUP(M1752,People!B:C,2,0)</f>
        <v>Kelly Williams</v>
      </c>
      <c r="W1752" t="str">
        <f>IFERROR(VLOOKUP(B1752,Returns!B:C,2,0),"NO")</f>
        <v>NO</v>
      </c>
      <c r="X1752" s="34">
        <f t="shared" si="27"/>
        <v>62.0886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35">
        <v>0</v>
      </c>
      <c r="U1753" s="1">
        <v>3.6894000000000009</v>
      </c>
      <c r="V1753" t="str">
        <f>VLOOKUP(M1753,People!B:C,2,0)</f>
        <v>Anna Andreadi</v>
      </c>
      <c r="W1753" t="str">
        <f>IFERROR(VLOOKUP(B1753,Returns!B:C,2,0),"NO")</f>
        <v>NO</v>
      </c>
      <c r="X1753" s="34">
        <f t="shared" si="27"/>
        <v>0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35">
        <v>0</v>
      </c>
      <c r="U1754" s="1">
        <v>151.09740000000002</v>
      </c>
      <c r="V1754" t="str">
        <f>VLOOKUP(M1754,People!B:C,2,0)</f>
        <v>Anna Andreadi</v>
      </c>
      <c r="W1754" t="str">
        <f>IFERROR(VLOOKUP(B1754,Returns!B:C,2,0),"NO")</f>
        <v>NO</v>
      </c>
      <c r="X1754" s="34">
        <f t="shared" si="27"/>
        <v>0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35">
        <v>0</v>
      </c>
      <c r="U1755" s="1">
        <v>53.860799999999998</v>
      </c>
      <c r="V1755" t="str">
        <f>VLOOKUP(M1755,People!B:C,2,0)</f>
        <v>Anna Andreadi</v>
      </c>
      <c r="W1755" t="str">
        <f>IFERROR(VLOOKUP(B1755,Returns!B:C,2,0),"NO")</f>
        <v>NO</v>
      </c>
      <c r="X1755" s="34">
        <f t="shared" si="27"/>
        <v>0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35">
        <v>0</v>
      </c>
      <c r="U1756" s="1">
        <v>3.8519999999999994</v>
      </c>
      <c r="V1756" t="str">
        <f>VLOOKUP(M1756,People!B:C,2,0)</f>
        <v>Anna Andreadi</v>
      </c>
      <c r="W1756" t="str">
        <f>IFERROR(VLOOKUP(B1756,Returns!B:C,2,0),"NO")</f>
        <v>NO</v>
      </c>
      <c r="X1756" s="34">
        <f t="shared" si="27"/>
        <v>0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35">
        <v>0.2</v>
      </c>
      <c r="U1757" s="1">
        <v>130.75810000000001</v>
      </c>
      <c r="V1757" t="str">
        <f>VLOOKUP(M1757,People!B:C,2,0)</f>
        <v>Kelly Williams</v>
      </c>
      <c r="W1757" t="str">
        <f>IFERROR(VLOOKUP(B1757,Returns!B:C,2,0),"NO")</f>
        <v>NO</v>
      </c>
      <c r="X1757" s="34">
        <f t="shared" si="27"/>
        <v>72.142399999999995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35">
        <v>0.2</v>
      </c>
      <c r="U1758" s="1">
        <v>150.36000000000013</v>
      </c>
      <c r="V1758" t="str">
        <f>VLOOKUP(M1758,People!B:C,2,0)</f>
        <v>Kelly Williams</v>
      </c>
      <c r="W1758" t="str">
        <f>IFERROR(VLOOKUP(B1758,Returns!B:C,2,0),"NO")</f>
        <v>NO</v>
      </c>
      <c r="X1758" s="34">
        <f t="shared" si="27"/>
        <v>343.68000000000006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35">
        <v>0.8</v>
      </c>
      <c r="U1759" s="1">
        <v>-66.508800000000036</v>
      </c>
      <c r="V1759" t="str">
        <f>VLOOKUP(M1759,People!B:C,2,0)</f>
        <v>Kelly Williams</v>
      </c>
      <c r="W1759" t="str">
        <f>IFERROR(VLOOKUP(B1759,Returns!B:C,2,0),"NO")</f>
        <v>NO</v>
      </c>
      <c r="X1759" s="34">
        <f t="shared" si="27"/>
        <v>33.254399999999997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35">
        <v>0.2</v>
      </c>
      <c r="U1760" s="1">
        <v>7.615399999999994</v>
      </c>
      <c r="V1760" t="str">
        <f>VLOOKUP(M1760,People!B:C,2,0)</f>
        <v>Kelly Williams</v>
      </c>
      <c r="W1760" t="str">
        <f>IFERROR(VLOOKUP(B1760,Returns!B:C,2,0),"NO")</f>
        <v>NO</v>
      </c>
      <c r="X1760" s="34">
        <f t="shared" si="27"/>
        <v>9.3728000000000016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35">
        <v>0.2</v>
      </c>
      <c r="U1761" s="1">
        <v>4.8840000000000003</v>
      </c>
      <c r="V1761" t="str">
        <f>VLOOKUP(M1761,People!B:C,2,0)</f>
        <v>Chuck Magee</v>
      </c>
      <c r="W1761" t="str">
        <f>IFERROR(VLOOKUP(B1761,Returns!B:C,2,0),"NO")</f>
        <v>NO</v>
      </c>
      <c r="X1761" s="34">
        <f t="shared" si="27"/>
        <v>3.9072000000000005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35">
        <v>0.15</v>
      </c>
      <c r="U1762" s="1">
        <v>-4.8391999999999769</v>
      </c>
      <c r="V1762" t="str">
        <f>VLOOKUP(M1762,People!B:C,2,0)</f>
        <v>Anna Andreadi</v>
      </c>
      <c r="W1762" t="str">
        <f>IFERROR(VLOOKUP(B1762,Returns!B:C,2,0),"NO")</f>
        <v>Yes</v>
      </c>
      <c r="X1762" s="34">
        <f t="shared" si="27"/>
        <v>61.699799999999996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35">
        <v>0.2</v>
      </c>
      <c r="U1763" s="1">
        <v>9.7037999999999993</v>
      </c>
      <c r="V1763" t="str">
        <f>VLOOKUP(M1763,People!B:C,2,0)</f>
        <v>Anna Andreadi</v>
      </c>
      <c r="W1763" t="str">
        <f>IFERROR(VLOOKUP(B1763,Returns!B:C,2,0),"NO")</f>
        <v>Yes</v>
      </c>
      <c r="X1763" s="34">
        <f t="shared" si="27"/>
        <v>5.7504000000000008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35">
        <v>0.15</v>
      </c>
      <c r="U1764" s="1">
        <v>-20.696400000000025</v>
      </c>
      <c r="V1764" t="str">
        <f>VLOOKUP(M1764,People!B:C,2,0)</f>
        <v>Anna Andreadi</v>
      </c>
      <c r="W1764" t="str">
        <f>IFERROR(VLOOKUP(B1764,Returns!B:C,2,0),"NO")</f>
        <v>Yes</v>
      </c>
      <c r="X1764" s="34">
        <f t="shared" si="27"/>
        <v>43.979849999999999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35">
        <v>0</v>
      </c>
      <c r="U1765" s="1">
        <v>10.517999999999997</v>
      </c>
      <c r="V1765" t="str">
        <f>VLOOKUP(M1765,People!B:C,2,0)</f>
        <v>Cassandra Brandow</v>
      </c>
      <c r="W1765" t="str">
        <f>IFERROR(VLOOKUP(B1765,Returns!B:C,2,0),"NO")</f>
        <v>NO</v>
      </c>
      <c r="X1765" s="34">
        <f t="shared" si="27"/>
        <v>0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35">
        <v>0</v>
      </c>
      <c r="U1766" s="1">
        <v>1.8997999999999999</v>
      </c>
      <c r="V1766" t="str">
        <f>VLOOKUP(M1766,People!B:C,2,0)</f>
        <v>Cassandra Brandow</v>
      </c>
      <c r="W1766" t="str">
        <f>IFERROR(VLOOKUP(B1766,Returns!B:C,2,0),"NO")</f>
        <v>NO</v>
      </c>
      <c r="X1766" s="34">
        <f t="shared" si="27"/>
        <v>0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35">
        <v>0</v>
      </c>
      <c r="U1767" s="1">
        <v>46.116000000000007</v>
      </c>
      <c r="V1767" t="str">
        <f>VLOOKUP(M1767,People!B:C,2,0)</f>
        <v>Cassandra Brandow</v>
      </c>
      <c r="W1767" t="str">
        <f>IFERROR(VLOOKUP(B1767,Returns!B:C,2,0),"NO")</f>
        <v>NO</v>
      </c>
      <c r="X1767" s="34">
        <f t="shared" si="27"/>
        <v>0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35">
        <v>0</v>
      </c>
      <c r="U1768" s="1">
        <v>4.8117999999999999</v>
      </c>
      <c r="V1768" t="str">
        <f>VLOOKUP(M1768,People!B:C,2,0)</f>
        <v>Cassandra Brandow</v>
      </c>
      <c r="W1768" t="str">
        <f>IFERROR(VLOOKUP(B1768,Returns!B:C,2,0),"NO")</f>
        <v>NO</v>
      </c>
      <c r="X1768" s="34">
        <f t="shared" si="27"/>
        <v>0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35">
        <v>0.7</v>
      </c>
      <c r="U1769" s="1">
        <v>-5.8603999999999985</v>
      </c>
      <c r="V1769" t="str">
        <f>VLOOKUP(M1769,People!B:C,2,0)</f>
        <v>Cassandra Brandow</v>
      </c>
      <c r="W1769" t="str">
        <f>IFERROR(VLOOKUP(B1769,Returns!B:C,2,0),"NO")</f>
        <v>NO</v>
      </c>
      <c r="X1769" s="34">
        <f t="shared" si="27"/>
        <v>5.3508000000000004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35">
        <v>0.7</v>
      </c>
      <c r="U1770" s="1">
        <v>-39.456499999999991</v>
      </c>
      <c r="V1770" t="str">
        <f>VLOOKUP(M1770,People!B:C,2,0)</f>
        <v>Cassandra Brandow</v>
      </c>
      <c r="W1770" t="str">
        <f>IFERROR(VLOOKUP(B1770,Returns!B:C,2,0),"NO")</f>
        <v>NO</v>
      </c>
      <c r="X1770" s="34">
        <f t="shared" si="27"/>
        <v>36.025500000000008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35">
        <v>0.2</v>
      </c>
      <c r="U1771" s="1">
        <v>-1.3952000000000013</v>
      </c>
      <c r="V1771" t="str">
        <f>VLOOKUP(M1771,People!B:C,2,0)</f>
        <v>Kelly Williams</v>
      </c>
      <c r="W1771" t="str">
        <f>IFERROR(VLOOKUP(B1771,Returns!B:C,2,0),"NO")</f>
        <v>NO</v>
      </c>
      <c r="X1771" s="34">
        <f t="shared" si="27"/>
        <v>1.3952000000000002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35">
        <v>0.8</v>
      </c>
      <c r="U1772" s="1">
        <v>-20.166300000000007</v>
      </c>
      <c r="V1772" t="str">
        <f>VLOOKUP(M1772,People!B:C,2,0)</f>
        <v>Kelly Williams</v>
      </c>
      <c r="W1772" t="str">
        <f>IFERROR(VLOOKUP(B1772,Returns!B:C,2,0),"NO")</f>
        <v>NO</v>
      </c>
      <c r="X1772" s="34">
        <f t="shared" si="27"/>
        <v>9.7775999999999996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35">
        <v>0.2</v>
      </c>
      <c r="U1773" s="1">
        <v>-24.496000000000002</v>
      </c>
      <c r="V1773" t="str">
        <f>VLOOKUP(M1773,People!B:C,2,0)</f>
        <v>Kelly Williams</v>
      </c>
      <c r="W1773" t="str">
        <f>IFERROR(VLOOKUP(B1773,Returns!B:C,2,0),"NO")</f>
        <v>NO</v>
      </c>
      <c r="X1773" s="34">
        <f t="shared" si="27"/>
        <v>19.596800000000002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35">
        <v>0.2</v>
      </c>
      <c r="U1774" s="1">
        <v>19.499999999999993</v>
      </c>
      <c r="V1774" t="str">
        <f>VLOOKUP(M1774,People!B:C,2,0)</f>
        <v>Kelly Williams</v>
      </c>
      <c r="W1774" t="str">
        <f>IFERROR(VLOOKUP(B1774,Returns!B:C,2,0),"NO")</f>
        <v>NO</v>
      </c>
      <c r="X1774" s="34">
        <f t="shared" si="27"/>
        <v>12.480000000000002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35">
        <v>0</v>
      </c>
      <c r="U1775" s="1">
        <v>9.3869999999999987</v>
      </c>
      <c r="V1775" t="str">
        <f>VLOOKUP(M1775,People!B:C,2,0)</f>
        <v>Chuck Magee</v>
      </c>
      <c r="W1775" t="str">
        <f>IFERROR(VLOOKUP(B1775,Returns!B:C,2,0),"NO")</f>
        <v>NO</v>
      </c>
      <c r="X1775" s="34">
        <f t="shared" si="27"/>
        <v>0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35">
        <v>0</v>
      </c>
      <c r="U1776" s="1">
        <v>129.37860000000001</v>
      </c>
      <c r="V1776" t="str">
        <f>VLOOKUP(M1776,People!B:C,2,0)</f>
        <v>Chuck Magee</v>
      </c>
      <c r="W1776" t="str">
        <f>IFERROR(VLOOKUP(B1776,Returns!B:C,2,0),"NO")</f>
        <v>NO</v>
      </c>
      <c r="X1776" s="34">
        <f t="shared" si="27"/>
        <v>0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35">
        <v>0</v>
      </c>
      <c r="U1777" s="1">
        <v>1.4952000000000001</v>
      </c>
      <c r="V1777" t="str">
        <f>VLOOKUP(M1777,People!B:C,2,0)</f>
        <v>Chuck Magee</v>
      </c>
      <c r="W1777" t="str">
        <f>IFERROR(VLOOKUP(B1777,Returns!B:C,2,0),"NO")</f>
        <v>NO</v>
      </c>
      <c r="X1777" s="34">
        <f t="shared" si="27"/>
        <v>0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35">
        <v>0</v>
      </c>
      <c r="U1778" s="1">
        <v>1.512</v>
      </c>
      <c r="V1778" t="str">
        <f>VLOOKUP(M1778,People!B:C,2,0)</f>
        <v>Chuck Magee</v>
      </c>
      <c r="W1778" t="str">
        <f>IFERROR(VLOOKUP(B1778,Returns!B:C,2,0),"NO")</f>
        <v>NO</v>
      </c>
      <c r="X1778" s="34">
        <f t="shared" si="27"/>
        <v>0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35">
        <v>0</v>
      </c>
      <c r="U1779" s="1">
        <v>180.76590000000002</v>
      </c>
      <c r="V1779" t="str">
        <f>VLOOKUP(M1779,People!B:C,2,0)</f>
        <v>Anna Andreadi</v>
      </c>
      <c r="W1779" t="str">
        <f>IFERROR(VLOOKUP(B1779,Returns!B:C,2,0),"NO")</f>
        <v>NO</v>
      </c>
      <c r="X1779" s="34">
        <f t="shared" si="27"/>
        <v>0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35">
        <v>0</v>
      </c>
      <c r="U1780" s="1">
        <v>6.6150000000000002</v>
      </c>
      <c r="V1780" t="str">
        <f>VLOOKUP(M1780,People!B:C,2,0)</f>
        <v>Anna Andreadi</v>
      </c>
      <c r="W1780" t="str">
        <f>IFERROR(VLOOKUP(B1780,Returns!B:C,2,0),"NO")</f>
        <v>NO</v>
      </c>
      <c r="X1780" s="34">
        <f t="shared" si="27"/>
        <v>0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35">
        <v>0</v>
      </c>
      <c r="U1781" s="1">
        <v>14.992499999999996</v>
      </c>
      <c r="V1781" t="str">
        <f>VLOOKUP(M1781,People!B:C,2,0)</f>
        <v>Chuck Magee</v>
      </c>
      <c r="W1781" t="str">
        <f>IFERROR(VLOOKUP(B1781,Returns!B:C,2,0),"NO")</f>
        <v>NO</v>
      </c>
      <c r="X1781" s="34">
        <f t="shared" si="27"/>
        <v>0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35">
        <v>0</v>
      </c>
      <c r="U1782" s="1">
        <v>20.840000000000003</v>
      </c>
      <c r="V1782" t="str">
        <f>VLOOKUP(M1782,People!B:C,2,0)</f>
        <v>Chuck Magee</v>
      </c>
      <c r="W1782" t="str">
        <f>IFERROR(VLOOKUP(B1782,Returns!B:C,2,0),"NO")</f>
        <v>NO</v>
      </c>
      <c r="X1782" s="34">
        <f t="shared" si="27"/>
        <v>0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35">
        <v>0</v>
      </c>
      <c r="U1783" s="1">
        <v>3.0267999999999997</v>
      </c>
      <c r="V1783" t="str">
        <f>VLOOKUP(M1783,People!B:C,2,0)</f>
        <v>Chuck Magee</v>
      </c>
      <c r="W1783" t="str">
        <f>IFERROR(VLOOKUP(B1783,Returns!B:C,2,0),"NO")</f>
        <v>NO</v>
      </c>
      <c r="X1783" s="34">
        <f t="shared" si="27"/>
        <v>0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35">
        <v>0</v>
      </c>
      <c r="U1784" s="1">
        <v>59.011199999999988</v>
      </c>
      <c r="V1784" t="str">
        <f>VLOOKUP(M1784,People!B:C,2,0)</f>
        <v>Chuck Magee</v>
      </c>
      <c r="W1784" t="str">
        <f>IFERROR(VLOOKUP(B1784,Returns!B:C,2,0),"NO")</f>
        <v>NO</v>
      </c>
      <c r="X1784" s="34">
        <f t="shared" si="27"/>
        <v>0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35">
        <v>0</v>
      </c>
      <c r="U1785" s="1">
        <v>107.7216</v>
      </c>
      <c r="V1785" t="str">
        <f>VLOOKUP(M1785,People!B:C,2,0)</f>
        <v>Kelly Williams</v>
      </c>
      <c r="W1785" t="str">
        <f>IFERROR(VLOOKUP(B1785,Returns!B:C,2,0),"NO")</f>
        <v>NO</v>
      </c>
      <c r="X1785" s="34">
        <f t="shared" si="27"/>
        <v>0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35">
        <v>0</v>
      </c>
      <c r="U1786" s="1">
        <v>9.8159999999999954</v>
      </c>
      <c r="V1786" t="str">
        <f>VLOOKUP(M1786,People!B:C,2,0)</f>
        <v>Kelly Williams</v>
      </c>
      <c r="W1786" t="str">
        <f>IFERROR(VLOOKUP(B1786,Returns!B:C,2,0),"NO")</f>
        <v>NO</v>
      </c>
      <c r="X1786" s="34">
        <f t="shared" si="27"/>
        <v>0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35">
        <v>0</v>
      </c>
      <c r="U1787" s="1">
        <v>15.5288</v>
      </c>
      <c r="V1787" t="str">
        <f>VLOOKUP(M1787,People!B:C,2,0)</f>
        <v>Kelly Williams</v>
      </c>
      <c r="W1787" t="str">
        <f>IFERROR(VLOOKUP(B1787,Returns!B:C,2,0),"NO")</f>
        <v>NO</v>
      </c>
      <c r="X1787" s="34">
        <f t="shared" si="27"/>
        <v>0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35">
        <v>0</v>
      </c>
      <c r="U1788" s="1">
        <v>25.221299999999989</v>
      </c>
      <c r="V1788" t="str">
        <f>VLOOKUP(M1788,People!B:C,2,0)</f>
        <v>Kelly Williams</v>
      </c>
      <c r="W1788" t="str">
        <f>IFERROR(VLOOKUP(B1788,Returns!B:C,2,0),"NO")</f>
        <v>NO</v>
      </c>
      <c r="X1788" s="34">
        <f t="shared" si="27"/>
        <v>0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35">
        <v>0</v>
      </c>
      <c r="U1789" s="1">
        <v>64.785599999999988</v>
      </c>
      <c r="V1789" t="str">
        <f>VLOOKUP(M1789,People!B:C,2,0)</f>
        <v>Kelly Williams</v>
      </c>
      <c r="W1789" t="str">
        <f>IFERROR(VLOOKUP(B1789,Returns!B:C,2,0),"NO")</f>
        <v>NO</v>
      </c>
      <c r="X1789" s="34">
        <f t="shared" si="27"/>
        <v>0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35">
        <v>0</v>
      </c>
      <c r="U1790" s="1">
        <v>195.99440000000004</v>
      </c>
      <c r="V1790" t="str">
        <f>VLOOKUP(M1790,People!B:C,2,0)</f>
        <v>Kelly Williams</v>
      </c>
      <c r="W1790" t="str">
        <f>IFERROR(VLOOKUP(B1790,Returns!B:C,2,0),"NO")</f>
        <v>NO</v>
      </c>
      <c r="X1790" s="34">
        <f t="shared" si="27"/>
        <v>0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35">
        <v>0</v>
      </c>
      <c r="U1791" s="1">
        <v>26.590499999999988</v>
      </c>
      <c r="V1791" t="str">
        <f>VLOOKUP(M1791,People!B:C,2,0)</f>
        <v>Kelly Williams</v>
      </c>
      <c r="W1791" t="str">
        <f>IFERROR(VLOOKUP(B1791,Returns!B:C,2,0),"NO")</f>
        <v>NO</v>
      </c>
      <c r="X1791" s="34">
        <f t="shared" si="27"/>
        <v>0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35">
        <v>0</v>
      </c>
      <c r="U1792" s="1">
        <v>24.47</v>
      </c>
      <c r="V1792" t="str">
        <f>VLOOKUP(M1792,People!B:C,2,0)</f>
        <v>Chuck Magee</v>
      </c>
      <c r="W1792" t="str">
        <f>IFERROR(VLOOKUP(B1792,Returns!B:C,2,0),"NO")</f>
        <v>NO</v>
      </c>
      <c r="X1792" s="34">
        <f t="shared" si="27"/>
        <v>0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35">
        <v>0</v>
      </c>
      <c r="U1793" s="1">
        <v>673.88160000000016</v>
      </c>
      <c r="V1793" t="str">
        <f>VLOOKUP(M1793,People!B:C,2,0)</f>
        <v>Kelly Williams</v>
      </c>
      <c r="W1793" t="str">
        <f>IFERROR(VLOOKUP(B1793,Returns!B:C,2,0),"NO")</f>
        <v>NO</v>
      </c>
      <c r="X1793" s="34">
        <f t="shared" si="27"/>
        <v>0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35">
        <v>0</v>
      </c>
      <c r="U1794" s="1">
        <v>12.592800000000004</v>
      </c>
      <c r="V1794" t="str">
        <f>VLOOKUP(M1794,People!B:C,2,0)</f>
        <v>Kelly Williams</v>
      </c>
      <c r="W1794" t="str">
        <f>IFERROR(VLOOKUP(B1794,Returns!B:C,2,0),"NO")</f>
        <v>NO</v>
      </c>
      <c r="X1794" s="34">
        <f t="shared" ref="X1794:X1857" si="28">T1794*R1794</f>
        <v>0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35">
        <v>0.2</v>
      </c>
      <c r="U1795" s="1">
        <v>6.0416000000000025</v>
      </c>
      <c r="V1795" t="str">
        <f>VLOOKUP(M1795,People!B:C,2,0)</f>
        <v>Kelly Williams</v>
      </c>
      <c r="W1795" t="str">
        <f>IFERROR(VLOOKUP(B1795,Returns!B:C,2,0),"NO")</f>
        <v>NO</v>
      </c>
      <c r="X1795" s="34">
        <f t="shared" si="28"/>
        <v>12.0832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35">
        <v>0</v>
      </c>
      <c r="U1796" s="1">
        <v>26.984999999999992</v>
      </c>
      <c r="V1796" t="str">
        <f>VLOOKUP(M1796,People!B:C,2,0)</f>
        <v>Kelly Williams</v>
      </c>
      <c r="W1796" t="str">
        <f>IFERROR(VLOOKUP(B1796,Returns!B:C,2,0),"NO")</f>
        <v>NO</v>
      </c>
      <c r="X1796" s="34">
        <f t="shared" si="28"/>
        <v>0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35">
        <v>0</v>
      </c>
      <c r="U1797" s="1">
        <v>16.598399999999998</v>
      </c>
      <c r="V1797" t="str">
        <f>VLOOKUP(M1797,People!B:C,2,0)</f>
        <v>Chuck Magee</v>
      </c>
      <c r="W1797" t="str">
        <f>IFERROR(VLOOKUP(B1797,Returns!B:C,2,0),"NO")</f>
        <v>NO</v>
      </c>
      <c r="X1797" s="34">
        <f t="shared" si="28"/>
        <v>0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35">
        <v>0</v>
      </c>
      <c r="U1798" s="1">
        <v>100.91129999999997</v>
      </c>
      <c r="V1798" t="str">
        <f>VLOOKUP(M1798,People!B:C,2,0)</f>
        <v>Chuck Magee</v>
      </c>
      <c r="W1798" t="str">
        <f>IFERROR(VLOOKUP(B1798,Returns!B:C,2,0),"NO")</f>
        <v>NO</v>
      </c>
      <c r="X1798" s="34">
        <f t="shared" si="28"/>
        <v>0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35">
        <v>0.2</v>
      </c>
      <c r="U1799" s="1">
        <v>11.565</v>
      </c>
      <c r="V1799" t="str">
        <f>VLOOKUP(M1799,People!B:C,2,0)</f>
        <v>Chuck Magee</v>
      </c>
      <c r="W1799" t="str">
        <f>IFERROR(VLOOKUP(B1799,Returns!B:C,2,0),"NO")</f>
        <v>NO</v>
      </c>
      <c r="X1799" s="34">
        <f t="shared" si="28"/>
        <v>7.4016000000000011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35">
        <v>0</v>
      </c>
      <c r="U1800" s="1">
        <v>73.320999999999998</v>
      </c>
      <c r="V1800" t="str">
        <f>VLOOKUP(M1800,People!B:C,2,0)</f>
        <v>Anna Andreadi</v>
      </c>
      <c r="W1800" t="str">
        <f>IFERROR(VLOOKUP(B1800,Returns!B:C,2,0),"NO")</f>
        <v>NO</v>
      </c>
      <c r="X1800" s="34">
        <f t="shared" si="28"/>
        <v>0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35">
        <v>0.2</v>
      </c>
      <c r="U1801" s="1">
        <v>3.6295999999999995</v>
      </c>
      <c r="V1801" t="str">
        <f>VLOOKUP(M1801,People!B:C,2,0)</f>
        <v>Kelly Williams</v>
      </c>
      <c r="W1801" t="str">
        <f>IFERROR(VLOOKUP(B1801,Returns!B:C,2,0),"NO")</f>
        <v>NO</v>
      </c>
      <c r="X1801" s="34">
        <f t="shared" si="28"/>
        <v>2.2336000000000005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35">
        <v>0.2</v>
      </c>
      <c r="U1802" s="1">
        <v>17.534399999999998</v>
      </c>
      <c r="V1802" t="str">
        <f>VLOOKUP(M1802,People!B:C,2,0)</f>
        <v>Kelly Williams</v>
      </c>
      <c r="W1802" t="str">
        <f>IFERROR(VLOOKUP(B1802,Returns!B:C,2,0),"NO")</f>
        <v>NO</v>
      </c>
      <c r="X1802" s="34">
        <f t="shared" si="28"/>
        <v>10.790400000000002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35">
        <v>0</v>
      </c>
      <c r="U1803" s="1">
        <v>1.5047999999999999</v>
      </c>
      <c r="V1803" t="str">
        <f>VLOOKUP(M1803,People!B:C,2,0)</f>
        <v>Anna Andreadi</v>
      </c>
      <c r="W1803" t="str">
        <f>IFERROR(VLOOKUP(B1803,Returns!B:C,2,0),"NO")</f>
        <v>NO</v>
      </c>
      <c r="X1803" s="34">
        <f t="shared" si="28"/>
        <v>0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35">
        <v>0.7</v>
      </c>
      <c r="U1804" s="1">
        <v>-4.2987000000000002</v>
      </c>
      <c r="V1804" t="str">
        <f>VLOOKUP(M1804,People!B:C,2,0)</f>
        <v>Chuck Magee</v>
      </c>
      <c r="W1804" t="str">
        <f>IFERROR(VLOOKUP(B1804,Returns!B:C,2,0),"NO")</f>
        <v>NO</v>
      </c>
      <c r="X1804" s="34">
        <f t="shared" si="28"/>
        <v>3.9249000000000005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35">
        <v>0.2</v>
      </c>
      <c r="U1805" s="1">
        <v>-1049.3406</v>
      </c>
      <c r="V1805" t="str">
        <f>VLOOKUP(M1805,People!B:C,2,0)</f>
        <v>Chuck Magee</v>
      </c>
      <c r="W1805" t="str">
        <f>IFERROR(VLOOKUP(B1805,Returns!B:C,2,0),"NO")</f>
        <v>NO</v>
      </c>
      <c r="X1805" s="34">
        <f t="shared" si="28"/>
        <v>932.74720000000025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35">
        <v>0.2</v>
      </c>
      <c r="U1806" s="1">
        <v>22.995400000000004</v>
      </c>
      <c r="V1806" t="str">
        <f>VLOOKUP(M1806,People!B:C,2,0)</f>
        <v>Chuck Magee</v>
      </c>
      <c r="W1806" t="str">
        <f>IFERROR(VLOOKUP(B1806,Returns!B:C,2,0),"NO")</f>
        <v>NO</v>
      </c>
      <c r="X1806" s="34">
        <f t="shared" si="28"/>
        <v>15.996800000000002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35">
        <v>0.2</v>
      </c>
      <c r="U1807" s="1">
        <v>257.59440000000029</v>
      </c>
      <c r="V1807" t="str">
        <f>VLOOKUP(M1807,People!B:C,2,0)</f>
        <v>Anna Andreadi</v>
      </c>
      <c r="W1807" t="str">
        <f>IFERROR(VLOOKUP(B1807,Returns!B:C,2,0),"NO")</f>
        <v>NO</v>
      </c>
      <c r="X1807" s="34">
        <f t="shared" si="28"/>
        <v>515.18880000000001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35">
        <v>0</v>
      </c>
      <c r="U1808" s="1">
        <v>21.772800000000004</v>
      </c>
      <c r="V1808" t="str">
        <f>VLOOKUP(M1808,People!B:C,2,0)</f>
        <v>Anna Andreadi</v>
      </c>
      <c r="W1808" t="str">
        <f>IFERROR(VLOOKUP(B1808,Returns!B:C,2,0),"NO")</f>
        <v>NO</v>
      </c>
      <c r="X1808" s="34">
        <f t="shared" si="28"/>
        <v>0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35">
        <v>0</v>
      </c>
      <c r="U1809" s="1">
        <v>76.271999999999977</v>
      </c>
      <c r="V1809" t="str">
        <f>VLOOKUP(M1809,People!B:C,2,0)</f>
        <v>Anna Andreadi</v>
      </c>
      <c r="W1809" t="str">
        <f>IFERROR(VLOOKUP(B1809,Returns!B:C,2,0),"NO")</f>
        <v>NO</v>
      </c>
      <c r="X1809" s="34">
        <f t="shared" si="28"/>
        <v>0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35">
        <v>0</v>
      </c>
      <c r="U1810" s="1">
        <v>0.69929999999999914</v>
      </c>
      <c r="V1810" t="str">
        <f>VLOOKUP(M1810,People!B:C,2,0)</f>
        <v>Kelly Williams</v>
      </c>
      <c r="W1810" t="str">
        <f>IFERROR(VLOOKUP(B1810,Returns!B:C,2,0),"NO")</f>
        <v>NO</v>
      </c>
      <c r="X1810" s="34">
        <f t="shared" si="28"/>
        <v>0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35">
        <v>0.6</v>
      </c>
      <c r="U1811" s="1">
        <v>-12.116999999999999</v>
      </c>
      <c r="V1811" t="str">
        <f>VLOOKUP(M1811,People!B:C,2,0)</f>
        <v>Kelly Williams</v>
      </c>
      <c r="W1811" t="str">
        <f>IFERROR(VLOOKUP(B1811,Returns!B:C,2,0),"NO")</f>
        <v>NO</v>
      </c>
      <c r="X1811" s="34">
        <f t="shared" si="28"/>
        <v>9.6935999999999982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35">
        <v>0.2</v>
      </c>
      <c r="U1812" s="1">
        <v>17.815199999999997</v>
      </c>
      <c r="V1812" t="str">
        <f>VLOOKUP(M1812,People!B:C,2,0)</f>
        <v>Kelly Williams</v>
      </c>
      <c r="W1812" t="str">
        <f>IFERROR(VLOOKUP(B1812,Returns!B:C,2,0),"NO")</f>
        <v>NO</v>
      </c>
      <c r="X1812" s="34">
        <f t="shared" si="28"/>
        <v>10.963200000000001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35">
        <v>0</v>
      </c>
      <c r="U1813" s="1">
        <v>245.0209999999999</v>
      </c>
      <c r="V1813" t="str">
        <f>VLOOKUP(M1813,People!B:C,2,0)</f>
        <v>Cassandra Brandow</v>
      </c>
      <c r="W1813" t="str">
        <f>IFERROR(VLOOKUP(B1813,Returns!B:C,2,0),"NO")</f>
        <v>NO</v>
      </c>
      <c r="X1813" s="34">
        <f t="shared" si="28"/>
        <v>0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35">
        <v>0.2</v>
      </c>
      <c r="U1814" s="1">
        <v>28.129999999999995</v>
      </c>
      <c r="V1814" t="str">
        <f>VLOOKUP(M1814,People!B:C,2,0)</f>
        <v>Chuck Magee</v>
      </c>
      <c r="W1814" t="str">
        <f>IFERROR(VLOOKUP(B1814,Returns!B:C,2,0),"NO")</f>
        <v>NO</v>
      </c>
      <c r="X1814" s="34">
        <f t="shared" si="28"/>
        <v>15.52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35">
        <v>0.2</v>
      </c>
      <c r="U1815" s="1">
        <v>1.5713999999999997</v>
      </c>
      <c r="V1815" t="str">
        <f>VLOOKUP(M1815,People!B:C,2,0)</f>
        <v>Chuck Magee</v>
      </c>
      <c r="W1815" t="str">
        <f>IFERROR(VLOOKUP(B1815,Returns!B:C,2,0),"NO")</f>
        <v>NO</v>
      </c>
      <c r="X1815" s="34">
        <f t="shared" si="28"/>
        <v>0.93120000000000014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35">
        <v>0.2</v>
      </c>
      <c r="U1816" s="1">
        <v>-8.5067999999999913</v>
      </c>
      <c r="V1816" t="str">
        <f>VLOOKUP(M1816,People!B:C,2,0)</f>
        <v>Anna Andreadi</v>
      </c>
      <c r="W1816" t="str">
        <f>IFERROR(VLOOKUP(B1816,Returns!B:C,2,0),"NO")</f>
        <v>NO</v>
      </c>
      <c r="X1816" s="34">
        <f t="shared" si="28"/>
        <v>34.027200000000008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35">
        <v>0</v>
      </c>
      <c r="U1817" s="1">
        <v>3.4685999999999999</v>
      </c>
      <c r="V1817" t="str">
        <f>VLOOKUP(M1817,People!B:C,2,0)</f>
        <v>Anna Andreadi</v>
      </c>
      <c r="W1817" t="str">
        <f>IFERROR(VLOOKUP(B1817,Returns!B:C,2,0),"NO")</f>
        <v>NO</v>
      </c>
      <c r="X1817" s="34">
        <f t="shared" si="28"/>
        <v>0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35">
        <v>0</v>
      </c>
      <c r="U1818" s="1">
        <v>3.0557999999999996</v>
      </c>
      <c r="V1818" t="str">
        <f>VLOOKUP(M1818,People!B:C,2,0)</f>
        <v>Anna Andreadi</v>
      </c>
      <c r="W1818" t="str">
        <f>IFERROR(VLOOKUP(B1818,Returns!B:C,2,0),"NO")</f>
        <v>NO</v>
      </c>
      <c r="X1818" s="34">
        <f t="shared" si="28"/>
        <v>0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35">
        <v>0</v>
      </c>
      <c r="U1819" s="1">
        <v>4.5815999999999999</v>
      </c>
      <c r="V1819" t="str">
        <f>VLOOKUP(M1819,People!B:C,2,0)</f>
        <v>Anna Andreadi</v>
      </c>
      <c r="W1819" t="str">
        <f>IFERROR(VLOOKUP(B1819,Returns!B:C,2,0),"NO")</f>
        <v>NO</v>
      </c>
      <c r="X1819" s="34">
        <f t="shared" si="28"/>
        <v>0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35">
        <v>0.8</v>
      </c>
      <c r="U1820" s="1">
        <v>-166.32000000000005</v>
      </c>
      <c r="V1820" t="str">
        <f>VLOOKUP(M1820,People!B:C,2,0)</f>
        <v>Kelly Williams</v>
      </c>
      <c r="W1820" t="str">
        <f>IFERROR(VLOOKUP(B1820,Returns!B:C,2,0),"NO")</f>
        <v>NO</v>
      </c>
      <c r="X1820" s="34">
        <f t="shared" si="28"/>
        <v>60.47999999999999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35">
        <v>0.6</v>
      </c>
      <c r="U1821" s="1">
        <v>-24.188999999999993</v>
      </c>
      <c r="V1821" t="str">
        <f>VLOOKUP(M1821,People!B:C,2,0)</f>
        <v>Kelly Williams</v>
      </c>
      <c r="W1821" t="str">
        <f>IFERROR(VLOOKUP(B1821,Returns!B:C,2,0),"NO")</f>
        <v>NO</v>
      </c>
      <c r="X1821" s="34">
        <f t="shared" si="28"/>
        <v>17.591999999999999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35">
        <v>0.8</v>
      </c>
      <c r="U1822" s="1">
        <v>-225.55680000000007</v>
      </c>
      <c r="V1822" t="str">
        <f>VLOOKUP(M1822,People!B:C,2,0)</f>
        <v>Kelly Williams</v>
      </c>
      <c r="W1822" t="str">
        <f>IFERROR(VLOOKUP(B1822,Returns!B:C,2,0),"NO")</f>
        <v>NO</v>
      </c>
      <c r="X1822" s="34">
        <f t="shared" si="28"/>
        <v>73.651199999999989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35">
        <v>0.2</v>
      </c>
      <c r="U1823" s="1">
        <v>1.8312000000000004</v>
      </c>
      <c r="V1823" t="str">
        <f>VLOOKUP(M1823,People!B:C,2,0)</f>
        <v>Kelly Williams</v>
      </c>
      <c r="W1823" t="str">
        <f>IFERROR(VLOOKUP(B1823,Returns!B:C,2,0),"NO")</f>
        <v>NO</v>
      </c>
      <c r="X1823" s="34">
        <f t="shared" si="28"/>
        <v>1.3952000000000002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35">
        <v>0.3</v>
      </c>
      <c r="U1824" s="1">
        <v>-2.6981999999999999</v>
      </c>
      <c r="V1824" t="str">
        <f>VLOOKUP(M1824,People!B:C,2,0)</f>
        <v>Kelly Williams</v>
      </c>
      <c r="W1824" t="str">
        <f>IFERROR(VLOOKUP(B1824,Returns!B:C,2,0),"NO")</f>
        <v>NO</v>
      </c>
      <c r="X1824" s="34">
        <f t="shared" si="28"/>
        <v>18.8874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35">
        <v>0.2</v>
      </c>
      <c r="U1825" s="1">
        <v>1.8144</v>
      </c>
      <c r="V1825" t="str">
        <f>VLOOKUP(M1825,People!B:C,2,0)</f>
        <v>Kelly Williams</v>
      </c>
      <c r="W1825" t="str">
        <f>IFERROR(VLOOKUP(B1825,Returns!B:C,2,0),"NO")</f>
        <v>NO</v>
      </c>
      <c r="X1825" s="34">
        <f t="shared" si="28"/>
        <v>1.0368000000000002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35">
        <v>0.7</v>
      </c>
      <c r="U1826" s="1">
        <v>-25.05599999999999</v>
      </c>
      <c r="V1826" t="str">
        <f>VLOOKUP(M1826,People!B:C,2,0)</f>
        <v>Anna Andreadi</v>
      </c>
      <c r="W1826" t="str">
        <f>IFERROR(VLOOKUP(B1826,Returns!B:C,2,0),"NO")</f>
        <v>NO</v>
      </c>
      <c r="X1826" s="34">
        <f t="shared" si="28"/>
        <v>21.923999999999999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35">
        <v>0.2</v>
      </c>
      <c r="U1827" s="1">
        <v>3.108000000000001</v>
      </c>
      <c r="V1827" t="str">
        <f>VLOOKUP(M1827,People!B:C,2,0)</f>
        <v>Anna Andreadi</v>
      </c>
      <c r="W1827" t="str">
        <f>IFERROR(VLOOKUP(B1827,Returns!B:C,2,0),"NO")</f>
        <v>NO</v>
      </c>
      <c r="X1827" s="34">
        <f t="shared" si="28"/>
        <v>2.3680000000000003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35">
        <v>0.2</v>
      </c>
      <c r="U1828" s="1">
        <v>4.8416000000000006</v>
      </c>
      <c r="V1828" t="str">
        <f>VLOOKUP(M1828,People!B:C,2,0)</f>
        <v>Anna Andreadi</v>
      </c>
      <c r="W1828" t="str">
        <f>IFERROR(VLOOKUP(B1828,Returns!B:C,2,0),"NO")</f>
        <v>NO</v>
      </c>
      <c r="X1828" s="34">
        <f t="shared" si="28"/>
        <v>4.5568000000000008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35">
        <v>0.2</v>
      </c>
      <c r="U1829" s="1">
        <v>126.8972999999998</v>
      </c>
      <c r="V1829" t="str">
        <f>VLOOKUP(M1829,People!B:C,2,0)</f>
        <v>Cassandra Brandow</v>
      </c>
      <c r="W1829" t="str">
        <f>IFERROR(VLOOKUP(B1829,Returns!B:C,2,0),"NO")</f>
        <v>NO</v>
      </c>
      <c r="X1829" s="34">
        <f t="shared" si="28"/>
        <v>225.59520000000003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35">
        <v>0</v>
      </c>
      <c r="U1830" s="1">
        <v>18.662400000000002</v>
      </c>
      <c r="V1830" t="str">
        <f>VLOOKUP(M1830,People!B:C,2,0)</f>
        <v>Cassandra Brandow</v>
      </c>
      <c r="W1830" t="str">
        <f>IFERROR(VLOOKUP(B1830,Returns!B:C,2,0),"NO")</f>
        <v>NO</v>
      </c>
      <c r="X1830" s="34">
        <f t="shared" si="28"/>
        <v>0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35">
        <v>0.4</v>
      </c>
      <c r="U1831" s="1">
        <v>-168.95579999999995</v>
      </c>
      <c r="V1831" t="str">
        <f>VLOOKUP(M1831,People!B:C,2,0)</f>
        <v>Chuck Magee</v>
      </c>
      <c r="W1831" t="str">
        <f>IFERROR(VLOOKUP(B1831,Returns!B:C,2,0),"NO")</f>
        <v>Yes</v>
      </c>
      <c r="X1831" s="34">
        <f t="shared" si="28"/>
        <v>311.91840000000002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35">
        <v>0</v>
      </c>
      <c r="U1832" s="1">
        <v>374.37920000000008</v>
      </c>
      <c r="V1832" t="str">
        <f>VLOOKUP(M1832,People!B:C,2,0)</f>
        <v>Kelly Williams</v>
      </c>
      <c r="W1832" t="str">
        <f>IFERROR(VLOOKUP(B1832,Returns!B:C,2,0),"NO")</f>
        <v>NO</v>
      </c>
      <c r="X1832" s="34">
        <f t="shared" si="28"/>
        <v>0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35">
        <v>0</v>
      </c>
      <c r="U1833" s="1">
        <v>62.906399999999991</v>
      </c>
      <c r="V1833" t="str">
        <f>VLOOKUP(M1833,People!B:C,2,0)</f>
        <v>Kelly Williams</v>
      </c>
      <c r="W1833" t="str">
        <f>IFERROR(VLOOKUP(B1833,Returns!B:C,2,0),"NO")</f>
        <v>NO</v>
      </c>
      <c r="X1833" s="34">
        <f t="shared" si="28"/>
        <v>0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35">
        <v>0.2</v>
      </c>
      <c r="U1834" s="1">
        <v>25.874999999999972</v>
      </c>
      <c r="V1834" t="str">
        <f>VLOOKUP(M1834,People!B:C,2,0)</f>
        <v>Cassandra Brandow</v>
      </c>
      <c r="W1834" t="str">
        <f>IFERROR(VLOOKUP(B1834,Returns!B:C,2,0),"NO")</f>
        <v>NO</v>
      </c>
      <c r="X1834" s="34">
        <f t="shared" si="28"/>
        <v>41.400000000000006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35">
        <v>0.4</v>
      </c>
      <c r="U1835" s="1">
        <v>-263.99670000000026</v>
      </c>
      <c r="V1835" t="str">
        <f>VLOOKUP(M1835,People!B:C,2,0)</f>
        <v>Kelly Williams</v>
      </c>
      <c r="W1835" t="str">
        <f>IFERROR(VLOOKUP(B1835,Returns!B:C,2,0),"NO")</f>
        <v>NO</v>
      </c>
      <c r="X1835" s="34">
        <f t="shared" si="28"/>
        <v>575.99279999999999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35">
        <v>0.2</v>
      </c>
      <c r="U1836" s="1">
        <v>12.700800000000001</v>
      </c>
      <c r="V1836" t="str">
        <f>VLOOKUP(M1836,People!B:C,2,0)</f>
        <v>Kelly Williams</v>
      </c>
      <c r="W1836" t="str">
        <f>IFERROR(VLOOKUP(B1836,Returns!B:C,2,0),"NO")</f>
        <v>NO</v>
      </c>
      <c r="X1836" s="34">
        <f t="shared" si="28"/>
        <v>7.2576000000000027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35">
        <v>0</v>
      </c>
      <c r="U1837" s="1">
        <v>6.2059999999999977</v>
      </c>
      <c r="V1837" t="str">
        <f>VLOOKUP(M1837,People!B:C,2,0)</f>
        <v>Chuck Magee</v>
      </c>
      <c r="W1837" t="str">
        <f>IFERROR(VLOOKUP(B1837,Returns!B:C,2,0),"NO")</f>
        <v>NO</v>
      </c>
      <c r="X1837" s="34">
        <f t="shared" si="28"/>
        <v>0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35">
        <v>0</v>
      </c>
      <c r="U1838" s="1">
        <v>361.29939999999988</v>
      </c>
      <c r="V1838" t="str">
        <f>VLOOKUP(M1838,People!B:C,2,0)</f>
        <v>Cassandra Brandow</v>
      </c>
      <c r="W1838" t="str">
        <f>IFERROR(VLOOKUP(B1838,Returns!B:C,2,0),"NO")</f>
        <v>NO</v>
      </c>
      <c r="X1838" s="34">
        <f t="shared" si="28"/>
        <v>0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35">
        <v>0.2</v>
      </c>
      <c r="U1839" s="1">
        <v>5.9210999999999983</v>
      </c>
      <c r="V1839" t="str">
        <f>VLOOKUP(M1839,People!B:C,2,0)</f>
        <v>Cassandra Brandow</v>
      </c>
      <c r="W1839" t="str">
        <f>IFERROR(VLOOKUP(B1839,Returns!B:C,2,0),"NO")</f>
        <v>NO</v>
      </c>
      <c r="X1839" s="34">
        <f t="shared" si="28"/>
        <v>3.5088000000000004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35">
        <v>0.2</v>
      </c>
      <c r="U1840" s="1">
        <v>12.135200000000001</v>
      </c>
      <c r="V1840" t="str">
        <f>VLOOKUP(M1840,People!B:C,2,0)</f>
        <v>Cassandra Brandow</v>
      </c>
      <c r="W1840" t="str">
        <f>IFERROR(VLOOKUP(B1840,Returns!B:C,2,0),"NO")</f>
        <v>NO</v>
      </c>
      <c r="X1840" s="34">
        <f t="shared" si="28"/>
        <v>8.8255999999999997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35">
        <v>0.2</v>
      </c>
      <c r="U1841" s="1">
        <v>10.224499999999994</v>
      </c>
      <c r="V1841" t="str">
        <f>VLOOKUP(M1841,People!B:C,2,0)</f>
        <v>Cassandra Brandow</v>
      </c>
      <c r="W1841" t="str">
        <f>IFERROR(VLOOKUP(B1841,Returns!B:C,2,0),"NO")</f>
        <v>NO</v>
      </c>
      <c r="X1841" s="34">
        <f t="shared" si="28"/>
        <v>12.584000000000003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35">
        <v>0.2</v>
      </c>
      <c r="U1842" s="1">
        <v>29.363999999999997</v>
      </c>
      <c r="V1842" t="str">
        <f>VLOOKUP(M1842,People!B:C,2,0)</f>
        <v>Cassandra Brandow</v>
      </c>
      <c r="W1842" t="str">
        <f>IFERROR(VLOOKUP(B1842,Returns!B:C,2,0),"NO")</f>
        <v>NO</v>
      </c>
      <c r="X1842" s="34">
        <f t="shared" si="28"/>
        <v>15.660800000000002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35">
        <v>0</v>
      </c>
      <c r="U1843" s="1">
        <v>39.4268</v>
      </c>
      <c r="V1843" t="str">
        <f>VLOOKUP(M1843,People!B:C,2,0)</f>
        <v>Cassandra Brandow</v>
      </c>
      <c r="W1843" t="str">
        <f>IFERROR(VLOOKUP(B1843,Returns!B:C,2,0),"NO")</f>
        <v>NO</v>
      </c>
      <c r="X1843" s="34">
        <f t="shared" si="28"/>
        <v>0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35">
        <v>0.2</v>
      </c>
      <c r="U1844" s="1">
        <v>13.532399999999996</v>
      </c>
      <c r="V1844" t="str">
        <f>VLOOKUP(M1844,People!B:C,2,0)</f>
        <v>Kelly Williams</v>
      </c>
      <c r="W1844" t="str">
        <f>IFERROR(VLOOKUP(B1844,Returns!B:C,2,0),"NO")</f>
        <v>NO</v>
      </c>
      <c r="X1844" s="34">
        <f t="shared" si="28"/>
        <v>8.0192000000000014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35">
        <v>0.6</v>
      </c>
      <c r="U1845" s="1">
        <v>-30.588000000000001</v>
      </c>
      <c r="V1845" t="str">
        <f>VLOOKUP(M1845,People!B:C,2,0)</f>
        <v>Kelly Williams</v>
      </c>
      <c r="W1845" t="str">
        <f>IFERROR(VLOOKUP(B1845,Returns!B:C,2,0),"NO")</f>
        <v>NO</v>
      </c>
      <c r="X1845" s="34">
        <f t="shared" si="28"/>
        <v>24.470399999999998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35">
        <v>0</v>
      </c>
      <c r="U1846" s="1">
        <v>11.774100000000004</v>
      </c>
      <c r="V1846" t="str">
        <f>VLOOKUP(M1846,People!B:C,2,0)</f>
        <v>Anna Andreadi</v>
      </c>
      <c r="W1846" t="str">
        <f>IFERROR(VLOOKUP(B1846,Returns!B:C,2,0),"NO")</f>
        <v>NO</v>
      </c>
      <c r="X1846" s="34">
        <f t="shared" si="28"/>
        <v>0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35">
        <v>0</v>
      </c>
      <c r="U1847" s="1">
        <v>19.238399999999999</v>
      </c>
      <c r="V1847" t="str">
        <f>VLOOKUP(M1847,People!B:C,2,0)</f>
        <v>Chuck Magee</v>
      </c>
      <c r="W1847" t="str">
        <f>IFERROR(VLOOKUP(B1847,Returns!B:C,2,0),"NO")</f>
        <v>NO</v>
      </c>
      <c r="X1847" s="34">
        <f t="shared" si="28"/>
        <v>0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35">
        <v>0</v>
      </c>
      <c r="U1848" s="1">
        <v>15.825600000000001</v>
      </c>
      <c r="V1848" t="str">
        <f>VLOOKUP(M1848,People!B:C,2,0)</f>
        <v>Chuck Magee</v>
      </c>
      <c r="W1848" t="str">
        <f>IFERROR(VLOOKUP(B1848,Returns!B:C,2,0),"NO")</f>
        <v>NO</v>
      </c>
      <c r="X1848" s="34">
        <f t="shared" si="28"/>
        <v>0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35">
        <v>0.2</v>
      </c>
      <c r="U1849" s="1">
        <v>27.176400000000015</v>
      </c>
      <c r="V1849" t="str">
        <f>VLOOKUP(M1849,People!B:C,2,0)</f>
        <v>Anna Andreadi</v>
      </c>
      <c r="W1849" t="str">
        <f>IFERROR(VLOOKUP(B1849,Returns!B:C,2,0),"NO")</f>
        <v>NO</v>
      </c>
      <c r="X1849" s="34">
        <f t="shared" si="28"/>
        <v>72.470399999999998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35">
        <v>0.2</v>
      </c>
      <c r="U1850" s="1">
        <v>2.2449999999999992</v>
      </c>
      <c r="V1850" t="str">
        <f>VLOOKUP(M1850,People!B:C,2,0)</f>
        <v>Anna Andreadi</v>
      </c>
      <c r="W1850" t="str">
        <f>IFERROR(VLOOKUP(B1850,Returns!B:C,2,0),"NO")</f>
        <v>NO</v>
      </c>
      <c r="X1850" s="34">
        <f t="shared" si="28"/>
        <v>1.4368000000000003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35">
        <v>0</v>
      </c>
      <c r="U1851" s="1">
        <v>9.732800000000001</v>
      </c>
      <c r="V1851" t="str">
        <f>VLOOKUP(M1851,People!B:C,2,0)</f>
        <v>Kelly Williams</v>
      </c>
      <c r="W1851" t="str">
        <f>IFERROR(VLOOKUP(B1851,Returns!B:C,2,0),"NO")</f>
        <v>NO</v>
      </c>
      <c r="X1851" s="34">
        <f t="shared" si="28"/>
        <v>0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35">
        <v>0</v>
      </c>
      <c r="U1852" s="1">
        <v>124.68000000000004</v>
      </c>
      <c r="V1852" t="str">
        <f>VLOOKUP(M1852,People!B:C,2,0)</f>
        <v>Kelly Williams</v>
      </c>
      <c r="W1852" t="str">
        <f>IFERROR(VLOOKUP(B1852,Returns!B:C,2,0),"NO")</f>
        <v>NO</v>
      </c>
      <c r="X1852" s="34">
        <f t="shared" si="28"/>
        <v>0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35">
        <v>0</v>
      </c>
      <c r="U1853" s="1">
        <v>11.879999999999999</v>
      </c>
      <c r="V1853" t="str">
        <f>VLOOKUP(M1853,People!B:C,2,0)</f>
        <v>Kelly Williams</v>
      </c>
      <c r="W1853" t="str">
        <f>IFERROR(VLOOKUP(B1853,Returns!B:C,2,0),"NO")</f>
        <v>NO</v>
      </c>
      <c r="X1853" s="34">
        <f t="shared" si="28"/>
        <v>0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35">
        <v>0</v>
      </c>
      <c r="U1854" s="1">
        <v>49.10499999999999</v>
      </c>
      <c r="V1854" t="str">
        <f>VLOOKUP(M1854,People!B:C,2,0)</f>
        <v>Kelly Williams</v>
      </c>
      <c r="W1854" t="str">
        <f>IFERROR(VLOOKUP(B1854,Returns!B:C,2,0),"NO")</f>
        <v>NO</v>
      </c>
      <c r="X1854" s="34">
        <f t="shared" si="28"/>
        <v>0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35">
        <v>0</v>
      </c>
      <c r="U1855" s="1">
        <v>45.975399999999993</v>
      </c>
      <c r="V1855" t="str">
        <f>VLOOKUP(M1855,People!B:C,2,0)</f>
        <v>Kelly Williams</v>
      </c>
      <c r="W1855" t="str">
        <f>IFERROR(VLOOKUP(B1855,Returns!B:C,2,0),"NO")</f>
        <v>NO</v>
      </c>
      <c r="X1855" s="34">
        <f t="shared" si="28"/>
        <v>0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35">
        <v>0</v>
      </c>
      <c r="U1856" s="1">
        <v>38.177999999999997</v>
      </c>
      <c r="V1856" t="str">
        <f>VLOOKUP(M1856,People!B:C,2,0)</f>
        <v>Kelly Williams</v>
      </c>
      <c r="W1856" t="str">
        <f>IFERROR(VLOOKUP(B1856,Returns!B:C,2,0),"NO")</f>
        <v>NO</v>
      </c>
      <c r="X1856" s="34">
        <f t="shared" si="28"/>
        <v>0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35">
        <v>0</v>
      </c>
      <c r="U1857" s="1">
        <v>4.7915999999999999</v>
      </c>
      <c r="V1857" t="str">
        <f>VLOOKUP(M1857,People!B:C,2,0)</f>
        <v>Anna Andreadi</v>
      </c>
      <c r="W1857" t="str">
        <f>IFERROR(VLOOKUP(B1857,Returns!B:C,2,0),"NO")</f>
        <v>NO</v>
      </c>
      <c r="X1857" s="34">
        <f t="shared" si="28"/>
        <v>0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35">
        <v>0.2</v>
      </c>
      <c r="U1858" s="1">
        <v>-15.990000000000002</v>
      </c>
      <c r="V1858" t="str">
        <f>VLOOKUP(M1858,People!B:C,2,0)</f>
        <v>Kelly Williams</v>
      </c>
      <c r="W1858" t="str">
        <f>IFERROR(VLOOKUP(B1858,Returns!B:C,2,0),"NO")</f>
        <v>NO</v>
      </c>
      <c r="X1858" s="34">
        <f t="shared" ref="X1858:X1921" si="29">T1858*R1858</f>
        <v>25.584000000000003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35">
        <v>0.8</v>
      </c>
      <c r="U1859" s="1">
        <v>-53.072000000000017</v>
      </c>
      <c r="V1859" t="str">
        <f>VLOOKUP(M1859,People!B:C,2,0)</f>
        <v>Kelly Williams</v>
      </c>
      <c r="W1859" t="str">
        <f>IFERROR(VLOOKUP(B1859,Returns!B:C,2,0),"NO")</f>
        <v>NO</v>
      </c>
      <c r="X1859" s="34">
        <f t="shared" si="29"/>
        <v>27.391999999999992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35">
        <v>0</v>
      </c>
      <c r="U1860" s="1">
        <v>60.552800000000005</v>
      </c>
      <c r="V1860" t="str">
        <f>VLOOKUP(M1860,People!B:C,2,0)</f>
        <v>Chuck Magee</v>
      </c>
      <c r="W1860" t="str">
        <f>IFERROR(VLOOKUP(B1860,Returns!B:C,2,0),"NO")</f>
        <v>NO</v>
      </c>
      <c r="X1860" s="34">
        <f t="shared" si="29"/>
        <v>0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35">
        <v>0</v>
      </c>
      <c r="U1861" s="1">
        <v>25.122500000000002</v>
      </c>
      <c r="V1861" t="str">
        <f>VLOOKUP(M1861,People!B:C,2,0)</f>
        <v>Chuck Magee</v>
      </c>
      <c r="W1861" t="str">
        <f>IFERROR(VLOOKUP(B1861,Returns!B:C,2,0),"NO")</f>
        <v>NO</v>
      </c>
      <c r="X1861" s="34">
        <f t="shared" si="29"/>
        <v>0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35">
        <v>0.2</v>
      </c>
      <c r="U1862" s="1">
        <v>-28.976400000000012</v>
      </c>
      <c r="V1862" t="str">
        <f>VLOOKUP(M1862,People!B:C,2,0)</f>
        <v>Chuck Magee</v>
      </c>
      <c r="W1862" t="str">
        <f>IFERROR(VLOOKUP(B1862,Returns!B:C,2,0),"NO")</f>
        <v>NO</v>
      </c>
      <c r="X1862" s="34">
        <f t="shared" si="29"/>
        <v>51.513599999999997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35">
        <v>0</v>
      </c>
      <c r="U1863" s="1">
        <v>33.588800000000006</v>
      </c>
      <c r="V1863" t="str">
        <f>VLOOKUP(M1863,People!B:C,2,0)</f>
        <v>Chuck Magee</v>
      </c>
      <c r="W1863" t="str">
        <f>IFERROR(VLOOKUP(B1863,Returns!B:C,2,0),"NO")</f>
        <v>NO</v>
      </c>
      <c r="X1863" s="34">
        <f t="shared" si="29"/>
        <v>0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35">
        <v>0.2</v>
      </c>
      <c r="U1864" s="1">
        <v>4.9632000000000005</v>
      </c>
      <c r="V1864" t="str">
        <f>VLOOKUP(M1864,People!B:C,2,0)</f>
        <v>Kelly Williams</v>
      </c>
      <c r="W1864" t="str">
        <f>IFERROR(VLOOKUP(B1864,Returns!B:C,2,0),"NO")</f>
        <v>NO</v>
      </c>
      <c r="X1864" s="34">
        <f t="shared" si="29"/>
        <v>9.926400000000001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35">
        <v>0.5</v>
      </c>
      <c r="U1865" s="1">
        <v>-465.5680000000001</v>
      </c>
      <c r="V1865" t="str">
        <f>VLOOKUP(M1865,People!B:C,2,0)</f>
        <v>Anna Andreadi</v>
      </c>
      <c r="W1865" t="str">
        <f>IFERROR(VLOOKUP(B1865,Returns!B:C,2,0),"NO")</f>
        <v>NO</v>
      </c>
      <c r="X1865" s="34">
        <f t="shared" si="29"/>
        <v>363.72500000000002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35">
        <v>0.2</v>
      </c>
      <c r="U1866" s="1">
        <v>4.3679999999999986</v>
      </c>
      <c r="V1866" t="str">
        <f>VLOOKUP(M1866,People!B:C,2,0)</f>
        <v>Anna Andreadi</v>
      </c>
      <c r="W1866" t="str">
        <f>IFERROR(VLOOKUP(B1866,Returns!B:C,2,0),"NO")</f>
        <v>NO</v>
      </c>
      <c r="X1866" s="34">
        <f t="shared" si="29"/>
        <v>4.9920000000000009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35">
        <v>0.4</v>
      </c>
      <c r="U1867" s="1">
        <v>-92.695500000000038</v>
      </c>
      <c r="V1867" t="str">
        <f>VLOOKUP(M1867,People!B:C,2,0)</f>
        <v>Chuck Magee</v>
      </c>
      <c r="W1867" t="str">
        <f>IFERROR(VLOOKUP(B1867,Returns!B:C,2,0),"NO")</f>
        <v>NO</v>
      </c>
      <c r="X1867" s="34">
        <f t="shared" si="29"/>
        <v>148.31280000000001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35">
        <v>0</v>
      </c>
      <c r="U1868" s="1">
        <v>70.72199999999998</v>
      </c>
      <c r="V1868" t="str">
        <f>VLOOKUP(M1868,People!B:C,2,0)</f>
        <v>Anna Andreadi</v>
      </c>
      <c r="W1868" t="str">
        <f>IFERROR(VLOOKUP(B1868,Returns!B:C,2,0),"NO")</f>
        <v>NO</v>
      </c>
      <c r="X1868" s="34">
        <f t="shared" si="29"/>
        <v>0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35">
        <v>0.2</v>
      </c>
      <c r="U1869" s="1">
        <v>10.8864</v>
      </c>
      <c r="V1869" t="str">
        <f>VLOOKUP(M1869,People!B:C,2,0)</f>
        <v>Chuck Magee</v>
      </c>
      <c r="W1869" t="str">
        <f>IFERROR(VLOOKUP(B1869,Returns!B:C,2,0),"NO")</f>
        <v>NO</v>
      </c>
      <c r="X1869" s="34">
        <f t="shared" si="29"/>
        <v>6.2208000000000014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35">
        <v>0.2</v>
      </c>
      <c r="U1870" s="1">
        <v>-17.607599999999998</v>
      </c>
      <c r="V1870" t="str">
        <f>VLOOKUP(M1870,People!B:C,2,0)</f>
        <v>Chuck Magee</v>
      </c>
      <c r="W1870" t="str">
        <f>IFERROR(VLOOKUP(B1870,Returns!B:C,2,0),"NO")</f>
        <v>NO</v>
      </c>
      <c r="X1870" s="34">
        <f t="shared" si="29"/>
        <v>15.651200000000001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35">
        <v>0</v>
      </c>
      <c r="U1871" s="1">
        <v>3.1104000000000003</v>
      </c>
      <c r="V1871" t="str">
        <f>VLOOKUP(M1871,People!B:C,2,0)</f>
        <v>Anna Andreadi</v>
      </c>
      <c r="W1871" t="str">
        <f>IFERROR(VLOOKUP(B1871,Returns!B:C,2,0),"NO")</f>
        <v>NO</v>
      </c>
      <c r="X1871" s="34">
        <f t="shared" si="29"/>
        <v>0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35">
        <v>0</v>
      </c>
      <c r="U1872" s="1">
        <v>25.792000000000002</v>
      </c>
      <c r="V1872" t="str">
        <f>VLOOKUP(M1872,People!B:C,2,0)</f>
        <v>Anna Andreadi</v>
      </c>
      <c r="W1872" t="str">
        <f>IFERROR(VLOOKUP(B1872,Returns!B:C,2,0),"NO")</f>
        <v>NO</v>
      </c>
      <c r="X1872" s="34">
        <f t="shared" si="29"/>
        <v>0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35">
        <v>0.2</v>
      </c>
      <c r="U1873" s="1">
        <v>50.097999999999985</v>
      </c>
      <c r="V1873" t="str">
        <f>VLOOKUP(M1873,People!B:C,2,0)</f>
        <v>Anna Andreadi</v>
      </c>
      <c r="W1873" t="str">
        <f>IFERROR(VLOOKUP(B1873,Returns!B:C,2,0),"NO")</f>
        <v>NO</v>
      </c>
      <c r="X1873" s="34">
        <f t="shared" si="29"/>
        <v>160.31360000000004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35">
        <v>0.2</v>
      </c>
      <c r="U1874" s="1">
        <v>27.284800000000004</v>
      </c>
      <c r="V1874" t="str">
        <f>VLOOKUP(M1874,People!B:C,2,0)</f>
        <v>Anna Andreadi</v>
      </c>
      <c r="W1874" t="str">
        <f>IFERROR(VLOOKUP(B1874,Returns!B:C,2,0),"NO")</f>
        <v>NO</v>
      </c>
      <c r="X1874" s="34">
        <f t="shared" si="29"/>
        <v>54.569600000000008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35">
        <v>0</v>
      </c>
      <c r="U1875" s="1">
        <v>20.584199999999996</v>
      </c>
      <c r="V1875" t="str">
        <f>VLOOKUP(M1875,People!B:C,2,0)</f>
        <v>Anna Andreadi</v>
      </c>
      <c r="W1875" t="str">
        <f>IFERROR(VLOOKUP(B1875,Returns!B:C,2,0),"NO")</f>
        <v>Yes</v>
      </c>
      <c r="X1875" s="34">
        <f t="shared" si="29"/>
        <v>0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35">
        <v>0.2</v>
      </c>
      <c r="U1876" s="1">
        <v>5.8812000000000006</v>
      </c>
      <c r="V1876" t="str">
        <f>VLOOKUP(M1876,People!B:C,2,0)</f>
        <v>Chuck Magee</v>
      </c>
      <c r="W1876" t="str">
        <f>IFERROR(VLOOKUP(B1876,Returns!B:C,2,0),"NO")</f>
        <v>NO</v>
      </c>
      <c r="X1876" s="34">
        <f t="shared" si="29"/>
        <v>3.2448000000000001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35">
        <v>0.2</v>
      </c>
      <c r="U1877" s="1">
        <v>-22.098000000000013</v>
      </c>
      <c r="V1877" t="str">
        <f>VLOOKUP(M1877,People!B:C,2,0)</f>
        <v>Chuck Magee</v>
      </c>
      <c r="W1877" t="str">
        <f>IFERROR(VLOOKUP(B1877,Returns!B:C,2,0),"NO")</f>
        <v>NO</v>
      </c>
      <c r="X1877" s="34">
        <f t="shared" si="29"/>
        <v>35.3568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35">
        <v>0.2</v>
      </c>
      <c r="U1878" s="1">
        <v>47.037600000000026</v>
      </c>
      <c r="V1878" t="str">
        <f>VLOOKUP(M1878,People!B:C,2,0)</f>
        <v>Kelly Williams</v>
      </c>
      <c r="W1878" t="str">
        <f>IFERROR(VLOOKUP(B1878,Returns!B:C,2,0),"NO")</f>
        <v>NO</v>
      </c>
      <c r="X1878" s="34">
        <f t="shared" si="29"/>
        <v>94.075200000000024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35">
        <v>0.2</v>
      </c>
      <c r="U1879" s="1">
        <v>-44.276400000000024</v>
      </c>
      <c r="V1879" t="str">
        <f>VLOOKUP(M1879,People!B:C,2,0)</f>
        <v>Anna Andreadi</v>
      </c>
      <c r="W1879" t="str">
        <f>IFERROR(VLOOKUP(B1879,Returns!B:C,2,0),"NO")</f>
        <v>NO</v>
      </c>
      <c r="X1879" s="34">
        <f t="shared" si="29"/>
        <v>78.7136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35">
        <v>0.2</v>
      </c>
      <c r="U1880" s="1">
        <v>22.678200000000018</v>
      </c>
      <c r="V1880" t="str">
        <f>VLOOKUP(M1880,People!B:C,2,0)</f>
        <v>Anna Andreadi</v>
      </c>
      <c r="W1880" t="str">
        <f>IFERROR(VLOOKUP(B1880,Returns!B:C,2,0),"NO")</f>
        <v>NO</v>
      </c>
      <c r="X1880" s="34">
        <f t="shared" si="29"/>
        <v>60.475200000000001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35">
        <v>0.7</v>
      </c>
      <c r="U1881" s="1">
        <v>-48.119399999999985</v>
      </c>
      <c r="V1881" t="str">
        <f>VLOOKUP(M1881,People!B:C,2,0)</f>
        <v>Cassandra Brandow</v>
      </c>
      <c r="W1881" t="str">
        <f>IFERROR(VLOOKUP(B1881,Returns!B:C,2,0),"NO")</f>
        <v>NO</v>
      </c>
      <c r="X1881" s="34">
        <f t="shared" si="29"/>
        <v>48.119400000000013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35">
        <v>0</v>
      </c>
      <c r="U1882" s="1">
        <v>14.669999999999998</v>
      </c>
      <c r="V1882" t="str">
        <f>VLOOKUP(M1882,People!B:C,2,0)</f>
        <v>Chuck Magee</v>
      </c>
      <c r="W1882" t="str">
        <f>IFERROR(VLOOKUP(B1882,Returns!B:C,2,0),"NO")</f>
        <v>NO</v>
      </c>
      <c r="X1882" s="34">
        <f t="shared" si="29"/>
        <v>0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35">
        <v>0.1</v>
      </c>
      <c r="U1883" s="1">
        <v>63.934499999999971</v>
      </c>
      <c r="V1883" t="str">
        <f>VLOOKUP(M1883,People!B:C,2,0)</f>
        <v>Chuck Magee</v>
      </c>
      <c r="W1883" t="str">
        <f>IFERROR(VLOOKUP(B1883,Returns!B:C,2,0),"NO")</f>
        <v>NO</v>
      </c>
      <c r="X1883" s="34">
        <f t="shared" si="29"/>
        <v>38.360700000000001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35">
        <v>0</v>
      </c>
      <c r="U1884" s="1">
        <v>67.608000000000004</v>
      </c>
      <c r="V1884" t="str">
        <f>VLOOKUP(M1884,People!B:C,2,0)</f>
        <v>Chuck Magee</v>
      </c>
      <c r="W1884" t="str">
        <f>IFERROR(VLOOKUP(B1884,Returns!B:C,2,0),"NO")</f>
        <v>NO</v>
      </c>
      <c r="X1884" s="34">
        <f t="shared" si="29"/>
        <v>0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35">
        <v>0.2</v>
      </c>
      <c r="U1885" s="1">
        <v>78.6828</v>
      </c>
      <c r="V1885" t="str">
        <f>VLOOKUP(M1885,People!B:C,2,0)</f>
        <v>Chuck Magee</v>
      </c>
      <c r="W1885" t="str">
        <f>IFERROR(VLOOKUP(B1885,Returns!B:C,2,0),"NO")</f>
        <v>NO</v>
      </c>
      <c r="X1885" s="34">
        <f t="shared" si="29"/>
        <v>43.411200000000001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35">
        <v>0.2</v>
      </c>
      <c r="U1886" s="1">
        <v>2.0999999999999996</v>
      </c>
      <c r="V1886" t="str">
        <f>VLOOKUP(M1886,People!B:C,2,0)</f>
        <v>Kelly Williams</v>
      </c>
      <c r="W1886" t="str">
        <f>IFERROR(VLOOKUP(B1886,Returns!B:C,2,0),"NO")</f>
        <v>NO</v>
      </c>
      <c r="X1886" s="34">
        <f t="shared" si="29"/>
        <v>1.2000000000000002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35">
        <v>0</v>
      </c>
      <c r="U1887" s="1">
        <v>10.4148</v>
      </c>
      <c r="V1887" t="str">
        <f>VLOOKUP(M1887,People!B:C,2,0)</f>
        <v>Anna Andreadi</v>
      </c>
      <c r="W1887" t="str">
        <f>IFERROR(VLOOKUP(B1887,Returns!B:C,2,0),"NO")</f>
        <v>NO</v>
      </c>
      <c r="X1887" s="34">
        <f t="shared" si="29"/>
        <v>0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35">
        <v>0.2</v>
      </c>
      <c r="U1888" s="1">
        <v>2.3976000000000002</v>
      </c>
      <c r="V1888" t="str">
        <f>VLOOKUP(M1888,People!B:C,2,0)</f>
        <v>Cassandra Brandow</v>
      </c>
      <c r="W1888" t="str">
        <f>IFERROR(VLOOKUP(B1888,Returns!B:C,2,0),"NO")</f>
        <v>NO</v>
      </c>
      <c r="X1888" s="34">
        <f t="shared" si="29"/>
        <v>1.4208000000000003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35">
        <v>0.7</v>
      </c>
      <c r="U1889" s="1">
        <v>-331.95999999999992</v>
      </c>
      <c r="V1889" t="str">
        <f>VLOOKUP(M1889,People!B:C,2,0)</f>
        <v>Cassandra Brandow</v>
      </c>
      <c r="W1889" t="str">
        <f>IFERROR(VLOOKUP(B1889,Returns!B:C,2,0),"NO")</f>
        <v>NO</v>
      </c>
      <c r="X1889" s="34">
        <f t="shared" si="29"/>
        <v>278.84640000000002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35">
        <v>0.2</v>
      </c>
      <c r="U1890" s="1">
        <v>13.701599999999988</v>
      </c>
      <c r="V1890" t="str">
        <f>VLOOKUP(M1890,People!B:C,2,0)</f>
        <v>Chuck Magee</v>
      </c>
      <c r="W1890" t="str">
        <f>IFERROR(VLOOKUP(B1890,Returns!B:C,2,0),"NO")</f>
        <v>NO</v>
      </c>
      <c r="X1890" s="34">
        <f t="shared" si="29"/>
        <v>24.358400000000003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35">
        <v>0.4</v>
      </c>
      <c r="U1891" s="1">
        <v>-122.87700000000004</v>
      </c>
      <c r="V1891" t="str">
        <f>VLOOKUP(M1891,People!B:C,2,0)</f>
        <v>Chuck Magee</v>
      </c>
      <c r="W1891" t="str">
        <f>IFERROR(VLOOKUP(B1891,Returns!B:C,2,0),"NO")</f>
        <v>NO</v>
      </c>
      <c r="X1891" s="34">
        <f t="shared" si="29"/>
        <v>163.83600000000001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35">
        <v>0</v>
      </c>
      <c r="U1892" s="1">
        <v>4.7519999999999998</v>
      </c>
      <c r="V1892" t="str">
        <f>VLOOKUP(M1892,People!B:C,2,0)</f>
        <v>Anna Andreadi</v>
      </c>
      <c r="W1892" t="str">
        <f>IFERROR(VLOOKUP(B1892,Returns!B:C,2,0),"NO")</f>
        <v>NO</v>
      </c>
      <c r="X1892" s="34">
        <f t="shared" si="29"/>
        <v>0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35">
        <v>0</v>
      </c>
      <c r="U1893" s="1">
        <v>1.2505999999999999</v>
      </c>
      <c r="V1893" t="str">
        <f>VLOOKUP(M1893,People!B:C,2,0)</f>
        <v>Anna Andreadi</v>
      </c>
      <c r="W1893" t="str">
        <f>IFERROR(VLOOKUP(B1893,Returns!B:C,2,0),"NO")</f>
        <v>NO</v>
      </c>
      <c r="X1893" s="34">
        <f t="shared" si="29"/>
        <v>0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35">
        <v>0.2</v>
      </c>
      <c r="U1894" s="1">
        <v>2.9339999999999997</v>
      </c>
      <c r="V1894" t="str">
        <f>VLOOKUP(M1894,People!B:C,2,0)</f>
        <v>Cassandra Brandow</v>
      </c>
      <c r="W1894" t="str">
        <f>IFERROR(VLOOKUP(B1894,Returns!B:C,2,0),"NO")</f>
        <v>NO</v>
      </c>
      <c r="X1894" s="34">
        <f t="shared" si="29"/>
        <v>1.5648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35">
        <v>0.2</v>
      </c>
      <c r="U1895" s="1">
        <v>7.7449999999999983</v>
      </c>
      <c r="V1895" t="str">
        <f>VLOOKUP(M1895,People!B:C,2,0)</f>
        <v>Anna Andreadi</v>
      </c>
      <c r="W1895" t="str">
        <f>IFERROR(VLOOKUP(B1895,Returns!B:C,2,0),"NO")</f>
        <v>NO</v>
      </c>
      <c r="X1895" s="34">
        <f t="shared" si="29"/>
        <v>4.9568000000000012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35">
        <v>0</v>
      </c>
      <c r="U1896" s="1">
        <v>10.395</v>
      </c>
      <c r="V1896" t="str">
        <f>VLOOKUP(M1896,People!B:C,2,0)</f>
        <v>Cassandra Brandow</v>
      </c>
      <c r="W1896" t="str">
        <f>IFERROR(VLOOKUP(B1896,Returns!B:C,2,0),"NO")</f>
        <v>NO</v>
      </c>
      <c r="X1896" s="34">
        <f t="shared" si="29"/>
        <v>0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35">
        <v>0.2</v>
      </c>
      <c r="U1897" s="1">
        <v>152.49499999999998</v>
      </c>
      <c r="V1897" t="str">
        <f>VLOOKUP(M1897,People!B:C,2,0)</f>
        <v>Anna Andreadi</v>
      </c>
      <c r="W1897" t="str">
        <f>IFERROR(VLOOKUP(B1897,Returns!B:C,2,0),"NO")</f>
        <v>NO</v>
      </c>
      <c r="X1897" s="34">
        <f t="shared" si="29"/>
        <v>97.596800000000016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35">
        <v>0</v>
      </c>
      <c r="U1898" s="1">
        <v>843.17059999999992</v>
      </c>
      <c r="V1898" t="str">
        <f>VLOOKUP(M1898,People!B:C,2,0)</f>
        <v>Kelly Williams</v>
      </c>
      <c r="W1898" t="str">
        <f>IFERROR(VLOOKUP(B1898,Returns!B:C,2,0),"NO")</f>
        <v>NO</v>
      </c>
      <c r="X1898" s="34">
        <f t="shared" si="29"/>
        <v>0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35">
        <v>0.2</v>
      </c>
      <c r="U1899" s="1">
        <v>10.805399999999997</v>
      </c>
      <c r="V1899" t="str">
        <f>VLOOKUP(M1899,People!B:C,2,0)</f>
        <v>Cassandra Brandow</v>
      </c>
      <c r="W1899" t="str">
        <f>IFERROR(VLOOKUP(B1899,Returns!B:C,2,0),"NO")</f>
        <v>NO</v>
      </c>
      <c r="X1899" s="34">
        <f t="shared" si="29"/>
        <v>5.9616000000000007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35">
        <v>0.7</v>
      </c>
      <c r="U1900" s="1">
        <v>-336.78399999999988</v>
      </c>
      <c r="V1900" t="str">
        <f>VLOOKUP(M1900,People!B:C,2,0)</f>
        <v>Cassandra Brandow</v>
      </c>
      <c r="W1900" t="str">
        <f>IFERROR(VLOOKUP(B1900,Returns!B:C,2,0),"NO")</f>
        <v>NO</v>
      </c>
      <c r="X1900" s="34">
        <f t="shared" si="29"/>
        <v>353.62320000000005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35">
        <v>0.45</v>
      </c>
      <c r="U1901" s="1">
        <v>-110.76450000000001</v>
      </c>
      <c r="V1901" t="str">
        <f>VLOOKUP(M1901,People!B:C,2,0)</f>
        <v>Cassandra Brandow</v>
      </c>
      <c r="W1901" t="str">
        <f>IFERROR(VLOOKUP(B1901,Returns!B:C,2,0),"NO")</f>
        <v>NO</v>
      </c>
      <c r="X1901" s="34">
        <f t="shared" si="29"/>
        <v>78.326325000000011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35">
        <v>0</v>
      </c>
      <c r="U1902" s="1">
        <v>19.188000000000002</v>
      </c>
      <c r="V1902" t="str">
        <f>VLOOKUP(M1902,People!B:C,2,0)</f>
        <v>Cassandra Brandow</v>
      </c>
      <c r="W1902" t="str">
        <f>IFERROR(VLOOKUP(B1902,Returns!B:C,2,0),"NO")</f>
        <v>NO</v>
      </c>
      <c r="X1902" s="34">
        <f t="shared" si="29"/>
        <v>0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35">
        <v>0</v>
      </c>
      <c r="U1903" s="1">
        <v>3.9906000000000006</v>
      </c>
      <c r="V1903" t="str">
        <f>VLOOKUP(M1903,People!B:C,2,0)</f>
        <v>Kelly Williams</v>
      </c>
      <c r="W1903" t="str">
        <f>IFERROR(VLOOKUP(B1903,Returns!B:C,2,0),"NO")</f>
        <v>NO</v>
      </c>
      <c r="X1903" s="34">
        <f t="shared" si="29"/>
        <v>0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35">
        <v>0.2</v>
      </c>
      <c r="U1904" s="1">
        <v>1.8144</v>
      </c>
      <c r="V1904" t="str">
        <f>VLOOKUP(M1904,People!B:C,2,0)</f>
        <v>Anna Andreadi</v>
      </c>
      <c r="W1904" t="str">
        <f>IFERROR(VLOOKUP(B1904,Returns!B:C,2,0),"NO")</f>
        <v>NO</v>
      </c>
      <c r="X1904" s="34">
        <f t="shared" si="29"/>
        <v>1.0368000000000002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35">
        <v>0.2</v>
      </c>
      <c r="U1905" s="1">
        <v>47.848000000000013</v>
      </c>
      <c r="V1905" t="str">
        <f>VLOOKUP(M1905,People!B:C,2,0)</f>
        <v>Anna Andreadi</v>
      </c>
      <c r="W1905" t="str">
        <f>IFERROR(VLOOKUP(B1905,Returns!B:C,2,0),"NO")</f>
        <v>NO</v>
      </c>
      <c r="X1905" s="34">
        <f t="shared" si="29"/>
        <v>95.696000000000012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35">
        <v>0.2</v>
      </c>
      <c r="U1906" s="1">
        <v>6.7449999999999983</v>
      </c>
      <c r="V1906" t="str">
        <f>VLOOKUP(M1906,People!B:C,2,0)</f>
        <v>Anna Andreadi</v>
      </c>
      <c r="W1906" t="str">
        <f>IFERROR(VLOOKUP(B1906,Returns!B:C,2,0),"NO")</f>
        <v>NO</v>
      </c>
      <c r="X1906" s="34">
        <f t="shared" si="29"/>
        <v>5.6800000000000006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35">
        <v>0</v>
      </c>
      <c r="U1907" s="1">
        <v>9.091199999999958</v>
      </c>
      <c r="V1907" t="str">
        <f>VLOOKUP(M1907,People!B:C,2,0)</f>
        <v>Kelly Williams</v>
      </c>
      <c r="W1907" t="str">
        <f>IFERROR(VLOOKUP(B1907,Returns!B:C,2,0),"NO")</f>
        <v>NO</v>
      </c>
      <c r="X1907" s="34">
        <f t="shared" si="29"/>
        <v>0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35">
        <v>0.7</v>
      </c>
      <c r="U1908" s="1">
        <v>-2.1648000000000005</v>
      </c>
      <c r="V1908" t="str">
        <f>VLOOKUP(M1908,People!B:C,2,0)</f>
        <v>Cassandra Brandow</v>
      </c>
      <c r="W1908" t="str">
        <f>IFERROR(VLOOKUP(B1908,Returns!B:C,2,0),"NO")</f>
        <v>NO</v>
      </c>
      <c r="X1908" s="34">
        <f t="shared" si="29"/>
        <v>2.0664000000000002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35">
        <v>0.7</v>
      </c>
      <c r="U1909" s="1">
        <v>-21.61440000000001</v>
      </c>
      <c r="V1909" t="str">
        <f>VLOOKUP(M1909,People!B:C,2,0)</f>
        <v>Cassandra Brandow</v>
      </c>
      <c r="W1909" t="str">
        <f>IFERROR(VLOOKUP(B1909,Returns!B:C,2,0),"NO")</f>
        <v>NO</v>
      </c>
      <c r="X1909" s="34">
        <f t="shared" si="29"/>
        <v>18.912600000000005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35">
        <v>0</v>
      </c>
      <c r="U1910" s="1">
        <v>41.075999999999993</v>
      </c>
      <c r="V1910" t="str">
        <f>VLOOKUP(M1910,People!B:C,2,0)</f>
        <v>Anna Andreadi</v>
      </c>
      <c r="W1910" t="str">
        <f>IFERROR(VLOOKUP(B1910,Returns!B:C,2,0),"NO")</f>
        <v>NO</v>
      </c>
      <c r="X1910" s="34">
        <f t="shared" si="29"/>
        <v>0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35">
        <v>0</v>
      </c>
      <c r="U1911" s="1">
        <v>8.532</v>
      </c>
      <c r="V1911" t="str">
        <f>VLOOKUP(M1911,People!B:C,2,0)</f>
        <v>Chuck Magee</v>
      </c>
      <c r="W1911" t="str">
        <f>IFERROR(VLOOKUP(B1911,Returns!B:C,2,0),"NO")</f>
        <v>NO</v>
      </c>
      <c r="X1911" s="34">
        <f t="shared" si="29"/>
        <v>0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35">
        <v>0</v>
      </c>
      <c r="U1912" s="1">
        <v>40.749900000000004</v>
      </c>
      <c r="V1912" t="str">
        <f>VLOOKUP(M1912,People!B:C,2,0)</f>
        <v>Anna Andreadi</v>
      </c>
      <c r="W1912" t="str">
        <f>IFERROR(VLOOKUP(B1912,Returns!B:C,2,0),"NO")</f>
        <v>NO</v>
      </c>
      <c r="X1912" s="34">
        <f t="shared" si="29"/>
        <v>0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35">
        <v>0.2</v>
      </c>
      <c r="U1913" s="1">
        <v>92.43989999999998</v>
      </c>
      <c r="V1913" t="str">
        <f>VLOOKUP(M1913,People!B:C,2,0)</f>
        <v>Kelly Williams</v>
      </c>
      <c r="W1913" t="str">
        <f>IFERROR(VLOOKUP(B1913,Returns!B:C,2,0),"NO")</f>
        <v>NO</v>
      </c>
      <c r="X1913" s="34">
        <f t="shared" si="29"/>
        <v>54.779200000000003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35">
        <v>0.4</v>
      </c>
      <c r="U1914" s="1">
        <v>49.760999999999967</v>
      </c>
      <c r="V1914" t="str">
        <f>VLOOKUP(M1914,People!B:C,2,0)</f>
        <v>Kelly Williams</v>
      </c>
      <c r="W1914" t="str">
        <f>IFERROR(VLOOKUP(B1914,Returns!B:C,2,0),"NO")</f>
        <v>NO</v>
      </c>
      <c r="X1914" s="34">
        <f t="shared" si="29"/>
        <v>238.85280000000003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35">
        <v>0</v>
      </c>
      <c r="U1915" s="1">
        <v>65.978000000000009</v>
      </c>
      <c r="V1915" t="str">
        <f>VLOOKUP(M1915,People!B:C,2,0)</f>
        <v>Cassandra Brandow</v>
      </c>
      <c r="W1915" t="str">
        <f>IFERROR(VLOOKUP(B1915,Returns!B:C,2,0),"NO")</f>
        <v>NO</v>
      </c>
      <c r="X1915" s="34">
        <f t="shared" si="29"/>
        <v>0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35">
        <v>0.2</v>
      </c>
      <c r="U1916" s="1">
        <v>1.6704000000000001</v>
      </c>
      <c r="V1916" t="str">
        <f>VLOOKUP(M1916,People!B:C,2,0)</f>
        <v>Cassandra Brandow</v>
      </c>
      <c r="W1916" t="str">
        <f>IFERROR(VLOOKUP(B1916,Returns!B:C,2,0),"NO")</f>
        <v>NO</v>
      </c>
      <c r="X1916" s="34">
        <f t="shared" si="29"/>
        <v>0.92159999999999997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35">
        <v>0.2</v>
      </c>
      <c r="U1917" s="1">
        <v>4.8524999999999991</v>
      </c>
      <c r="V1917" t="str">
        <f>VLOOKUP(M1917,People!B:C,2,0)</f>
        <v>Cassandra Brandow</v>
      </c>
      <c r="W1917" t="str">
        <f>IFERROR(VLOOKUP(B1917,Returns!B:C,2,0),"NO")</f>
        <v>NO</v>
      </c>
      <c r="X1917" s="34">
        <f t="shared" si="29"/>
        <v>3.1056000000000004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35">
        <v>0.2</v>
      </c>
      <c r="U1918" s="1">
        <v>3.8843999999999994</v>
      </c>
      <c r="V1918" t="str">
        <f>VLOOKUP(M1918,People!B:C,2,0)</f>
        <v>Cassandra Brandow</v>
      </c>
      <c r="W1918" t="str">
        <f>IFERROR(VLOOKUP(B1918,Returns!B:C,2,0),"NO")</f>
        <v>NO</v>
      </c>
      <c r="X1918" s="34">
        <f t="shared" si="29"/>
        <v>2.3904000000000005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35">
        <v>0</v>
      </c>
      <c r="U1919" s="1">
        <v>3.3784999999999989</v>
      </c>
      <c r="V1919" t="str">
        <f>VLOOKUP(M1919,People!B:C,2,0)</f>
        <v>Chuck Magee</v>
      </c>
      <c r="W1919" t="str">
        <f>IFERROR(VLOOKUP(B1919,Returns!B:C,2,0),"NO")</f>
        <v>NO</v>
      </c>
      <c r="X1919" s="34">
        <f t="shared" si="29"/>
        <v>0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35">
        <v>0</v>
      </c>
      <c r="U1920" s="1">
        <v>74.974999999999994</v>
      </c>
      <c r="V1920" t="str">
        <f>VLOOKUP(M1920,People!B:C,2,0)</f>
        <v>Kelly Williams</v>
      </c>
      <c r="W1920" t="str">
        <f>IFERROR(VLOOKUP(B1920,Returns!B:C,2,0),"NO")</f>
        <v>NO</v>
      </c>
      <c r="X1920" s="34">
        <f t="shared" si="29"/>
        <v>0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35">
        <v>0.2</v>
      </c>
      <c r="U1921" s="1">
        <v>302.37299999999993</v>
      </c>
      <c r="V1921" t="str">
        <f>VLOOKUP(M1921,People!B:C,2,0)</f>
        <v>Chuck Magee</v>
      </c>
      <c r="W1921" t="str">
        <f>IFERROR(VLOOKUP(B1921,Returns!B:C,2,0),"NO")</f>
        <v>NO</v>
      </c>
      <c r="X1921" s="34">
        <f t="shared" si="29"/>
        <v>179.184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35">
        <v>0.1</v>
      </c>
      <c r="U1922" s="1">
        <v>97.652399999999943</v>
      </c>
      <c r="V1922" t="str">
        <f>VLOOKUP(M1922,People!B:C,2,0)</f>
        <v>Chuck Magee</v>
      </c>
      <c r="W1922" t="str">
        <f>IFERROR(VLOOKUP(B1922,Returns!B:C,2,0),"NO")</f>
        <v>NO</v>
      </c>
      <c r="X1922" s="34">
        <f t="shared" ref="X1922:X1985" si="30">T1922*R1922</f>
        <v>46.256400000000006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35">
        <v>0.2</v>
      </c>
      <c r="U1923" s="1">
        <v>1.5007999999999999</v>
      </c>
      <c r="V1923" t="str">
        <f>VLOOKUP(M1923,People!B:C,2,0)</f>
        <v>Chuck Magee</v>
      </c>
      <c r="W1923" t="str">
        <f>IFERROR(VLOOKUP(B1923,Returns!B:C,2,0),"NO")</f>
        <v>NO</v>
      </c>
      <c r="X1923" s="34">
        <f t="shared" si="30"/>
        <v>3.0016000000000007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35">
        <v>0.2</v>
      </c>
      <c r="U1924" s="1">
        <v>107.95499999999998</v>
      </c>
      <c r="V1924" t="str">
        <f>VLOOKUP(M1924,People!B:C,2,0)</f>
        <v>Kelly Williams</v>
      </c>
      <c r="W1924" t="str">
        <f>IFERROR(VLOOKUP(B1924,Returns!B:C,2,0),"NO")</f>
        <v>NO</v>
      </c>
      <c r="X1924" s="34">
        <f t="shared" si="30"/>
        <v>172.72800000000004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35">
        <v>0.2</v>
      </c>
      <c r="U1925" s="1">
        <v>3.571200000000001</v>
      </c>
      <c r="V1925" t="str">
        <f>VLOOKUP(M1925,People!B:C,2,0)</f>
        <v>Kelly Williams</v>
      </c>
      <c r="W1925" t="str">
        <f>IFERROR(VLOOKUP(B1925,Returns!B:C,2,0),"NO")</f>
        <v>NO</v>
      </c>
      <c r="X1925" s="34">
        <f t="shared" si="30"/>
        <v>9.523200000000001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35">
        <v>0</v>
      </c>
      <c r="U1926" s="1">
        <v>41.822999999999993</v>
      </c>
      <c r="V1926" t="str">
        <f>VLOOKUP(M1926,People!B:C,2,0)</f>
        <v>Anna Andreadi</v>
      </c>
      <c r="W1926" t="str">
        <f>IFERROR(VLOOKUP(B1926,Returns!B:C,2,0),"NO")</f>
        <v>NO</v>
      </c>
      <c r="X1926" s="34">
        <f t="shared" si="30"/>
        <v>0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35">
        <v>0</v>
      </c>
      <c r="U1927" s="1">
        <v>69.992999999999995</v>
      </c>
      <c r="V1927" t="str">
        <f>VLOOKUP(M1927,People!B:C,2,0)</f>
        <v>Anna Andreadi</v>
      </c>
      <c r="W1927" t="str">
        <f>IFERROR(VLOOKUP(B1927,Returns!B:C,2,0),"NO")</f>
        <v>NO</v>
      </c>
      <c r="X1927" s="34">
        <f t="shared" si="30"/>
        <v>0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35">
        <v>0.2</v>
      </c>
      <c r="U1928" s="1">
        <v>19.966499999999982</v>
      </c>
      <c r="V1928" t="str">
        <f>VLOOKUP(M1928,People!B:C,2,0)</f>
        <v>Anna Andreadi</v>
      </c>
      <c r="W1928" t="str">
        <f>IFERROR(VLOOKUP(B1928,Returns!B:C,2,0),"NO")</f>
        <v>NO</v>
      </c>
      <c r="X1928" s="34">
        <f t="shared" si="30"/>
        <v>35.496000000000002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35">
        <v>0.2</v>
      </c>
      <c r="U1929" s="1">
        <v>31.068799999999996</v>
      </c>
      <c r="V1929" t="str">
        <f>VLOOKUP(M1929,People!B:C,2,0)</f>
        <v>Anna Andreadi</v>
      </c>
      <c r="W1929" t="str">
        <f>IFERROR(VLOOKUP(B1929,Returns!B:C,2,0),"NO")</f>
        <v>NO</v>
      </c>
      <c r="X1929" s="34">
        <f t="shared" si="30"/>
        <v>17.753600000000002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35">
        <v>0</v>
      </c>
      <c r="U1930" s="1">
        <v>3.1104000000000003</v>
      </c>
      <c r="V1930" t="str">
        <f>VLOOKUP(M1930,People!B:C,2,0)</f>
        <v>Anna Andreadi</v>
      </c>
      <c r="W1930" t="str">
        <f>IFERROR(VLOOKUP(B1930,Returns!B:C,2,0),"NO")</f>
        <v>NO</v>
      </c>
      <c r="X1930" s="34">
        <f t="shared" si="30"/>
        <v>0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35">
        <v>0</v>
      </c>
      <c r="U1931" s="1">
        <v>1.8603999999999985</v>
      </c>
      <c r="V1931" t="str">
        <f>VLOOKUP(M1931,People!B:C,2,0)</f>
        <v>Anna Andreadi</v>
      </c>
      <c r="W1931" t="str">
        <f>IFERROR(VLOOKUP(B1931,Returns!B:C,2,0),"NO")</f>
        <v>NO</v>
      </c>
      <c r="X1931" s="34">
        <f t="shared" si="30"/>
        <v>0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35">
        <v>0.2</v>
      </c>
      <c r="U1932" s="1">
        <v>49.498199999999969</v>
      </c>
      <c r="V1932" t="str">
        <f>VLOOKUP(M1932,People!B:C,2,0)</f>
        <v>Anna Andreadi</v>
      </c>
      <c r="W1932" t="str">
        <f>IFERROR(VLOOKUP(B1932,Returns!B:C,2,0),"NO")</f>
        <v>NO</v>
      </c>
      <c r="X1932" s="34">
        <f t="shared" si="30"/>
        <v>131.99520000000004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35">
        <v>0.2</v>
      </c>
      <c r="U1933" s="1">
        <v>23.799300000000002</v>
      </c>
      <c r="V1933" t="str">
        <f>VLOOKUP(M1933,People!B:C,2,0)</f>
        <v>Anna Andreadi</v>
      </c>
      <c r="W1933" t="str">
        <f>IFERROR(VLOOKUP(B1933,Returns!B:C,2,0),"NO")</f>
        <v>NO</v>
      </c>
      <c r="X1933" s="34">
        <f t="shared" si="30"/>
        <v>54.398400000000009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35">
        <v>0</v>
      </c>
      <c r="U1934" s="1">
        <v>23.318400000000011</v>
      </c>
      <c r="V1934" t="str">
        <f>VLOOKUP(M1934,People!B:C,2,0)</f>
        <v>Cassandra Brandow</v>
      </c>
      <c r="W1934" t="str">
        <f>IFERROR(VLOOKUP(B1934,Returns!B:C,2,0),"NO")</f>
        <v>NO</v>
      </c>
      <c r="X1934" s="34">
        <f t="shared" si="30"/>
        <v>0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35">
        <v>0</v>
      </c>
      <c r="U1935" s="1">
        <v>7.3919999999999995</v>
      </c>
      <c r="V1935" t="str">
        <f>VLOOKUP(M1935,People!B:C,2,0)</f>
        <v>Cassandra Brandow</v>
      </c>
      <c r="W1935" t="str">
        <f>IFERROR(VLOOKUP(B1935,Returns!B:C,2,0),"NO")</f>
        <v>NO</v>
      </c>
      <c r="X1935" s="34">
        <f t="shared" si="30"/>
        <v>0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35">
        <v>0</v>
      </c>
      <c r="U1936" s="1">
        <v>114.93849999999998</v>
      </c>
      <c r="V1936" t="str">
        <f>VLOOKUP(M1936,People!B:C,2,0)</f>
        <v>Anna Andreadi</v>
      </c>
      <c r="W1936" t="str">
        <f>IFERROR(VLOOKUP(B1936,Returns!B:C,2,0),"NO")</f>
        <v>NO</v>
      </c>
      <c r="X1936" s="34">
        <f t="shared" si="30"/>
        <v>0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35">
        <v>0</v>
      </c>
      <c r="U1937" s="1">
        <v>59.817599999999999</v>
      </c>
      <c r="V1937" t="str">
        <f>VLOOKUP(M1937,People!B:C,2,0)</f>
        <v>Anna Andreadi</v>
      </c>
      <c r="W1937" t="str">
        <f>IFERROR(VLOOKUP(B1937,Returns!B:C,2,0),"NO")</f>
        <v>NO</v>
      </c>
      <c r="X1937" s="34">
        <f t="shared" si="30"/>
        <v>0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35">
        <v>0</v>
      </c>
      <c r="U1938" s="1">
        <v>4.8608999999999991</v>
      </c>
      <c r="V1938" t="str">
        <f>VLOOKUP(M1938,People!B:C,2,0)</f>
        <v>Anna Andreadi</v>
      </c>
      <c r="W1938" t="str">
        <f>IFERROR(VLOOKUP(B1938,Returns!B:C,2,0),"NO")</f>
        <v>NO</v>
      </c>
      <c r="X1938" s="34">
        <f t="shared" si="30"/>
        <v>0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35">
        <v>0.7</v>
      </c>
      <c r="U1939" s="1">
        <v>-13.311999999999998</v>
      </c>
      <c r="V1939" t="str">
        <f>VLOOKUP(M1939,People!B:C,2,0)</f>
        <v>Anna Andreadi</v>
      </c>
      <c r="W1939" t="str">
        <f>IFERROR(VLOOKUP(B1939,Returns!B:C,2,0),"NO")</f>
        <v>NO</v>
      </c>
      <c r="X1939" s="34">
        <f t="shared" si="30"/>
        <v>13.977600000000002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35">
        <v>0.2</v>
      </c>
      <c r="U1940" s="1">
        <v>-1.2558000000000051</v>
      </c>
      <c r="V1940" t="str">
        <f>VLOOKUP(M1940,People!B:C,2,0)</f>
        <v>Anna Andreadi</v>
      </c>
      <c r="W1940" t="str">
        <f>IFERROR(VLOOKUP(B1940,Returns!B:C,2,0),"NO")</f>
        <v>NO</v>
      </c>
      <c r="X1940" s="34">
        <f t="shared" si="30"/>
        <v>6.6976000000000013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35">
        <v>0.7</v>
      </c>
      <c r="U1941" s="1">
        <v>-6.1151999999999997</v>
      </c>
      <c r="V1941" t="str">
        <f>VLOOKUP(M1941,People!B:C,2,0)</f>
        <v>Anna Andreadi</v>
      </c>
      <c r="W1941" t="str">
        <f>IFERROR(VLOOKUP(B1941,Returns!B:C,2,0),"NO")</f>
        <v>NO</v>
      </c>
      <c r="X1941" s="34">
        <f t="shared" si="30"/>
        <v>6.1152000000000015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35">
        <v>0.2</v>
      </c>
      <c r="U1942" s="1">
        <v>74.573999999999955</v>
      </c>
      <c r="V1942" t="str">
        <f>VLOOKUP(M1942,People!B:C,2,0)</f>
        <v>Anna Andreadi</v>
      </c>
      <c r="W1942" t="str">
        <f>IFERROR(VLOOKUP(B1942,Returns!B:C,2,0),"NO")</f>
        <v>NO</v>
      </c>
      <c r="X1942" s="34">
        <f t="shared" si="30"/>
        <v>132.57599999999999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35">
        <v>0.2</v>
      </c>
      <c r="U1943" s="1">
        <v>17.759999999999998</v>
      </c>
      <c r="V1943" t="str">
        <f>VLOOKUP(M1943,People!B:C,2,0)</f>
        <v>Kelly Williams</v>
      </c>
      <c r="W1943" t="str">
        <f>IFERROR(VLOOKUP(B1943,Returns!B:C,2,0),"NO")</f>
        <v>Yes</v>
      </c>
      <c r="X1943" s="34">
        <f t="shared" si="30"/>
        <v>9.4720000000000013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35">
        <v>0.2</v>
      </c>
      <c r="U1944" s="1">
        <v>2.4009999999999998</v>
      </c>
      <c r="V1944" t="str">
        <f>VLOOKUP(M1944,People!B:C,2,0)</f>
        <v>Kelly Williams</v>
      </c>
      <c r="W1944" t="str">
        <f>IFERROR(VLOOKUP(B1944,Returns!B:C,2,0),"NO")</f>
        <v>Yes</v>
      </c>
      <c r="X1944" s="34">
        <f t="shared" si="30"/>
        <v>5.4879999999999995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35">
        <v>0.8</v>
      </c>
      <c r="U1945" s="1">
        <v>-5.1840000000000011</v>
      </c>
      <c r="V1945" t="str">
        <f>VLOOKUP(M1945,People!B:C,2,0)</f>
        <v>Kelly Williams</v>
      </c>
      <c r="W1945" t="str">
        <f>IFERROR(VLOOKUP(B1945,Returns!B:C,2,0),"NO")</f>
        <v>Yes</v>
      </c>
      <c r="X1945" s="34">
        <f t="shared" si="30"/>
        <v>2.5919999999999996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35">
        <v>0.2</v>
      </c>
      <c r="U1946" s="1">
        <v>26.391200000000001</v>
      </c>
      <c r="V1946" t="str">
        <f>VLOOKUP(M1946,People!B:C,2,0)</f>
        <v>Kelly Williams</v>
      </c>
      <c r="W1946" t="str">
        <f>IFERROR(VLOOKUP(B1946,Returns!B:C,2,0),"NO")</f>
        <v>NO</v>
      </c>
      <c r="X1946" s="34">
        <f t="shared" si="30"/>
        <v>19.193600000000004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35">
        <v>0.2</v>
      </c>
      <c r="U1947" s="1">
        <v>3.6288</v>
      </c>
      <c r="V1947" t="str">
        <f>VLOOKUP(M1947,People!B:C,2,0)</f>
        <v>Kelly Williams</v>
      </c>
      <c r="W1947" t="str">
        <f>IFERROR(VLOOKUP(B1947,Returns!B:C,2,0),"NO")</f>
        <v>NO</v>
      </c>
      <c r="X1947" s="34">
        <f t="shared" si="30"/>
        <v>2.0736000000000003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35">
        <v>0</v>
      </c>
      <c r="U1948" s="1">
        <v>6.468</v>
      </c>
      <c r="V1948" t="str">
        <f>VLOOKUP(M1948,People!B:C,2,0)</f>
        <v>Chuck Magee</v>
      </c>
      <c r="W1948" t="str">
        <f>IFERROR(VLOOKUP(B1948,Returns!B:C,2,0),"NO")</f>
        <v>NO</v>
      </c>
      <c r="X1948" s="34">
        <f t="shared" si="30"/>
        <v>0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35">
        <v>0</v>
      </c>
      <c r="U1949" s="1">
        <v>3.4619999999999997</v>
      </c>
      <c r="V1949" t="str">
        <f>VLOOKUP(M1949,People!B:C,2,0)</f>
        <v>Chuck Magee</v>
      </c>
      <c r="W1949" t="str">
        <f>IFERROR(VLOOKUP(B1949,Returns!B:C,2,0),"NO")</f>
        <v>NO</v>
      </c>
      <c r="X1949" s="34">
        <f t="shared" si="30"/>
        <v>0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35">
        <v>0.4</v>
      </c>
      <c r="U1950" s="1">
        <v>-93.3262</v>
      </c>
      <c r="V1950" t="str">
        <f>VLOOKUP(M1950,People!B:C,2,0)</f>
        <v>Chuck Magee</v>
      </c>
      <c r="W1950" t="str">
        <f>IFERROR(VLOOKUP(B1950,Returns!B:C,2,0),"NO")</f>
        <v>NO</v>
      </c>
      <c r="X1950" s="34">
        <f t="shared" si="30"/>
        <v>101.8104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35">
        <v>0</v>
      </c>
      <c r="U1951" s="1">
        <v>3.7641999999999989</v>
      </c>
      <c r="V1951" t="str">
        <f>VLOOKUP(M1951,People!B:C,2,0)</f>
        <v>Chuck Magee</v>
      </c>
      <c r="W1951" t="str">
        <f>IFERROR(VLOOKUP(B1951,Returns!B:C,2,0),"NO")</f>
        <v>NO</v>
      </c>
      <c r="X1951" s="34">
        <f t="shared" si="30"/>
        <v>0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35">
        <v>0.2</v>
      </c>
      <c r="U1952" s="1">
        <v>8.9207999999999998</v>
      </c>
      <c r="V1952" t="str">
        <f>VLOOKUP(M1952,People!B:C,2,0)</f>
        <v>Chuck Magee</v>
      </c>
      <c r="W1952" t="str">
        <f>IFERROR(VLOOKUP(B1952,Returns!B:C,2,0),"NO")</f>
        <v>NO</v>
      </c>
      <c r="X1952" s="34">
        <f t="shared" si="30"/>
        <v>5.2864000000000004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35">
        <v>0</v>
      </c>
      <c r="U1953" s="1">
        <v>57.41129999999999</v>
      </c>
      <c r="V1953" t="str">
        <f>VLOOKUP(M1953,People!B:C,2,0)</f>
        <v>Chuck Magee</v>
      </c>
      <c r="W1953" t="str">
        <f>IFERROR(VLOOKUP(B1953,Returns!B:C,2,0),"NO")</f>
        <v>NO</v>
      </c>
      <c r="X1953" s="34">
        <f t="shared" si="30"/>
        <v>0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35">
        <v>0</v>
      </c>
      <c r="U1954" s="1">
        <v>9.0719999999999992</v>
      </c>
      <c r="V1954" t="str">
        <f>VLOOKUP(M1954,People!B:C,2,0)</f>
        <v>Chuck Magee</v>
      </c>
      <c r="W1954" t="str">
        <f>IFERROR(VLOOKUP(B1954,Returns!B:C,2,0),"NO")</f>
        <v>NO</v>
      </c>
      <c r="X1954" s="34">
        <f t="shared" si="30"/>
        <v>0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35">
        <v>0.1</v>
      </c>
      <c r="U1955" s="1">
        <v>213.73500000000001</v>
      </c>
      <c r="V1955" t="str">
        <f>VLOOKUP(M1955,People!B:C,2,0)</f>
        <v>Chuck Magee</v>
      </c>
      <c r="W1955" t="str">
        <f>IFERROR(VLOOKUP(B1955,Returns!B:C,2,0),"NO")</f>
        <v>NO</v>
      </c>
      <c r="X1955" s="34">
        <f t="shared" si="30"/>
        <v>128.24100000000001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35">
        <v>0</v>
      </c>
      <c r="U1956" s="1">
        <v>2.2139999999999995</v>
      </c>
      <c r="V1956" t="str">
        <f>VLOOKUP(M1956,People!B:C,2,0)</f>
        <v>Chuck Magee</v>
      </c>
      <c r="W1956" t="str">
        <f>IFERROR(VLOOKUP(B1956,Returns!B:C,2,0),"NO")</f>
        <v>NO</v>
      </c>
      <c r="X1956" s="34">
        <f t="shared" si="30"/>
        <v>0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35">
        <v>0</v>
      </c>
      <c r="U1957" s="1">
        <v>38.080000000000013</v>
      </c>
      <c r="V1957" t="str">
        <f>VLOOKUP(M1957,People!B:C,2,0)</f>
        <v>Chuck Magee</v>
      </c>
      <c r="W1957" t="str">
        <f>IFERROR(VLOOKUP(B1957,Returns!B:C,2,0),"NO")</f>
        <v>NO</v>
      </c>
      <c r="X1957" s="34">
        <f t="shared" si="30"/>
        <v>0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35">
        <v>0</v>
      </c>
      <c r="U1958" s="1">
        <v>40.31280000000001</v>
      </c>
      <c r="V1958" t="str">
        <f>VLOOKUP(M1958,People!B:C,2,0)</f>
        <v>Chuck Magee</v>
      </c>
      <c r="W1958" t="str">
        <f>IFERROR(VLOOKUP(B1958,Returns!B:C,2,0),"NO")</f>
        <v>NO</v>
      </c>
      <c r="X1958" s="34">
        <f t="shared" si="30"/>
        <v>0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35">
        <v>0</v>
      </c>
      <c r="U1959" s="1">
        <v>7.7039999999999988</v>
      </c>
      <c r="V1959" t="str">
        <f>VLOOKUP(M1959,People!B:C,2,0)</f>
        <v>Chuck Magee</v>
      </c>
      <c r="W1959" t="str">
        <f>IFERROR(VLOOKUP(B1959,Returns!B:C,2,0),"NO")</f>
        <v>NO</v>
      </c>
      <c r="X1959" s="34">
        <f t="shared" si="30"/>
        <v>0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35">
        <v>0</v>
      </c>
      <c r="U1960" s="1">
        <v>7.7759999999999998</v>
      </c>
      <c r="V1960" t="str">
        <f>VLOOKUP(M1960,People!B:C,2,0)</f>
        <v>Kelly Williams</v>
      </c>
      <c r="W1960" t="str">
        <f>IFERROR(VLOOKUP(B1960,Returns!B:C,2,0),"NO")</f>
        <v>NO</v>
      </c>
      <c r="X1960" s="34">
        <f t="shared" si="30"/>
        <v>0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35">
        <v>0</v>
      </c>
      <c r="U1961" s="1">
        <v>14.615700000000004</v>
      </c>
      <c r="V1961" t="str">
        <f>VLOOKUP(M1961,People!B:C,2,0)</f>
        <v>Kelly Williams</v>
      </c>
      <c r="W1961" t="str">
        <f>IFERROR(VLOOKUP(B1961,Returns!B:C,2,0),"NO")</f>
        <v>NO</v>
      </c>
      <c r="X1961" s="34">
        <f t="shared" si="30"/>
        <v>0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35">
        <v>0</v>
      </c>
      <c r="U1962" s="1">
        <v>53.432999999999993</v>
      </c>
      <c r="V1962" t="str">
        <f>VLOOKUP(M1962,People!B:C,2,0)</f>
        <v>Kelly Williams</v>
      </c>
      <c r="W1962" t="str">
        <f>IFERROR(VLOOKUP(B1962,Returns!B:C,2,0),"NO")</f>
        <v>NO</v>
      </c>
      <c r="X1962" s="34">
        <f t="shared" si="30"/>
        <v>0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35">
        <v>0</v>
      </c>
      <c r="U1963" s="1">
        <v>6.7680000000000007</v>
      </c>
      <c r="V1963" t="str">
        <f>VLOOKUP(M1963,People!B:C,2,0)</f>
        <v>Kelly Williams</v>
      </c>
      <c r="W1963" t="str">
        <f>IFERROR(VLOOKUP(B1963,Returns!B:C,2,0),"NO")</f>
        <v>NO</v>
      </c>
      <c r="X1963" s="34">
        <f t="shared" si="30"/>
        <v>0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35">
        <v>0</v>
      </c>
      <c r="U1964" s="1">
        <v>6.5808</v>
      </c>
      <c r="V1964" t="str">
        <f>VLOOKUP(M1964,People!B:C,2,0)</f>
        <v>Kelly Williams</v>
      </c>
      <c r="W1964" t="str">
        <f>IFERROR(VLOOKUP(B1964,Returns!B:C,2,0),"NO")</f>
        <v>NO</v>
      </c>
      <c r="X1964" s="34">
        <f t="shared" si="30"/>
        <v>0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35">
        <v>0</v>
      </c>
      <c r="U1965" s="1">
        <v>11.703000000000001</v>
      </c>
      <c r="V1965" t="str">
        <f>VLOOKUP(M1965,People!B:C,2,0)</f>
        <v>Kelly Williams</v>
      </c>
      <c r="W1965" t="str">
        <f>IFERROR(VLOOKUP(B1965,Returns!B:C,2,0),"NO")</f>
        <v>NO</v>
      </c>
      <c r="X1965" s="34">
        <f t="shared" si="30"/>
        <v>0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35">
        <v>0</v>
      </c>
      <c r="U1966" s="1">
        <v>17.177399999999977</v>
      </c>
      <c r="V1966" t="str">
        <f>VLOOKUP(M1966,People!B:C,2,0)</f>
        <v>Kelly Williams</v>
      </c>
      <c r="W1966" t="str">
        <f>IFERROR(VLOOKUP(B1966,Returns!B:C,2,0),"NO")</f>
        <v>NO</v>
      </c>
      <c r="X1966" s="34">
        <f t="shared" si="30"/>
        <v>0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35">
        <v>0</v>
      </c>
      <c r="U1967" s="1">
        <v>7.2539999999999978</v>
      </c>
      <c r="V1967" t="str">
        <f>VLOOKUP(M1967,People!B:C,2,0)</f>
        <v>Kelly Williams</v>
      </c>
      <c r="W1967" t="str">
        <f>IFERROR(VLOOKUP(B1967,Returns!B:C,2,0),"NO")</f>
        <v>NO</v>
      </c>
      <c r="X1967" s="34">
        <f t="shared" si="30"/>
        <v>0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35">
        <v>0</v>
      </c>
      <c r="U1968" s="1">
        <v>78.951599999999999</v>
      </c>
      <c r="V1968" t="str">
        <f>VLOOKUP(M1968,People!B:C,2,0)</f>
        <v>Chuck Magee</v>
      </c>
      <c r="W1968" t="str">
        <f>IFERROR(VLOOKUP(B1968,Returns!B:C,2,0),"NO")</f>
        <v>NO</v>
      </c>
      <c r="X1968" s="34">
        <f t="shared" si="30"/>
        <v>0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35">
        <v>0</v>
      </c>
      <c r="U1969" s="1">
        <v>20.154999999999994</v>
      </c>
      <c r="V1969" t="str">
        <f>VLOOKUP(M1969,People!B:C,2,0)</f>
        <v>Chuck Magee</v>
      </c>
      <c r="W1969" t="str">
        <f>IFERROR(VLOOKUP(B1969,Returns!B:C,2,0),"NO")</f>
        <v>NO</v>
      </c>
      <c r="X1969" s="34">
        <f t="shared" si="30"/>
        <v>0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35">
        <v>0</v>
      </c>
      <c r="U1970" s="1">
        <v>79.891199999999998</v>
      </c>
      <c r="V1970" t="str">
        <f>VLOOKUP(M1970,People!B:C,2,0)</f>
        <v>Chuck Magee</v>
      </c>
      <c r="W1970" t="str">
        <f>IFERROR(VLOOKUP(B1970,Returns!B:C,2,0),"NO")</f>
        <v>NO</v>
      </c>
      <c r="X1970" s="34">
        <f t="shared" si="30"/>
        <v>0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35">
        <v>0</v>
      </c>
      <c r="U1971" s="1">
        <v>102.18599999999998</v>
      </c>
      <c r="V1971" t="str">
        <f>VLOOKUP(M1971,People!B:C,2,0)</f>
        <v>Kelly Williams</v>
      </c>
      <c r="W1971" t="str">
        <f>IFERROR(VLOOKUP(B1971,Returns!B:C,2,0),"NO")</f>
        <v>NO</v>
      </c>
      <c r="X1971" s="34">
        <f t="shared" si="30"/>
        <v>0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35">
        <v>0.2</v>
      </c>
      <c r="U1972" s="1">
        <v>0.64079999999999981</v>
      </c>
      <c r="V1972" t="str">
        <f>VLOOKUP(M1972,People!B:C,2,0)</f>
        <v>Kelly Williams</v>
      </c>
      <c r="W1972" t="str">
        <f>IFERROR(VLOOKUP(B1972,Returns!B:C,2,0),"NO")</f>
        <v>NO</v>
      </c>
      <c r="X1972" s="34">
        <f t="shared" si="30"/>
        <v>1.2816000000000001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35">
        <v>0.2</v>
      </c>
      <c r="U1973" s="1">
        <v>76.639499999999984</v>
      </c>
      <c r="V1973" t="str">
        <f>VLOOKUP(M1973,People!B:C,2,0)</f>
        <v>Kelly Williams</v>
      </c>
      <c r="W1973" t="str">
        <f>IFERROR(VLOOKUP(B1973,Returns!B:C,2,0),"NO")</f>
        <v>NO</v>
      </c>
      <c r="X1973" s="34">
        <f t="shared" si="30"/>
        <v>81.748800000000003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35">
        <v>0.8</v>
      </c>
      <c r="U1974" s="1">
        <v>-8.6768000000000018</v>
      </c>
      <c r="V1974" t="str">
        <f>VLOOKUP(M1974,People!B:C,2,0)</f>
        <v>Kelly Williams</v>
      </c>
      <c r="W1974" t="str">
        <f>IFERROR(VLOOKUP(B1974,Returns!B:C,2,0),"NO")</f>
        <v>Yes</v>
      </c>
      <c r="X1974" s="34">
        <f t="shared" si="30"/>
        <v>4.0831999999999997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35">
        <v>0.2</v>
      </c>
      <c r="U1975" s="1">
        <v>0.4705999999999998</v>
      </c>
      <c r="V1975" t="str">
        <f>VLOOKUP(M1975,People!B:C,2,0)</f>
        <v>Kelly Williams</v>
      </c>
      <c r="W1975" t="str">
        <f>IFERROR(VLOOKUP(B1975,Returns!B:C,2,0),"NO")</f>
        <v>Yes</v>
      </c>
      <c r="X1975" s="34">
        <f t="shared" si="30"/>
        <v>0.57920000000000005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35">
        <v>0.2</v>
      </c>
      <c r="U1976" s="1">
        <v>-2.188500000000003</v>
      </c>
      <c r="V1976" t="str">
        <f>VLOOKUP(M1976,People!B:C,2,0)</f>
        <v>Kelly Williams</v>
      </c>
      <c r="W1976" t="str">
        <f>IFERROR(VLOOKUP(B1976,Returns!B:C,2,0),"NO")</f>
        <v>Yes</v>
      </c>
      <c r="X1976" s="34">
        <f t="shared" si="30"/>
        <v>7.0032000000000014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35">
        <v>0</v>
      </c>
      <c r="U1977" s="1">
        <v>11.038799999999981</v>
      </c>
      <c r="V1977" t="str">
        <f>VLOOKUP(M1977,People!B:C,2,0)</f>
        <v>Cassandra Brandow</v>
      </c>
      <c r="W1977" t="str">
        <f>IFERROR(VLOOKUP(B1977,Returns!B:C,2,0),"NO")</f>
        <v>NO</v>
      </c>
      <c r="X1977" s="34">
        <f t="shared" si="30"/>
        <v>0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35">
        <v>0</v>
      </c>
      <c r="U1978" s="1">
        <v>362.68699999999995</v>
      </c>
      <c r="V1978" t="str">
        <f>VLOOKUP(M1978,People!B:C,2,0)</f>
        <v>Cassandra Brandow</v>
      </c>
      <c r="W1978" t="str">
        <f>IFERROR(VLOOKUP(B1978,Returns!B:C,2,0),"NO")</f>
        <v>NO</v>
      </c>
      <c r="X1978" s="34">
        <f t="shared" si="30"/>
        <v>0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35">
        <v>0</v>
      </c>
      <c r="U1979" s="1">
        <v>70.964399999999983</v>
      </c>
      <c r="V1979" t="str">
        <f>VLOOKUP(M1979,People!B:C,2,0)</f>
        <v>Cassandra Brandow</v>
      </c>
      <c r="W1979" t="str">
        <f>IFERROR(VLOOKUP(B1979,Returns!B:C,2,0),"NO")</f>
        <v>NO</v>
      </c>
      <c r="X1979" s="34">
        <f t="shared" si="30"/>
        <v>0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35">
        <v>0.2</v>
      </c>
      <c r="U1980" s="1">
        <v>0.59039999999999915</v>
      </c>
      <c r="V1980" t="str">
        <f>VLOOKUP(M1980,People!B:C,2,0)</f>
        <v>Anna Andreadi</v>
      </c>
      <c r="W1980" t="str">
        <f>IFERROR(VLOOKUP(B1980,Returns!B:C,2,0),"NO")</f>
        <v>NO</v>
      </c>
      <c r="X1980" s="34">
        <f t="shared" si="30"/>
        <v>1.0496000000000001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35">
        <v>0.2</v>
      </c>
      <c r="U1981" s="1">
        <v>105.02279999999996</v>
      </c>
      <c r="V1981" t="str">
        <f>VLOOKUP(M1981,People!B:C,2,0)</f>
        <v>Anna Andreadi</v>
      </c>
      <c r="W1981" t="str">
        <f>IFERROR(VLOOKUP(B1981,Returns!B:C,2,0),"NO")</f>
        <v>NO</v>
      </c>
      <c r="X1981" s="34">
        <f t="shared" si="30"/>
        <v>186.70720000000003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35">
        <v>0.2</v>
      </c>
      <c r="U1982" s="1">
        <v>4.2976000000000028</v>
      </c>
      <c r="V1982" t="str">
        <f>VLOOKUP(M1982,People!B:C,2,0)</f>
        <v>Anna Andreadi</v>
      </c>
      <c r="W1982" t="str">
        <f>IFERROR(VLOOKUP(B1982,Returns!B:C,2,0),"NO")</f>
        <v>NO</v>
      </c>
      <c r="X1982" s="34">
        <f t="shared" si="30"/>
        <v>8.5952000000000002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35">
        <v>0</v>
      </c>
      <c r="U1983" s="1">
        <v>1.8047999999999997</v>
      </c>
      <c r="V1983" t="str">
        <f>VLOOKUP(M1983,People!B:C,2,0)</f>
        <v>Cassandra Brandow</v>
      </c>
      <c r="W1983" t="str">
        <f>IFERROR(VLOOKUP(B1983,Returns!B:C,2,0),"NO")</f>
        <v>NO</v>
      </c>
      <c r="X1983" s="34">
        <f t="shared" si="30"/>
        <v>0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35">
        <v>0</v>
      </c>
      <c r="U1984" s="1">
        <v>134.3888</v>
      </c>
      <c r="V1984" t="str">
        <f>VLOOKUP(M1984,People!B:C,2,0)</f>
        <v>Kelly Williams</v>
      </c>
      <c r="W1984" t="str">
        <f>IFERROR(VLOOKUP(B1984,Returns!B:C,2,0),"NO")</f>
        <v>NO</v>
      </c>
      <c r="X1984" s="34">
        <f t="shared" si="30"/>
        <v>0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35">
        <v>0</v>
      </c>
      <c r="U1985" s="1">
        <v>93.055199999999957</v>
      </c>
      <c r="V1985" t="str">
        <f>VLOOKUP(M1985,People!B:C,2,0)</f>
        <v>Anna Andreadi</v>
      </c>
      <c r="W1985" t="str">
        <f>IFERROR(VLOOKUP(B1985,Returns!B:C,2,0),"NO")</f>
        <v>Yes</v>
      </c>
      <c r="X1985" s="34">
        <f t="shared" si="30"/>
        <v>0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35">
        <v>0</v>
      </c>
      <c r="U1986" s="1">
        <v>10.507200000000001</v>
      </c>
      <c r="V1986" t="str">
        <f>VLOOKUP(M1986,People!B:C,2,0)</f>
        <v>Anna Andreadi</v>
      </c>
      <c r="W1986" t="str">
        <f>IFERROR(VLOOKUP(B1986,Returns!B:C,2,0),"NO")</f>
        <v>Yes</v>
      </c>
      <c r="X1986" s="34">
        <f t="shared" ref="X1986:X2049" si="31">T1986*R1986</f>
        <v>0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35">
        <v>0</v>
      </c>
      <c r="U1987" s="1">
        <v>12.3096</v>
      </c>
      <c r="V1987" t="str">
        <f>VLOOKUP(M1987,People!B:C,2,0)</f>
        <v>Anna Andreadi</v>
      </c>
      <c r="W1987" t="str">
        <f>IFERROR(VLOOKUP(B1987,Returns!B:C,2,0),"NO")</f>
        <v>Yes</v>
      </c>
      <c r="X1987" s="34">
        <f t="shared" si="31"/>
        <v>0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35">
        <v>0.4</v>
      </c>
      <c r="U1988" s="1">
        <v>191.99680000000001</v>
      </c>
      <c r="V1988" t="str">
        <f>VLOOKUP(M1988,People!B:C,2,0)</f>
        <v>Chuck Magee</v>
      </c>
      <c r="W1988" t="str">
        <f>IFERROR(VLOOKUP(B1988,Returns!B:C,2,0),"NO")</f>
        <v>NO</v>
      </c>
      <c r="X1988" s="34">
        <f t="shared" si="31"/>
        <v>575.99040000000002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35">
        <v>0</v>
      </c>
      <c r="U1989" s="1">
        <v>7.9212000000000007</v>
      </c>
      <c r="V1989" t="str">
        <f>VLOOKUP(M1989,People!B:C,2,0)</f>
        <v>Kelly Williams</v>
      </c>
      <c r="W1989" t="str">
        <f>IFERROR(VLOOKUP(B1989,Returns!B:C,2,0),"NO")</f>
        <v>NO</v>
      </c>
      <c r="X1989" s="34">
        <f t="shared" si="31"/>
        <v>0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35">
        <v>0</v>
      </c>
      <c r="U1990" s="1">
        <v>215.11979999999994</v>
      </c>
      <c r="V1990" t="str">
        <f>VLOOKUP(M1990,People!B:C,2,0)</f>
        <v>Kelly Williams</v>
      </c>
      <c r="W1990" t="str">
        <f>IFERROR(VLOOKUP(B1990,Returns!B:C,2,0),"NO")</f>
        <v>NO</v>
      </c>
      <c r="X1990" s="34">
        <f t="shared" si="31"/>
        <v>0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35">
        <v>0</v>
      </c>
      <c r="U1991" s="1">
        <v>12.323399999999999</v>
      </c>
      <c r="V1991" t="str">
        <f>VLOOKUP(M1991,People!B:C,2,0)</f>
        <v>Kelly Williams</v>
      </c>
      <c r="W1991" t="str">
        <f>IFERROR(VLOOKUP(B1991,Returns!B:C,2,0),"NO")</f>
        <v>NO</v>
      </c>
      <c r="X1991" s="34">
        <f t="shared" si="31"/>
        <v>0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35">
        <v>0</v>
      </c>
      <c r="U1992" s="1">
        <v>8.4966000000000008</v>
      </c>
      <c r="V1992" t="str">
        <f>VLOOKUP(M1992,People!B:C,2,0)</f>
        <v>Kelly Williams</v>
      </c>
      <c r="W1992" t="str">
        <f>IFERROR(VLOOKUP(B1992,Returns!B:C,2,0),"NO")</f>
        <v>NO</v>
      </c>
      <c r="X1992" s="34">
        <f t="shared" si="31"/>
        <v>0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35">
        <v>0.7</v>
      </c>
      <c r="U1993" s="1">
        <v>-3.7995999999999981</v>
      </c>
      <c r="V1993" t="str">
        <f>VLOOKUP(M1993,People!B:C,2,0)</f>
        <v>Chuck Magee</v>
      </c>
      <c r="W1993" t="str">
        <f>IFERROR(VLOOKUP(B1993,Returns!B:C,2,0),"NO")</f>
        <v>NO</v>
      </c>
      <c r="X1993" s="34">
        <f t="shared" si="31"/>
        <v>3.4692000000000003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35">
        <v>0.2</v>
      </c>
      <c r="U1994" s="1">
        <v>26.640000000000004</v>
      </c>
      <c r="V1994" t="str">
        <f>VLOOKUP(M1994,People!B:C,2,0)</f>
        <v>Anna Andreadi</v>
      </c>
      <c r="W1994" t="str">
        <f>IFERROR(VLOOKUP(B1994,Returns!B:C,2,0),"NO")</f>
        <v>NO</v>
      </c>
      <c r="X1994" s="34">
        <f t="shared" si="31"/>
        <v>14.208000000000002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35">
        <v>0.2</v>
      </c>
      <c r="U1995" s="1">
        <v>0.73479999999999923</v>
      </c>
      <c r="V1995" t="str">
        <f>VLOOKUP(M1995,People!B:C,2,0)</f>
        <v>Anna Andreadi</v>
      </c>
      <c r="W1995" t="str">
        <f>IFERROR(VLOOKUP(B1995,Returns!B:C,2,0),"NO")</f>
        <v>NO</v>
      </c>
      <c r="X1995" s="34">
        <f t="shared" si="31"/>
        <v>1.0688000000000002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35">
        <v>0.2</v>
      </c>
      <c r="U1996" s="1">
        <v>-2.1194999999999999</v>
      </c>
      <c r="V1996" t="str">
        <f>VLOOKUP(M1996,People!B:C,2,0)</f>
        <v>Anna Andreadi</v>
      </c>
      <c r="W1996" t="str">
        <f>IFERROR(VLOOKUP(B1996,Returns!B:C,2,0),"NO")</f>
        <v>NO</v>
      </c>
      <c r="X1996" s="34">
        <f t="shared" si="31"/>
        <v>2.2608000000000001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35">
        <v>0.8</v>
      </c>
      <c r="U1997" s="1">
        <v>-766.01199999999994</v>
      </c>
      <c r="V1997" t="str">
        <f>VLOOKUP(M1997,People!B:C,2,0)</f>
        <v>Kelly Williams</v>
      </c>
      <c r="W1997" t="str">
        <f>IFERROR(VLOOKUP(B1997,Returns!B:C,2,0),"NO")</f>
        <v>NO</v>
      </c>
      <c r="X1997" s="34">
        <f t="shared" si="31"/>
        <v>235.69599999999997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35">
        <v>0.6</v>
      </c>
      <c r="U1998" s="1">
        <v>-3.719599999999998</v>
      </c>
      <c r="V1998" t="str">
        <f>VLOOKUP(M1998,People!B:C,2,0)</f>
        <v>Kelly Williams</v>
      </c>
      <c r="W1998" t="str">
        <f>IFERROR(VLOOKUP(B1998,Returns!B:C,2,0),"NO")</f>
        <v>NO</v>
      </c>
      <c r="X1998" s="34">
        <f t="shared" si="31"/>
        <v>5.2511999999999999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35">
        <v>0</v>
      </c>
      <c r="U1999" s="1">
        <v>7.1999999999999993</v>
      </c>
      <c r="V1999" t="str">
        <f>VLOOKUP(M1999,People!B:C,2,0)</f>
        <v>Cassandra Brandow</v>
      </c>
      <c r="W1999" t="str">
        <f>IFERROR(VLOOKUP(B1999,Returns!B:C,2,0),"NO")</f>
        <v>NO</v>
      </c>
      <c r="X1999" s="34">
        <f t="shared" si="31"/>
        <v>0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35">
        <v>0</v>
      </c>
      <c r="U2000" s="1">
        <v>42.018600000000006</v>
      </c>
      <c r="V2000" t="str">
        <f>VLOOKUP(M2000,People!B:C,2,0)</f>
        <v>Cassandra Brandow</v>
      </c>
      <c r="W2000" t="str">
        <f>IFERROR(VLOOKUP(B2000,Returns!B:C,2,0),"NO")</f>
        <v>NO</v>
      </c>
      <c r="X2000" s="34">
        <f t="shared" si="31"/>
        <v>0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35">
        <v>0</v>
      </c>
      <c r="U2001" s="1">
        <v>42.035499999999985</v>
      </c>
      <c r="V2001" t="str">
        <f>VLOOKUP(M2001,People!B:C,2,0)</f>
        <v>Cassandra Brandow</v>
      </c>
      <c r="W2001" t="str">
        <f>IFERROR(VLOOKUP(B2001,Returns!B:C,2,0),"NO")</f>
        <v>NO</v>
      </c>
      <c r="X2001" s="34">
        <f t="shared" si="31"/>
        <v>0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35">
        <v>0</v>
      </c>
      <c r="U2002" s="1">
        <v>21.994499999999988</v>
      </c>
      <c r="V2002" t="str">
        <f>VLOOKUP(M2002,People!B:C,2,0)</f>
        <v>Anna Andreadi</v>
      </c>
      <c r="W2002" t="str">
        <f>IFERROR(VLOOKUP(B2002,Returns!B:C,2,0),"NO")</f>
        <v>NO</v>
      </c>
      <c r="X2002" s="34">
        <f t="shared" si="31"/>
        <v>0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35">
        <v>0</v>
      </c>
      <c r="U2003" s="1">
        <v>14.232399999999998</v>
      </c>
      <c r="V2003" t="str">
        <f>VLOOKUP(M2003,People!B:C,2,0)</f>
        <v>Anna Andreadi</v>
      </c>
      <c r="W2003" t="str">
        <f>IFERROR(VLOOKUP(B2003,Returns!B:C,2,0),"NO")</f>
        <v>NO</v>
      </c>
      <c r="X2003" s="34">
        <f t="shared" si="31"/>
        <v>0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35">
        <v>0</v>
      </c>
      <c r="U2004" s="1">
        <v>9.5940000000000012</v>
      </c>
      <c r="V2004" t="str">
        <f>VLOOKUP(M2004,People!B:C,2,0)</f>
        <v>Cassandra Brandow</v>
      </c>
      <c r="W2004" t="str">
        <f>IFERROR(VLOOKUP(B2004,Returns!B:C,2,0),"NO")</f>
        <v>NO</v>
      </c>
      <c r="X2004" s="34">
        <f t="shared" si="31"/>
        <v>0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35">
        <v>0</v>
      </c>
      <c r="U2005" s="1">
        <v>76.112499999999983</v>
      </c>
      <c r="V2005" t="str">
        <f>VLOOKUP(M2005,People!B:C,2,0)</f>
        <v>Cassandra Brandow</v>
      </c>
      <c r="W2005" t="str">
        <f>IFERROR(VLOOKUP(B2005,Returns!B:C,2,0),"NO")</f>
        <v>NO</v>
      </c>
      <c r="X2005" s="34">
        <f t="shared" si="31"/>
        <v>0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35">
        <v>0.8</v>
      </c>
      <c r="U2006" s="1">
        <v>-17.045999999999999</v>
      </c>
      <c r="V2006" t="str">
        <f>VLOOKUP(M2006,People!B:C,2,0)</f>
        <v>Kelly Williams</v>
      </c>
      <c r="W2006" t="str">
        <f>IFERROR(VLOOKUP(B2006,Returns!B:C,2,0),"NO")</f>
        <v>NO</v>
      </c>
      <c r="X2006" s="34">
        <f t="shared" si="31"/>
        <v>9.0911999999999988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35">
        <v>0</v>
      </c>
      <c r="U2007" s="1">
        <v>11.575199999999999</v>
      </c>
      <c r="V2007" t="str">
        <f>VLOOKUP(M2007,People!B:C,2,0)</f>
        <v>Kelly Williams</v>
      </c>
      <c r="W2007" t="str">
        <f>IFERROR(VLOOKUP(B2007,Returns!B:C,2,0),"NO")</f>
        <v>NO</v>
      </c>
      <c r="X2007" s="34">
        <f t="shared" si="31"/>
        <v>0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35">
        <v>0</v>
      </c>
      <c r="U2008" s="1">
        <v>16.160200000000003</v>
      </c>
      <c r="V2008" t="str">
        <f>VLOOKUP(M2008,People!B:C,2,0)</f>
        <v>Kelly Williams</v>
      </c>
      <c r="W2008" t="str">
        <f>IFERROR(VLOOKUP(B2008,Returns!B:C,2,0),"NO")</f>
        <v>NO</v>
      </c>
      <c r="X2008" s="34">
        <f t="shared" si="31"/>
        <v>0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35">
        <v>0.3</v>
      </c>
      <c r="U2009" s="1">
        <v>-36.674399999999991</v>
      </c>
      <c r="V2009" t="str">
        <f>VLOOKUP(M2009,People!B:C,2,0)</f>
        <v>Kelly Williams</v>
      </c>
      <c r="W2009" t="str">
        <f>IFERROR(VLOOKUP(B2009,Returns!B:C,2,0),"NO")</f>
        <v>NO</v>
      </c>
      <c r="X2009" s="34">
        <f t="shared" si="31"/>
        <v>55.011599999999994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35">
        <v>0.2</v>
      </c>
      <c r="U2010" s="1">
        <v>0.47519999999999984</v>
      </c>
      <c r="V2010" t="str">
        <f>VLOOKUP(M2010,People!B:C,2,0)</f>
        <v>Cassandra Brandow</v>
      </c>
      <c r="W2010" t="str">
        <f>IFERROR(VLOOKUP(B2010,Returns!B:C,2,0),"NO")</f>
        <v>NO</v>
      </c>
      <c r="X2010" s="34">
        <f t="shared" si="31"/>
        <v>0.84480000000000011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35">
        <v>0.2</v>
      </c>
      <c r="U2011" s="1">
        <v>29.142400000000009</v>
      </c>
      <c r="V2011" t="str">
        <f>VLOOKUP(M2011,People!B:C,2,0)</f>
        <v>Cassandra Brandow</v>
      </c>
      <c r="W2011" t="str">
        <f>IFERROR(VLOOKUP(B2011,Returns!B:C,2,0),"NO")</f>
        <v>NO</v>
      </c>
      <c r="X2011" s="34">
        <f t="shared" si="31"/>
        <v>66.611200000000011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35">
        <v>0.2</v>
      </c>
      <c r="U2012" s="1">
        <v>7.7799999999999976</v>
      </c>
      <c r="V2012" t="str">
        <f>VLOOKUP(M2012,People!B:C,2,0)</f>
        <v>Cassandra Brandow</v>
      </c>
      <c r="W2012" t="str">
        <f>IFERROR(VLOOKUP(B2012,Returns!B:C,2,0),"NO")</f>
        <v>NO</v>
      </c>
      <c r="X2012" s="34">
        <f t="shared" si="31"/>
        <v>4.9792000000000005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35">
        <v>0.2</v>
      </c>
      <c r="U2013" s="1">
        <v>35.996400000000001</v>
      </c>
      <c r="V2013" t="str">
        <f>VLOOKUP(M2013,People!B:C,2,0)</f>
        <v>Kelly Williams</v>
      </c>
      <c r="W2013" t="str">
        <f>IFERROR(VLOOKUP(B2013,Returns!B:C,2,0),"NO")</f>
        <v>Yes</v>
      </c>
      <c r="X2013" s="34">
        <f t="shared" si="31"/>
        <v>31.996800000000004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35">
        <v>0.2</v>
      </c>
      <c r="U2014" s="1">
        <v>4.6344000000000012</v>
      </c>
      <c r="V2014" t="str">
        <f>VLOOKUP(M2014,People!B:C,2,0)</f>
        <v>Kelly Williams</v>
      </c>
      <c r="W2014" t="str">
        <f>IFERROR(VLOOKUP(B2014,Returns!B:C,2,0),"NO")</f>
        <v>Yes</v>
      </c>
      <c r="X2014" s="34">
        <f t="shared" si="31"/>
        <v>9.2688000000000006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35">
        <v>0</v>
      </c>
      <c r="U2015" s="1">
        <v>84.23520000000002</v>
      </c>
      <c r="V2015" t="str">
        <f>VLOOKUP(M2015,People!B:C,2,0)</f>
        <v>Cassandra Brandow</v>
      </c>
      <c r="W2015" t="str">
        <f>IFERROR(VLOOKUP(B2015,Returns!B:C,2,0),"NO")</f>
        <v>NO</v>
      </c>
      <c r="X2015" s="34">
        <f t="shared" si="31"/>
        <v>0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35">
        <v>0</v>
      </c>
      <c r="U2016" s="1">
        <v>6.0167999999999999</v>
      </c>
      <c r="V2016" t="str">
        <f>VLOOKUP(M2016,People!B:C,2,0)</f>
        <v>Cassandra Brandow</v>
      </c>
      <c r="W2016" t="str">
        <f>IFERROR(VLOOKUP(B2016,Returns!B:C,2,0),"NO")</f>
        <v>NO</v>
      </c>
      <c r="X2016" s="34">
        <f t="shared" si="31"/>
        <v>0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35">
        <v>0</v>
      </c>
      <c r="U2017" s="1">
        <v>117.0104</v>
      </c>
      <c r="V2017" t="str">
        <f>VLOOKUP(M2017,People!B:C,2,0)</f>
        <v>Cassandra Brandow</v>
      </c>
      <c r="W2017" t="str">
        <f>IFERROR(VLOOKUP(B2017,Returns!B:C,2,0),"NO")</f>
        <v>NO</v>
      </c>
      <c r="X2017" s="34">
        <f t="shared" si="31"/>
        <v>0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35">
        <v>0.2</v>
      </c>
      <c r="U2018" s="1">
        <v>6.3684000000000003</v>
      </c>
      <c r="V2018" t="str">
        <f>VLOOKUP(M2018,People!B:C,2,0)</f>
        <v>Anna Andreadi</v>
      </c>
      <c r="W2018" t="str">
        <f>IFERROR(VLOOKUP(B2018,Returns!B:C,2,0),"NO")</f>
        <v>NO</v>
      </c>
      <c r="X2018" s="34">
        <f t="shared" si="31"/>
        <v>3.5136000000000003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35">
        <v>0</v>
      </c>
      <c r="U2019" s="1">
        <v>6.8713999999999995</v>
      </c>
      <c r="V2019" t="str">
        <f>VLOOKUP(M2019,People!B:C,2,0)</f>
        <v>Anna Andreadi</v>
      </c>
      <c r="W2019" t="str">
        <f>IFERROR(VLOOKUP(B2019,Returns!B:C,2,0),"NO")</f>
        <v>NO</v>
      </c>
      <c r="X2019" s="34">
        <f t="shared" si="31"/>
        <v>0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35">
        <v>0</v>
      </c>
      <c r="U2020" s="1">
        <v>8.6736000000000004</v>
      </c>
      <c r="V2020" t="str">
        <f>VLOOKUP(M2020,People!B:C,2,0)</f>
        <v>Anna Andreadi</v>
      </c>
      <c r="W2020" t="str">
        <f>IFERROR(VLOOKUP(B2020,Returns!B:C,2,0),"NO")</f>
        <v>NO</v>
      </c>
      <c r="X2020" s="34">
        <f t="shared" si="31"/>
        <v>0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35">
        <v>0</v>
      </c>
      <c r="U2021" s="1">
        <v>19.668600000000001</v>
      </c>
      <c r="V2021" t="str">
        <f>VLOOKUP(M2021,People!B:C,2,0)</f>
        <v>Anna Andreadi</v>
      </c>
      <c r="W2021" t="str">
        <f>IFERROR(VLOOKUP(B2021,Returns!B:C,2,0),"NO")</f>
        <v>NO</v>
      </c>
      <c r="X2021" s="34">
        <f t="shared" si="31"/>
        <v>0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35">
        <v>0</v>
      </c>
      <c r="U2022" s="1">
        <v>481.86899999999986</v>
      </c>
      <c r="V2022" t="str">
        <f>VLOOKUP(M2022,People!B:C,2,0)</f>
        <v>Chuck Magee</v>
      </c>
      <c r="W2022" t="str">
        <f>IFERROR(VLOOKUP(B2022,Returns!B:C,2,0),"NO")</f>
        <v>NO</v>
      </c>
      <c r="X2022" s="34">
        <f t="shared" si="31"/>
        <v>0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35">
        <v>0</v>
      </c>
      <c r="U2023" s="1">
        <v>7.6679999999999993</v>
      </c>
      <c r="V2023" t="str">
        <f>VLOOKUP(M2023,People!B:C,2,0)</f>
        <v>Chuck Magee</v>
      </c>
      <c r="W2023" t="str">
        <f>IFERROR(VLOOKUP(B2023,Returns!B:C,2,0),"NO")</f>
        <v>NO</v>
      </c>
      <c r="X2023" s="34">
        <f t="shared" si="31"/>
        <v>0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35">
        <v>0</v>
      </c>
      <c r="U2024" s="1">
        <v>23.774400000000004</v>
      </c>
      <c r="V2024" t="str">
        <f>VLOOKUP(M2024,People!B:C,2,0)</f>
        <v>Chuck Magee</v>
      </c>
      <c r="W2024" t="str">
        <f>IFERROR(VLOOKUP(B2024,Returns!B:C,2,0),"NO")</f>
        <v>NO</v>
      </c>
      <c r="X2024" s="34">
        <f t="shared" si="31"/>
        <v>0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35">
        <v>0</v>
      </c>
      <c r="U2025" s="1">
        <v>244.24959999999999</v>
      </c>
      <c r="V2025" t="str">
        <f>VLOOKUP(M2025,People!B:C,2,0)</f>
        <v>Chuck Magee</v>
      </c>
      <c r="W2025" t="str">
        <f>IFERROR(VLOOKUP(B2025,Returns!B:C,2,0),"NO")</f>
        <v>NO</v>
      </c>
      <c r="X2025" s="34">
        <f t="shared" si="31"/>
        <v>0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35">
        <v>0.2</v>
      </c>
      <c r="U2026" s="1">
        <v>77.71399999999997</v>
      </c>
      <c r="V2026" t="str">
        <f>VLOOKUP(M2026,People!B:C,2,0)</f>
        <v>Anna Andreadi</v>
      </c>
      <c r="W2026" t="str">
        <f>IFERROR(VLOOKUP(B2026,Returns!B:C,2,0),"NO")</f>
        <v>NO</v>
      </c>
      <c r="X2026" s="34">
        <f t="shared" si="31"/>
        <v>47.824000000000012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35">
        <v>0</v>
      </c>
      <c r="U2027" s="1">
        <v>39.748800000000003</v>
      </c>
      <c r="V2027" t="str">
        <f>VLOOKUP(M2027,People!B:C,2,0)</f>
        <v>Anna Andreadi</v>
      </c>
      <c r="W2027" t="str">
        <f>IFERROR(VLOOKUP(B2027,Returns!B:C,2,0),"NO")</f>
        <v>NO</v>
      </c>
      <c r="X2027" s="34">
        <f t="shared" si="31"/>
        <v>0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35">
        <v>0.2</v>
      </c>
      <c r="U2028" s="1">
        <v>11.558399999999999</v>
      </c>
      <c r="V2028" t="str">
        <f>VLOOKUP(M2028,People!B:C,2,0)</f>
        <v>Anna Andreadi</v>
      </c>
      <c r="W2028" t="str">
        <f>IFERROR(VLOOKUP(B2028,Returns!B:C,2,0),"NO")</f>
        <v>NO</v>
      </c>
      <c r="X2028" s="34">
        <f t="shared" si="31"/>
        <v>6.6048000000000009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35">
        <v>0.2</v>
      </c>
      <c r="U2029" s="1">
        <v>23.497599999999995</v>
      </c>
      <c r="V2029" t="str">
        <f>VLOOKUP(M2029,People!B:C,2,0)</f>
        <v>Anna Andreadi</v>
      </c>
      <c r="W2029" t="str">
        <f>IFERROR(VLOOKUP(B2029,Returns!B:C,2,0),"NO")</f>
        <v>NO</v>
      </c>
      <c r="X2029" s="34">
        <f t="shared" si="31"/>
        <v>13.427200000000003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35">
        <v>0</v>
      </c>
      <c r="U2030" s="1">
        <v>6.9230999999999998</v>
      </c>
      <c r="V2030" t="str">
        <f>VLOOKUP(M2030,People!B:C,2,0)</f>
        <v>Chuck Magee</v>
      </c>
      <c r="W2030" t="str">
        <f>IFERROR(VLOOKUP(B2030,Returns!B:C,2,0),"NO")</f>
        <v>NO</v>
      </c>
      <c r="X2030" s="34">
        <f t="shared" si="31"/>
        <v>0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35">
        <v>0</v>
      </c>
      <c r="U2031" s="1">
        <v>25.175999999999998</v>
      </c>
      <c r="V2031" t="str">
        <f>VLOOKUP(M2031,People!B:C,2,0)</f>
        <v>Chuck Magee</v>
      </c>
      <c r="W2031" t="str">
        <f>IFERROR(VLOOKUP(B2031,Returns!B:C,2,0),"NO")</f>
        <v>NO</v>
      </c>
      <c r="X2031" s="34">
        <f t="shared" si="31"/>
        <v>0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35">
        <v>0</v>
      </c>
      <c r="U2032" s="1">
        <v>30.52</v>
      </c>
      <c r="V2032" t="str">
        <f>VLOOKUP(M2032,People!B:C,2,0)</f>
        <v>Chuck Magee</v>
      </c>
      <c r="W2032" t="str">
        <f>IFERROR(VLOOKUP(B2032,Returns!B:C,2,0),"NO")</f>
        <v>NO</v>
      </c>
      <c r="X2032" s="34">
        <f t="shared" si="31"/>
        <v>0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35">
        <v>0</v>
      </c>
      <c r="U2033" s="1">
        <v>5.1464999999999996</v>
      </c>
      <c r="V2033" t="str">
        <f>VLOOKUP(M2033,People!B:C,2,0)</f>
        <v>Chuck Magee</v>
      </c>
      <c r="W2033" t="str">
        <f>IFERROR(VLOOKUP(B2033,Returns!B:C,2,0),"NO")</f>
        <v>NO</v>
      </c>
      <c r="X2033" s="34">
        <f t="shared" si="31"/>
        <v>0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35">
        <v>0.2</v>
      </c>
      <c r="U2034" s="1">
        <v>3.2871999999999999</v>
      </c>
      <c r="V2034" t="str">
        <f>VLOOKUP(M2034,People!B:C,2,0)</f>
        <v>Kelly Williams</v>
      </c>
      <c r="W2034" t="str">
        <f>IFERROR(VLOOKUP(B2034,Returns!B:C,2,0),"NO")</f>
        <v>NO</v>
      </c>
      <c r="X2034" s="34">
        <f t="shared" si="31"/>
        <v>1.8784000000000003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35">
        <v>0.2</v>
      </c>
      <c r="U2035" s="1">
        <v>0.8162000000000007</v>
      </c>
      <c r="V2035" t="str">
        <f>VLOOKUP(M2035,People!B:C,2,0)</f>
        <v>Kelly Williams</v>
      </c>
      <c r="W2035" t="str">
        <f>IFERROR(VLOOKUP(B2035,Returns!B:C,2,0),"NO")</f>
        <v>NO</v>
      </c>
      <c r="X2035" s="34">
        <f t="shared" si="31"/>
        <v>1.8656000000000004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35">
        <v>0</v>
      </c>
      <c r="U2036" s="1">
        <v>3.8822000000000001</v>
      </c>
      <c r="V2036" t="str">
        <f>VLOOKUP(M2036,People!B:C,2,0)</f>
        <v>Kelly Williams</v>
      </c>
      <c r="W2036" t="str">
        <f>IFERROR(VLOOKUP(B2036,Returns!B:C,2,0),"NO")</f>
        <v>NO</v>
      </c>
      <c r="X2036" s="34">
        <f t="shared" si="31"/>
        <v>0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35">
        <v>0</v>
      </c>
      <c r="U2037" s="1">
        <v>51.294299999999964</v>
      </c>
      <c r="V2037" t="str">
        <f>VLOOKUP(M2037,People!B:C,2,0)</f>
        <v>Kelly Williams</v>
      </c>
      <c r="W2037" t="str">
        <f>IFERROR(VLOOKUP(B2037,Returns!B:C,2,0),"NO")</f>
        <v>NO</v>
      </c>
      <c r="X2037" s="34">
        <f t="shared" si="31"/>
        <v>0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35">
        <v>0</v>
      </c>
      <c r="U2038" s="1">
        <v>13.9392</v>
      </c>
      <c r="V2038" t="str">
        <f>VLOOKUP(M2038,People!B:C,2,0)</f>
        <v>Anna Andreadi</v>
      </c>
      <c r="W2038" t="str">
        <f>IFERROR(VLOOKUP(B2038,Returns!B:C,2,0),"NO")</f>
        <v>Yes</v>
      </c>
      <c r="X2038" s="34">
        <f t="shared" si="31"/>
        <v>0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35">
        <v>0</v>
      </c>
      <c r="U2039" s="1">
        <v>6.8713999999999995</v>
      </c>
      <c r="V2039" t="str">
        <f>VLOOKUP(M2039,People!B:C,2,0)</f>
        <v>Anna Andreadi</v>
      </c>
      <c r="W2039" t="str">
        <f>IFERROR(VLOOKUP(B2039,Returns!B:C,2,0),"NO")</f>
        <v>Yes</v>
      </c>
      <c r="X2039" s="34">
        <f t="shared" si="31"/>
        <v>0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35">
        <v>0.2</v>
      </c>
      <c r="U2040" s="1">
        <v>4.3326000000000002</v>
      </c>
      <c r="V2040" t="str">
        <f>VLOOKUP(M2040,People!B:C,2,0)</f>
        <v>Anna Andreadi</v>
      </c>
      <c r="W2040" t="str">
        <f>IFERROR(VLOOKUP(B2040,Returns!B:C,2,0),"NO")</f>
        <v>NO</v>
      </c>
      <c r="X2040" s="34">
        <f t="shared" si="31"/>
        <v>2.3904000000000005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35">
        <v>0.7</v>
      </c>
      <c r="U2041" s="1">
        <v>-3.3263999999999996</v>
      </c>
      <c r="V2041" t="str">
        <f>VLOOKUP(M2041,People!B:C,2,0)</f>
        <v>Anna Andreadi</v>
      </c>
      <c r="W2041" t="str">
        <f>IFERROR(VLOOKUP(B2041,Returns!B:C,2,0),"NO")</f>
        <v>NO</v>
      </c>
      <c r="X2041" s="34">
        <f t="shared" si="31"/>
        <v>3.1752000000000007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35">
        <v>0.7</v>
      </c>
      <c r="U2042" s="1">
        <v>-6.1039999999999974</v>
      </c>
      <c r="V2042" t="str">
        <f>VLOOKUP(M2042,People!B:C,2,0)</f>
        <v>Anna Andreadi</v>
      </c>
      <c r="W2042" t="str">
        <f>IFERROR(VLOOKUP(B2042,Returns!B:C,2,0),"NO")</f>
        <v>NO</v>
      </c>
      <c r="X2042" s="34">
        <f t="shared" si="31"/>
        <v>6.4092000000000002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35">
        <v>0.2</v>
      </c>
      <c r="U2043" s="1">
        <v>20.724000000000007</v>
      </c>
      <c r="V2043" t="str">
        <f>VLOOKUP(M2043,People!B:C,2,0)</f>
        <v>Anna Andreadi</v>
      </c>
      <c r="W2043" t="str">
        <f>IFERROR(VLOOKUP(B2043,Returns!B:C,2,0),"NO")</f>
        <v>NO</v>
      </c>
      <c r="X2043" s="34">
        <f t="shared" si="31"/>
        <v>15.072000000000001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35">
        <v>0.2</v>
      </c>
      <c r="U2044" s="1">
        <v>20.1264</v>
      </c>
      <c r="V2044" t="str">
        <f>VLOOKUP(M2044,People!B:C,2,0)</f>
        <v>Anna Andreadi</v>
      </c>
      <c r="W2044" t="str">
        <f>IFERROR(VLOOKUP(B2044,Returns!B:C,2,0),"NO")</f>
        <v>NO</v>
      </c>
      <c r="X2044" s="34">
        <f t="shared" si="31"/>
        <v>11.500800000000002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35">
        <v>0.2</v>
      </c>
      <c r="U2045" s="1">
        <v>7.7728000000000002</v>
      </c>
      <c r="V2045" t="str">
        <f>VLOOKUP(M2045,People!B:C,2,0)</f>
        <v>Chuck Magee</v>
      </c>
      <c r="W2045" t="str">
        <f>IFERROR(VLOOKUP(B2045,Returns!B:C,2,0),"NO")</f>
        <v>NO</v>
      </c>
      <c r="X2045" s="34">
        <f t="shared" si="31"/>
        <v>7.772800000000001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35">
        <v>0.2</v>
      </c>
      <c r="U2046" s="1">
        <v>5.4432</v>
      </c>
      <c r="V2046" t="str">
        <f>VLOOKUP(M2046,People!B:C,2,0)</f>
        <v>Kelly Williams</v>
      </c>
      <c r="W2046" t="str">
        <f>IFERROR(VLOOKUP(B2046,Returns!B:C,2,0),"NO")</f>
        <v>NO</v>
      </c>
      <c r="X2046" s="34">
        <f t="shared" si="31"/>
        <v>3.1104000000000007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35">
        <v>0</v>
      </c>
      <c r="U2047" s="1">
        <v>45.539199999999994</v>
      </c>
      <c r="V2047" t="str">
        <f>VLOOKUP(M2047,People!B:C,2,0)</f>
        <v>Chuck Magee</v>
      </c>
      <c r="W2047" t="str">
        <f>IFERROR(VLOOKUP(B2047,Returns!B:C,2,0),"NO")</f>
        <v>NO</v>
      </c>
      <c r="X2047" s="34">
        <f t="shared" si="31"/>
        <v>0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35">
        <v>0</v>
      </c>
      <c r="U2048" s="1">
        <v>280.59000000000003</v>
      </c>
      <c r="V2048" t="str">
        <f>VLOOKUP(M2048,People!B:C,2,0)</f>
        <v>Chuck Magee</v>
      </c>
      <c r="W2048" t="str">
        <f>IFERROR(VLOOKUP(B2048,Returns!B:C,2,0),"NO")</f>
        <v>NO</v>
      </c>
      <c r="X2048" s="34">
        <f t="shared" si="31"/>
        <v>0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35">
        <v>0</v>
      </c>
      <c r="U2049" s="1">
        <v>26.630399999999998</v>
      </c>
      <c r="V2049" t="str">
        <f>VLOOKUP(M2049,People!B:C,2,0)</f>
        <v>Chuck Magee</v>
      </c>
      <c r="W2049" t="str">
        <f>IFERROR(VLOOKUP(B2049,Returns!B:C,2,0),"NO")</f>
        <v>NO</v>
      </c>
      <c r="X2049" s="34">
        <f t="shared" si="31"/>
        <v>0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35">
        <v>0.2</v>
      </c>
      <c r="U2050" s="1">
        <v>36.224999999999966</v>
      </c>
      <c r="V2050" t="str">
        <f>VLOOKUP(M2050,People!B:C,2,0)</f>
        <v>Chuck Magee</v>
      </c>
      <c r="W2050" t="str">
        <f>IFERROR(VLOOKUP(B2050,Returns!B:C,2,0),"NO")</f>
        <v>NO</v>
      </c>
      <c r="X2050" s="34">
        <f t="shared" ref="X2050:X2113" si="32">T2050*R2050</f>
        <v>57.960000000000015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35">
        <v>0.7</v>
      </c>
      <c r="U2051" s="1">
        <v>-2.0015999999999998</v>
      </c>
      <c r="V2051" t="str">
        <f>VLOOKUP(M2051,People!B:C,2,0)</f>
        <v>Chuck Magee</v>
      </c>
      <c r="W2051" t="str">
        <f>IFERROR(VLOOKUP(B2051,Returns!B:C,2,0),"NO")</f>
        <v>NO</v>
      </c>
      <c r="X2051" s="34">
        <f t="shared" si="32"/>
        <v>1.7514000000000001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35">
        <v>0.7</v>
      </c>
      <c r="U2052" s="1">
        <v>-4.7519999999999989</v>
      </c>
      <c r="V2052" t="str">
        <f>VLOOKUP(M2052,People!B:C,2,0)</f>
        <v>Chuck Magee</v>
      </c>
      <c r="W2052" t="str">
        <f>IFERROR(VLOOKUP(B2052,Returns!B:C,2,0),"NO")</f>
        <v>NO</v>
      </c>
      <c r="X2052" s="34">
        <f t="shared" si="32"/>
        <v>4.5360000000000005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35">
        <v>0.3</v>
      </c>
      <c r="U2053" s="1">
        <v>-73.175999999999988</v>
      </c>
      <c r="V2053" t="str">
        <f>VLOOKUP(M2053,People!B:C,2,0)</f>
        <v>Chuck Magee</v>
      </c>
      <c r="W2053" t="str">
        <f>IFERROR(VLOOKUP(B2053,Returns!B:C,2,0),"NO")</f>
        <v>NO</v>
      </c>
      <c r="X2053" s="34">
        <f t="shared" si="32"/>
        <v>102.44639999999998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35">
        <v>0.2</v>
      </c>
      <c r="U2054" s="1">
        <v>0.83399999999999963</v>
      </c>
      <c r="V2054" t="str">
        <f>VLOOKUP(M2054,People!B:C,2,0)</f>
        <v>Chuck Magee</v>
      </c>
      <c r="W2054" t="str">
        <f>IFERROR(VLOOKUP(B2054,Returns!B:C,2,0),"NO")</f>
        <v>NO</v>
      </c>
      <c r="X2054" s="34">
        <f t="shared" si="32"/>
        <v>2.2239999999999998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35">
        <v>0.2</v>
      </c>
      <c r="U2055" s="1">
        <v>3.4847999999999981</v>
      </c>
      <c r="V2055" t="str">
        <f>VLOOKUP(M2055,People!B:C,2,0)</f>
        <v>Chuck Magee</v>
      </c>
      <c r="W2055" t="str">
        <f>IFERROR(VLOOKUP(B2055,Returns!B:C,2,0),"NO")</f>
        <v>NO</v>
      </c>
      <c r="X2055" s="34">
        <f t="shared" si="32"/>
        <v>5.0688000000000004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35">
        <v>0</v>
      </c>
      <c r="U2056" s="1">
        <v>5.1929999999999996</v>
      </c>
      <c r="V2056" t="str">
        <f>VLOOKUP(M2056,People!B:C,2,0)</f>
        <v>Kelly Williams</v>
      </c>
      <c r="W2056" t="str">
        <f>IFERROR(VLOOKUP(B2056,Returns!B:C,2,0),"NO")</f>
        <v>NO</v>
      </c>
      <c r="X2056" s="34">
        <f t="shared" si="32"/>
        <v>0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35">
        <v>0</v>
      </c>
      <c r="U2057" s="1">
        <v>63.983999999999988</v>
      </c>
      <c r="V2057" t="str">
        <f>VLOOKUP(M2057,People!B:C,2,0)</f>
        <v>Kelly Williams</v>
      </c>
      <c r="W2057" t="str">
        <f>IFERROR(VLOOKUP(B2057,Returns!B:C,2,0),"NO")</f>
        <v>NO</v>
      </c>
      <c r="X2057" s="34">
        <f t="shared" si="32"/>
        <v>0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35">
        <v>0</v>
      </c>
      <c r="U2058" s="1">
        <v>412.5394</v>
      </c>
      <c r="V2058" t="str">
        <f>VLOOKUP(M2058,People!B:C,2,0)</f>
        <v>Kelly Williams</v>
      </c>
      <c r="W2058" t="str">
        <f>IFERROR(VLOOKUP(B2058,Returns!B:C,2,0),"NO")</f>
        <v>NO</v>
      </c>
      <c r="X2058" s="34">
        <f t="shared" si="32"/>
        <v>0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35">
        <v>0</v>
      </c>
      <c r="U2059" s="1">
        <v>30.596399999999996</v>
      </c>
      <c r="V2059" t="str">
        <f>VLOOKUP(M2059,People!B:C,2,0)</f>
        <v>Kelly Williams</v>
      </c>
      <c r="W2059" t="str">
        <f>IFERROR(VLOOKUP(B2059,Returns!B:C,2,0),"NO")</f>
        <v>NO</v>
      </c>
      <c r="X2059" s="34">
        <f t="shared" si="32"/>
        <v>0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35">
        <v>0</v>
      </c>
      <c r="U2060" s="1">
        <v>70.005999999999972</v>
      </c>
      <c r="V2060" t="str">
        <f>VLOOKUP(M2060,People!B:C,2,0)</f>
        <v>Kelly Williams</v>
      </c>
      <c r="W2060" t="str">
        <f>IFERROR(VLOOKUP(B2060,Returns!B:C,2,0),"NO")</f>
        <v>NO</v>
      </c>
      <c r="X2060" s="34">
        <f t="shared" si="32"/>
        <v>0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35">
        <v>0</v>
      </c>
      <c r="U2061" s="1">
        <v>5.2164000000000001</v>
      </c>
      <c r="V2061" t="str">
        <f>VLOOKUP(M2061,People!B:C,2,0)</f>
        <v>Anna Andreadi</v>
      </c>
      <c r="W2061" t="str">
        <f>IFERROR(VLOOKUP(B2061,Returns!B:C,2,0),"NO")</f>
        <v>NO</v>
      </c>
      <c r="X2061" s="34">
        <f t="shared" si="32"/>
        <v>0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35">
        <v>0</v>
      </c>
      <c r="U2062" s="1">
        <v>20.877999999999997</v>
      </c>
      <c r="V2062" t="str">
        <f>VLOOKUP(M2062,People!B:C,2,0)</f>
        <v>Anna Andreadi</v>
      </c>
      <c r="W2062" t="str">
        <f>IFERROR(VLOOKUP(B2062,Returns!B:C,2,0),"NO")</f>
        <v>NO</v>
      </c>
      <c r="X2062" s="34">
        <f t="shared" si="32"/>
        <v>0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35">
        <v>0.2</v>
      </c>
      <c r="U2063" s="1">
        <v>5.3891999999999989</v>
      </c>
      <c r="V2063" t="str">
        <f>VLOOKUP(M2063,People!B:C,2,0)</f>
        <v>Anna Andreadi</v>
      </c>
      <c r="W2063" t="str">
        <f>IFERROR(VLOOKUP(B2063,Returns!B:C,2,0),"NO")</f>
        <v>NO</v>
      </c>
      <c r="X2063" s="34">
        <f t="shared" si="32"/>
        <v>3.1936000000000004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35">
        <v>0</v>
      </c>
      <c r="U2064" s="1">
        <v>30.427800000000005</v>
      </c>
      <c r="V2064" t="str">
        <f>VLOOKUP(M2064,People!B:C,2,0)</f>
        <v>Anna Andreadi</v>
      </c>
      <c r="W2064" t="str">
        <f>IFERROR(VLOOKUP(B2064,Returns!B:C,2,0),"NO")</f>
        <v>NO</v>
      </c>
      <c r="X2064" s="34">
        <f t="shared" si="32"/>
        <v>0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35">
        <v>0.2</v>
      </c>
      <c r="U2065" s="1">
        <v>6.0299999999999994</v>
      </c>
      <c r="V2065" t="str">
        <f>VLOOKUP(M2065,People!B:C,2,0)</f>
        <v>Anna Andreadi</v>
      </c>
      <c r="W2065" t="str">
        <f>IFERROR(VLOOKUP(B2065,Returns!B:C,2,0),"NO")</f>
        <v>NO</v>
      </c>
      <c r="X2065" s="34">
        <f t="shared" si="32"/>
        <v>3.8592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35">
        <v>0</v>
      </c>
      <c r="U2066" s="1">
        <v>12.169199999999989</v>
      </c>
      <c r="V2066" t="str">
        <f>VLOOKUP(M2066,People!B:C,2,0)</f>
        <v>Anna Andreadi</v>
      </c>
      <c r="W2066" t="str">
        <f>IFERROR(VLOOKUP(B2066,Returns!B:C,2,0),"NO")</f>
        <v>NO</v>
      </c>
      <c r="X2066" s="34">
        <f t="shared" si="32"/>
        <v>0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35">
        <v>0.2</v>
      </c>
      <c r="U2067" s="1">
        <v>-9.1470000000000056</v>
      </c>
      <c r="V2067" t="str">
        <f>VLOOKUP(M2067,People!B:C,2,0)</f>
        <v>Anna Andreadi</v>
      </c>
      <c r="W2067" t="str">
        <f>IFERROR(VLOOKUP(B2067,Returns!B:C,2,0),"NO")</f>
        <v>NO</v>
      </c>
      <c r="X2067" s="34">
        <f t="shared" si="32"/>
        <v>29.270400000000002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35">
        <v>0</v>
      </c>
      <c r="U2068" s="1">
        <v>47.862899999999982</v>
      </c>
      <c r="V2068" t="str">
        <f>VLOOKUP(M2068,People!B:C,2,0)</f>
        <v>Anna Andreadi</v>
      </c>
      <c r="W2068" t="str">
        <f>IFERROR(VLOOKUP(B2068,Returns!B:C,2,0),"NO")</f>
        <v>NO</v>
      </c>
      <c r="X2068" s="34">
        <f t="shared" si="32"/>
        <v>0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35">
        <v>0</v>
      </c>
      <c r="U2069" s="1">
        <v>3.7169999999999996</v>
      </c>
      <c r="V2069" t="str">
        <f>VLOOKUP(M2069,People!B:C,2,0)</f>
        <v>Anna Andreadi</v>
      </c>
      <c r="W2069" t="str">
        <f>IFERROR(VLOOKUP(B2069,Returns!B:C,2,0),"NO")</f>
        <v>NO</v>
      </c>
      <c r="X2069" s="34">
        <f t="shared" si="32"/>
        <v>0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35">
        <v>0</v>
      </c>
      <c r="U2070" s="1">
        <v>69.98599999999999</v>
      </c>
      <c r="V2070" t="str">
        <f>VLOOKUP(M2070,People!B:C,2,0)</f>
        <v>Anna Andreadi</v>
      </c>
      <c r="W2070" t="str">
        <f>IFERROR(VLOOKUP(B2070,Returns!B:C,2,0),"NO")</f>
        <v>NO</v>
      </c>
      <c r="X2070" s="34">
        <f t="shared" si="32"/>
        <v>0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35">
        <v>0.2</v>
      </c>
      <c r="U2071" s="1">
        <v>-97.739399999999989</v>
      </c>
      <c r="V2071" t="str">
        <f>VLOOKUP(M2071,People!B:C,2,0)</f>
        <v>Anna Andreadi</v>
      </c>
      <c r="W2071" t="str">
        <f>IFERROR(VLOOKUP(B2071,Returns!B:C,2,0),"NO")</f>
        <v>NO</v>
      </c>
      <c r="X2071" s="34">
        <f t="shared" si="32"/>
        <v>142.16640000000004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35">
        <v>0.7</v>
      </c>
      <c r="U2072" s="1">
        <v>-1.294</v>
      </c>
      <c r="V2072" t="str">
        <f>VLOOKUP(M2072,People!B:C,2,0)</f>
        <v>Chuck Magee</v>
      </c>
      <c r="W2072" t="str">
        <f>IFERROR(VLOOKUP(B2072,Returns!B:C,2,0),"NO")</f>
        <v>NO</v>
      </c>
      <c r="X2072" s="34">
        <f t="shared" si="32"/>
        <v>1.3587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35">
        <v>0.2</v>
      </c>
      <c r="U2073" s="1">
        <v>-46.137000000000029</v>
      </c>
      <c r="V2073" t="str">
        <f>VLOOKUP(M2073,People!B:C,2,0)</f>
        <v>Anna Andreadi</v>
      </c>
      <c r="W2073" t="str">
        <f>IFERROR(VLOOKUP(B2073,Returns!B:C,2,0),"NO")</f>
        <v>NO</v>
      </c>
      <c r="X2073" s="34">
        <f t="shared" si="32"/>
        <v>56.784000000000006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35">
        <v>0.2</v>
      </c>
      <c r="U2074" s="1">
        <v>2.5591999999999997</v>
      </c>
      <c r="V2074" t="str">
        <f>VLOOKUP(M2074,People!B:C,2,0)</f>
        <v>Anna Andreadi</v>
      </c>
      <c r="W2074" t="str">
        <f>IFERROR(VLOOKUP(B2074,Returns!B:C,2,0),"NO")</f>
        <v>NO</v>
      </c>
      <c r="X2074" s="34">
        <f t="shared" si="32"/>
        <v>1.4624000000000004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35">
        <v>0</v>
      </c>
      <c r="U2075" s="1">
        <v>13.793099999999999</v>
      </c>
      <c r="V2075" t="str">
        <f>VLOOKUP(M2075,People!B:C,2,0)</f>
        <v>Anna Andreadi</v>
      </c>
      <c r="W2075" t="str">
        <f>IFERROR(VLOOKUP(B2075,Returns!B:C,2,0),"NO")</f>
        <v>Yes</v>
      </c>
      <c r="X2075" s="34">
        <f t="shared" si="32"/>
        <v>0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35">
        <v>0.2</v>
      </c>
      <c r="U2076" s="1">
        <v>66.635100000000023</v>
      </c>
      <c r="V2076" t="str">
        <f>VLOOKUP(M2076,People!B:C,2,0)</f>
        <v>Anna Andreadi</v>
      </c>
      <c r="W2076" t="str">
        <f>IFERROR(VLOOKUP(B2076,Returns!B:C,2,0),"NO")</f>
        <v>Yes</v>
      </c>
      <c r="X2076" s="34">
        <f t="shared" si="32"/>
        <v>152.30880000000002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35">
        <v>0</v>
      </c>
      <c r="U2077" s="1">
        <v>28.517999999999994</v>
      </c>
      <c r="V2077" t="str">
        <f>VLOOKUP(M2077,People!B:C,2,0)</f>
        <v>Anna Andreadi</v>
      </c>
      <c r="W2077" t="str">
        <f>IFERROR(VLOOKUP(B2077,Returns!B:C,2,0),"NO")</f>
        <v>NO</v>
      </c>
      <c r="X2077" s="34">
        <f t="shared" si="32"/>
        <v>0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35">
        <v>0</v>
      </c>
      <c r="U2078" s="1">
        <v>19.950000000000003</v>
      </c>
      <c r="V2078" t="str">
        <f>VLOOKUP(M2078,People!B:C,2,0)</f>
        <v>Chuck Magee</v>
      </c>
      <c r="W2078" t="str">
        <f>IFERROR(VLOOKUP(B2078,Returns!B:C,2,0),"NO")</f>
        <v>NO</v>
      </c>
      <c r="X2078" s="34">
        <f t="shared" si="32"/>
        <v>0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35">
        <v>0</v>
      </c>
      <c r="U2079" s="1">
        <v>26.349399999999992</v>
      </c>
      <c r="V2079" t="str">
        <f>VLOOKUP(M2079,People!B:C,2,0)</f>
        <v>Chuck Magee</v>
      </c>
      <c r="W2079" t="str">
        <f>IFERROR(VLOOKUP(B2079,Returns!B:C,2,0),"NO")</f>
        <v>NO</v>
      </c>
      <c r="X2079" s="34">
        <f t="shared" si="32"/>
        <v>0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35">
        <v>0</v>
      </c>
      <c r="U2080" s="1">
        <v>45.527999999999992</v>
      </c>
      <c r="V2080" t="str">
        <f>VLOOKUP(M2080,People!B:C,2,0)</f>
        <v>Chuck Magee</v>
      </c>
      <c r="W2080" t="str">
        <f>IFERROR(VLOOKUP(B2080,Returns!B:C,2,0),"NO")</f>
        <v>NO</v>
      </c>
      <c r="X2080" s="34">
        <f t="shared" si="32"/>
        <v>0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35">
        <v>0.2</v>
      </c>
      <c r="U2081" s="1">
        <v>37.181199999999997</v>
      </c>
      <c r="V2081" t="str">
        <f>VLOOKUP(M2081,People!B:C,2,0)</f>
        <v>Anna Andreadi</v>
      </c>
      <c r="W2081" t="str">
        <f>IFERROR(VLOOKUP(B2081,Returns!B:C,2,0),"NO")</f>
        <v>NO</v>
      </c>
      <c r="X2081" s="34">
        <f t="shared" si="32"/>
        <v>21.246400000000001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35">
        <v>0.2</v>
      </c>
      <c r="U2082" s="1">
        <v>11.198400000000003</v>
      </c>
      <c r="V2082" t="str">
        <f>VLOOKUP(M2082,People!B:C,2,0)</f>
        <v>Anna Andreadi</v>
      </c>
      <c r="W2082" t="str">
        <f>IFERROR(VLOOKUP(B2082,Returns!B:C,2,0),"NO")</f>
        <v>NO</v>
      </c>
      <c r="X2082" s="34">
        <f t="shared" si="32"/>
        <v>22.396799999999999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35">
        <v>0.2</v>
      </c>
      <c r="U2083" s="1">
        <v>1.7352000000000005</v>
      </c>
      <c r="V2083" t="str">
        <f>VLOOKUP(M2083,People!B:C,2,0)</f>
        <v>Anna Andreadi</v>
      </c>
      <c r="W2083" t="str">
        <f>IFERROR(VLOOKUP(B2083,Returns!B:C,2,0),"NO")</f>
        <v>NO</v>
      </c>
      <c r="X2083" s="34">
        <f t="shared" si="32"/>
        <v>1.5424000000000002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35">
        <v>0</v>
      </c>
      <c r="U2084" s="1">
        <v>16.847999999999999</v>
      </c>
      <c r="V2084" t="str">
        <f>VLOOKUP(M2084,People!B:C,2,0)</f>
        <v>Anna Andreadi</v>
      </c>
      <c r="W2084" t="str">
        <f>IFERROR(VLOOKUP(B2084,Returns!B:C,2,0),"NO")</f>
        <v>NO</v>
      </c>
      <c r="X2084" s="34">
        <f t="shared" si="32"/>
        <v>0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35">
        <v>0.2</v>
      </c>
      <c r="U2085" s="1">
        <v>8.879999999999999</v>
      </c>
      <c r="V2085" t="str">
        <f>VLOOKUP(M2085,People!B:C,2,0)</f>
        <v>Kelly Williams</v>
      </c>
      <c r="W2085" t="str">
        <f>IFERROR(VLOOKUP(B2085,Returns!B:C,2,0),"NO")</f>
        <v>NO</v>
      </c>
      <c r="X2085" s="34">
        <f t="shared" si="32"/>
        <v>4.7360000000000007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35">
        <v>0</v>
      </c>
      <c r="U2086" s="1">
        <v>56.175200000000004</v>
      </c>
      <c r="V2086" t="str">
        <f>VLOOKUP(M2086,People!B:C,2,0)</f>
        <v>Chuck Magee</v>
      </c>
      <c r="W2086" t="str">
        <f>IFERROR(VLOOKUP(B2086,Returns!B:C,2,0),"NO")</f>
        <v>NO</v>
      </c>
      <c r="X2086" s="34">
        <f t="shared" si="32"/>
        <v>0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35">
        <v>0</v>
      </c>
      <c r="U2087" s="1">
        <v>8.6715</v>
      </c>
      <c r="V2087" t="str">
        <f>VLOOKUP(M2087,People!B:C,2,0)</f>
        <v>Chuck Magee</v>
      </c>
      <c r="W2087" t="str">
        <f>IFERROR(VLOOKUP(B2087,Returns!B:C,2,0),"NO")</f>
        <v>NO</v>
      </c>
      <c r="X2087" s="34">
        <f t="shared" si="32"/>
        <v>0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35">
        <v>0</v>
      </c>
      <c r="U2088" s="1">
        <v>38.988000000000014</v>
      </c>
      <c r="V2088" t="str">
        <f>VLOOKUP(M2088,People!B:C,2,0)</f>
        <v>Chuck Magee</v>
      </c>
      <c r="W2088" t="str">
        <f>IFERROR(VLOOKUP(B2088,Returns!B:C,2,0),"NO")</f>
        <v>NO</v>
      </c>
      <c r="X2088" s="34">
        <f t="shared" si="32"/>
        <v>0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35">
        <v>0</v>
      </c>
      <c r="U2089" s="1">
        <v>68.963099999999997</v>
      </c>
      <c r="V2089" t="str">
        <f>VLOOKUP(M2089,People!B:C,2,0)</f>
        <v>Chuck Magee</v>
      </c>
      <c r="W2089" t="str">
        <f>IFERROR(VLOOKUP(B2089,Returns!B:C,2,0),"NO")</f>
        <v>NO</v>
      </c>
      <c r="X2089" s="34">
        <f t="shared" si="32"/>
        <v>0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35">
        <v>0</v>
      </c>
      <c r="U2090" s="1">
        <v>1.4651999999999998</v>
      </c>
      <c r="V2090" t="str">
        <f>VLOOKUP(M2090,People!B:C,2,0)</f>
        <v>Chuck Magee</v>
      </c>
      <c r="W2090" t="str">
        <f>IFERROR(VLOOKUP(B2090,Returns!B:C,2,0),"NO")</f>
        <v>NO</v>
      </c>
      <c r="X2090" s="34">
        <f t="shared" si="32"/>
        <v>0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35">
        <v>0</v>
      </c>
      <c r="U2091" s="1">
        <v>2.6495999999999995</v>
      </c>
      <c r="V2091" t="str">
        <f>VLOOKUP(M2091,People!B:C,2,0)</f>
        <v>Anna Andreadi</v>
      </c>
      <c r="W2091" t="str">
        <f>IFERROR(VLOOKUP(B2091,Returns!B:C,2,0),"NO")</f>
        <v>NO</v>
      </c>
      <c r="X2091" s="34">
        <f t="shared" si="32"/>
        <v>0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35">
        <v>0</v>
      </c>
      <c r="U2092" s="1">
        <v>13.009499999999999</v>
      </c>
      <c r="V2092" t="str">
        <f>VLOOKUP(M2092,People!B:C,2,0)</f>
        <v>Chuck Magee</v>
      </c>
      <c r="W2092" t="str">
        <f>IFERROR(VLOOKUP(B2092,Returns!B:C,2,0),"NO")</f>
        <v>Yes</v>
      </c>
      <c r="X2092" s="34">
        <f t="shared" si="32"/>
        <v>0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35">
        <v>0.3</v>
      </c>
      <c r="U2093" s="1">
        <v>-48.783900000000031</v>
      </c>
      <c r="V2093" t="str">
        <f>VLOOKUP(M2093,People!B:C,2,0)</f>
        <v>Chuck Magee</v>
      </c>
      <c r="W2093" t="str">
        <f>IFERROR(VLOOKUP(B2093,Returns!B:C,2,0),"NO")</f>
        <v>Yes</v>
      </c>
      <c r="X2093" s="34">
        <f t="shared" si="32"/>
        <v>93.132900000000006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35">
        <v>0</v>
      </c>
      <c r="U2094" s="1">
        <v>81.58299999999997</v>
      </c>
      <c r="V2094" t="str">
        <f>VLOOKUP(M2094,People!B:C,2,0)</f>
        <v>Kelly Williams</v>
      </c>
      <c r="W2094" t="str">
        <f>IFERROR(VLOOKUP(B2094,Returns!B:C,2,0),"NO")</f>
        <v>NO</v>
      </c>
      <c r="X2094" s="34">
        <f t="shared" si="32"/>
        <v>0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35">
        <v>0</v>
      </c>
      <c r="U2095" s="1">
        <v>0.38640000000000008</v>
      </c>
      <c r="V2095" t="str">
        <f>VLOOKUP(M2095,People!B:C,2,0)</f>
        <v>Anna Andreadi</v>
      </c>
      <c r="W2095" t="str">
        <f>IFERROR(VLOOKUP(B2095,Returns!B:C,2,0),"NO")</f>
        <v>NO</v>
      </c>
      <c r="X2095" s="34">
        <f t="shared" si="32"/>
        <v>0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35">
        <v>0.2</v>
      </c>
      <c r="U2096" s="1">
        <v>1.4759999999999982</v>
      </c>
      <c r="V2096" t="str">
        <f>VLOOKUP(M2096,People!B:C,2,0)</f>
        <v>Cassandra Brandow</v>
      </c>
      <c r="W2096" t="str">
        <f>IFERROR(VLOOKUP(B2096,Returns!B:C,2,0),"NO")</f>
        <v>NO</v>
      </c>
      <c r="X2096" s="34">
        <f t="shared" si="32"/>
        <v>2.6240000000000006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35">
        <v>0</v>
      </c>
      <c r="U2097" s="1">
        <v>240.56479999999999</v>
      </c>
      <c r="V2097" t="str">
        <f>VLOOKUP(M2097,People!B:C,2,0)</f>
        <v>Cassandra Brandow</v>
      </c>
      <c r="W2097" t="str">
        <f>IFERROR(VLOOKUP(B2097,Returns!B:C,2,0),"NO")</f>
        <v>NO</v>
      </c>
      <c r="X2097" s="34">
        <f t="shared" si="32"/>
        <v>0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35">
        <v>0</v>
      </c>
      <c r="U2098" s="1">
        <v>25.748800000000003</v>
      </c>
      <c r="V2098" t="str">
        <f>VLOOKUP(M2098,People!B:C,2,0)</f>
        <v>Cassandra Brandow</v>
      </c>
      <c r="W2098" t="str">
        <f>IFERROR(VLOOKUP(B2098,Returns!B:C,2,0),"NO")</f>
        <v>NO</v>
      </c>
      <c r="X2098" s="34">
        <f t="shared" si="32"/>
        <v>0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35">
        <v>0</v>
      </c>
      <c r="U2099" s="1">
        <v>2.1683999999999997</v>
      </c>
      <c r="V2099" t="str">
        <f>VLOOKUP(M2099,People!B:C,2,0)</f>
        <v>Cassandra Brandow</v>
      </c>
      <c r="W2099" t="str">
        <f>IFERROR(VLOOKUP(B2099,Returns!B:C,2,0),"NO")</f>
        <v>NO</v>
      </c>
      <c r="X2099" s="34">
        <f t="shared" si="32"/>
        <v>0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35">
        <v>0.2</v>
      </c>
      <c r="U2100" s="1">
        <v>2.3550000000000022</v>
      </c>
      <c r="V2100" t="str">
        <f>VLOOKUP(M2100,People!B:C,2,0)</f>
        <v>Anna Andreadi</v>
      </c>
      <c r="W2100" t="str">
        <f>IFERROR(VLOOKUP(B2100,Returns!B:C,2,0),"NO")</f>
        <v>Yes</v>
      </c>
      <c r="X2100" s="34">
        <f t="shared" si="32"/>
        <v>7.5360000000000005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35">
        <v>0.2</v>
      </c>
      <c r="U2101" s="1">
        <v>80.48390000000002</v>
      </c>
      <c r="V2101" t="str">
        <f>VLOOKUP(M2101,People!B:C,2,0)</f>
        <v>Anna Andreadi</v>
      </c>
      <c r="W2101" t="str">
        <f>IFERROR(VLOOKUP(B2101,Returns!B:C,2,0),"NO")</f>
        <v>Yes</v>
      </c>
      <c r="X2101" s="34">
        <f t="shared" si="32"/>
        <v>55.988800000000005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35">
        <v>0.2</v>
      </c>
      <c r="U2102" s="1">
        <v>-15.910200000000088</v>
      </c>
      <c r="V2102" t="str">
        <f>VLOOKUP(M2102,People!B:C,2,0)</f>
        <v>Anna Andreadi</v>
      </c>
      <c r="W2102" t="str">
        <f>IFERROR(VLOOKUP(B2102,Returns!B:C,2,0),"NO")</f>
        <v>NO</v>
      </c>
      <c r="X2102" s="34">
        <f t="shared" si="32"/>
        <v>127.28160000000003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35">
        <v>0.2</v>
      </c>
      <c r="U2103" s="1">
        <v>9.3563999999999936</v>
      </c>
      <c r="V2103" t="str">
        <f>VLOOKUP(M2103,People!B:C,2,0)</f>
        <v>Anna Andreadi</v>
      </c>
      <c r="W2103" t="str">
        <f>IFERROR(VLOOKUP(B2103,Returns!B:C,2,0),"NO")</f>
        <v>NO</v>
      </c>
      <c r="X2103" s="34">
        <f t="shared" si="32"/>
        <v>16.633600000000001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35">
        <v>0.2</v>
      </c>
      <c r="U2104" s="1">
        <v>-25.913599999999988</v>
      </c>
      <c r="V2104" t="str">
        <f>VLOOKUP(M2104,People!B:C,2,0)</f>
        <v>Anna Andreadi</v>
      </c>
      <c r="W2104" t="str">
        <f>IFERROR(VLOOKUP(B2104,Returns!B:C,2,0),"NO")</f>
        <v>NO</v>
      </c>
      <c r="X2104" s="34">
        <f t="shared" si="32"/>
        <v>51.827200000000005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35">
        <v>0</v>
      </c>
      <c r="U2105" s="1">
        <v>106.52159999999999</v>
      </c>
      <c r="V2105" t="str">
        <f>VLOOKUP(M2105,People!B:C,2,0)</f>
        <v>Chuck Magee</v>
      </c>
      <c r="W2105" t="str">
        <f>IFERROR(VLOOKUP(B2105,Returns!B:C,2,0),"NO")</f>
        <v>NO</v>
      </c>
      <c r="X2105" s="34">
        <f t="shared" si="32"/>
        <v>0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35">
        <v>0</v>
      </c>
      <c r="U2106" s="1">
        <v>11.7</v>
      </c>
      <c r="V2106" t="str">
        <f>VLOOKUP(M2106,People!B:C,2,0)</f>
        <v>Chuck Magee</v>
      </c>
      <c r="W2106" t="str">
        <f>IFERROR(VLOOKUP(B2106,Returns!B:C,2,0),"NO")</f>
        <v>NO</v>
      </c>
      <c r="X2106" s="34">
        <f t="shared" si="32"/>
        <v>0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35">
        <v>0.2</v>
      </c>
      <c r="U2107" s="1">
        <v>5.4432</v>
      </c>
      <c r="V2107" t="str">
        <f>VLOOKUP(M2107,People!B:C,2,0)</f>
        <v>Cassandra Brandow</v>
      </c>
      <c r="W2107" t="str">
        <f>IFERROR(VLOOKUP(B2107,Returns!B:C,2,0),"NO")</f>
        <v>NO</v>
      </c>
      <c r="X2107" s="34">
        <f t="shared" si="32"/>
        <v>3.1104000000000007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35">
        <v>0.8</v>
      </c>
      <c r="U2108" s="1">
        <v>-1.4016000000000002</v>
      </c>
      <c r="V2108" t="str">
        <f>VLOOKUP(M2108,People!B:C,2,0)</f>
        <v>Kelly Williams</v>
      </c>
      <c r="W2108" t="str">
        <f>IFERROR(VLOOKUP(B2108,Returns!B:C,2,0),"NO")</f>
        <v>NO</v>
      </c>
      <c r="X2108" s="34">
        <f t="shared" si="32"/>
        <v>0.70079999999999987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35">
        <v>0</v>
      </c>
      <c r="U2109" s="1">
        <v>9.3905999999999992</v>
      </c>
      <c r="V2109" t="str">
        <f>VLOOKUP(M2109,People!B:C,2,0)</f>
        <v>Anna Andreadi</v>
      </c>
      <c r="W2109" t="str">
        <f>IFERROR(VLOOKUP(B2109,Returns!B:C,2,0),"NO")</f>
        <v>Yes</v>
      </c>
      <c r="X2109" s="34">
        <f t="shared" si="32"/>
        <v>0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35">
        <v>0.2</v>
      </c>
      <c r="U2110" s="1">
        <v>124.48499999999999</v>
      </c>
      <c r="V2110" t="str">
        <f>VLOOKUP(M2110,People!B:C,2,0)</f>
        <v>Anna Andreadi</v>
      </c>
      <c r="W2110" t="str">
        <f>IFERROR(VLOOKUP(B2110,Returns!B:C,2,0),"NO")</f>
        <v>Yes</v>
      </c>
      <c r="X2110" s="34">
        <f t="shared" si="32"/>
        <v>79.670400000000001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35">
        <v>0</v>
      </c>
      <c r="U2111" s="1">
        <v>1.2599999999999998</v>
      </c>
      <c r="V2111" t="str">
        <f>VLOOKUP(M2111,People!B:C,2,0)</f>
        <v>Anna Andreadi</v>
      </c>
      <c r="W2111" t="str">
        <f>IFERROR(VLOOKUP(B2111,Returns!B:C,2,0),"NO")</f>
        <v>Yes</v>
      </c>
      <c r="X2111" s="34">
        <f t="shared" si="32"/>
        <v>0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35">
        <v>0</v>
      </c>
      <c r="U2112" s="1">
        <v>8.0269999999999992</v>
      </c>
      <c r="V2112" t="str">
        <f>VLOOKUP(M2112,People!B:C,2,0)</f>
        <v>Anna Andreadi</v>
      </c>
      <c r="W2112" t="str">
        <f>IFERROR(VLOOKUP(B2112,Returns!B:C,2,0),"NO")</f>
        <v>Yes</v>
      </c>
      <c r="X2112" s="34">
        <f t="shared" si="32"/>
        <v>0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35">
        <v>0.2</v>
      </c>
      <c r="U2113" s="1">
        <v>20.196000000000012</v>
      </c>
      <c r="V2113" t="str">
        <f>VLOOKUP(M2113,People!B:C,2,0)</f>
        <v>Anna Andreadi</v>
      </c>
      <c r="W2113" t="str">
        <f>IFERROR(VLOOKUP(B2113,Returns!B:C,2,0),"NO")</f>
        <v>Yes</v>
      </c>
      <c r="X2113" s="34">
        <f t="shared" si="32"/>
        <v>64.627200000000002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35">
        <v>0</v>
      </c>
      <c r="U2114" s="1">
        <v>8.0190000000000001</v>
      </c>
      <c r="V2114" t="str">
        <f>VLOOKUP(M2114,People!B:C,2,0)</f>
        <v>Anna Andreadi</v>
      </c>
      <c r="W2114" t="str">
        <f>IFERROR(VLOOKUP(B2114,Returns!B:C,2,0),"NO")</f>
        <v>Yes</v>
      </c>
      <c r="X2114" s="34">
        <f t="shared" ref="X2114:X2177" si="33">T2114*R2114</f>
        <v>0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35">
        <v>0.2</v>
      </c>
      <c r="U2115" s="1">
        <v>145.78199999999993</v>
      </c>
      <c r="V2115" t="str">
        <f>VLOOKUP(M2115,People!B:C,2,0)</f>
        <v>Anna Andreadi</v>
      </c>
      <c r="W2115" t="str">
        <f>IFERROR(VLOOKUP(B2115,Returns!B:C,2,0),"NO")</f>
        <v>Yes</v>
      </c>
      <c r="X2115" s="34">
        <f t="shared" si="33"/>
        <v>259.16800000000006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35">
        <v>0</v>
      </c>
      <c r="U2116" s="1">
        <v>12.646799999999999</v>
      </c>
      <c r="V2116" t="str">
        <f>VLOOKUP(M2116,People!B:C,2,0)</f>
        <v>Anna Andreadi</v>
      </c>
      <c r="W2116" t="str">
        <f>IFERROR(VLOOKUP(B2116,Returns!B:C,2,0),"NO")</f>
        <v>Yes</v>
      </c>
      <c r="X2116" s="34">
        <f t="shared" si="33"/>
        <v>0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35">
        <v>0.15</v>
      </c>
      <c r="U2117" s="1">
        <v>20.03919999999998</v>
      </c>
      <c r="V2117" t="str">
        <f>VLOOKUP(M2117,People!B:C,2,0)</f>
        <v>Anna Andreadi</v>
      </c>
      <c r="W2117" t="str">
        <f>IFERROR(VLOOKUP(B2117,Returns!B:C,2,0),"NO")</f>
        <v>Yes</v>
      </c>
      <c r="X2117" s="34">
        <f t="shared" si="33"/>
        <v>63.874949999999998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35">
        <v>0.4</v>
      </c>
      <c r="U2118" s="1">
        <v>-13.978000000000009</v>
      </c>
      <c r="V2118" t="str">
        <f>VLOOKUP(M2118,People!B:C,2,0)</f>
        <v>Chuck Magee</v>
      </c>
      <c r="W2118" t="str">
        <f>IFERROR(VLOOKUP(B2118,Returns!B:C,2,0),"NO")</f>
        <v>NO</v>
      </c>
      <c r="X2118" s="34">
        <f t="shared" si="33"/>
        <v>83.867999999999995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35">
        <v>0</v>
      </c>
      <c r="U2119" s="1">
        <v>73.544799999999995</v>
      </c>
      <c r="V2119" t="str">
        <f>VLOOKUP(M2119,People!B:C,2,0)</f>
        <v>Anna Andreadi</v>
      </c>
      <c r="W2119" t="str">
        <f>IFERROR(VLOOKUP(B2119,Returns!B:C,2,0),"NO")</f>
        <v>NO</v>
      </c>
      <c r="X2119" s="34">
        <f t="shared" si="33"/>
        <v>0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35">
        <v>0</v>
      </c>
      <c r="U2120" s="1">
        <v>2.3759999999999999</v>
      </c>
      <c r="V2120" t="str">
        <f>VLOOKUP(M2120,People!B:C,2,0)</f>
        <v>Anna Andreadi</v>
      </c>
      <c r="W2120" t="str">
        <f>IFERROR(VLOOKUP(B2120,Returns!B:C,2,0),"NO")</f>
        <v>NO</v>
      </c>
      <c r="X2120" s="34">
        <f t="shared" si="33"/>
        <v>0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35">
        <v>0.2</v>
      </c>
      <c r="U2121" s="1">
        <v>302.37299999999993</v>
      </c>
      <c r="V2121" t="str">
        <f>VLOOKUP(M2121,People!B:C,2,0)</f>
        <v>Anna Andreadi</v>
      </c>
      <c r="W2121" t="str">
        <f>IFERROR(VLOOKUP(B2121,Returns!B:C,2,0),"NO")</f>
        <v>NO</v>
      </c>
      <c r="X2121" s="34">
        <f t="shared" si="33"/>
        <v>179.184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35">
        <v>0.7</v>
      </c>
      <c r="U2122" s="1">
        <v>-1.9656000000000002</v>
      </c>
      <c r="V2122" t="str">
        <f>VLOOKUP(M2122,People!B:C,2,0)</f>
        <v>Cassandra Brandow</v>
      </c>
      <c r="W2122" t="str">
        <f>IFERROR(VLOOKUP(B2122,Returns!B:C,2,0),"NO")</f>
        <v>NO</v>
      </c>
      <c r="X2122" s="34">
        <f t="shared" si="33"/>
        <v>1.9656000000000005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35">
        <v>0.2</v>
      </c>
      <c r="U2123" s="1">
        <v>-2.6997000000000355</v>
      </c>
      <c r="V2123" t="str">
        <f>VLOOKUP(M2123,People!B:C,2,0)</f>
        <v>Anna Andreadi</v>
      </c>
      <c r="W2123" t="str">
        <f>IFERROR(VLOOKUP(B2123,Returns!B:C,2,0),"NO")</f>
        <v>NO</v>
      </c>
      <c r="X2123" s="34">
        <f t="shared" si="33"/>
        <v>43.1952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35">
        <v>0</v>
      </c>
      <c r="U2124" s="1">
        <v>41.133199999999988</v>
      </c>
      <c r="V2124" t="str">
        <f>VLOOKUP(M2124,People!B:C,2,0)</f>
        <v>Kelly Williams</v>
      </c>
      <c r="W2124" t="str">
        <f>IFERROR(VLOOKUP(B2124,Returns!B:C,2,0),"NO")</f>
        <v>NO</v>
      </c>
      <c r="X2124" s="34">
        <f t="shared" si="33"/>
        <v>0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35">
        <v>0</v>
      </c>
      <c r="U2125" s="1">
        <v>13.3056</v>
      </c>
      <c r="V2125" t="str">
        <f>VLOOKUP(M2125,People!B:C,2,0)</f>
        <v>Kelly Williams</v>
      </c>
      <c r="W2125" t="str">
        <f>IFERROR(VLOOKUP(B2125,Returns!B:C,2,0),"NO")</f>
        <v>NO</v>
      </c>
      <c r="X2125" s="34">
        <f t="shared" si="33"/>
        <v>0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35">
        <v>0.2</v>
      </c>
      <c r="U2126" s="1">
        <v>35.329499999999996</v>
      </c>
      <c r="V2126" t="str">
        <f>VLOOKUP(M2126,People!B:C,2,0)</f>
        <v>Chuck Magee</v>
      </c>
      <c r="W2126" t="str">
        <f>IFERROR(VLOOKUP(B2126,Returns!B:C,2,0),"NO")</f>
        <v>NO</v>
      </c>
      <c r="X2126" s="34">
        <f t="shared" si="33"/>
        <v>20.936000000000007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35">
        <v>0.4</v>
      </c>
      <c r="U2127" s="1">
        <v>9.4436999999999998</v>
      </c>
      <c r="V2127" t="str">
        <f>VLOOKUP(M2127,People!B:C,2,0)</f>
        <v>Chuck Magee</v>
      </c>
      <c r="W2127" t="str">
        <f>IFERROR(VLOOKUP(B2127,Returns!B:C,2,0),"NO")</f>
        <v>NO</v>
      </c>
      <c r="X2127" s="34">
        <f t="shared" si="33"/>
        <v>25.183199999999999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35">
        <v>0.2</v>
      </c>
      <c r="U2128" s="1">
        <v>1.079699999999999</v>
      </c>
      <c r="V2128" t="str">
        <f>VLOOKUP(M2128,People!B:C,2,0)</f>
        <v>Chuck Magee</v>
      </c>
      <c r="W2128" t="str">
        <f>IFERROR(VLOOKUP(B2128,Returns!B:C,2,0),"NO")</f>
        <v>NO</v>
      </c>
      <c r="X2128" s="34">
        <f t="shared" si="33"/>
        <v>17.275200000000002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35">
        <v>0.2</v>
      </c>
      <c r="U2129" s="1">
        <v>6.4943999999999953</v>
      </c>
      <c r="V2129" t="str">
        <f>VLOOKUP(M2129,People!B:C,2,0)</f>
        <v>Chuck Magee</v>
      </c>
      <c r="W2129" t="str">
        <f>IFERROR(VLOOKUP(B2129,Returns!B:C,2,0),"NO")</f>
        <v>NO</v>
      </c>
      <c r="X2129" s="34">
        <f t="shared" si="33"/>
        <v>12.988800000000001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35">
        <v>0.2</v>
      </c>
      <c r="U2130" s="1">
        <v>7.2576000000000001</v>
      </c>
      <c r="V2130" t="str">
        <f>VLOOKUP(M2130,People!B:C,2,0)</f>
        <v>Chuck Magee</v>
      </c>
      <c r="W2130" t="str">
        <f>IFERROR(VLOOKUP(B2130,Returns!B:C,2,0),"NO")</f>
        <v>NO</v>
      </c>
      <c r="X2130" s="34">
        <f t="shared" si="33"/>
        <v>4.1472000000000007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35">
        <v>0</v>
      </c>
      <c r="U2131" s="1">
        <v>9.3184000000000005</v>
      </c>
      <c r="V2131" t="str">
        <f>VLOOKUP(M2131,People!B:C,2,0)</f>
        <v>Chuck Magee</v>
      </c>
      <c r="W2131" t="str">
        <f>IFERROR(VLOOKUP(B2131,Returns!B:C,2,0),"NO")</f>
        <v>NO</v>
      </c>
      <c r="X2131" s="34">
        <f t="shared" si="33"/>
        <v>0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35">
        <v>0</v>
      </c>
      <c r="U2132" s="1">
        <v>11.9412</v>
      </c>
      <c r="V2132" t="str">
        <f>VLOOKUP(M2132,People!B:C,2,0)</f>
        <v>Chuck Magee</v>
      </c>
      <c r="W2132" t="str">
        <f>IFERROR(VLOOKUP(B2132,Returns!B:C,2,0),"NO")</f>
        <v>NO</v>
      </c>
      <c r="X2132" s="34">
        <f t="shared" si="33"/>
        <v>0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35">
        <v>0</v>
      </c>
      <c r="U2133" s="1">
        <v>60.139800000000015</v>
      </c>
      <c r="V2133" t="str">
        <f>VLOOKUP(M2133,People!B:C,2,0)</f>
        <v>Chuck Magee</v>
      </c>
      <c r="W2133" t="str">
        <f>IFERROR(VLOOKUP(B2133,Returns!B:C,2,0),"NO")</f>
        <v>NO</v>
      </c>
      <c r="X2133" s="34">
        <f t="shared" si="33"/>
        <v>0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35">
        <v>0</v>
      </c>
      <c r="U2134" s="1">
        <v>9.0389999999999997</v>
      </c>
      <c r="V2134" t="str">
        <f>VLOOKUP(M2134,People!B:C,2,0)</f>
        <v>Chuck Magee</v>
      </c>
      <c r="W2134" t="str">
        <f>IFERROR(VLOOKUP(B2134,Returns!B:C,2,0),"NO")</f>
        <v>NO</v>
      </c>
      <c r="X2134" s="34">
        <f t="shared" si="33"/>
        <v>0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35">
        <v>0.7</v>
      </c>
      <c r="U2135" s="1">
        <v>-122.39280000000002</v>
      </c>
      <c r="V2135" t="str">
        <f>VLOOKUP(M2135,People!B:C,2,0)</f>
        <v>Chuck Magee</v>
      </c>
      <c r="W2135" t="str">
        <f>IFERROR(VLOOKUP(B2135,Returns!B:C,2,0),"NO")</f>
        <v>NO</v>
      </c>
      <c r="X2135" s="34">
        <f t="shared" si="33"/>
        <v>107.0937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35">
        <v>0.2</v>
      </c>
      <c r="U2136" s="1">
        <v>-2.3813999999999993</v>
      </c>
      <c r="V2136" t="str">
        <f>VLOOKUP(M2136,People!B:C,2,0)</f>
        <v>Chuck Magee</v>
      </c>
      <c r="W2136" t="str">
        <f>IFERROR(VLOOKUP(B2136,Returns!B:C,2,0),"NO")</f>
        <v>NO</v>
      </c>
      <c r="X2136" s="34">
        <f t="shared" si="33"/>
        <v>2.1168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35">
        <v>0.4</v>
      </c>
      <c r="U2137" s="1">
        <v>15.819999999999993</v>
      </c>
      <c r="V2137" t="str">
        <f>VLOOKUP(M2137,People!B:C,2,0)</f>
        <v>Chuck Magee</v>
      </c>
      <c r="W2137" t="str">
        <f>IFERROR(VLOOKUP(B2137,Returns!B:C,2,0),"NO")</f>
        <v>NO</v>
      </c>
      <c r="X2137" s="34">
        <f t="shared" si="33"/>
        <v>37.967999999999996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35">
        <v>0.6</v>
      </c>
      <c r="U2138" s="1">
        <v>-11.439000000000004</v>
      </c>
      <c r="V2138" t="str">
        <f>VLOOKUP(M2138,People!B:C,2,0)</f>
        <v>Kelly Williams</v>
      </c>
      <c r="W2138" t="str">
        <f>IFERROR(VLOOKUP(B2138,Returns!B:C,2,0),"NO")</f>
        <v>NO</v>
      </c>
      <c r="X2138" s="34">
        <f t="shared" si="33"/>
        <v>8.8559999999999999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35">
        <v>0.8</v>
      </c>
      <c r="U2139" s="1">
        <v>-5.8496000000000024</v>
      </c>
      <c r="V2139" t="str">
        <f>VLOOKUP(M2139,People!B:C,2,0)</f>
        <v>Kelly Williams</v>
      </c>
      <c r="W2139" t="str">
        <f>IFERROR(VLOOKUP(B2139,Returns!B:C,2,0),"NO")</f>
        <v>NO</v>
      </c>
      <c r="X2139" s="34">
        <f t="shared" si="33"/>
        <v>2.9247999999999994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35">
        <v>0</v>
      </c>
      <c r="U2140" s="1">
        <v>73.41</v>
      </c>
      <c r="V2140" t="str">
        <f>VLOOKUP(M2140,People!B:C,2,0)</f>
        <v>Chuck Magee</v>
      </c>
      <c r="W2140" t="str">
        <f>IFERROR(VLOOKUP(B2140,Returns!B:C,2,0),"NO")</f>
        <v>NO</v>
      </c>
      <c r="X2140" s="34">
        <f t="shared" si="33"/>
        <v>0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35">
        <v>0.2</v>
      </c>
      <c r="U2141" s="1">
        <v>50.471099999999993</v>
      </c>
      <c r="V2141" t="str">
        <f>VLOOKUP(M2141,People!B:C,2,0)</f>
        <v>Chuck Magee</v>
      </c>
      <c r="W2141" t="str">
        <f>IFERROR(VLOOKUP(B2141,Returns!B:C,2,0),"NO")</f>
        <v>NO</v>
      </c>
      <c r="X2141" s="34">
        <f t="shared" si="33"/>
        <v>29.908799999999999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35">
        <v>0</v>
      </c>
      <c r="U2142" s="1">
        <v>4.4564000000000004</v>
      </c>
      <c r="V2142" t="str">
        <f>VLOOKUP(M2142,People!B:C,2,0)</f>
        <v>Chuck Magee</v>
      </c>
      <c r="W2142" t="str">
        <f>IFERROR(VLOOKUP(B2142,Returns!B:C,2,0),"NO")</f>
        <v>NO</v>
      </c>
      <c r="X2142" s="34">
        <f t="shared" si="33"/>
        <v>0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35">
        <v>0.4</v>
      </c>
      <c r="U2143" s="1">
        <v>-347.11740000000009</v>
      </c>
      <c r="V2143" t="str">
        <f>VLOOKUP(M2143,People!B:C,2,0)</f>
        <v>Chuck Magee</v>
      </c>
      <c r="W2143" t="str">
        <f>IFERROR(VLOOKUP(B2143,Returns!B:C,2,0),"NO")</f>
        <v>NO</v>
      </c>
      <c r="X2143" s="34">
        <f t="shared" si="33"/>
        <v>396.70560000000006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35">
        <v>0.2</v>
      </c>
      <c r="U2144" s="1">
        <v>9.9059999999999988</v>
      </c>
      <c r="V2144" t="str">
        <f>VLOOKUP(M2144,People!B:C,2,0)</f>
        <v>Chuck Magee</v>
      </c>
      <c r="W2144" t="str">
        <f>IFERROR(VLOOKUP(B2144,Returns!B:C,2,0),"NO")</f>
        <v>NO</v>
      </c>
      <c r="X2144" s="34">
        <f t="shared" si="33"/>
        <v>6.0960000000000001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35">
        <v>0.4</v>
      </c>
      <c r="U2145" s="1">
        <v>-4.7975999999999974</v>
      </c>
      <c r="V2145" t="str">
        <f>VLOOKUP(M2145,People!B:C,2,0)</f>
        <v>Chuck Magee</v>
      </c>
      <c r="W2145" t="str">
        <f>IFERROR(VLOOKUP(B2145,Returns!B:C,2,0),"NO")</f>
        <v>NO</v>
      </c>
      <c r="X2145" s="34">
        <f t="shared" si="33"/>
        <v>9.5951999999999984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35">
        <v>0.2</v>
      </c>
      <c r="U2146" s="1">
        <v>5.4235999999999995</v>
      </c>
      <c r="V2146" t="str">
        <f>VLOOKUP(M2146,People!B:C,2,0)</f>
        <v>Chuck Magee</v>
      </c>
      <c r="W2146" t="str">
        <f>IFERROR(VLOOKUP(B2146,Returns!B:C,2,0),"NO")</f>
        <v>NO</v>
      </c>
      <c r="X2146" s="34">
        <f t="shared" si="33"/>
        <v>3.3376000000000001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35">
        <v>0.3</v>
      </c>
      <c r="U2147" s="1">
        <v>-18.088200000000001</v>
      </c>
      <c r="V2147" t="str">
        <f>VLOOKUP(M2147,People!B:C,2,0)</f>
        <v>Chuck Magee</v>
      </c>
      <c r="W2147" t="str">
        <f>IFERROR(VLOOKUP(B2147,Returns!B:C,2,0),"NO")</f>
        <v>Yes</v>
      </c>
      <c r="X2147" s="34">
        <f t="shared" si="33"/>
        <v>126.61739999999998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35">
        <v>0.7</v>
      </c>
      <c r="U2148" s="1">
        <v>-27.93119999999999</v>
      </c>
      <c r="V2148" t="str">
        <f>VLOOKUP(M2148,People!B:C,2,0)</f>
        <v>Chuck Magee</v>
      </c>
      <c r="W2148" t="str">
        <f>IFERROR(VLOOKUP(B2148,Returns!B:C,2,0),"NO")</f>
        <v>Yes</v>
      </c>
      <c r="X2148" s="34">
        <f t="shared" si="33"/>
        <v>26.6616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35">
        <v>0.2</v>
      </c>
      <c r="U2149" s="1">
        <v>-50.870400000000018</v>
      </c>
      <c r="V2149" t="str">
        <f>VLOOKUP(M2149,People!B:C,2,0)</f>
        <v>Chuck Magee</v>
      </c>
      <c r="W2149" t="str">
        <f>IFERROR(VLOOKUP(B2149,Returns!B:C,2,0),"NO")</f>
        <v>Yes</v>
      </c>
      <c r="X2149" s="34">
        <f t="shared" si="33"/>
        <v>50.870400000000011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35">
        <v>0</v>
      </c>
      <c r="U2150" s="1">
        <v>4.330999999999996</v>
      </c>
      <c r="V2150" t="str">
        <f>VLOOKUP(M2150,People!B:C,2,0)</f>
        <v>Anna Andreadi</v>
      </c>
      <c r="W2150" t="str">
        <f>IFERROR(VLOOKUP(B2150,Returns!B:C,2,0),"NO")</f>
        <v>NO</v>
      </c>
      <c r="X2150" s="34">
        <f t="shared" si="33"/>
        <v>0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35">
        <v>0</v>
      </c>
      <c r="U2151" s="1">
        <v>22.086999999999996</v>
      </c>
      <c r="V2151" t="str">
        <f>VLOOKUP(M2151,People!B:C,2,0)</f>
        <v>Chuck Magee</v>
      </c>
      <c r="W2151" t="str">
        <f>IFERROR(VLOOKUP(B2151,Returns!B:C,2,0),"NO")</f>
        <v>NO</v>
      </c>
      <c r="X2151" s="34">
        <f t="shared" si="33"/>
        <v>0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35">
        <v>0.3</v>
      </c>
      <c r="U2152" s="1">
        <v>-53.270399999999995</v>
      </c>
      <c r="V2152" t="str">
        <f>VLOOKUP(M2152,People!B:C,2,0)</f>
        <v>Kelly Williams</v>
      </c>
      <c r="W2152" t="str">
        <f>IFERROR(VLOOKUP(B2152,Returns!B:C,2,0),"NO")</f>
        <v>NO</v>
      </c>
      <c r="X2152" s="34">
        <f t="shared" si="33"/>
        <v>69.917400000000001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35">
        <v>0</v>
      </c>
      <c r="U2153" s="1">
        <v>43.598100000000002</v>
      </c>
      <c r="V2153" t="str">
        <f>VLOOKUP(M2153,People!B:C,2,0)</f>
        <v>Kelly Williams</v>
      </c>
      <c r="W2153" t="str">
        <f>IFERROR(VLOOKUP(B2153,Returns!B:C,2,0),"NO")</f>
        <v>NO</v>
      </c>
      <c r="X2153" s="34">
        <f t="shared" si="33"/>
        <v>0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35">
        <v>0</v>
      </c>
      <c r="U2154" s="1">
        <v>7.0218000000000007</v>
      </c>
      <c r="V2154" t="str">
        <f>VLOOKUP(M2154,People!B:C,2,0)</f>
        <v>Chuck Magee</v>
      </c>
      <c r="W2154" t="str">
        <f>IFERROR(VLOOKUP(B2154,Returns!B:C,2,0),"NO")</f>
        <v>NO</v>
      </c>
      <c r="X2154" s="34">
        <f t="shared" si="33"/>
        <v>0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35">
        <v>0.2</v>
      </c>
      <c r="U2155" s="1">
        <v>5.133</v>
      </c>
      <c r="V2155" t="str">
        <f>VLOOKUP(M2155,People!B:C,2,0)</f>
        <v>Chuck Magee</v>
      </c>
      <c r="W2155" t="str">
        <f>IFERROR(VLOOKUP(B2155,Returns!B:C,2,0),"NO")</f>
        <v>NO</v>
      </c>
      <c r="X2155" s="34">
        <f t="shared" si="33"/>
        <v>2.8320000000000003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35">
        <v>0.6</v>
      </c>
      <c r="U2156" s="1">
        <v>-10.173599999999997</v>
      </c>
      <c r="V2156" t="str">
        <f>VLOOKUP(M2156,People!B:C,2,0)</f>
        <v>Kelly Williams</v>
      </c>
      <c r="W2156" t="str">
        <f>IFERROR(VLOOKUP(B2156,Returns!B:C,2,0),"NO")</f>
        <v>NO</v>
      </c>
      <c r="X2156" s="34">
        <f t="shared" si="33"/>
        <v>13.5648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35">
        <v>0</v>
      </c>
      <c r="U2157" s="1">
        <v>10.74</v>
      </c>
      <c r="V2157" t="str">
        <f>VLOOKUP(M2157,People!B:C,2,0)</f>
        <v>Anna Andreadi</v>
      </c>
      <c r="W2157" t="str">
        <f>IFERROR(VLOOKUP(B2157,Returns!B:C,2,0),"NO")</f>
        <v>NO</v>
      </c>
      <c r="X2157" s="34">
        <f t="shared" si="33"/>
        <v>0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35">
        <v>0</v>
      </c>
      <c r="U2158" s="1">
        <v>0</v>
      </c>
      <c r="V2158" t="str">
        <f>VLOOKUP(M2158,People!B:C,2,0)</f>
        <v>Kelly Williams</v>
      </c>
      <c r="W2158" t="str">
        <f>IFERROR(VLOOKUP(B2158,Returns!B:C,2,0),"NO")</f>
        <v>NO</v>
      </c>
      <c r="X2158" s="34">
        <f t="shared" si="33"/>
        <v>0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35">
        <v>0</v>
      </c>
      <c r="U2159" s="1">
        <v>9.716399999999993</v>
      </c>
      <c r="V2159" t="str">
        <f>VLOOKUP(M2159,People!B:C,2,0)</f>
        <v>Kelly Williams</v>
      </c>
      <c r="W2159" t="str">
        <f>IFERROR(VLOOKUP(B2159,Returns!B:C,2,0),"NO")</f>
        <v>NO</v>
      </c>
      <c r="X2159" s="34">
        <f t="shared" si="33"/>
        <v>0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35">
        <v>0.2</v>
      </c>
      <c r="U2160" s="1">
        <v>2.0087999999999973</v>
      </c>
      <c r="V2160" t="str">
        <f>VLOOKUP(M2160,People!B:C,2,0)</f>
        <v>Cassandra Brandow</v>
      </c>
      <c r="W2160" t="str">
        <f>IFERROR(VLOOKUP(B2160,Returns!B:C,2,0),"NO")</f>
        <v>NO</v>
      </c>
      <c r="X2160" s="34">
        <f t="shared" si="33"/>
        <v>3.5712000000000006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35">
        <v>0.8</v>
      </c>
      <c r="U2161" s="1">
        <v>-14.973600000000001</v>
      </c>
      <c r="V2161" t="str">
        <f>VLOOKUP(M2161,People!B:C,2,0)</f>
        <v>Kelly Williams</v>
      </c>
      <c r="W2161" t="str">
        <f>IFERROR(VLOOKUP(B2161,Returns!B:C,2,0),"NO")</f>
        <v>NO</v>
      </c>
      <c r="X2161" s="34">
        <f t="shared" si="33"/>
        <v>7.0463999999999984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35">
        <v>0.2</v>
      </c>
      <c r="U2162" s="1">
        <v>29.768999999999998</v>
      </c>
      <c r="V2162" t="str">
        <f>VLOOKUP(M2162,People!B:C,2,0)</f>
        <v>Chuck Magee</v>
      </c>
      <c r="W2162" t="str">
        <f>IFERROR(VLOOKUP(B2162,Returns!B:C,2,0),"NO")</f>
        <v>NO</v>
      </c>
      <c r="X2162" s="34">
        <f t="shared" si="33"/>
        <v>15.876800000000003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35">
        <v>0</v>
      </c>
      <c r="U2163" s="1">
        <v>10.028199999999998</v>
      </c>
      <c r="V2163" t="str">
        <f>VLOOKUP(M2163,People!B:C,2,0)</f>
        <v>Anna Andreadi</v>
      </c>
      <c r="W2163" t="str">
        <f>IFERROR(VLOOKUP(B2163,Returns!B:C,2,0),"NO")</f>
        <v>NO</v>
      </c>
      <c r="X2163" s="34">
        <f t="shared" si="33"/>
        <v>0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35">
        <v>0</v>
      </c>
      <c r="U2164" s="1">
        <v>150.98399999999998</v>
      </c>
      <c r="V2164" t="str">
        <f>VLOOKUP(M2164,People!B:C,2,0)</f>
        <v>Anna Andreadi</v>
      </c>
      <c r="W2164" t="str">
        <f>IFERROR(VLOOKUP(B2164,Returns!B:C,2,0),"NO")</f>
        <v>NO</v>
      </c>
      <c r="X2164" s="34">
        <f t="shared" si="33"/>
        <v>0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35">
        <v>0.2</v>
      </c>
      <c r="U2165" s="1">
        <v>23.996999999999986</v>
      </c>
      <c r="V2165" t="str">
        <f>VLOOKUP(M2165,People!B:C,2,0)</f>
        <v>Kelly Williams</v>
      </c>
      <c r="W2165" t="str">
        <f>IFERROR(VLOOKUP(B2165,Returns!B:C,2,0),"NO")</f>
        <v>NO</v>
      </c>
      <c r="X2165" s="34">
        <f t="shared" si="33"/>
        <v>38.395200000000003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35">
        <v>0.2</v>
      </c>
      <c r="U2166" s="1">
        <v>3.0043999999999995</v>
      </c>
      <c r="V2166" t="str">
        <f>VLOOKUP(M2166,People!B:C,2,0)</f>
        <v>Kelly Williams</v>
      </c>
      <c r="W2166" t="str">
        <f>IFERROR(VLOOKUP(B2166,Returns!B:C,2,0),"NO")</f>
        <v>NO</v>
      </c>
      <c r="X2166" s="34">
        <f t="shared" si="33"/>
        <v>1.6576000000000002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35">
        <v>0.6</v>
      </c>
      <c r="U2167" s="1">
        <v>-150.41399999999999</v>
      </c>
      <c r="V2167" t="str">
        <f>VLOOKUP(M2167,People!B:C,2,0)</f>
        <v>Kelly Williams</v>
      </c>
      <c r="W2167" t="str">
        <f>IFERROR(VLOOKUP(B2167,Returns!B:C,2,0),"NO")</f>
        <v>NO</v>
      </c>
      <c r="X2167" s="34">
        <f t="shared" si="33"/>
        <v>83.951999999999984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35">
        <v>0.2</v>
      </c>
      <c r="U2168" s="1">
        <v>1.1904000000000003</v>
      </c>
      <c r="V2168" t="str">
        <f>VLOOKUP(M2168,People!B:C,2,0)</f>
        <v>Kelly Williams</v>
      </c>
      <c r="W2168" t="str">
        <f>IFERROR(VLOOKUP(B2168,Returns!B:C,2,0),"NO")</f>
        <v>NO</v>
      </c>
      <c r="X2168" s="34">
        <f t="shared" si="33"/>
        <v>3.1744000000000003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35">
        <v>0.8</v>
      </c>
      <c r="U2169" s="1">
        <v>-11.000500000000008</v>
      </c>
      <c r="V2169" t="str">
        <f>VLOOKUP(M2169,People!B:C,2,0)</f>
        <v>Kelly Williams</v>
      </c>
      <c r="W2169" t="str">
        <f>IFERROR(VLOOKUP(B2169,Returns!B:C,2,0),"NO")</f>
        <v>NO</v>
      </c>
      <c r="X2169" s="34">
        <f t="shared" si="33"/>
        <v>5.0287999999999995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35">
        <v>0.2</v>
      </c>
      <c r="U2170" s="1">
        <v>1.7519999999999998</v>
      </c>
      <c r="V2170" t="str">
        <f>VLOOKUP(M2170,People!B:C,2,0)</f>
        <v>Chuck Magee</v>
      </c>
      <c r="W2170" t="str">
        <f>IFERROR(VLOOKUP(B2170,Returns!B:C,2,0),"NO")</f>
        <v>NO</v>
      </c>
      <c r="X2170" s="34">
        <f t="shared" si="33"/>
        <v>2.8031999999999999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35">
        <v>0.2</v>
      </c>
      <c r="U2171" s="1">
        <v>-8.9970000000000034</v>
      </c>
      <c r="V2171" t="str">
        <f>VLOOKUP(M2171,People!B:C,2,0)</f>
        <v>Chuck Magee</v>
      </c>
      <c r="W2171" t="str">
        <f>IFERROR(VLOOKUP(B2171,Returns!B:C,2,0),"NO")</f>
        <v>NO</v>
      </c>
      <c r="X2171" s="34">
        <f t="shared" si="33"/>
        <v>14.395200000000001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35">
        <v>0.4</v>
      </c>
      <c r="U2172" s="1">
        <v>-26.995499999999993</v>
      </c>
      <c r="V2172" t="str">
        <f>VLOOKUP(M2172,People!B:C,2,0)</f>
        <v>Chuck Magee</v>
      </c>
      <c r="W2172" t="str">
        <f>IFERROR(VLOOKUP(B2172,Returns!B:C,2,0),"NO")</f>
        <v>NO</v>
      </c>
      <c r="X2172" s="34">
        <f t="shared" si="33"/>
        <v>43.192800000000005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35">
        <v>0.3</v>
      </c>
      <c r="U2173" s="1">
        <v>-8.7232000000000198</v>
      </c>
      <c r="V2173" t="str">
        <f>VLOOKUP(M2173,People!B:C,2,0)</f>
        <v>Kelly Williams</v>
      </c>
      <c r="W2173" t="str">
        <f>IFERROR(VLOOKUP(B2173,Returns!B:C,2,0),"NO")</f>
        <v>NO</v>
      </c>
      <c r="X2173" s="34">
        <f t="shared" si="33"/>
        <v>91.593599999999995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35">
        <v>0.2</v>
      </c>
      <c r="U2174" s="1">
        <v>6.9131999999999998</v>
      </c>
      <c r="V2174" t="str">
        <f>VLOOKUP(M2174,People!B:C,2,0)</f>
        <v>Anna Andreadi</v>
      </c>
      <c r="W2174" t="str">
        <f>IFERROR(VLOOKUP(B2174,Returns!B:C,2,0),"NO")</f>
        <v>NO</v>
      </c>
      <c r="X2174" s="34">
        <f t="shared" si="33"/>
        <v>3.9504000000000006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35">
        <v>0.8</v>
      </c>
      <c r="U2175" s="1">
        <v>-13.895999999999997</v>
      </c>
      <c r="V2175" t="str">
        <f>VLOOKUP(M2175,People!B:C,2,0)</f>
        <v>Kelly Williams</v>
      </c>
      <c r="W2175" t="str">
        <f>IFERROR(VLOOKUP(B2175,Returns!B:C,2,0),"NO")</f>
        <v>NO</v>
      </c>
      <c r="X2175" s="34">
        <f t="shared" si="33"/>
        <v>7.4111999999999982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35">
        <v>0.2</v>
      </c>
      <c r="U2176" s="1">
        <v>6.1792000000000016</v>
      </c>
      <c r="V2176" t="str">
        <f>VLOOKUP(M2176,People!B:C,2,0)</f>
        <v>Kelly Williams</v>
      </c>
      <c r="W2176" t="str">
        <f>IFERROR(VLOOKUP(B2176,Returns!B:C,2,0),"NO")</f>
        <v>NO</v>
      </c>
      <c r="X2176" s="34">
        <f t="shared" si="33"/>
        <v>12.358400000000001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35">
        <v>0</v>
      </c>
      <c r="U2177" s="1">
        <v>21.012799999999999</v>
      </c>
      <c r="V2177" t="str">
        <f>VLOOKUP(M2177,People!B:C,2,0)</f>
        <v>Anna Andreadi</v>
      </c>
      <c r="W2177" t="str">
        <f>IFERROR(VLOOKUP(B2177,Returns!B:C,2,0),"NO")</f>
        <v>NO</v>
      </c>
      <c r="X2177" s="34">
        <f t="shared" si="33"/>
        <v>0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35">
        <v>0</v>
      </c>
      <c r="U2178" s="1">
        <v>28.857599999999998</v>
      </c>
      <c r="V2178" t="str">
        <f>VLOOKUP(M2178,People!B:C,2,0)</f>
        <v>Anna Andreadi</v>
      </c>
      <c r="W2178" t="str">
        <f>IFERROR(VLOOKUP(B2178,Returns!B:C,2,0),"NO")</f>
        <v>NO</v>
      </c>
      <c r="X2178" s="34">
        <f t="shared" ref="X2178:X2241" si="34">T2178*R2178</f>
        <v>0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35">
        <v>0.2</v>
      </c>
      <c r="U2179" s="1">
        <v>13.037499999999998</v>
      </c>
      <c r="V2179" t="str">
        <f>VLOOKUP(M2179,People!B:C,2,0)</f>
        <v>Anna Andreadi</v>
      </c>
      <c r="W2179" t="str">
        <f>IFERROR(VLOOKUP(B2179,Returns!B:C,2,0),"NO")</f>
        <v>NO</v>
      </c>
      <c r="X2179" s="34">
        <f t="shared" si="34"/>
        <v>8.3439999999999994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35">
        <v>0</v>
      </c>
      <c r="U2180" s="1">
        <v>32.935999999999993</v>
      </c>
      <c r="V2180" t="str">
        <f>VLOOKUP(M2180,People!B:C,2,0)</f>
        <v>Anna Andreadi</v>
      </c>
      <c r="W2180" t="str">
        <f>IFERROR(VLOOKUP(B2180,Returns!B:C,2,0),"NO")</f>
        <v>NO</v>
      </c>
      <c r="X2180" s="34">
        <f t="shared" si="34"/>
        <v>0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35">
        <v>0.2</v>
      </c>
      <c r="U2181" s="1">
        <v>30.896599999999996</v>
      </c>
      <c r="V2181" t="str">
        <f>VLOOKUP(M2181,People!B:C,2,0)</f>
        <v>Chuck Magee</v>
      </c>
      <c r="W2181" t="str">
        <f>IFERROR(VLOOKUP(B2181,Returns!B:C,2,0),"NO")</f>
        <v>NO</v>
      </c>
      <c r="X2181" s="34">
        <f t="shared" si="34"/>
        <v>17.046400000000002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35">
        <v>0</v>
      </c>
      <c r="U2182" s="1">
        <v>22.200000000000003</v>
      </c>
      <c r="V2182" t="str">
        <f>VLOOKUP(M2182,People!B:C,2,0)</f>
        <v>Chuck Magee</v>
      </c>
      <c r="W2182" t="str">
        <f>IFERROR(VLOOKUP(B2182,Returns!B:C,2,0),"NO")</f>
        <v>NO</v>
      </c>
      <c r="X2182" s="34">
        <f t="shared" si="34"/>
        <v>0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35">
        <v>0.1</v>
      </c>
      <c r="U2183" s="1">
        <v>59.035200000000003</v>
      </c>
      <c r="V2183" t="str">
        <f>VLOOKUP(M2183,People!B:C,2,0)</f>
        <v>Chuck Magee</v>
      </c>
      <c r="W2183" t="str">
        <f>IFERROR(VLOOKUP(B2183,Returns!B:C,2,0),"NO")</f>
        <v>NO</v>
      </c>
      <c r="X2183" s="34">
        <f t="shared" si="34"/>
        <v>44.276400000000002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35">
        <v>0</v>
      </c>
      <c r="U2184" s="1">
        <v>1159.9854999999998</v>
      </c>
      <c r="V2184" t="str">
        <f>VLOOKUP(M2184,People!B:C,2,0)</f>
        <v>Chuck Magee</v>
      </c>
      <c r="W2184" t="str">
        <f>IFERROR(VLOOKUP(B2184,Returns!B:C,2,0),"NO")</f>
        <v>NO</v>
      </c>
      <c r="X2184" s="34">
        <f t="shared" si="34"/>
        <v>0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35">
        <v>0</v>
      </c>
      <c r="U2185" s="1">
        <v>21.994499999999988</v>
      </c>
      <c r="V2185" t="str">
        <f>VLOOKUP(M2185,People!B:C,2,0)</f>
        <v>Chuck Magee</v>
      </c>
      <c r="W2185" t="str">
        <f>IFERROR(VLOOKUP(B2185,Returns!B:C,2,0),"NO")</f>
        <v>NO</v>
      </c>
      <c r="X2185" s="34">
        <f t="shared" si="34"/>
        <v>0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35">
        <v>0</v>
      </c>
      <c r="U2186" s="1">
        <v>28.019200000000005</v>
      </c>
      <c r="V2186" t="str">
        <f>VLOOKUP(M2186,People!B:C,2,0)</f>
        <v>Chuck Magee</v>
      </c>
      <c r="W2186" t="str">
        <f>IFERROR(VLOOKUP(B2186,Returns!B:C,2,0),"NO")</f>
        <v>NO</v>
      </c>
      <c r="X2186" s="34">
        <f t="shared" si="34"/>
        <v>0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35">
        <v>0.2</v>
      </c>
      <c r="U2187" s="1">
        <v>18.5274</v>
      </c>
      <c r="V2187" t="str">
        <f>VLOOKUP(M2187,People!B:C,2,0)</f>
        <v>Anna Andreadi</v>
      </c>
      <c r="W2187" t="str">
        <f>IFERROR(VLOOKUP(B2187,Returns!B:C,2,0),"NO")</f>
        <v>NO</v>
      </c>
      <c r="X2187" s="34">
        <f t="shared" si="34"/>
        <v>10.979200000000002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35">
        <v>0</v>
      </c>
      <c r="U2188" s="1">
        <v>7.25</v>
      </c>
      <c r="V2188" t="str">
        <f>VLOOKUP(M2188,People!B:C,2,0)</f>
        <v>Cassandra Brandow</v>
      </c>
      <c r="W2188" t="str">
        <f>IFERROR(VLOOKUP(B2188,Returns!B:C,2,0),"NO")</f>
        <v>NO</v>
      </c>
      <c r="X2188" s="34">
        <f t="shared" si="34"/>
        <v>0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35">
        <v>0</v>
      </c>
      <c r="U2189" s="1">
        <v>35.04</v>
      </c>
      <c r="V2189" t="str">
        <f>VLOOKUP(M2189,People!B:C,2,0)</f>
        <v>Kelly Williams</v>
      </c>
      <c r="W2189" t="str">
        <f>IFERROR(VLOOKUP(B2189,Returns!B:C,2,0),"NO")</f>
        <v>NO</v>
      </c>
      <c r="X2189" s="34">
        <f t="shared" si="34"/>
        <v>0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35">
        <v>0</v>
      </c>
      <c r="U2190" s="1">
        <v>25.472999999999999</v>
      </c>
      <c r="V2190" t="str">
        <f>VLOOKUP(M2190,People!B:C,2,0)</f>
        <v>Kelly Williams</v>
      </c>
      <c r="W2190" t="str">
        <f>IFERROR(VLOOKUP(B2190,Returns!B:C,2,0),"NO")</f>
        <v>NO</v>
      </c>
      <c r="X2190" s="34">
        <f t="shared" si="34"/>
        <v>0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35">
        <v>0</v>
      </c>
      <c r="U2191" s="1">
        <v>378.16740000000004</v>
      </c>
      <c r="V2191" t="str">
        <f>VLOOKUP(M2191,People!B:C,2,0)</f>
        <v>Kelly Williams</v>
      </c>
      <c r="W2191" t="str">
        <f>IFERROR(VLOOKUP(B2191,Returns!B:C,2,0),"NO")</f>
        <v>NO</v>
      </c>
      <c r="X2191" s="34">
        <f t="shared" si="34"/>
        <v>0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35">
        <v>0</v>
      </c>
      <c r="U2192" s="1">
        <v>17.026800000000001</v>
      </c>
      <c r="V2192" t="str">
        <f>VLOOKUP(M2192,People!B:C,2,0)</f>
        <v>Anna Andreadi</v>
      </c>
      <c r="W2192" t="str">
        <f>IFERROR(VLOOKUP(B2192,Returns!B:C,2,0),"NO")</f>
        <v>NO</v>
      </c>
      <c r="X2192" s="34">
        <f t="shared" si="34"/>
        <v>0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35">
        <v>0.2</v>
      </c>
      <c r="U2193" s="1">
        <v>51.823799999999999</v>
      </c>
      <c r="V2193" t="str">
        <f>VLOOKUP(M2193,People!B:C,2,0)</f>
        <v>Anna Andreadi</v>
      </c>
      <c r="W2193" t="str">
        <f>IFERROR(VLOOKUP(B2193,Returns!B:C,2,0),"NO")</f>
        <v>NO</v>
      </c>
      <c r="X2193" s="34">
        <f t="shared" si="34"/>
        <v>30.7104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35">
        <v>0</v>
      </c>
      <c r="U2194" s="1">
        <v>22.869</v>
      </c>
      <c r="V2194" t="str">
        <f>VLOOKUP(M2194,People!B:C,2,0)</f>
        <v>Anna Andreadi</v>
      </c>
      <c r="W2194" t="str">
        <f>IFERROR(VLOOKUP(B2194,Returns!B:C,2,0),"NO")</f>
        <v>NO</v>
      </c>
      <c r="X2194" s="34">
        <f t="shared" si="34"/>
        <v>0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35">
        <v>0</v>
      </c>
      <c r="U2195" s="1">
        <v>55.763999999999996</v>
      </c>
      <c r="V2195" t="str">
        <f>VLOOKUP(M2195,People!B:C,2,0)</f>
        <v>Anna Andreadi</v>
      </c>
      <c r="W2195" t="str">
        <f>IFERROR(VLOOKUP(B2195,Returns!B:C,2,0),"NO")</f>
        <v>NO</v>
      </c>
      <c r="X2195" s="34">
        <f t="shared" si="34"/>
        <v>0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35">
        <v>0</v>
      </c>
      <c r="U2196" s="1">
        <v>12.285</v>
      </c>
      <c r="V2196" t="str">
        <f>VLOOKUP(M2196,People!B:C,2,0)</f>
        <v>Anna Andreadi</v>
      </c>
      <c r="W2196" t="str">
        <f>IFERROR(VLOOKUP(B2196,Returns!B:C,2,0),"NO")</f>
        <v>NO</v>
      </c>
      <c r="X2196" s="34">
        <f t="shared" si="34"/>
        <v>0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35">
        <v>0</v>
      </c>
      <c r="U2197" s="1">
        <v>8.5024999999999942</v>
      </c>
      <c r="V2197" t="str">
        <f>VLOOKUP(M2197,People!B:C,2,0)</f>
        <v>Anna Andreadi</v>
      </c>
      <c r="W2197" t="str">
        <f>IFERROR(VLOOKUP(B2197,Returns!B:C,2,0),"NO")</f>
        <v>NO</v>
      </c>
      <c r="X2197" s="34">
        <f t="shared" si="34"/>
        <v>0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35">
        <v>0.2</v>
      </c>
      <c r="U2198" s="1">
        <v>0.41160000000000019</v>
      </c>
      <c r="V2198" t="str">
        <f>VLOOKUP(M2198,People!B:C,2,0)</f>
        <v>Cassandra Brandow</v>
      </c>
      <c r="W2198" t="str">
        <f>IFERROR(VLOOKUP(B2198,Returns!B:C,2,0),"NO")</f>
        <v>Yes</v>
      </c>
      <c r="X2198" s="34">
        <f t="shared" si="34"/>
        <v>0.94079999999999997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35">
        <v>0</v>
      </c>
      <c r="U2199" s="1">
        <v>3.9609000000000001</v>
      </c>
      <c r="V2199" t="str">
        <f>VLOOKUP(M2199,People!B:C,2,0)</f>
        <v>Cassandra Brandow</v>
      </c>
      <c r="W2199" t="str">
        <f>IFERROR(VLOOKUP(B2199,Returns!B:C,2,0),"NO")</f>
        <v>NO</v>
      </c>
      <c r="X2199" s="34">
        <f t="shared" si="34"/>
        <v>0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35">
        <v>0.2</v>
      </c>
      <c r="U2200" s="1">
        <v>5.4432</v>
      </c>
      <c r="V2200" t="str">
        <f>VLOOKUP(M2200,People!B:C,2,0)</f>
        <v>Chuck Magee</v>
      </c>
      <c r="W2200" t="str">
        <f>IFERROR(VLOOKUP(B2200,Returns!B:C,2,0),"NO")</f>
        <v>NO</v>
      </c>
      <c r="X2200" s="34">
        <f t="shared" si="34"/>
        <v>3.1104000000000007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35">
        <v>0.2</v>
      </c>
      <c r="U2201" s="1">
        <v>1.7003999999999999</v>
      </c>
      <c r="V2201" t="str">
        <f>VLOOKUP(M2201,People!B:C,2,0)</f>
        <v>Chuck Magee</v>
      </c>
      <c r="W2201" t="str">
        <f>IFERROR(VLOOKUP(B2201,Returns!B:C,2,0),"NO")</f>
        <v>NO</v>
      </c>
      <c r="X2201" s="34">
        <f t="shared" si="34"/>
        <v>1.0464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35">
        <v>0</v>
      </c>
      <c r="U2202" s="1">
        <v>9.1020000000000021</v>
      </c>
      <c r="V2202" t="str">
        <f>VLOOKUP(M2202,People!B:C,2,0)</f>
        <v>Cassandra Brandow</v>
      </c>
      <c r="W2202" t="str">
        <f>IFERROR(VLOOKUP(B2202,Returns!B:C,2,0),"NO")</f>
        <v>NO</v>
      </c>
      <c r="X2202" s="34">
        <f t="shared" si="34"/>
        <v>0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35">
        <v>0</v>
      </c>
      <c r="U2203" s="1">
        <v>229.30180000000001</v>
      </c>
      <c r="V2203" t="str">
        <f>VLOOKUP(M2203,People!B:C,2,0)</f>
        <v>Cassandra Brandow</v>
      </c>
      <c r="W2203" t="str">
        <f>IFERROR(VLOOKUP(B2203,Returns!B:C,2,0),"NO")</f>
        <v>NO</v>
      </c>
      <c r="X2203" s="34">
        <f t="shared" si="34"/>
        <v>0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35">
        <v>0.2</v>
      </c>
      <c r="U2204" s="1">
        <v>2.1335999999999999</v>
      </c>
      <c r="V2204" t="str">
        <f>VLOOKUP(M2204,People!B:C,2,0)</f>
        <v>Anna Andreadi</v>
      </c>
      <c r="W2204" t="str">
        <f>IFERROR(VLOOKUP(B2204,Returns!B:C,2,0),"NO")</f>
        <v>NO</v>
      </c>
      <c r="X2204" s="34">
        <f t="shared" si="34"/>
        <v>1.2192000000000001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35">
        <v>0</v>
      </c>
      <c r="U2205" s="1">
        <v>74.809799999999996</v>
      </c>
      <c r="V2205" t="str">
        <f>VLOOKUP(M2205,People!B:C,2,0)</f>
        <v>Anna Andreadi</v>
      </c>
      <c r="W2205" t="str">
        <f>IFERROR(VLOOKUP(B2205,Returns!B:C,2,0),"NO")</f>
        <v>NO</v>
      </c>
      <c r="X2205" s="34">
        <f t="shared" si="34"/>
        <v>0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35">
        <v>0.2</v>
      </c>
      <c r="U2206" s="1">
        <v>1.7591000000000001</v>
      </c>
      <c r="V2206" t="str">
        <f>VLOOKUP(M2206,People!B:C,2,0)</f>
        <v>Chuck Magee</v>
      </c>
      <c r="W2206" t="str">
        <f>IFERROR(VLOOKUP(B2206,Returns!B:C,2,0),"NO")</f>
        <v>NO</v>
      </c>
      <c r="X2206" s="34">
        <f t="shared" si="34"/>
        <v>4.0208000000000004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35">
        <v>0.2</v>
      </c>
      <c r="U2207" s="1">
        <v>8.4449999999999896</v>
      </c>
      <c r="V2207" t="str">
        <f>VLOOKUP(M2207,People!B:C,2,0)</f>
        <v>Cassandra Brandow</v>
      </c>
      <c r="W2207" t="str">
        <f>IFERROR(VLOOKUP(B2207,Returns!B:C,2,0),"NO")</f>
        <v>NO</v>
      </c>
      <c r="X2207" s="34">
        <f t="shared" si="34"/>
        <v>13.512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35">
        <v>0.8</v>
      </c>
      <c r="U2208" s="1">
        <v>-46.394600000000011</v>
      </c>
      <c r="V2208" t="str">
        <f>VLOOKUP(M2208,People!B:C,2,0)</f>
        <v>Kelly Williams</v>
      </c>
      <c r="W2208" t="str">
        <f>IFERROR(VLOOKUP(B2208,Returns!B:C,2,0),"NO")</f>
        <v>NO</v>
      </c>
      <c r="X2208" s="34">
        <f t="shared" si="34"/>
        <v>23.945599999999995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35">
        <v>0.2</v>
      </c>
      <c r="U2209" s="1">
        <v>3.8272000000000013</v>
      </c>
      <c r="V2209" t="str">
        <f>VLOOKUP(M2209,People!B:C,2,0)</f>
        <v>Kelly Williams</v>
      </c>
      <c r="W2209" t="str">
        <f>IFERROR(VLOOKUP(B2209,Returns!B:C,2,0),"NO")</f>
        <v>NO</v>
      </c>
      <c r="X2209" s="34">
        <f t="shared" si="34"/>
        <v>7.6544000000000016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35">
        <v>0</v>
      </c>
      <c r="U2210" s="1">
        <v>7.5991999999999997</v>
      </c>
      <c r="V2210" t="str">
        <f>VLOOKUP(M2210,People!B:C,2,0)</f>
        <v>Chuck Magee</v>
      </c>
      <c r="W2210" t="str">
        <f>IFERROR(VLOOKUP(B2210,Returns!B:C,2,0),"NO")</f>
        <v>NO</v>
      </c>
      <c r="X2210" s="34">
        <f t="shared" si="34"/>
        <v>0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35">
        <v>0</v>
      </c>
      <c r="U2211" s="1">
        <v>233.22039999999998</v>
      </c>
      <c r="V2211" t="str">
        <f>VLOOKUP(M2211,People!B:C,2,0)</f>
        <v>Chuck Magee</v>
      </c>
      <c r="W2211" t="str">
        <f>IFERROR(VLOOKUP(B2211,Returns!B:C,2,0),"NO")</f>
        <v>NO</v>
      </c>
      <c r="X2211" s="34">
        <f t="shared" si="34"/>
        <v>0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35">
        <v>0</v>
      </c>
      <c r="U2212" s="1">
        <v>21.023999999999997</v>
      </c>
      <c r="V2212" t="str">
        <f>VLOOKUP(M2212,People!B:C,2,0)</f>
        <v>Chuck Magee</v>
      </c>
      <c r="W2212" t="str">
        <f>IFERROR(VLOOKUP(B2212,Returns!B:C,2,0),"NO")</f>
        <v>NO</v>
      </c>
      <c r="X2212" s="34">
        <f t="shared" si="34"/>
        <v>0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35">
        <v>0.1</v>
      </c>
      <c r="U2213" s="1">
        <v>29.7408</v>
      </c>
      <c r="V2213" t="str">
        <f>VLOOKUP(M2213,People!B:C,2,0)</f>
        <v>Kelly Williams</v>
      </c>
      <c r="W2213" t="str">
        <f>IFERROR(VLOOKUP(B2213,Returns!B:C,2,0),"NO")</f>
        <v>NO</v>
      </c>
      <c r="X2213" s="34">
        <f t="shared" si="34"/>
        <v>16.729200000000002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35">
        <v>0</v>
      </c>
      <c r="U2214" s="1">
        <v>11.2422</v>
      </c>
      <c r="V2214" t="str">
        <f>VLOOKUP(M2214,People!B:C,2,0)</f>
        <v>Chuck Magee</v>
      </c>
      <c r="W2214" t="str">
        <f>IFERROR(VLOOKUP(B2214,Returns!B:C,2,0),"NO")</f>
        <v>NO</v>
      </c>
      <c r="X2214" s="34">
        <f t="shared" si="34"/>
        <v>0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35">
        <v>0.2</v>
      </c>
      <c r="U2215" s="1">
        <v>0.504</v>
      </c>
      <c r="V2215" t="str">
        <f>VLOOKUP(M2215,People!B:C,2,0)</f>
        <v>Anna Andreadi</v>
      </c>
      <c r="W2215" t="str">
        <f>IFERROR(VLOOKUP(B2215,Returns!B:C,2,0),"NO")</f>
        <v>NO</v>
      </c>
      <c r="X2215" s="34">
        <f t="shared" si="34"/>
        <v>0.28800000000000003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35">
        <v>0.2</v>
      </c>
      <c r="U2216" s="1">
        <v>20.849399999999996</v>
      </c>
      <c r="V2216" t="str">
        <f>VLOOKUP(M2216,People!B:C,2,0)</f>
        <v>Anna Andreadi</v>
      </c>
      <c r="W2216" t="str">
        <f>IFERROR(VLOOKUP(B2216,Returns!B:C,2,0),"NO")</f>
        <v>NO</v>
      </c>
      <c r="X2216" s="34">
        <f t="shared" si="34"/>
        <v>12.355200000000004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35">
        <v>0</v>
      </c>
      <c r="U2217" s="1">
        <v>60.490000000000009</v>
      </c>
      <c r="V2217" t="str">
        <f>VLOOKUP(M2217,People!B:C,2,0)</f>
        <v>Anna Andreadi</v>
      </c>
      <c r="W2217" t="str">
        <f>IFERROR(VLOOKUP(B2217,Returns!B:C,2,0),"NO")</f>
        <v>NO</v>
      </c>
      <c r="X2217" s="34">
        <f t="shared" si="34"/>
        <v>0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35">
        <v>0.2</v>
      </c>
      <c r="U2218" s="1">
        <v>9.5031999999999925</v>
      </c>
      <c r="V2218" t="str">
        <f>VLOOKUP(M2218,People!B:C,2,0)</f>
        <v>Anna Andreadi</v>
      </c>
      <c r="W2218" t="str">
        <f>IFERROR(VLOOKUP(B2218,Returns!B:C,2,0),"NO")</f>
        <v>NO</v>
      </c>
      <c r="X2218" s="34">
        <f t="shared" si="34"/>
        <v>21.721600000000002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35">
        <v>0.2</v>
      </c>
      <c r="U2219" s="1">
        <v>0.98559999999999992</v>
      </c>
      <c r="V2219" t="str">
        <f>VLOOKUP(M2219,People!B:C,2,0)</f>
        <v>Cassandra Brandow</v>
      </c>
      <c r="W2219" t="str">
        <f>IFERROR(VLOOKUP(B2219,Returns!B:C,2,0),"NO")</f>
        <v>NO</v>
      </c>
      <c r="X2219" s="34">
        <f t="shared" si="34"/>
        <v>0.56320000000000003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35">
        <v>0.2</v>
      </c>
      <c r="U2220" s="1">
        <v>3.6191999999999993</v>
      </c>
      <c r="V2220" t="str">
        <f>VLOOKUP(M2220,People!B:C,2,0)</f>
        <v>Anna Andreadi</v>
      </c>
      <c r="W2220" t="str">
        <f>IFERROR(VLOOKUP(B2220,Returns!B:C,2,0),"NO")</f>
        <v>NO</v>
      </c>
      <c r="X2220" s="34">
        <f t="shared" si="34"/>
        <v>1.9968000000000004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35">
        <v>0</v>
      </c>
      <c r="U2221" s="1">
        <v>4.1943999999999999</v>
      </c>
      <c r="V2221" t="str">
        <f>VLOOKUP(M2221,People!B:C,2,0)</f>
        <v>Anna Andreadi</v>
      </c>
      <c r="W2221" t="str">
        <f>IFERROR(VLOOKUP(B2221,Returns!B:C,2,0),"NO")</f>
        <v>NO</v>
      </c>
      <c r="X2221" s="34">
        <f t="shared" si="34"/>
        <v>0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35">
        <v>0.2</v>
      </c>
      <c r="U2222" s="1">
        <v>100.24000000000007</v>
      </c>
      <c r="V2222" t="str">
        <f>VLOOKUP(M2222,People!B:C,2,0)</f>
        <v>Anna Andreadi</v>
      </c>
      <c r="W2222" t="str">
        <f>IFERROR(VLOOKUP(B2222,Returns!B:C,2,0),"NO")</f>
        <v>NO</v>
      </c>
      <c r="X2222" s="34">
        <f t="shared" si="34"/>
        <v>229.12000000000003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35">
        <v>0.4</v>
      </c>
      <c r="U2223" s="1">
        <v>-89.089000000000055</v>
      </c>
      <c r="V2223" t="str">
        <f>VLOOKUP(M2223,People!B:C,2,0)</f>
        <v>Chuck Magee</v>
      </c>
      <c r="W2223" t="str">
        <f>IFERROR(VLOOKUP(B2223,Returns!B:C,2,0),"NO")</f>
        <v>NO</v>
      </c>
      <c r="X2223" s="34">
        <f t="shared" si="34"/>
        <v>194.37599999999998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35">
        <v>0.2</v>
      </c>
      <c r="U2224" s="1">
        <v>4.6719999999999988</v>
      </c>
      <c r="V2224" t="str">
        <f>VLOOKUP(M2224,People!B:C,2,0)</f>
        <v>Chuck Magee</v>
      </c>
      <c r="W2224" t="str">
        <f>IFERROR(VLOOKUP(B2224,Returns!B:C,2,0),"NO")</f>
        <v>NO</v>
      </c>
      <c r="X2224" s="34">
        <f t="shared" si="34"/>
        <v>7.4752000000000001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35">
        <v>0.3</v>
      </c>
      <c r="U2225" s="1">
        <v>-24.23520000000001</v>
      </c>
      <c r="V2225" t="str">
        <f>VLOOKUP(M2225,People!B:C,2,0)</f>
        <v>Chuck Magee</v>
      </c>
      <c r="W2225" t="str">
        <f>IFERROR(VLOOKUP(B2225,Returns!B:C,2,0),"NO")</f>
        <v>NO</v>
      </c>
      <c r="X2225" s="34">
        <f t="shared" si="34"/>
        <v>21.205799999999996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35">
        <v>0.2</v>
      </c>
      <c r="U2226" s="1">
        <v>17.815199999999997</v>
      </c>
      <c r="V2226" t="str">
        <f>VLOOKUP(M2226,People!B:C,2,0)</f>
        <v>Chuck Magee</v>
      </c>
      <c r="W2226" t="str">
        <f>IFERROR(VLOOKUP(B2226,Returns!B:C,2,0),"NO")</f>
        <v>NO</v>
      </c>
      <c r="X2226" s="34">
        <f t="shared" si="34"/>
        <v>10.963200000000001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35">
        <v>0.7</v>
      </c>
      <c r="U2227" s="1">
        <v>-98.801799999999986</v>
      </c>
      <c r="V2227" t="str">
        <f>VLOOKUP(M2227,People!B:C,2,0)</f>
        <v>Anna Andreadi</v>
      </c>
      <c r="W2227" t="str">
        <f>IFERROR(VLOOKUP(B2227,Returns!B:C,2,0),"NO")</f>
        <v>NO</v>
      </c>
      <c r="X2227" s="34">
        <f t="shared" si="34"/>
        <v>50.605800000000002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35">
        <v>0.2</v>
      </c>
      <c r="U2228" s="1">
        <v>0.4705999999999998</v>
      </c>
      <c r="V2228" t="str">
        <f>VLOOKUP(M2228,People!B:C,2,0)</f>
        <v>Kelly Williams</v>
      </c>
      <c r="W2228" t="str">
        <f>IFERROR(VLOOKUP(B2228,Returns!B:C,2,0),"NO")</f>
        <v>NO</v>
      </c>
      <c r="X2228" s="34">
        <f t="shared" si="34"/>
        <v>0.57920000000000005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35">
        <v>0.2</v>
      </c>
      <c r="U2229" s="1">
        <v>15.598999999999993</v>
      </c>
      <c r="V2229" t="str">
        <f>VLOOKUP(M2229,People!B:C,2,0)</f>
        <v>Kelly Williams</v>
      </c>
      <c r="W2229" t="str">
        <f>IFERROR(VLOOKUP(B2229,Returns!B:C,2,0),"NO")</f>
        <v>NO</v>
      </c>
      <c r="X2229" s="34">
        <f t="shared" si="34"/>
        <v>24.958400000000005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35">
        <v>0.4</v>
      </c>
      <c r="U2230" s="1">
        <v>-115.70580000000004</v>
      </c>
      <c r="V2230" t="str">
        <f>VLOOKUP(M2230,People!B:C,2,0)</f>
        <v>Chuck Magee</v>
      </c>
      <c r="W2230" t="str">
        <f>IFERROR(VLOOKUP(B2230,Returns!B:C,2,0),"NO")</f>
        <v>NO</v>
      </c>
      <c r="X2230" s="34">
        <f t="shared" si="34"/>
        <v>132.23520000000002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35">
        <v>0.2</v>
      </c>
      <c r="U2231" s="1">
        <v>252.58799999999999</v>
      </c>
      <c r="V2231" t="str">
        <f>VLOOKUP(M2231,People!B:C,2,0)</f>
        <v>Anna Andreadi</v>
      </c>
      <c r="W2231" t="str">
        <f>IFERROR(VLOOKUP(B2231,Returns!B:C,2,0),"NO")</f>
        <v>NO</v>
      </c>
      <c r="X2231" s="34">
        <f t="shared" si="34"/>
        <v>134.71360000000001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35">
        <v>0</v>
      </c>
      <c r="U2232" s="1">
        <v>14.834400000000002</v>
      </c>
      <c r="V2232" t="str">
        <f>VLOOKUP(M2232,People!B:C,2,0)</f>
        <v>Anna Andreadi</v>
      </c>
      <c r="W2232" t="str">
        <f>IFERROR(VLOOKUP(B2232,Returns!B:C,2,0),"NO")</f>
        <v>NO</v>
      </c>
      <c r="X2232" s="34">
        <f t="shared" si="34"/>
        <v>0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35">
        <v>0</v>
      </c>
      <c r="U2233" s="1">
        <v>31.586999999999961</v>
      </c>
      <c r="V2233" t="str">
        <f>VLOOKUP(M2233,People!B:C,2,0)</f>
        <v>Kelly Williams</v>
      </c>
      <c r="W2233" t="str">
        <f>IFERROR(VLOOKUP(B2233,Returns!B:C,2,0),"NO")</f>
        <v>NO</v>
      </c>
      <c r="X2233" s="34">
        <f t="shared" si="34"/>
        <v>0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35">
        <v>0.2</v>
      </c>
      <c r="U2234" s="1">
        <v>14.307499999999997</v>
      </c>
      <c r="V2234" t="str">
        <f>VLOOKUP(M2234,People!B:C,2,0)</f>
        <v>Kelly Williams</v>
      </c>
      <c r="W2234" t="str">
        <f>IFERROR(VLOOKUP(B2234,Returns!B:C,2,0),"NO")</f>
        <v>NO</v>
      </c>
      <c r="X2234" s="34">
        <f t="shared" si="34"/>
        <v>45.783999999999999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35">
        <v>0.2</v>
      </c>
      <c r="U2235" s="1">
        <v>35.996399999999952</v>
      </c>
      <c r="V2235" t="str">
        <f>VLOOKUP(M2235,People!B:C,2,0)</f>
        <v>Anna Andreadi</v>
      </c>
      <c r="W2235" t="str">
        <f>IFERROR(VLOOKUP(B2235,Returns!B:C,2,0),"NO")</f>
        <v>NO</v>
      </c>
      <c r="X2235" s="34">
        <f t="shared" si="34"/>
        <v>63.993600000000008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35">
        <v>0</v>
      </c>
      <c r="U2236" s="1">
        <v>67.659899999999979</v>
      </c>
      <c r="V2236" t="str">
        <f>VLOOKUP(M2236,People!B:C,2,0)</f>
        <v>Chuck Magee</v>
      </c>
      <c r="W2236" t="str">
        <f>IFERROR(VLOOKUP(B2236,Returns!B:C,2,0),"NO")</f>
        <v>NO</v>
      </c>
      <c r="X2236" s="34">
        <f t="shared" si="34"/>
        <v>0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35">
        <v>0</v>
      </c>
      <c r="U2237" s="1">
        <v>11.451599999999985</v>
      </c>
      <c r="V2237" t="str">
        <f>VLOOKUP(M2237,People!B:C,2,0)</f>
        <v>Kelly Williams</v>
      </c>
      <c r="W2237" t="str">
        <f>IFERROR(VLOOKUP(B2237,Returns!B:C,2,0),"NO")</f>
        <v>NO</v>
      </c>
      <c r="X2237" s="34">
        <f t="shared" si="34"/>
        <v>0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35">
        <v>0</v>
      </c>
      <c r="U2238" s="1">
        <v>8.2687999999999988</v>
      </c>
      <c r="V2238" t="str">
        <f>VLOOKUP(M2238,People!B:C,2,0)</f>
        <v>Kelly Williams</v>
      </c>
      <c r="W2238" t="str">
        <f>IFERROR(VLOOKUP(B2238,Returns!B:C,2,0),"NO")</f>
        <v>NO</v>
      </c>
      <c r="X2238" s="34">
        <f t="shared" si="34"/>
        <v>0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35">
        <v>0</v>
      </c>
      <c r="U2239" s="1">
        <v>12.432000000000002</v>
      </c>
      <c r="V2239" t="str">
        <f>VLOOKUP(M2239,People!B:C,2,0)</f>
        <v>Anna Andreadi</v>
      </c>
      <c r="W2239" t="str">
        <f>IFERROR(VLOOKUP(B2239,Returns!B:C,2,0),"NO")</f>
        <v>NO</v>
      </c>
      <c r="X2239" s="34">
        <f t="shared" si="34"/>
        <v>0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35">
        <v>0.6</v>
      </c>
      <c r="U2240" s="1">
        <v>-52.169999999999987</v>
      </c>
      <c r="V2240" t="str">
        <f>VLOOKUP(M2240,People!B:C,2,0)</f>
        <v>Kelly Williams</v>
      </c>
      <c r="W2240" t="str">
        <f>IFERROR(VLOOKUP(B2240,Returns!B:C,2,0),"NO")</f>
        <v>NO</v>
      </c>
      <c r="X2240" s="34">
        <f t="shared" si="34"/>
        <v>26.640000000000004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35">
        <v>0.2</v>
      </c>
      <c r="U2241" s="1">
        <v>381.29700000000003</v>
      </c>
      <c r="V2241" t="str">
        <f>VLOOKUP(M2241,People!B:C,2,0)</f>
        <v>Anna Andreadi</v>
      </c>
      <c r="W2241" t="str">
        <f>IFERROR(VLOOKUP(B2241,Returns!B:C,2,0),"NO")</f>
        <v>NO</v>
      </c>
      <c r="X2241" s="34">
        <f t="shared" si="34"/>
        <v>203.35840000000002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35">
        <v>0.2</v>
      </c>
      <c r="U2242" s="1">
        <v>13.347599999999998</v>
      </c>
      <c r="V2242" t="str">
        <f>VLOOKUP(M2242,People!B:C,2,0)</f>
        <v>Anna Andreadi</v>
      </c>
      <c r="W2242" t="str">
        <f>IFERROR(VLOOKUP(B2242,Returns!B:C,2,0),"NO")</f>
        <v>NO</v>
      </c>
      <c r="X2242" s="34">
        <f t="shared" ref="X2242:X2305" si="35">T2242*R2242</f>
        <v>7.6272000000000011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35">
        <v>0.4</v>
      </c>
      <c r="U2243" s="1">
        <v>-115.49580000000006</v>
      </c>
      <c r="V2243" t="str">
        <f>VLOOKUP(M2243,People!B:C,2,0)</f>
        <v>Chuck Magee</v>
      </c>
      <c r="W2243" t="str">
        <f>IFERROR(VLOOKUP(B2243,Returns!B:C,2,0),"NO")</f>
        <v>NO</v>
      </c>
      <c r="X2243" s="34">
        <f t="shared" si="35"/>
        <v>197.99279999999999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35">
        <v>0</v>
      </c>
      <c r="U2244" s="1">
        <v>15.2712</v>
      </c>
      <c r="V2244" t="str">
        <f>VLOOKUP(M2244,People!B:C,2,0)</f>
        <v>Anna Andreadi</v>
      </c>
      <c r="W2244" t="str">
        <f>IFERROR(VLOOKUP(B2244,Returns!B:C,2,0),"NO")</f>
        <v>Yes</v>
      </c>
      <c r="X2244" s="34">
        <f t="shared" si="35"/>
        <v>0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35">
        <v>0</v>
      </c>
      <c r="U2245" s="1">
        <v>1.4455999999999998</v>
      </c>
      <c r="V2245" t="str">
        <f>VLOOKUP(M2245,People!B:C,2,0)</f>
        <v>Anna Andreadi</v>
      </c>
      <c r="W2245" t="str">
        <f>IFERROR(VLOOKUP(B2245,Returns!B:C,2,0),"NO")</f>
        <v>Yes</v>
      </c>
      <c r="X2245" s="34">
        <f t="shared" si="35"/>
        <v>0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35">
        <v>0</v>
      </c>
      <c r="U2246" s="1">
        <v>3.5178000000000003</v>
      </c>
      <c r="V2246" t="str">
        <f>VLOOKUP(M2246,People!B:C,2,0)</f>
        <v>Anna Andreadi</v>
      </c>
      <c r="W2246" t="str">
        <f>IFERROR(VLOOKUP(B2246,Returns!B:C,2,0),"NO")</f>
        <v>Yes</v>
      </c>
      <c r="X2246" s="34">
        <f t="shared" si="35"/>
        <v>0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35">
        <v>0</v>
      </c>
      <c r="U2247" s="1">
        <v>2.2412000000000001</v>
      </c>
      <c r="V2247" t="str">
        <f>VLOOKUP(M2247,People!B:C,2,0)</f>
        <v>Anna Andreadi</v>
      </c>
      <c r="W2247" t="str">
        <f>IFERROR(VLOOKUP(B2247,Returns!B:C,2,0),"NO")</f>
        <v>Yes</v>
      </c>
      <c r="X2247" s="34">
        <f t="shared" si="35"/>
        <v>0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35">
        <v>0.2</v>
      </c>
      <c r="U2248" s="1">
        <v>49.498199999999969</v>
      </c>
      <c r="V2248" t="str">
        <f>VLOOKUP(M2248,People!B:C,2,0)</f>
        <v>Anna Andreadi</v>
      </c>
      <c r="W2248" t="str">
        <f>IFERROR(VLOOKUP(B2248,Returns!B:C,2,0),"NO")</f>
        <v>Yes</v>
      </c>
      <c r="X2248" s="34">
        <f t="shared" si="35"/>
        <v>131.99520000000004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35">
        <v>0</v>
      </c>
      <c r="U2249" s="1">
        <v>6.4127999999999998</v>
      </c>
      <c r="V2249" t="str">
        <f>VLOOKUP(M2249,People!B:C,2,0)</f>
        <v>Anna Andreadi</v>
      </c>
      <c r="W2249" t="str">
        <f>IFERROR(VLOOKUP(B2249,Returns!B:C,2,0),"NO")</f>
        <v>Yes</v>
      </c>
      <c r="X2249" s="34">
        <f t="shared" si="35"/>
        <v>0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35">
        <v>0.2</v>
      </c>
      <c r="U2250" s="1">
        <v>13.037499999999998</v>
      </c>
      <c r="V2250" t="str">
        <f>VLOOKUP(M2250,People!B:C,2,0)</f>
        <v>Anna Andreadi</v>
      </c>
      <c r="W2250" t="str">
        <f>IFERROR(VLOOKUP(B2250,Returns!B:C,2,0),"NO")</f>
        <v>Yes</v>
      </c>
      <c r="X2250" s="34">
        <f t="shared" si="35"/>
        <v>8.3439999999999994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35">
        <v>0.2</v>
      </c>
      <c r="U2251" s="1">
        <v>4.1760000000000002</v>
      </c>
      <c r="V2251" t="str">
        <f>VLOOKUP(M2251,People!B:C,2,0)</f>
        <v>Anna Andreadi</v>
      </c>
      <c r="W2251" t="str">
        <f>IFERROR(VLOOKUP(B2251,Returns!B:C,2,0),"NO")</f>
        <v>Yes</v>
      </c>
      <c r="X2251" s="34">
        <f t="shared" si="35"/>
        <v>2.3039999999999998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35">
        <v>0</v>
      </c>
      <c r="U2252" s="1">
        <v>157.01759999999993</v>
      </c>
      <c r="V2252" t="str">
        <f>VLOOKUP(M2252,People!B:C,2,0)</f>
        <v>Anna Andreadi</v>
      </c>
      <c r="W2252" t="str">
        <f>IFERROR(VLOOKUP(B2252,Returns!B:C,2,0),"NO")</f>
        <v>Yes</v>
      </c>
      <c r="X2252" s="34">
        <f t="shared" si="35"/>
        <v>0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35">
        <v>0</v>
      </c>
      <c r="U2253" s="1">
        <v>9.3312000000000008</v>
      </c>
      <c r="V2253" t="str">
        <f>VLOOKUP(M2253,People!B:C,2,0)</f>
        <v>Anna Andreadi</v>
      </c>
      <c r="W2253" t="str">
        <f>IFERROR(VLOOKUP(B2253,Returns!B:C,2,0),"NO")</f>
        <v>Yes</v>
      </c>
      <c r="X2253" s="34">
        <f t="shared" si="35"/>
        <v>0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35">
        <v>0</v>
      </c>
      <c r="U2254" s="1">
        <v>68.975999999999999</v>
      </c>
      <c r="V2254" t="str">
        <f>VLOOKUP(M2254,People!B:C,2,0)</f>
        <v>Anna Andreadi</v>
      </c>
      <c r="W2254" t="str">
        <f>IFERROR(VLOOKUP(B2254,Returns!B:C,2,0),"NO")</f>
        <v>NO</v>
      </c>
      <c r="X2254" s="34">
        <f t="shared" si="35"/>
        <v>0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35">
        <v>0</v>
      </c>
      <c r="U2255" s="1">
        <v>14.275799999999998</v>
      </c>
      <c r="V2255" t="str">
        <f>VLOOKUP(M2255,People!B:C,2,0)</f>
        <v>Anna Andreadi</v>
      </c>
      <c r="W2255" t="str">
        <f>IFERROR(VLOOKUP(B2255,Returns!B:C,2,0),"NO")</f>
        <v>NO</v>
      </c>
      <c r="X2255" s="34">
        <f t="shared" si="35"/>
        <v>0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35">
        <v>0</v>
      </c>
      <c r="U2256" s="1">
        <v>15.245999999999999</v>
      </c>
      <c r="V2256" t="str">
        <f>VLOOKUP(M2256,People!B:C,2,0)</f>
        <v>Anna Andreadi</v>
      </c>
      <c r="W2256" t="str">
        <f>IFERROR(VLOOKUP(B2256,Returns!B:C,2,0),"NO")</f>
        <v>NO</v>
      </c>
      <c r="X2256" s="34">
        <f t="shared" si="35"/>
        <v>0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35">
        <v>0</v>
      </c>
      <c r="U2257" s="1">
        <v>131.35499999999996</v>
      </c>
      <c r="V2257" t="str">
        <f>VLOOKUP(M2257,People!B:C,2,0)</f>
        <v>Chuck Magee</v>
      </c>
      <c r="W2257" t="str">
        <f>IFERROR(VLOOKUP(B2257,Returns!B:C,2,0),"NO")</f>
        <v>NO</v>
      </c>
      <c r="X2257" s="34">
        <f t="shared" si="35"/>
        <v>0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35">
        <v>0</v>
      </c>
      <c r="U2258" s="1">
        <v>33.938800000000001</v>
      </c>
      <c r="V2258" t="str">
        <f>VLOOKUP(M2258,People!B:C,2,0)</f>
        <v>Chuck Magee</v>
      </c>
      <c r="W2258" t="str">
        <f>IFERROR(VLOOKUP(B2258,Returns!B:C,2,0),"NO")</f>
        <v>NO</v>
      </c>
      <c r="X2258" s="34">
        <f t="shared" si="35"/>
        <v>0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35">
        <v>0.2</v>
      </c>
      <c r="U2259" s="1">
        <v>90.97199999999998</v>
      </c>
      <c r="V2259" t="str">
        <f>VLOOKUP(M2259,People!B:C,2,0)</f>
        <v>Anna Andreadi</v>
      </c>
      <c r="W2259" t="str">
        <f>IFERROR(VLOOKUP(B2259,Returns!B:C,2,0),"NO")</f>
        <v>NO</v>
      </c>
      <c r="X2259" s="34">
        <f t="shared" si="35"/>
        <v>242.59200000000001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35">
        <v>0</v>
      </c>
      <c r="U2260" s="1">
        <v>8.7137999999999991</v>
      </c>
      <c r="V2260" t="str">
        <f>VLOOKUP(M2260,People!B:C,2,0)</f>
        <v>Anna Andreadi</v>
      </c>
      <c r="W2260" t="str">
        <f>IFERROR(VLOOKUP(B2260,Returns!B:C,2,0),"NO")</f>
        <v>NO</v>
      </c>
      <c r="X2260" s="34">
        <f t="shared" si="35"/>
        <v>0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35">
        <v>0</v>
      </c>
      <c r="U2261" s="1">
        <v>2.4</v>
      </c>
      <c r="V2261" t="str">
        <f>VLOOKUP(M2261,People!B:C,2,0)</f>
        <v>Anna Andreadi</v>
      </c>
      <c r="W2261" t="str">
        <f>IFERROR(VLOOKUP(B2261,Returns!B:C,2,0),"NO")</f>
        <v>NO</v>
      </c>
      <c r="X2261" s="34">
        <f t="shared" si="35"/>
        <v>0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35">
        <v>0</v>
      </c>
      <c r="U2262" s="1">
        <v>66.954599999999971</v>
      </c>
      <c r="V2262" t="str">
        <f>VLOOKUP(M2262,People!B:C,2,0)</f>
        <v>Anna Andreadi</v>
      </c>
      <c r="W2262" t="str">
        <f>IFERROR(VLOOKUP(B2262,Returns!B:C,2,0),"NO")</f>
        <v>NO</v>
      </c>
      <c r="X2262" s="34">
        <f t="shared" si="35"/>
        <v>0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35">
        <v>0</v>
      </c>
      <c r="U2263" s="1">
        <v>24.936000000000007</v>
      </c>
      <c r="V2263" t="str">
        <f>VLOOKUP(M2263,People!B:C,2,0)</f>
        <v>Chuck Magee</v>
      </c>
      <c r="W2263" t="str">
        <f>IFERROR(VLOOKUP(B2263,Returns!B:C,2,0),"NO")</f>
        <v>NO</v>
      </c>
      <c r="X2263" s="34">
        <f t="shared" si="35"/>
        <v>0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35">
        <v>0</v>
      </c>
      <c r="U2264" s="1">
        <v>79.193399999999968</v>
      </c>
      <c r="V2264" t="str">
        <f>VLOOKUP(M2264,People!B:C,2,0)</f>
        <v>Cassandra Brandow</v>
      </c>
      <c r="W2264" t="str">
        <f>IFERROR(VLOOKUP(B2264,Returns!B:C,2,0),"NO")</f>
        <v>NO</v>
      </c>
      <c r="X2264" s="34">
        <f t="shared" si="35"/>
        <v>0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35">
        <v>0</v>
      </c>
      <c r="U2265" s="1">
        <v>114.99540000000002</v>
      </c>
      <c r="V2265" t="str">
        <f>VLOOKUP(M2265,People!B:C,2,0)</f>
        <v>Cassandra Brandow</v>
      </c>
      <c r="W2265" t="str">
        <f>IFERROR(VLOOKUP(B2265,Returns!B:C,2,0),"NO")</f>
        <v>NO</v>
      </c>
      <c r="X2265" s="34">
        <f t="shared" si="35"/>
        <v>0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35">
        <v>0</v>
      </c>
      <c r="U2266" s="1">
        <v>2.3759999999999999</v>
      </c>
      <c r="V2266" t="str">
        <f>VLOOKUP(M2266,People!B:C,2,0)</f>
        <v>Cassandra Brandow</v>
      </c>
      <c r="W2266" t="str">
        <f>IFERROR(VLOOKUP(B2266,Returns!B:C,2,0),"NO")</f>
        <v>NO</v>
      </c>
      <c r="X2266" s="34">
        <f t="shared" si="35"/>
        <v>0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35">
        <v>0</v>
      </c>
      <c r="U2267" s="1">
        <v>3.8822000000000001</v>
      </c>
      <c r="V2267" t="str">
        <f>VLOOKUP(M2267,People!B:C,2,0)</f>
        <v>Cassandra Brandow</v>
      </c>
      <c r="W2267" t="str">
        <f>IFERROR(VLOOKUP(B2267,Returns!B:C,2,0),"NO")</f>
        <v>NO</v>
      </c>
      <c r="X2267" s="34">
        <f t="shared" si="35"/>
        <v>0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35">
        <v>0.2</v>
      </c>
      <c r="U2268" s="1">
        <v>2.6892000000000005</v>
      </c>
      <c r="V2268" t="str">
        <f>VLOOKUP(M2268,People!B:C,2,0)</f>
        <v>Cassandra Brandow</v>
      </c>
      <c r="W2268" t="str">
        <f>IFERROR(VLOOKUP(B2268,Returns!B:C,2,0),"NO")</f>
        <v>NO</v>
      </c>
      <c r="X2268" s="34">
        <f t="shared" si="35"/>
        <v>1.5936000000000003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35">
        <v>0</v>
      </c>
      <c r="U2269" s="1">
        <v>6.3504000000000005</v>
      </c>
      <c r="V2269" t="str">
        <f>VLOOKUP(M2269,People!B:C,2,0)</f>
        <v>Anna Andreadi</v>
      </c>
      <c r="W2269" t="str">
        <f>IFERROR(VLOOKUP(B2269,Returns!B:C,2,0),"NO")</f>
        <v>NO</v>
      </c>
      <c r="X2269" s="34">
        <f t="shared" si="35"/>
        <v>0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35">
        <v>0</v>
      </c>
      <c r="U2270" s="1">
        <v>3.1104000000000003</v>
      </c>
      <c r="V2270" t="str">
        <f>VLOOKUP(M2270,People!B:C,2,0)</f>
        <v>Chuck Magee</v>
      </c>
      <c r="W2270" t="str">
        <f>IFERROR(VLOOKUP(B2270,Returns!B:C,2,0),"NO")</f>
        <v>NO</v>
      </c>
      <c r="X2270" s="34">
        <f t="shared" si="35"/>
        <v>0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35">
        <v>0.2</v>
      </c>
      <c r="U2271" s="1">
        <v>2.3570999999999991</v>
      </c>
      <c r="V2271" t="str">
        <f>VLOOKUP(M2271,People!B:C,2,0)</f>
        <v>Chuck Magee</v>
      </c>
      <c r="W2271" t="str">
        <f>IFERROR(VLOOKUP(B2271,Returns!B:C,2,0),"NO")</f>
        <v>NO</v>
      </c>
      <c r="X2271" s="34">
        <f t="shared" si="35"/>
        <v>1.3968000000000003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35">
        <v>0.2</v>
      </c>
      <c r="U2272" s="1">
        <v>4.196499999999995</v>
      </c>
      <c r="V2272" t="str">
        <f>VLOOKUP(M2272,People!B:C,2,0)</f>
        <v>Cassandra Brandow</v>
      </c>
      <c r="W2272" t="str">
        <f>IFERROR(VLOOKUP(B2272,Returns!B:C,2,0),"NO")</f>
        <v>NO</v>
      </c>
      <c r="X2272" s="34">
        <f t="shared" si="35"/>
        <v>9.5920000000000005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35">
        <v>0</v>
      </c>
      <c r="U2273" s="1">
        <v>47.937599999999996</v>
      </c>
      <c r="V2273" t="str">
        <f>VLOOKUP(M2273,People!B:C,2,0)</f>
        <v>Anna Andreadi</v>
      </c>
      <c r="W2273" t="str">
        <f>IFERROR(VLOOKUP(B2273,Returns!B:C,2,0),"NO")</f>
        <v>NO</v>
      </c>
      <c r="X2273" s="34">
        <f t="shared" si="35"/>
        <v>0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35">
        <v>0</v>
      </c>
      <c r="U2274" s="1">
        <v>95.757200000000012</v>
      </c>
      <c r="V2274" t="str">
        <f>VLOOKUP(M2274,People!B:C,2,0)</f>
        <v>Anna Andreadi</v>
      </c>
      <c r="W2274" t="str">
        <f>IFERROR(VLOOKUP(B2274,Returns!B:C,2,0),"NO")</f>
        <v>NO</v>
      </c>
      <c r="X2274" s="34">
        <f t="shared" si="35"/>
        <v>0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35">
        <v>0.2</v>
      </c>
      <c r="U2275" s="1">
        <v>377.99459999999993</v>
      </c>
      <c r="V2275" t="str">
        <f>VLOOKUP(M2275,People!B:C,2,0)</f>
        <v>Anna Andreadi</v>
      </c>
      <c r="W2275" t="str">
        <f>IFERROR(VLOOKUP(B2275,Returns!B:C,2,0),"NO")</f>
        <v>NO</v>
      </c>
      <c r="X2275" s="34">
        <f t="shared" si="35"/>
        <v>223.99680000000004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35">
        <v>0.2</v>
      </c>
      <c r="U2276" s="1">
        <v>3.5857999999999848</v>
      </c>
      <c r="V2276" t="str">
        <f>VLOOKUP(M2276,People!B:C,2,0)</f>
        <v>Anna Andreadi</v>
      </c>
      <c r="W2276" t="str">
        <f>IFERROR(VLOOKUP(B2276,Returns!B:C,2,0),"NO")</f>
        <v>NO</v>
      </c>
      <c r="X2276" s="34">
        <f t="shared" si="35"/>
        <v>28.686399999999999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35">
        <v>0.2</v>
      </c>
      <c r="U2277" s="1">
        <v>13.764599999999994</v>
      </c>
      <c r="V2277" t="str">
        <f>VLOOKUP(M2277,People!B:C,2,0)</f>
        <v>Anna Andreadi</v>
      </c>
      <c r="W2277" t="str">
        <f>IFERROR(VLOOKUP(B2277,Returns!B:C,2,0),"NO")</f>
        <v>NO</v>
      </c>
      <c r="X2277" s="34">
        <f t="shared" si="35"/>
        <v>24.470400000000001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35">
        <v>0</v>
      </c>
      <c r="U2278" s="1">
        <v>0</v>
      </c>
      <c r="V2278" t="str">
        <f>VLOOKUP(M2278,People!B:C,2,0)</f>
        <v>Cassandra Brandow</v>
      </c>
      <c r="W2278" t="str">
        <f>IFERROR(VLOOKUP(B2278,Returns!B:C,2,0),"NO")</f>
        <v>NO</v>
      </c>
      <c r="X2278" s="34">
        <f t="shared" si="35"/>
        <v>0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35">
        <v>0</v>
      </c>
      <c r="U2279" s="1">
        <v>22.354800000000004</v>
      </c>
      <c r="V2279" t="str">
        <f>VLOOKUP(M2279,People!B:C,2,0)</f>
        <v>Cassandra Brandow</v>
      </c>
      <c r="W2279" t="str">
        <f>IFERROR(VLOOKUP(B2279,Returns!B:C,2,0),"NO")</f>
        <v>NO</v>
      </c>
      <c r="X2279" s="34">
        <f t="shared" si="35"/>
        <v>0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35">
        <v>0</v>
      </c>
      <c r="U2280" s="1">
        <v>53.750400000000013</v>
      </c>
      <c r="V2280" t="str">
        <f>VLOOKUP(M2280,People!B:C,2,0)</f>
        <v>Cassandra Brandow</v>
      </c>
      <c r="W2280" t="str">
        <f>IFERROR(VLOOKUP(B2280,Returns!B:C,2,0),"NO")</f>
        <v>NO</v>
      </c>
      <c r="X2280" s="34">
        <f t="shared" si="35"/>
        <v>0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35">
        <v>0.2</v>
      </c>
      <c r="U2281" s="1">
        <v>-6.0980000000000025</v>
      </c>
      <c r="V2281" t="str">
        <f>VLOOKUP(M2281,People!B:C,2,0)</f>
        <v>Anna Andreadi</v>
      </c>
      <c r="W2281" t="str">
        <f>IFERROR(VLOOKUP(B2281,Returns!B:C,2,0),"NO")</f>
        <v>NO</v>
      </c>
      <c r="X2281" s="34">
        <f t="shared" si="35"/>
        <v>19.5136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35">
        <v>0.2</v>
      </c>
      <c r="U2282" s="1">
        <v>-23.03520000000006</v>
      </c>
      <c r="V2282" t="str">
        <f>VLOOKUP(M2282,People!B:C,2,0)</f>
        <v>Anna Andreadi</v>
      </c>
      <c r="W2282" t="str">
        <f>IFERROR(VLOOKUP(B2282,Returns!B:C,2,0),"NO")</f>
        <v>NO</v>
      </c>
      <c r="X2282" s="34">
        <f t="shared" si="35"/>
        <v>122.85440000000001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35">
        <v>0</v>
      </c>
      <c r="U2283" s="1">
        <v>37.996199999999988</v>
      </c>
      <c r="V2283" t="str">
        <f>VLOOKUP(M2283,People!B:C,2,0)</f>
        <v>Anna Andreadi</v>
      </c>
      <c r="W2283" t="str">
        <f>IFERROR(VLOOKUP(B2283,Returns!B:C,2,0),"NO")</f>
        <v>NO</v>
      </c>
      <c r="X2283" s="34">
        <f t="shared" si="35"/>
        <v>0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35">
        <v>0</v>
      </c>
      <c r="U2284" s="1">
        <v>22.153599999999997</v>
      </c>
      <c r="V2284" t="str">
        <f>VLOOKUP(M2284,People!B:C,2,0)</f>
        <v>Chuck Magee</v>
      </c>
      <c r="W2284" t="str">
        <f>IFERROR(VLOOKUP(B2284,Returns!B:C,2,0),"NO")</f>
        <v>NO</v>
      </c>
      <c r="X2284" s="34">
        <f t="shared" si="35"/>
        <v>0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35">
        <v>0</v>
      </c>
      <c r="U2285" s="1">
        <v>6.6976000000000013</v>
      </c>
      <c r="V2285" t="str">
        <f>VLOOKUP(M2285,People!B:C,2,0)</f>
        <v>Kelly Williams</v>
      </c>
      <c r="W2285" t="str">
        <f>IFERROR(VLOOKUP(B2285,Returns!B:C,2,0),"NO")</f>
        <v>NO</v>
      </c>
      <c r="X2285" s="34">
        <f t="shared" si="35"/>
        <v>0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35">
        <v>0</v>
      </c>
      <c r="U2286" s="1">
        <v>16.386300000000002</v>
      </c>
      <c r="V2286" t="str">
        <f>VLOOKUP(M2286,People!B:C,2,0)</f>
        <v>Kelly Williams</v>
      </c>
      <c r="W2286" t="str">
        <f>IFERROR(VLOOKUP(B2286,Returns!B:C,2,0),"NO")</f>
        <v>NO</v>
      </c>
      <c r="X2286" s="34">
        <f t="shared" si="35"/>
        <v>0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35">
        <v>0.2</v>
      </c>
      <c r="U2287" s="1">
        <v>5.2026000000000003</v>
      </c>
      <c r="V2287" t="str">
        <f>VLOOKUP(M2287,People!B:C,2,0)</f>
        <v>Cassandra Brandow</v>
      </c>
      <c r="W2287" t="str">
        <f>IFERROR(VLOOKUP(B2287,Returns!B:C,2,0),"NO")</f>
        <v>NO</v>
      </c>
      <c r="X2287" s="34">
        <f t="shared" si="35"/>
        <v>2.8704000000000005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35">
        <v>0</v>
      </c>
      <c r="U2288" s="1">
        <v>12.263999999999999</v>
      </c>
      <c r="V2288" t="str">
        <f>VLOOKUP(M2288,People!B:C,2,0)</f>
        <v>Cassandra Brandow</v>
      </c>
      <c r="W2288" t="str">
        <f>IFERROR(VLOOKUP(B2288,Returns!B:C,2,0),"NO")</f>
        <v>NO</v>
      </c>
      <c r="X2288" s="34">
        <f t="shared" si="35"/>
        <v>0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35">
        <v>0.2</v>
      </c>
      <c r="U2289" s="1">
        <v>1.3109999999999999</v>
      </c>
      <c r="V2289" t="str">
        <f>VLOOKUP(M2289,People!B:C,2,0)</f>
        <v>Chuck Magee</v>
      </c>
      <c r="W2289" t="str">
        <f>IFERROR(VLOOKUP(B2289,Returns!B:C,2,0),"NO")</f>
        <v>NO</v>
      </c>
      <c r="X2289" s="34">
        <f t="shared" si="35"/>
        <v>3.4960000000000009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35">
        <v>0</v>
      </c>
      <c r="U2290" s="1">
        <v>4.7559999999999985</v>
      </c>
      <c r="V2290" t="str">
        <f>VLOOKUP(M2290,People!B:C,2,0)</f>
        <v>Anna Andreadi</v>
      </c>
      <c r="W2290" t="str">
        <f>IFERROR(VLOOKUP(B2290,Returns!B:C,2,0),"NO")</f>
        <v>NO</v>
      </c>
      <c r="X2290" s="34">
        <f t="shared" si="35"/>
        <v>0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35">
        <v>0</v>
      </c>
      <c r="U2291" s="1">
        <v>80.368200000000002</v>
      </c>
      <c r="V2291" t="str">
        <f>VLOOKUP(M2291,People!B:C,2,0)</f>
        <v>Anna Andreadi</v>
      </c>
      <c r="W2291" t="str">
        <f>IFERROR(VLOOKUP(B2291,Returns!B:C,2,0),"NO")</f>
        <v>NO</v>
      </c>
      <c r="X2291" s="34">
        <f t="shared" si="35"/>
        <v>0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35">
        <v>0</v>
      </c>
      <c r="U2292" s="1">
        <v>77.751899999999992</v>
      </c>
      <c r="V2292" t="str">
        <f>VLOOKUP(M2292,People!B:C,2,0)</f>
        <v>Cassandra Brandow</v>
      </c>
      <c r="W2292" t="str">
        <f>IFERROR(VLOOKUP(B2292,Returns!B:C,2,0),"NO")</f>
        <v>Yes</v>
      </c>
      <c r="X2292" s="34">
        <f t="shared" si="35"/>
        <v>0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35">
        <v>0</v>
      </c>
      <c r="U2293" s="1">
        <v>297.69</v>
      </c>
      <c r="V2293" t="str">
        <f>VLOOKUP(M2293,People!B:C,2,0)</f>
        <v>Cassandra Brandow</v>
      </c>
      <c r="W2293" t="str">
        <f>IFERROR(VLOOKUP(B2293,Returns!B:C,2,0),"NO")</f>
        <v>Yes</v>
      </c>
      <c r="X2293" s="34">
        <f t="shared" si="35"/>
        <v>0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35">
        <v>0</v>
      </c>
      <c r="U2294" s="1">
        <v>6.2208000000000006</v>
      </c>
      <c r="V2294" t="str">
        <f>VLOOKUP(M2294,People!B:C,2,0)</f>
        <v>Cassandra Brandow</v>
      </c>
      <c r="W2294" t="str">
        <f>IFERROR(VLOOKUP(B2294,Returns!B:C,2,0),"NO")</f>
        <v>Yes</v>
      </c>
      <c r="X2294" s="34">
        <f t="shared" si="35"/>
        <v>0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35">
        <v>0</v>
      </c>
      <c r="U2295" s="1">
        <v>1.3365</v>
      </c>
      <c r="V2295" t="str">
        <f>VLOOKUP(M2295,People!B:C,2,0)</f>
        <v>Chuck Magee</v>
      </c>
      <c r="W2295" t="str">
        <f>IFERROR(VLOOKUP(B2295,Returns!B:C,2,0),"NO")</f>
        <v>NO</v>
      </c>
      <c r="X2295" s="34">
        <f t="shared" si="35"/>
        <v>0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35">
        <v>0</v>
      </c>
      <c r="U2296" s="1">
        <v>38.209499999999998</v>
      </c>
      <c r="V2296" t="str">
        <f>VLOOKUP(M2296,People!B:C,2,0)</f>
        <v>Chuck Magee</v>
      </c>
      <c r="W2296" t="str">
        <f>IFERROR(VLOOKUP(B2296,Returns!B:C,2,0),"NO")</f>
        <v>NO</v>
      </c>
      <c r="X2296" s="34">
        <f t="shared" si="35"/>
        <v>0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35">
        <v>0</v>
      </c>
      <c r="U2297" s="1">
        <v>6.219199999999999</v>
      </c>
      <c r="V2297" t="str">
        <f>VLOOKUP(M2297,People!B:C,2,0)</f>
        <v>Chuck Magee</v>
      </c>
      <c r="W2297" t="str">
        <f>IFERROR(VLOOKUP(B2297,Returns!B:C,2,0),"NO")</f>
        <v>NO</v>
      </c>
      <c r="X2297" s="34">
        <f t="shared" si="35"/>
        <v>0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35">
        <v>0</v>
      </c>
      <c r="U2298" s="1">
        <v>106.477</v>
      </c>
      <c r="V2298" t="str">
        <f>VLOOKUP(M2298,People!B:C,2,0)</f>
        <v>Chuck Magee</v>
      </c>
      <c r="W2298" t="str">
        <f>IFERROR(VLOOKUP(B2298,Returns!B:C,2,0),"NO")</f>
        <v>NO</v>
      </c>
      <c r="X2298" s="34">
        <f t="shared" si="35"/>
        <v>0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35">
        <v>0</v>
      </c>
      <c r="U2299" s="1">
        <v>1.2884999999999991</v>
      </c>
      <c r="V2299" t="str">
        <f>VLOOKUP(M2299,People!B:C,2,0)</f>
        <v>Chuck Magee</v>
      </c>
      <c r="W2299" t="str">
        <f>IFERROR(VLOOKUP(B2299,Returns!B:C,2,0),"NO")</f>
        <v>NO</v>
      </c>
      <c r="X2299" s="34">
        <f t="shared" si="35"/>
        <v>0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35">
        <v>0</v>
      </c>
      <c r="U2300" s="1">
        <v>601.96990000000005</v>
      </c>
      <c r="V2300" t="str">
        <f>VLOOKUP(M2300,People!B:C,2,0)</f>
        <v>Chuck Magee</v>
      </c>
      <c r="W2300" t="str">
        <f>IFERROR(VLOOKUP(B2300,Returns!B:C,2,0),"NO")</f>
        <v>NO</v>
      </c>
      <c r="X2300" s="34">
        <f t="shared" si="35"/>
        <v>0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35">
        <v>0</v>
      </c>
      <c r="U2301" s="1">
        <v>125.99000000000001</v>
      </c>
      <c r="V2301" t="str">
        <f>VLOOKUP(M2301,People!B:C,2,0)</f>
        <v>Chuck Magee</v>
      </c>
      <c r="W2301" t="str">
        <f>IFERROR(VLOOKUP(B2301,Returns!B:C,2,0),"NO")</f>
        <v>NO</v>
      </c>
      <c r="X2301" s="34">
        <f t="shared" si="35"/>
        <v>0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35">
        <v>0</v>
      </c>
      <c r="U2302" s="1">
        <v>6.36</v>
      </c>
      <c r="V2302" t="str">
        <f>VLOOKUP(M2302,People!B:C,2,0)</f>
        <v>Kelly Williams</v>
      </c>
      <c r="W2302" t="str">
        <f>IFERROR(VLOOKUP(B2302,Returns!B:C,2,0),"NO")</f>
        <v>NO</v>
      </c>
      <c r="X2302" s="34">
        <f t="shared" si="35"/>
        <v>0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35">
        <v>0</v>
      </c>
      <c r="U2303" s="1">
        <v>5.6448</v>
      </c>
      <c r="V2303" t="str">
        <f>VLOOKUP(M2303,People!B:C,2,0)</f>
        <v>Kelly Williams</v>
      </c>
      <c r="W2303" t="str">
        <f>IFERROR(VLOOKUP(B2303,Returns!B:C,2,0),"NO")</f>
        <v>NO</v>
      </c>
      <c r="X2303" s="34">
        <f t="shared" si="35"/>
        <v>0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35">
        <v>0</v>
      </c>
      <c r="U2304" s="1">
        <v>31.599999999999966</v>
      </c>
      <c r="V2304" t="str">
        <f>VLOOKUP(M2304,People!B:C,2,0)</f>
        <v>Cassandra Brandow</v>
      </c>
      <c r="W2304" t="str">
        <f>IFERROR(VLOOKUP(B2304,Returns!B:C,2,0),"NO")</f>
        <v>NO</v>
      </c>
      <c r="X2304" s="34">
        <f t="shared" si="35"/>
        <v>0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35">
        <v>0</v>
      </c>
      <c r="U2305" s="1">
        <v>188.2192</v>
      </c>
      <c r="V2305" t="str">
        <f>VLOOKUP(M2305,People!B:C,2,0)</f>
        <v>Cassandra Brandow</v>
      </c>
      <c r="W2305" t="str">
        <f>IFERROR(VLOOKUP(B2305,Returns!B:C,2,0),"NO")</f>
        <v>NO</v>
      </c>
      <c r="X2305" s="34">
        <f t="shared" si="35"/>
        <v>0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35">
        <v>0</v>
      </c>
      <c r="U2306" s="1">
        <v>49.970399999999991</v>
      </c>
      <c r="V2306" t="str">
        <f>VLOOKUP(M2306,People!B:C,2,0)</f>
        <v>Cassandra Brandow</v>
      </c>
      <c r="W2306" t="str">
        <f>IFERROR(VLOOKUP(B2306,Returns!B:C,2,0),"NO")</f>
        <v>NO</v>
      </c>
      <c r="X2306" s="34">
        <f t="shared" ref="X2306:X2369" si="36">T2306*R2306</f>
        <v>0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35">
        <v>0.3</v>
      </c>
      <c r="U2307" s="1">
        <v>-14.137200000000014</v>
      </c>
      <c r="V2307" t="str">
        <f>VLOOKUP(M2307,People!B:C,2,0)</f>
        <v>Kelly Williams</v>
      </c>
      <c r="W2307" t="str">
        <f>IFERROR(VLOOKUP(B2307,Returns!B:C,2,0),"NO")</f>
        <v>NO</v>
      </c>
      <c r="X2307" s="34">
        <f t="shared" si="36"/>
        <v>42.411599999999993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35">
        <v>0.2</v>
      </c>
      <c r="U2308" s="1">
        <v>9.8657999999999983</v>
      </c>
      <c r="V2308" t="str">
        <f>VLOOKUP(M2308,People!B:C,2,0)</f>
        <v>Kelly Williams</v>
      </c>
      <c r="W2308" t="str">
        <f>IFERROR(VLOOKUP(B2308,Returns!B:C,2,0),"NO")</f>
        <v>NO</v>
      </c>
      <c r="X2308" s="34">
        <f t="shared" si="36"/>
        <v>5.4432000000000009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35">
        <v>0</v>
      </c>
      <c r="U2309" s="1">
        <v>171.93000000000006</v>
      </c>
      <c r="V2309" t="str">
        <f>VLOOKUP(M2309,People!B:C,2,0)</f>
        <v>Chuck Magee</v>
      </c>
      <c r="W2309" t="str">
        <f>IFERROR(VLOOKUP(B2309,Returns!B:C,2,0),"NO")</f>
        <v>NO</v>
      </c>
      <c r="X2309" s="34">
        <f t="shared" si="36"/>
        <v>0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35">
        <v>0.2</v>
      </c>
      <c r="U2310" s="1">
        <v>35.098999999999961</v>
      </c>
      <c r="V2310" t="str">
        <f>VLOOKUP(M2310,People!B:C,2,0)</f>
        <v>Anna Andreadi</v>
      </c>
      <c r="W2310" t="str">
        <f>IFERROR(VLOOKUP(B2310,Returns!B:C,2,0),"NO")</f>
        <v>NO</v>
      </c>
      <c r="X2310" s="34">
        <f t="shared" si="36"/>
        <v>56.158400000000007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35">
        <v>0.2</v>
      </c>
      <c r="U2311" s="1">
        <v>7.7003999999999948</v>
      </c>
      <c r="V2311" t="str">
        <f>VLOOKUP(M2311,People!B:C,2,0)</f>
        <v>Anna Andreadi</v>
      </c>
      <c r="W2311" t="str">
        <f>IFERROR(VLOOKUP(B2311,Returns!B:C,2,0),"NO")</f>
        <v>NO</v>
      </c>
      <c r="X2311" s="34">
        <f t="shared" si="36"/>
        <v>13.689600000000002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35">
        <v>0.2</v>
      </c>
      <c r="U2312" s="1">
        <v>6.602999999999998</v>
      </c>
      <c r="V2312" t="str">
        <f>VLOOKUP(M2312,People!B:C,2,0)</f>
        <v>Anna Andreadi</v>
      </c>
      <c r="W2312" t="str">
        <f>IFERROR(VLOOKUP(B2312,Returns!B:C,2,0),"NO")</f>
        <v>NO</v>
      </c>
      <c r="X2312" s="34">
        <f t="shared" si="36"/>
        <v>17.608000000000001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35">
        <v>0.2</v>
      </c>
      <c r="U2313" s="1">
        <v>1.9839999999999982</v>
      </c>
      <c r="V2313" t="str">
        <f>VLOOKUP(M2313,People!B:C,2,0)</f>
        <v>Anna Andreadi</v>
      </c>
      <c r="W2313" t="str">
        <f>IFERROR(VLOOKUP(B2313,Returns!B:C,2,0),"NO")</f>
        <v>NO</v>
      </c>
      <c r="X2313" s="34">
        <f t="shared" si="36"/>
        <v>3.1744000000000003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35">
        <v>0.2</v>
      </c>
      <c r="U2314" s="1">
        <v>-48.508200000000009</v>
      </c>
      <c r="V2314" t="str">
        <f>VLOOKUP(M2314,People!B:C,2,0)</f>
        <v>Anna Andreadi</v>
      </c>
      <c r="W2314" t="str">
        <f>IFERROR(VLOOKUP(B2314,Returns!B:C,2,0),"NO")</f>
        <v>NO</v>
      </c>
      <c r="X2314" s="34">
        <f t="shared" si="36"/>
        <v>43.118400000000008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35">
        <v>0</v>
      </c>
      <c r="U2315" s="1">
        <v>6.8713999999999995</v>
      </c>
      <c r="V2315" t="str">
        <f>VLOOKUP(M2315,People!B:C,2,0)</f>
        <v>Kelly Williams</v>
      </c>
      <c r="W2315" t="str">
        <f>IFERROR(VLOOKUP(B2315,Returns!B:C,2,0),"NO")</f>
        <v>NO</v>
      </c>
      <c r="X2315" s="34">
        <f t="shared" si="36"/>
        <v>0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35">
        <v>0</v>
      </c>
      <c r="U2316" s="1">
        <v>112.40640000000002</v>
      </c>
      <c r="V2316" t="str">
        <f>VLOOKUP(M2316,People!B:C,2,0)</f>
        <v>Kelly Williams</v>
      </c>
      <c r="W2316" t="str">
        <f>IFERROR(VLOOKUP(B2316,Returns!B:C,2,0),"NO")</f>
        <v>NO</v>
      </c>
      <c r="X2316" s="34">
        <f t="shared" si="36"/>
        <v>0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35">
        <v>0</v>
      </c>
      <c r="U2317" s="1">
        <v>20.21</v>
      </c>
      <c r="V2317" t="str">
        <f>VLOOKUP(M2317,People!B:C,2,0)</f>
        <v>Kelly Williams</v>
      </c>
      <c r="W2317" t="str">
        <f>IFERROR(VLOOKUP(B2317,Returns!B:C,2,0),"NO")</f>
        <v>NO</v>
      </c>
      <c r="X2317" s="34">
        <f t="shared" si="36"/>
        <v>0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35">
        <v>0</v>
      </c>
      <c r="U2318" s="1">
        <v>27.440999999999995</v>
      </c>
      <c r="V2318" t="str">
        <f>VLOOKUP(M2318,People!B:C,2,0)</f>
        <v>Kelly Williams</v>
      </c>
      <c r="W2318" t="str">
        <f>IFERROR(VLOOKUP(B2318,Returns!B:C,2,0),"NO")</f>
        <v>NO</v>
      </c>
      <c r="X2318" s="34">
        <f t="shared" si="36"/>
        <v>0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35">
        <v>0</v>
      </c>
      <c r="U2319" s="1">
        <v>30.414999999999999</v>
      </c>
      <c r="V2319" t="str">
        <f>VLOOKUP(M2319,People!B:C,2,0)</f>
        <v>Kelly Williams</v>
      </c>
      <c r="W2319" t="str">
        <f>IFERROR(VLOOKUP(B2319,Returns!B:C,2,0),"NO")</f>
        <v>NO</v>
      </c>
      <c r="X2319" s="34">
        <f t="shared" si="36"/>
        <v>0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35">
        <v>0</v>
      </c>
      <c r="U2320" s="1">
        <v>132.58980000000003</v>
      </c>
      <c r="V2320" t="str">
        <f>VLOOKUP(M2320,People!B:C,2,0)</f>
        <v>Kelly Williams</v>
      </c>
      <c r="W2320" t="str">
        <f>IFERROR(VLOOKUP(B2320,Returns!B:C,2,0),"NO")</f>
        <v>NO</v>
      </c>
      <c r="X2320" s="34">
        <f t="shared" si="36"/>
        <v>0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35">
        <v>0</v>
      </c>
      <c r="U2321" s="1">
        <v>56.352799999999974</v>
      </c>
      <c r="V2321" t="str">
        <f>VLOOKUP(M2321,People!B:C,2,0)</f>
        <v>Cassandra Brandow</v>
      </c>
      <c r="W2321" t="str">
        <f>IFERROR(VLOOKUP(B2321,Returns!B:C,2,0),"NO")</f>
        <v>NO</v>
      </c>
      <c r="X2321" s="34">
        <f t="shared" si="36"/>
        <v>0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35">
        <v>0</v>
      </c>
      <c r="U2322" s="1">
        <v>63.8232</v>
      </c>
      <c r="V2322" t="str">
        <f>VLOOKUP(M2322,People!B:C,2,0)</f>
        <v>Anna Andreadi</v>
      </c>
      <c r="W2322" t="str">
        <f>IFERROR(VLOOKUP(B2322,Returns!B:C,2,0),"NO")</f>
        <v>Yes</v>
      </c>
      <c r="X2322" s="34">
        <f t="shared" si="36"/>
        <v>0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35">
        <v>0</v>
      </c>
      <c r="U2323" s="1">
        <v>44.527799999999992</v>
      </c>
      <c r="V2323" t="str">
        <f>VLOOKUP(M2323,People!B:C,2,0)</f>
        <v>Cassandra Brandow</v>
      </c>
      <c r="W2323" t="str">
        <f>IFERROR(VLOOKUP(B2323,Returns!B:C,2,0),"NO")</f>
        <v>NO</v>
      </c>
      <c r="X2323" s="34">
        <f t="shared" si="36"/>
        <v>0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35">
        <v>0</v>
      </c>
      <c r="U2324" s="1">
        <v>27.894399999999997</v>
      </c>
      <c r="V2324" t="str">
        <f>VLOOKUP(M2324,People!B:C,2,0)</f>
        <v>Cassandra Brandow</v>
      </c>
      <c r="W2324" t="str">
        <f>IFERROR(VLOOKUP(B2324,Returns!B:C,2,0),"NO")</f>
        <v>NO</v>
      </c>
      <c r="X2324" s="34">
        <f t="shared" si="36"/>
        <v>0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35">
        <v>0</v>
      </c>
      <c r="U2325" s="1">
        <v>38.15</v>
      </c>
      <c r="V2325" t="str">
        <f>VLOOKUP(M2325,People!B:C,2,0)</f>
        <v>Cassandra Brandow</v>
      </c>
      <c r="W2325" t="str">
        <f>IFERROR(VLOOKUP(B2325,Returns!B:C,2,0),"NO")</f>
        <v>NO</v>
      </c>
      <c r="X2325" s="34">
        <f t="shared" si="36"/>
        <v>0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35">
        <v>0</v>
      </c>
      <c r="U2326" s="1">
        <v>167.80799999999999</v>
      </c>
      <c r="V2326" t="str">
        <f>VLOOKUP(M2326,People!B:C,2,0)</f>
        <v>Cassandra Brandow</v>
      </c>
      <c r="W2326" t="str">
        <f>IFERROR(VLOOKUP(B2326,Returns!B:C,2,0),"NO")</f>
        <v>NO</v>
      </c>
      <c r="X2326" s="34">
        <f t="shared" si="36"/>
        <v>0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35">
        <v>0.2</v>
      </c>
      <c r="U2327" s="1">
        <v>29.951999999999998</v>
      </c>
      <c r="V2327" t="str">
        <f>VLOOKUP(M2327,People!B:C,2,0)</f>
        <v>Chuck Magee</v>
      </c>
      <c r="W2327" t="str">
        <f>IFERROR(VLOOKUP(B2327,Returns!B:C,2,0),"NO")</f>
        <v>NO</v>
      </c>
      <c r="X2327" s="34">
        <f t="shared" si="36"/>
        <v>15.974400000000003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35">
        <v>0.2</v>
      </c>
      <c r="U2328" s="1">
        <v>1.1596000000000011</v>
      </c>
      <c r="V2328" t="str">
        <f>VLOOKUP(M2328,People!B:C,2,0)</f>
        <v>Chuck Magee</v>
      </c>
      <c r="W2328" t="str">
        <f>IFERROR(VLOOKUP(B2328,Returns!B:C,2,0),"NO")</f>
        <v>NO</v>
      </c>
      <c r="X2328" s="34">
        <f t="shared" si="36"/>
        <v>9.2767999999999997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35">
        <v>0</v>
      </c>
      <c r="U2329" s="1">
        <v>6.2208000000000006</v>
      </c>
      <c r="V2329" t="str">
        <f>VLOOKUP(M2329,People!B:C,2,0)</f>
        <v>Chuck Magee</v>
      </c>
      <c r="W2329" t="str">
        <f>IFERROR(VLOOKUP(B2329,Returns!B:C,2,0),"NO")</f>
        <v>NO</v>
      </c>
      <c r="X2329" s="34">
        <f t="shared" si="36"/>
        <v>0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35">
        <v>0.2</v>
      </c>
      <c r="U2330" s="1">
        <v>5.2026000000000003</v>
      </c>
      <c r="V2330" t="str">
        <f>VLOOKUP(M2330,People!B:C,2,0)</f>
        <v>Anna Andreadi</v>
      </c>
      <c r="W2330" t="str">
        <f>IFERROR(VLOOKUP(B2330,Returns!B:C,2,0),"NO")</f>
        <v>NO</v>
      </c>
      <c r="X2330" s="34">
        <f t="shared" si="36"/>
        <v>2.8704000000000005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35">
        <v>0.2</v>
      </c>
      <c r="U2331" s="1">
        <v>-68.392000000000053</v>
      </c>
      <c r="V2331" t="str">
        <f>VLOOKUP(M2331,People!B:C,2,0)</f>
        <v>Chuck Magee</v>
      </c>
      <c r="W2331" t="str">
        <f>IFERROR(VLOOKUP(B2331,Returns!B:C,2,0),"NO")</f>
        <v>NO</v>
      </c>
      <c r="X2331" s="34">
        <f t="shared" si="36"/>
        <v>109.4272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35">
        <v>0</v>
      </c>
      <c r="U2332" s="1">
        <v>2.9371999999999971</v>
      </c>
      <c r="V2332" t="str">
        <f>VLOOKUP(M2332,People!B:C,2,0)</f>
        <v>Anna Andreadi</v>
      </c>
      <c r="W2332" t="str">
        <f>IFERROR(VLOOKUP(B2332,Returns!B:C,2,0),"NO")</f>
        <v>NO</v>
      </c>
      <c r="X2332" s="34">
        <f t="shared" si="36"/>
        <v>0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35">
        <v>0</v>
      </c>
      <c r="U2333" s="1">
        <v>20.85</v>
      </c>
      <c r="V2333" t="str">
        <f>VLOOKUP(M2333,People!B:C,2,0)</f>
        <v>Anna Andreadi</v>
      </c>
      <c r="W2333" t="str">
        <f>IFERROR(VLOOKUP(B2333,Returns!B:C,2,0),"NO")</f>
        <v>NO</v>
      </c>
      <c r="X2333" s="34">
        <f t="shared" si="36"/>
        <v>0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35">
        <v>0</v>
      </c>
      <c r="U2334" s="1">
        <v>133.15199999999999</v>
      </c>
      <c r="V2334" t="str">
        <f>VLOOKUP(M2334,People!B:C,2,0)</f>
        <v>Kelly Williams</v>
      </c>
      <c r="W2334" t="str">
        <f>IFERROR(VLOOKUP(B2334,Returns!B:C,2,0),"NO")</f>
        <v>NO</v>
      </c>
      <c r="X2334" s="34">
        <f t="shared" si="36"/>
        <v>0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35">
        <v>0</v>
      </c>
      <c r="U2335" s="1">
        <v>2.8322000000000003</v>
      </c>
      <c r="V2335" t="str">
        <f>VLOOKUP(M2335,People!B:C,2,0)</f>
        <v>Kelly Williams</v>
      </c>
      <c r="W2335" t="str">
        <f>IFERROR(VLOOKUP(B2335,Returns!B:C,2,0),"NO")</f>
        <v>NO</v>
      </c>
      <c r="X2335" s="34">
        <f t="shared" si="36"/>
        <v>0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35">
        <v>0.2</v>
      </c>
      <c r="U2336" s="1">
        <v>11.247599999999995</v>
      </c>
      <c r="V2336" t="str">
        <f>VLOOKUP(M2336,People!B:C,2,0)</f>
        <v>Cassandra Brandow</v>
      </c>
      <c r="W2336" t="str">
        <f>IFERROR(VLOOKUP(B2336,Returns!B:C,2,0),"NO")</f>
        <v>NO</v>
      </c>
      <c r="X2336" s="34">
        <f t="shared" si="36"/>
        <v>13.843200000000003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35">
        <v>0</v>
      </c>
      <c r="U2337" s="1">
        <v>5.1042000000000005</v>
      </c>
      <c r="V2337" t="str">
        <f>VLOOKUP(M2337,People!B:C,2,0)</f>
        <v>Chuck Magee</v>
      </c>
      <c r="W2337" t="str">
        <f>IFERROR(VLOOKUP(B2337,Returns!B:C,2,0),"NO")</f>
        <v>NO</v>
      </c>
      <c r="X2337" s="34">
        <f t="shared" si="36"/>
        <v>0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35">
        <v>0</v>
      </c>
      <c r="U2338" s="1">
        <v>123.76909999999995</v>
      </c>
      <c r="V2338" t="str">
        <f>VLOOKUP(M2338,People!B:C,2,0)</f>
        <v>Chuck Magee</v>
      </c>
      <c r="W2338" t="str">
        <f>IFERROR(VLOOKUP(B2338,Returns!B:C,2,0),"NO")</f>
        <v>NO</v>
      </c>
      <c r="X2338" s="34">
        <f t="shared" si="36"/>
        <v>0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35">
        <v>0</v>
      </c>
      <c r="U2339" s="1">
        <v>12.441600000000001</v>
      </c>
      <c r="V2339" t="str">
        <f>VLOOKUP(M2339,People!B:C,2,0)</f>
        <v>Chuck Magee</v>
      </c>
      <c r="W2339" t="str">
        <f>IFERROR(VLOOKUP(B2339,Returns!B:C,2,0),"NO")</f>
        <v>NO</v>
      </c>
      <c r="X2339" s="34">
        <f t="shared" si="36"/>
        <v>0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35">
        <v>0</v>
      </c>
      <c r="U2340" s="1">
        <v>22.500800000000002</v>
      </c>
      <c r="V2340" t="str">
        <f>VLOOKUP(M2340,People!B:C,2,0)</f>
        <v>Chuck Magee</v>
      </c>
      <c r="W2340" t="str">
        <f>IFERROR(VLOOKUP(B2340,Returns!B:C,2,0),"NO")</f>
        <v>NO</v>
      </c>
      <c r="X2340" s="34">
        <f t="shared" si="36"/>
        <v>0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35">
        <v>0.2</v>
      </c>
      <c r="U2341" s="1">
        <v>1.7419999999999987</v>
      </c>
      <c r="V2341" t="str">
        <f>VLOOKUP(M2341,People!B:C,2,0)</f>
        <v>Chuck Magee</v>
      </c>
      <c r="W2341" t="str">
        <f>IFERROR(VLOOKUP(B2341,Returns!B:C,2,0),"NO")</f>
        <v>NO</v>
      </c>
      <c r="X2341" s="34">
        <f t="shared" si="36"/>
        <v>2.1440000000000001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35">
        <v>0</v>
      </c>
      <c r="U2342" s="1">
        <v>10.465</v>
      </c>
      <c r="V2342" t="str">
        <f>VLOOKUP(M2342,People!B:C,2,0)</f>
        <v>Cassandra Brandow</v>
      </c>
      <c r="W2342" t="str">
        <f>IFERROR(VLOOKUP(B2342,Returns!B:C,2,0),"NO")</f>
        <v>NO</v>
      </c>
      <c r="X2342" s="34">
        <f t="shared" si="36"/>
        <v>0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35">
        <v>0</v>
      </c>
      <c r="U2343" s="1">
        <v>23.384</v>
      </c>
      <c r="V2343" t="str">
        <f>VLOOKUP(M2343,People!B:C,2,0)</f>
        <v>Chuck Magee</v>
      </c>
      <c r="W2343" t="str">
        <f>IFERROR(VLOOKUP(B2343,Returns!B:C,2,0),"NO")</f>
        <v>NO</v>
      </c>
      <c r="X2343" s="34">
        <f t="shared" si="36"/>
        <v>0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35">
        <v>0</v>
      </c>
      <c r="U2344" s="1">
        <v>27.352799999999998</v>
      </c>
      <c r="V2344" t="str">
        <f>VLOOKUP(M2344,People!B:C,2,0)</f>
        <v>Chuck Magee</v>
      </c>
      <c r="W2344" t="str">
        <f>IFERROR(VLOOKUP(B2344,Returns!B:C,2,0),"NO")</f>
        <v>NO</v>
      </c>
      <c r="X2344" s="34">
        <f t="shared" si="36"/>
        <v>0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35">
        <v>0.2</v>
      </c>
      <c r="U2345" s="1">
        <v>-29.343599999999995</v>
      </c>
      <c r="V2345" t="str">
        <f>VLOOKUP(M2345,People!B:C,2,0)</f>
        <v>Kelly Williams</v>
      </c>
      <c r="W2345" t="str">
        <f>IFERROR(VLOOKUP(B2345,Returns!B:C,2,0),"NO")</f>
        <v>NO</v>
      </c>
      <c r="X2345" s="34">
        <f t="shared" si="36"/>
        <v>24.7104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35">
        <v>0</v>
      </c>
      <c r="U2346" s="1">
        <v>137.28960000000004</v>
      </c>
      <c r="V2346" t="str">
        <f>VLOOKUP(M2346,People!B:C,2,0)</f>
        <v>Kelly Williams</v>
      </c>
      <c r="W2346" t="str">
        <f>IFERROR(VLOOKUP(B2346,Returns!B:C,2,0),"NO")</f>
        <v>NO</v>
      </c>
      <c r="X2346" s="34">
        <f t="shared" si="36"/>
        <v>0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35">
        <v>0.2</v>
      </c>
      <c r="U2347" s="1">
        <v>24.527999999999995</v>
      </c>
      <c r="V2347" t="str">
        <f>VLOOKUP(M2347,People!B:C,2,0)</f>
        <v>Kelly Williams</v>
      </c>
      <c r="W2347" t="str">
        <f>IFERROR(VLOOKUP(B2347,Returns!B:C,2,0),"NO")</f>
        <v>NO</v>
      </c>
      <c r="X2347" s="34">
        <f t="shared" si="36"/>
        <v>14.016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35">
        <v>0.8</v>
      </c>
      <c r="U2348" s="1">
        <v>-2.1624000000000012</v>
      </c>
      <c r="V2348" t="str">
        <f>VLOOKUP(M2348,People!B:C,2,0)</f>
        <v>Kelly Williams</v>
      </c>
      <c r="W2348" t="str">
        <f>IFERROR(VLOOKUP(B2348,Returns!B:C,2,0),"NO")</f>
        <v>NO</v>
      </c>
      <c r="X2348" s="34">
        <f t="shared" si="36"/>
        <v>1.0175999999999998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35">
        <v>0.3</v>
      </c>
      <c r="U2349" s="1">
        <v>0</v>
      </c>
      <c r="V2349" t="str">
        <f>VLOOKUP(M2349,People!B:C,2,0)</f>
        <v>Kelly Williams</v>
      </c>
      <c r="W2349" t="str">
        <f>IFERROR(VLOOKUP(B2349,Returns!B:C,2,0),"NO")</f>
        <v>NO</v>
      </c>
      <c r="X2349" s="34">
        <f t="shared" si="36"/>
        <v>167.27549999999999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35">
        <v>0.2</v>
      </c>
      <c r="U2350" s="1">
        <v>3.1583999999999985</v>
      </c>
      <c r="V2350" t="str">
        <f>VLOOKUP(M2350,People!B:C,2,0)</f>
        <v>Anna Andreadi</v>
      </c>
      <c r="W2350" t="str">
        <f>IFERROR(VLOOKUP(B2350,Returns!B:C,2,0),"NO")</f>
        <v>NO</v>
      </c>
      <c r="X2350" s="34">
        <f t="shared" si="36"/>
        <v>1.8048000000000002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35">
        <v>0.2</v>
      </c>
      <c r="U2351" s="1">
        <v>22.573199999999996</v>
      </c>
      <c r="V2351" t="str">
        <f>VLOOKUP(M2351,People!B:C,2,0)</f>
        <v>Anna Andreadi</v>
      </c>
      <c r="W2351" t="str">
        <f>IFERROR(VLOOKUP(B2351,Returns!B:C,2,0),"NO")</f>
        <v>NO</v>
      </c>
      <c r="X2351" s="34">
        <f t="shared" si="36"/>
        <v>13.891200000000001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35">
        <v>0</v>
      </c>
      <c r="U2352" s="1">
        <v>5.3213999999999997</v>
      </c>
      <c r="V2352" t="str">
        <f>VLOOKUP(M2352,People!B:C,2,0)</f>
        <v>Anna Andreadi</v>
      </c>
      <c r="W2352" t="str">
        <f>IFERROR(VLOOKUP(B2352,Returns!B:C,2,0),"NO")</f>
        <v>NO</v>
      </c>
      <c r="X2352" s="34">
        <f t="shared" si="36"/>
        <v>0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35">
        <v>0</v>
      </c>
      <c r="U2353" s="1">
        <v>22.251600000000003</v>
      </c>
      <c r="V2353" t="str">
        <f>VLOOKUP(M2353,People!B:C,2,0)</f>
        <v>Anna Andreadi</v>
      </c>
      <c r="W2353" t="str">
        <f>IFERROR(VLOOKUP(B2353,Returns!B:C,2,0),"NO")</f>
        <v>NO</v>
      </c>
      <c r="X2353" s="34">
        <f t="shared" si="36"/>
        <v>0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35">
        <v>0</v>
      </c>
      <c r="U2354" s="1">
        <v>5.04</v>
      </c>
      <c r="V2354" t="str">
        <f>VLOOKUP(M2354,People!B:C,2,0)</f>
        <v>Anna Andreadi</v>
      </c>
      <c r="W2354" t="str">
        <f>IFERROR(VLOOKUP(B2354,Returns!B:C,2,0),"NO")</f>
        <v>NO</v>
      </c>
      <c r="X2354" s="34">
        <f t="shared" si="36"/>
        <v>0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35">
        <v>0.15</v>
      </c>
      <c r="U2355" s="1">
        <v>200.95460000000008</v>
      </c>
      <c r="V2355" t="str">
        <f>VLOOKUP(M2355,People!B:C,2,0)</f>
        <v>Anna Andreadi</v>
      </c>
      <c r="W2355" t="str">
        <f>IFERROR(VLOOKUP(B2355,Returns!B:C,2,0),"NO")</f>
        <v>NO</v>
      </c>
      <c r="X2355" s="34">
        <f t="shared" si="36"/>
        <v>232.92464999999999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35">
        <v>0.2</v>
      </c>
      <c r="U2356" s="1">
        <v>46.3185</v>
      </c>
      <c r="V2356" t="str">
        <f>VLOOKUP(M2356,People!B:C,2,0)</f>
        <v>Anna Andreadi</v>
      </c>
      <c r="W2356" t="str">
        <f>IFERROR(VLOOKUP(B2356,Returns!B:C,2,0),"NO")</f>
        <v>NO</v>
      </c>
      <c r="X2356" s="34">
        <f t="shared" si="36"/>
        <v>27.448000000000004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35">
        <v>0</v>
      </c>
      <c r="U2357" s="1">
        <v>15.699300000000001</v>
      </c>
      <c r="V2357" t="str">
        <f>VLOOKUP(M2357,People!B:C,2,0)</f>
        <v>Anna Andreadi</v>
      </c>
      <c r="W2357" t="str">
        <f>IFERROR(VLOOKUP(B2357,Returns!B:C,2,0),"NO")</f>
        <v>NO</v>
      </c>
      <c r="X2357" s="34">
        <f t="shared" si="36"/>
        <v>0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35">
        <v>0.2</v>
      </c>
      <c r="U2358" s="1">
        <v>80.991899999999987</v>
      </c>
      <c r="V2358" t="str">
        <f>VLOOKUP(M2358,People!B:C,2,0)</f>
        <v>Anna Andreadi</v>
      </c>
      <c r="W2358" t="str">
        <f>IFERROR(VLOOKUP(B2358,Returns!B:C,2,0),"NO")</f>
        <v>NO</v>
      </c>
      <c r="X2358" s="34">
        <f t="shared" si="36"/>
        <v>47.995200000000004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35">
        <v>0.4</v>
      </c>
      <c r="U2359" s="1">
        <v>-447.59469999999988</v>
      </c>
      <c r="V2359" t="str">
        <f>VLOOKUP(M2359,People!B:C,2,0)</f>
        <v>Chuck Magee</v>
      </c>
      <c r="W2359" t="str">
        <f>IFERROR(VLOOKUP(B2359,Returns!B:C,2,0),"NO")</f>
        <v>NO</v>
      </c>
      <c r="X2359" s="34">
        <f t="shared" si="36"/>
        <v>631.89840000000004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35">
        <v>0.4</v>
      </c>
      <c r="U2360" s="1">
        <v>-553.64760000000001</v>
      </c>
      <c r="V2360" t="str">
        <f>VLOOKUP(M2360,People!B:C,2,0)</f>
        <v>Chuck Magee</v>
      </c>
      <c r="W2360" t="str">
        <f>IFERROR(VLOOKUP(B2360,Returns!B:C,2,0),"NO")</f>
        <v>NO</v>
      </c>
      <c r="X2360" s="34">
        <f t="shared" si="36"/>
        <v>428.63040000000001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35">
        <v>0.4</v>
      </c>
      <c r="U2361" s="1">
        <v>-122.78160000000003</v>
      </c>
      <c r="V2361" t="str">
        <f>VLOOKUP(M2361,People!B:C,2,0)</f>
        <v>Chuck Magee</v>
      </c>
      <c r="W2361" t="str">
        <f>IFERROR(VLOOKUP(B2361,Returns!B:C,2,0),"NO")</f>
        <v>NO</v>
      </c>
      <c r="X2361" s="34">
        <f t="shared" si="36"/>
        <v>245.56320000000002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35">
        <v>0</v>
      </c>
      <c r="U2362" s="1">
        <v>16.3842</v>
      </c>
      <c r="V2362" t="str">
        <f>VLOOKUP(M2362,People!B:C,2,0)</f>
        <v>Chuck Magee</v>
      </c>
      <c r="W2362" t="str">
        <f>IFERROR(VLOOKUP(B2362,Returns!B:C,2,0),"NO")</f>
        <v>NO</v>
      </c>
      <c r="X2362" s="34">
        <f t="shared" si="36"/>
        <v>0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35">
        <v>0</v>
      </c>
      <c r="U2363" s="1">
        <v>75.9696</v>
      </c>
      <c r="V2363" t="str">
        <f>VLOOKUP(M2363,People!B:C,2,0)</f>
        <v>Chuck Magee</v>
      </c>
      <c r="W2363" t="str">
        <f>IFERROR(VLOOKUP(B2363,Returns!B:C,2,0),"NO")</f>
        <v>NO</v>
      </c>
      <c r="X2363" s="34">
        <f t="shared" si="36"/>
        <v>0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35">
        <v>0.7</v>
      </c>
      <c r="U2364" s="1">
        <v>-10.053999999999998</v>
      </c>
      <c r="V2364" t="str">
        <f>VLOOKUP(M2364,People!B:C,2,0)</f>
        <v>Chuck Magee</v>
      </c>
      <c r="W2364" t="str">
        <f>IFERROR(VLOOKUP(B2364,Returns!B:C,2,0),"NO")</f>
        <v>NO</v>
      </c>
      <c r="X2364" s="34">
        <f t="shared" si="36"/>
        <v>9.5970000000000013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35">
        <v>0</v>
      </c>
      <c r="U2365" s="1">
        <v>40.921599999999998</v>
      </c>
      <c r="V2365" t="str">
        <f>VLOOKUP(M2365,People!B:C,2,0)</f>
        <v>Cassandra Brandow</v>
      </c>
      <c r="W2365" t="str">
        <f>IFERROR(VLOOKUP(B2365,Returns!B:C,2,0),"NO")</f>
        <v>NO</v>
      </c>
      <c r="X2365" s="34">
        <f t="shared" si="36"/>
        <v>0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35">
        <v>0</v>
      </c>
      <c r="U2366" s="1">
        <v>44.889600000000002</v>
      </c>
      <c r="V2366" t="str">
        <f>VLOOKUP(M2366,People!B:C,2,0)</f>
        <v>Cassandra Brandow</v>
      </c>
      <c r="W2366" t="str">
        <f>IFERROR(VLOOKUP(B2366,Returns!B:C,2,0),"NO")</f>
        <v>NO</v>
      </c>
      <c r="X2366" s="34">
        <f t="shared" si="36"/>
        <v>0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35">
        <v>0</v>
      </c>
      <c r="U2367" s="1">
        <v>20.7</v>
      </c>
      <c r="V2367" t="str">
        <f>VLOOKUP(M2367,People!B:C,2,0)</f>
        <v>Cassandra Brandow</v>
      </c>
      <c r="W2367" t="str">
        <f>IFERROR(VLOOKUP(B2367,Returns!B:C,2,0),"NO")</f>
        <v>NO</v>
      </c>
      <c r="X2367" s="34">
        <f t="shared" si="36"/>
        <v>0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35">
        <v>0.2</v>
      </c>
      <c r="U2368" s="1">
        <v>-18.106799999999993</v>
      </c>
      <c r="V2368" t="str">
        <f>VLOOKUP(M2368,People!B:C,2,0)</f>
        <v>Anna Andreadi</v>
      </c>
      <c r="W2368" t="str">
        <f>IFERROR(VLOOKUP(B2368,Returns!B:C,2,0),"NO")</f>
        <v>NO</v>
      </c>
      <c r="X2368" s="34">
        <f t="shared" si="36"/>
        <v>24.142399999999999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35">
        <v>0</v>
      </c>
      <c r="U2369" s="1">
        <v>11.328800000000001</v>
      </c>
      <c r="V2369" t="str">
        <f>VLOOKUP(M2369,People!B:C,2,0)</f>
        <v>Chuck Magee</v>
      </c>
      <c r="W2369" t="str">
        <f>IFERROR(VLOOKUP(B2369,Returns!B:C,2,0),"NO")</f>
        <v>NO</v>
      </c>
      <c r="X2369" s="34">
        <f t="shared" si="36"/>
        <v>0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35">
        <v>0.2</v>
      </c>
      <c r="U2370" s="1">
        <v>-26.635200000000026</v>
      </c>
      <c r="V2370" t="str">
        <f>VLOOKUP(M2370,People!B:C,2,0)</f>
        <v>Chuck Magee</v>
      </c>
      <c r="W2370" t="str">
        <f>IFERROR(VLOOKUP(B2370,Returns!B:C,2,0),"NO")</f>
        <v>NO</v>
      </c>
      <c r="X2370" s="34">
        <f t="shared" ref="X2370:X2433" si="37">T2370*R2370</f>
        <v>106.54080000000002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35">
        <v>0.2</v>
      </c>
      <c r="U2371" s="1">
        <v>0.30700000000000016</v>
      </c>
      <c r="V2371" t="str">
        <f>VLOOKUP(M2371,People!B:C,2,0)</f>
        <v>Chuck Magee</v>
      </c>
      <c r="W2371" t="str">
        <f>IFERROR(VLOOKUP(B2371,Returns!B:C,2,0),"NO")</f>
        <v>NO</v>
      </c>
      <c r="X2371" s="34">
        <f t="shared" si="37"/>
        <v>0.98240000000000005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35">
        <v>0</v>
      </c>
      <c r="U2372" s="1">
        <v>93.240000000000009</v>
      </c>
      <c r="V2372" t="str">
        <f>VLOOKUP(M2372,People!B:C,2,0)</f>
        <v>Chuck Magee</v>
      </c>
      <c r="W2372" t="str">
        <f>IFERROR(VLOOKUP(B2372,Returns!B:C,2,0),"NO")</f>
        <v>NO</v>
      </c>
      <c r="X2372" s="34">
        <f t="shared" si="37"/>
        <v>0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35">
        <v>0.6</v>
      </c>
      <c r="U2373" s="1">
        <v>-27.129599999999996</v>
      </c>
      <c r="V2373" t="str">
        <f>VLOOKUP(M2373,People!B:C,2,0)</f>
        <v>Kelly Williams</v>
      </c>
      <c r="W2373" t="str">
        <f>IFERROR(VLOOKUP(B2373,Returns!B:C,2,0),"NO")</f>
        <v>NO</v>
      </c>
      <c r="X2373" s="34">
        <f t="shared" si="37"/>
        <v>36.172800000000002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35">
        <v>0.2</v>
      </c>
      <c r="U2374" s="1">
        <v>0.8224999999999999</v>
      </c>
      <c r="V2374" t="str">
        <f>VLOOKUP(M2374,People!B:C,2,0)</f>
        <v>Kelly Williams</v>
      </c>
      <c r="W2374" t="str">
        <f>IFERROR(VLOOKUP(B2374,Returns!B:C,2,0),"NO")</f>
        <v>NO</v>
      </c>
      <c r="X2374" s="34">
        <f t="shared" si="37"/>
        <v>0.52640000000000009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35">
        <v>0.2</v>
      </c>
      <c r="U2375" s="1">
        <v>7.698599999999999</v>
      </c>
      <c r="V2375" t="str">
        <f>VLOOKUP(M2375,People!B:C,2,0)</f>
        <v>Kelly Williams</v>
      </c>
      <c r="W2375" t="str">
        <f>IFERROR(VLOOKUP(B2375,Returns!B:C,2,0),"NO")</f>
        <v>NO</v>
      </c>
      <c r="X2375" s="34">
        <f t="shared" si="37"/>
        <v>4.7376000000000005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35">
        <v>0.3</v>
      </c>
      <c r="U2376" s="1">
        <v>-14.478399999999993</v>
      </c>
      <c r="V2376" t="str">
        <f>VLOOKUP(M2376,People!B:C,2,0)</f>
        <v>Kelly Williams</v>
      </c>
      <c r="W2376" t="str">
        <f>IFERROR(VLOOKUP(B2376,Returns!B:C,2,0),"NO")</f>
        <v>NO</v>
      </c>
      <c r="X2376" s="34">
        <f t="shared" si="37"/>
        <v>76.011599999999987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35">
        <v>0</v>
      </c>
      <c r="U2377" s="1">
        <v>0.11340000000000017</v>
      </c>
      <c r="V2377" t="str">
        <f>VLOOKUP(M2377,People!B:C,2,0)</f>
        <v>Cassandra Brandow</v>
      </c>
      <c r="W2377" t="str">
        <f>IFERROR(VLOOKUP(B2377,Returns!B:C,2,0),"NO")</f>
        <v>NO</v>
      </c>
      <c r="X2377" s="34">
        <f t="shared" si="37"/>
        <v>0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35">
        <v>0.7</v>
      </c>
      <c r="U2378" s="1">
        <v>-58.861599999999981</v>
      </c>
      <c r="V2378" t="str">
        <f>VLOOKUP(M2378,People!B:C,2,0)</f>
        <v>Chuck Magee</v>
      </c>
      <c r="W2378" t="str">
        <f>IFERROR(VLOOKUP(B2378,Returns!B:C,2,0),"NO")</f>
        <v>NO</v>
      </c>
      <c r="X2378" s="34">
        <f t="shared" si="37"/>
        <v>53.743200000000002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35">
        <v>0.2</v>
      </c>
      <c r="U2379" s="1">
        <v>1.1479999999999988</v>
      </c>
      <c r="V2379" t="str">
        <f>VLOOKUP(M2379,People!B:C,2,0)</f>
        <v>Chuck Magee</v>
      </c>
      <c r="W2379" t="str">
        <f>IFERROR(VLOOKUP(B2379,Returns!B:C,2,0),"NO")</f>
        <v>NO</v>
      </c>
      <c r="X2379" s="34">
        <f t="shared" si="37"/>
        <v>1.8368000000000002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35">
        <v>0</v>
      </c>
      <c r="U2380" s="1">
        <v>15.065</v>
      </c>
      <c r="V2380" t="str">
        <f>VLOOKUP(M2380,People!B:C,2,0)</f>
        <v>Anna Andreadi</v>
      </c>
      <c r="W2380" t="str">
        <f>IFERROR(VLOOKUP(B2380,Returns!B:C,2,0),"NO")</f>
        <v>NO</v>
      </c>
      <c r="X2380" s="34">
        <f t="shared" si="37"/>
        <v>0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35">
        <v>0.2</v>
      </c>
      <c r="U2381" s="1">
        <v>1.7138000000000002</v>
      </c>
      <c r="V2381" t="str">
        <f>VLOOKUP(M2381,People!B:C,2,0)</f>
        <v>Chuck Magee</v>
      </c>
      <c r="W2381" t="str">
        <f>IFERROR(VLOOKUP(B2381,Returns!B:C,2,0),"NO")</f>
        <v>NO</v>
      </c>
      <c r="X2381" s="34">
        <f t="shared" si="37"/>
        <v>1.4432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35">
        <v>0.2</v>
      </c>
      <c r="U2382" s="1">
        <v>15.489999999999997</v>
      </c>
      <c r="V2382" t="str">
        <f>VLOOKUP(M2382,People!B:C,2,0)</f>
        <v>Chuck Magee</v>
      </c>
      <c r="W2382" t="str">
        <f>IFERROR(VLOOKUP(B2382,Returns!B:C,2,0),"NO")</f>
        <v>NO</v>
      </c>
      <c r="X2382" s="34">
        <f t="shared" si="37"/>
        <v>9.9136000000000024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35">
        <v>0.2</v>
      </c>
      <c r="U2383" s="1">
        <v>11.626299999999999</v>
      </c>
      <c r="V2383" t="str">
        <f>VLOOKUP(M2383,People!B:C,2,0)</f>
        <v>Chuck Magee</v>
      </c>
      <c r="W2383" t="str">
        <f>IFERROR(VLOOKUP(B2383,Returns!B:C,2,0),"NO")</f>
        <v>NO</v>
      </c>
      <c r="X2383" s="34">
        <f t="shared" si="37"/>
        <v>10.942399999999999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35">
        <v>0</v>
      </c>
      <c r="U2384" s="1">
        <v>45.770399999999995</v>
      </c>
      <c r="V2384" t="str">
        <f>VLOOKUP(M2384,People!B:C,2,0)</f>
        <v>Anna Andreadi</v>
      </c>
      <c r="W2384" t="str">
        <f>IFERROR(VLOOKUP(B2384,Returns!B:C,2,0),"NO")</f>
        <v>NO</v>
      </c>
      <c r="X2384" s="34">
        <f t="shared" si="37"/>
        <v>0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35">
        <v>0</v>
      </c>
      <c r="U2385" s="1">
        <v>4.4855999999999998</v>
      </c>
      <c r="V2385" t="str">
        <f>VLOOKUP(M2385,People!B:C,2,0)</f>
        <v>Anna Andreadi</v>
      </c>
      <c r="W2385" t="str">
        <f>IFERROR(VLOOKUP(B2385,Returns!B:C,2,0),"NO")</f>
        <v>NO</v>
      </c>
      <c r="X2385" s="34">
        <f t="shared" si="37"/>
        <v>0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35">
        <v>0.2</v>
      </c>
      <c r="U2386" s="1">
        <v>62.74799999999999</v>
      </c>
      <c r="V2386" t="str">
        <f>VLOOKUP(M2386,People!B:C,2,0)</f>
        <v>Anna Andreadi</v>
      </c>
      <c r="W2386" t="str">
        <f>IFERROR(VLOOKUP(B2386,Returns!B:C,2,0),"NO")</f>
        <v>NO</v>
      </c>
      <c r="X2386" s="34">
        <f t="shared" si="37"/>
        <v>37.184000000000005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35">
        <v>0.2</v>
      </c>
      <c r="U2387" s="1">
        <v>15.837600000000009</v>
      </c>
      <c r="V2387" t="str">
        <f>VLOOKUP(M2387,People!B:C,2,0)</f>
        <v>Anna Andreadi</v>
      </c>
      <c r="W2387" t="str">
        <f>IFERROR(VLOOKUP(B2387,Returns!B:C,2,0),"NO")</f>
        <v>NO</v>
      </c>
      <c r="X2387" s="34">
        <f t="shared" si="37"/>
        <v>42.233600000000003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35">
        <v>0.2</v>
      </c>
      <c r="U2388" s="1">
        <v>59.997999999999962</v>
      </c>
      <c r="V2388" t="str">
        <f>VLOOKUP(M2388,People!B:C,2,0)</f>
        <v>Anna Andreadi</v>
      </c>
      <c r="W2388" t="str">
        <f>IFERROR(VLOOKUP(B2388,Returns!B:C,2,0),"NO")</f>
        <v>NO</v>
      </c>
      <c r="X2388" s="34">
        <f t="shared" si="37"/>
        <v>95.996800000000007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35">
        <v>0</v>
      </c>
      <c r="U2389" s="1">
        <v>3.6155999999999997</v>
      </c>
      <c r="V2389" t="str">
        <f>VLOOKUP(M2389,People!B:C,2,0)</f>
        <v>Anna Andreadi</v>
      </c>
      <c r="W2389" t="str">
        <f>IFERROR(VLOOKUP(B2389,Returns!B:C,2,0),"NO")</f>
        <v>NO</v>
      </c>
      <c r="X2389" s="34">
        <f t="shared" si="37"/>
        <v>0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35">
        <v>0.2</v>
      </c>
      <c r="U2390" s="1">
        <v>8.8623999999999992</v>
      </c>
      <c r="V2390" t="str">
        <f>VLOOKUP(M2390,People!B:C,2,0)</f>
        <v>Anna Andreadi</v>
      </c>
      <c r="W2390" t="str">
        <f>IFERROR(VLOOKUP(B2390,Returns!B:C,2,0),"NO")</f>
        <v>NO</v>
      </c>
      <c r="X2390" s="34">
        <f t="shared" si="37"/>
        <v>4.8896000000000006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35">
        <v>0</v>
      </c>
      <c r="U2391" s="1">
        <v>3.1104000000000003</v>
      </c>
      <c r="V2391" t="str">
        <f>VLOOKUP(M2391,People!B:C,2,0)</f>
        <v>Chuck Magee</v>
      </c>
      <c r="W2391" t="str">
        <f>IFERROR(VLOOKUP(B2391,Returns!B:C,2,0),"NO")</f>
        <v>NO</v>
      </c>
      <c r="X2391" s="34">
        <f t="shared" si="37"/>
        <v>0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35">
        <v>0</v>
      </c>
      <c r="U2392" s="1">
        <v>20.511400000000002</v>
      </c>
      <c r="V2392" t="str">
        <f>VLOOKUP(M2392,People!B:C,2,0)</f>
        <v>Chuck Magee</v>
      </c>
      <c r="W2392" t="str">
        <f>IFERROR(VLOOKUP(B2392,Returns!B:C,2,0),"NO")</f>
        <v>NO</v>
      </c>
      <c r="X2392" s="34">
        <f t="shared" si="37"/>
        <v>0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35">
        <v>0</v>
      </c>
      <c r="U2393" s="1">
        <v>97.194599999999923</v>
      </c>
      <c r="V2393" t="str">
        <f>VLOOKUP(M2393,People!B:C,2,0)</f>
        <v>Chuck Magee</v>
      </c>
      <c r="W2393" t="str">
        <f>IFERROR(VLOOKUP(B2393,Returns!B:C,2,0),"NO")</f>
        <v>NO</v>
      </c>
      <c r="X2393" s="34">
        <f t="shared" si="37"/>
        <v>0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35">
        <v>0</v>
      </c>
      <c r="U2394" s="1">
        <v>42.150400000000005</v>
      </c>
      <c r="V2394" t="str">
        <f>VLOOKUP(M2394,People!B:C,2,0)</f>
        <v>Chuck Magee</v>
      </c>
      <c r="W2394" t="str">
        <f>IFERROR(VLOOKUP(B2394,Returns!B:C,2,0),"NO")</f>
        <v>NO</v>
      </c>
      <c r="X2394" s="34">
        <f t="shared" si="37"/>
        <v>0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35">
        <v>0</v>
      </c>
      <c r="U2395" s="1">
        <v>10.316800000000001</v>
      </c>
      <c r="V2395" t="str">
        <f>VLOOKUP(M2395,People!B:C,2,0)</f>
        <v>Chuck Magee</v>
      </c>
      <c r="W2395" t="str">
        <f>IFERROR(VLOOKUP(B2395,Returns!B:C,2,0),"NO")</f>
        <v>NO</v>
      </c>
      <c r="X2395" s="34">
        <f t="shared" si="37"/>
        <v>0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35">
        <v>0</v>
      </c>
      <c r="U2396" s="1">
        <v>2.2560000000000002</v>
      </c>
      <c r="V2396" t="str">
        <f>VLOOKUP(M2396,People!B:C,2,0)</f>
        <v>Chuck Magee</v>
      </c>
      <c r="W2396" t="str">
        <f>IFERROR(VLOOKUP(B2396,Returns!B:C,2,0),"NO")</f>
        <v>NO</v>
      </c>
      <c r="X2396" s="34">
        <f t="shared" si="37"/>
        <v>0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35">
        <v>0</v>
      </c>
      <c r="U2397" s="1">
        <v>23.96</v>
      </c>
      <c r="V2397" t="str">
        <f>VLOOKUP(M2397,People!B:C,2,0)</f>
        <v>Chuck Magee</v>
      </c>
      <c r="W2397" t="str">
        <f>IFERROR(VLOOKUP(B2397,Returns!B:C,2,0),"NO")</f>
        <v>NO</v>
      </c>
      <c r="X2397" s="34">
        <f t="shared" si="37"/>
        <v>0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35">
        <v>0</v>
      </c>
      <c r="U2398" s="1">
        <v>16.649999999999999</v>
      </c>
      <c r="V2398" t="str">
        <f>VLOOKUP(M2398,People!B:C,2,0)</f>
        <v>Chuck Magee</v>
      </c>
      <c r="W2398" t="str">
        <f>IFERROR(VLOOKUP(B2398,Returns!B:C,2,0),"NO")</f>
        <v>NO</v>
      </c>
      <c r="X2398" s="34">
        <f t="shared" si="37"/>
        <v>0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35">
        <v>0</v>
      </c>
      <c r="U2399" s="1">
        <v>2.8224</v>
      </c>
      <c r="V2399" t="str">
        <f>VLOOKUP(M2399,People!B:C,2,0)</f>
        <v>Anna Andreadi</v>
      </c>
      <c r="W2399" t="str">
        <f>IFERROR(VLOOKUP(B2399,Returns!B:C,2,0),"NO")</f>
        <v>NO</v>
      </c>
      <c r="X2399" s="34">
        <f t="shared" si="37"/>
        <v>0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35">
        <v>0</v>
      </c>
      <c r="U2400" s="1">
        <v>4.3367999999999993</v>
      </c>
      <c r="V2400" t="str">
        <f>VLOOKUP(M2400,People!B:C,2,0)</f>
        <v>Anna Andreadi</v>
      </c>
      <c r="W2400" t="str">
        <f>IFERROR(VLOOKUP(B2400,Returns!B:C,2,0),"NO")</f>
        <v>NO</v>
      </c>
      <c r="X2400" s="34">
        <f t="shared" si="37"/>
        <v>0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35">
        <v>0</v>
      </c>
      <c r="U2401" s="1">
        <v>12.576199999999986</v>
      </c>
      <c r="V2401" t="str">
        <f>VLOOKUP(M2401,People!B:C,2,0)</f>
        <v>Cassandra Brandow</v>
      </c>
      <c r="W2401" t="str">
        <f>IFERROR(VLOOKUP(B2401,Returns!B:C,2,0),"NO")</f>
        <v>NO</v>
      </c>
      <c r="X2401" s="34">
        <f t="shared" si="37"/>
        <v>0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35">
        <v>0</v>
      </c>
      <c r="U2402" s="1">
        <v>14.676999999999998</v>
      </c>
      <c r="V2402" t="str">
        <f>VLOOKUP(M2402,People!B:C,2,0)</f>
        <v>Cassandra Brandow</v>
      </c>
      <c r="W2402" t="str">
        <f>IFERROR(VLOOKUP(B2402,Returns!B:C,2,0),"NO")</f>
        <v>NO</v>
      </c>
      <c r="X2402" s="34">
        <f t="shared" si="37"/>
        <v>0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35">
        <v>0</v>
      </c>
      <c r="U2403" s="1">
        <v>23.550000000000004</v>
      </c>
      <c r="V2403" t="str">
        <f>VLOOKUP(M2403,People!B:C,2,0)</f>
        <v>Kelly Williams</v>
      </c>
      <c r="W2403" t="str">
        <f>IFERROR(VLOOKUP(B2403,Returns!B:C,2,0),"NO")</f>
        <v>NO</v>
      </c>
      <c r="X2403" s="34">
        <f t="shared" si="37"/>
        <v>0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35">
        <v>0</v>
      </c>
      <c r="U2404" s="1">
        <v>13.347999999999997</v>
      </c>
      <c r="V2404" t="str">
        <f>VLOOKUP(M2404,People!B:C,2,0)</f>
        <v>Kelly Williams</v>
      </c>
      <c r="W2404" t="str">
        <f>IFERROR(VLOOKUP(B2404,Returns!B:C,2,0),"NO")</f>
        <v>NO</v>
      </c>
      <c r="X2404" s="34">
        <f t="shared" si="37"/>
        <v>0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35">
        <v>0.32</v>
      </c>
      <c r="U2405" s="1">
        <v>-225.09759999999991</v>
      </c>
      <c r="V2405" t="str">
        <f>VLOOKUP(M2405,People!B:C,2,0)</f>
        <v>Kelly Williams</v>
      </c>
      <c r="W2405" t="str">
        <f>IFERROR(VLOOKUP(B2405,Returns!B:C,2,0),"NO")</f>
        <v>NO</v>
      </c>
      <c r="X2405" s="34">
        <f t="shared" si="37"/>
        <v>306.13273599999997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35">
        <v>0</v>
      </c>
      <c r="U2406" s="1">
        <v>200.86379999999991</v>
      </c>
      <c r="V2406" t="str">
        <f>VLOOKUP(M2406,People!B:C,2,0)</f>
        <v>Anna Andreadi</v>
      </c>
      <c r="W2406" t="str">
        <f>IFERROR(VLOOKUP(B2406,Returns!B:C,2,0),"NO")</f>
        <v>NO</v>
      </c>
      <c r="X2406" s="34">
        <f t="shared" si="37"/>
        <v>0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35">
        <v>0.2</v>
      </c>
      <c r="U2407" s="1">
        <v>-28.967399999999991</v>
      </c>
      <c r="V2407" t="str">
        <f>VLOOKUP(M2407,People!B:C,2,0)</f>
        <v>Anna Andreadi</v>
      </c>
      <c r="W2407" t="str">
        <f>IFERROR(VLOOKUP(B2407,Returns!B:C,2,0),"NO")</f>
        <v>NO</v>
      </c>
      <c r="X2407" s="34">
        <f t="shared" si="37"/>
        <v>25.748800000000003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35">
        <v>0.2</v>
      </c>
      <c r="U2408" s="1">
        <v>26.972999999999992</v>
      </c>
      <c r="V2408" t="str">
        <f>VLOOKUP(M2408,People!B:C,2,0)</f>
        <v>Anna Andreadi</v>
      </c>
      <c r="W2408" t="str">
        <f>IFERROR(VLOOKUP(B2408,Returns!B:C,2,0),"NO")</f>
        <v>NO</v>
      </c>
      <c r="X2408" s="34">
        <f t="shared" si="37"/>
        <v>15.984000000000004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35">
        <v>0</v>
      </c>
      <c r="U2409" s="1">
        <v>7.9859999999999998</v>
      </c>
      <c r="V2409" t="str">
        <f>VLOOKUP(M2409,People!B:C,2,0)</f>
        <v>Anna Andreadi</v>
      </c>
      <c r="W2409" t="str">
        <f>IFERROR(VLOOKUP(B2409,Returns!B:C,2,0),"NO")</f>
        <v>NO</v>
      </c>
      <c r="X2409" s="34">
        <f t="shared" si="37"/>
        <v>0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35">
        <v>0.2</v>
      </c>
      <c r="U2410" s="1">
        <v>130.49130000000002</v>
      </c>
      <c r="V2410" t="str">
        <f>VLOOKUP(M2410,People!B:C,2,0)</f>
        <v>Anna Andreadi</v>
      </c>
      <c r="W2410" t="str">
        <f>IFERROR(VLOOKUP(B2410,Returns!B:C,2,0),"NO")</f>
        <v>NO</v>
      </c>
      <c r="X2410" s="34">
        <f t="shared" si="37"/>
        <v>71.995200000000011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35">
        <v>0</v>
      </c>
      <c r="U2411" s="1">
        <v>76.262399999999985</v>
      </c>
      <c r="V2411" t="str">
        <f>VLOOKUP(M2411,People!B:C,2,0)</f>
        <v>Anna Andreadi</v>
      </c>
      <c r="W2411" t="str">
        <f>IFERROR(VLOOKUP(B2411,Returns!B:C,2,0),"NO")</f>
        <v>NO</v>
      </c>
      <c r="X2411" s="34">
        <f t="shared" si="37"/>
        <v>0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35">
        <v>0.2</v>
      </c>
      <c r="U2412" s="1">
        <v>1.9169999999999998</v>
      </c>
      <c r="V2412" t="str">
        <f>VLOOKUP(M2412,People!B:C,2,0)</f>
        <v>Chuck Magee</v>
      </c>
      <c r="W2412" t="str">
        <f>IFERROR(VLOOKUP(B2412,Returns!B:C,2,0),"NO")</f>
        <v>NO</v>
      </c>
      <c r="X2412" s="34">
        <f t="shared" si="37"/>
        <v>1.1359999999999999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35">
        <v>0.2</v>
      </c>
      <c r="U2413" s="1">
        <v>2.6319999999999997</v>
      </c>
      <c r="V2413" t="str">
        <f>VLOOKUP(M2413,People!B:C,2,0)</f>
        <v>Anna Andreadi</v>
      </c>
      <c r="W2413" t="str">
        <f>IFERROR(VLOOKUP(B2413,Returns!B:C,2,0),"NO")</f>
        <v>NO</v>
      </c>
      <c r="X2413" s="34">
        <f t="shared" si="37"/>
        <v>1.504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35">
        <v>0</v>
      </c>
      <c r="U2414" s="1">
        <v>5.8604000000000003</v>
      </c>
      <c r="V2414" t="str">
        <f>VLOOKUP(M2414,People!B:C,2,0)</f>
        <v>Anna Andreadi</v>
      </c>
      <c r="W2414" t="str">
        <f>IFERROR(VLOOKUP(B2414,Returns!B:C,2,0),"NO")</f>
        <v>NO</v>
      </c>
      <c r="X2414" s="34">
        <f t="shared" si="37"/>
        <v>0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35">
        <v>0.2</v>
      </c>
      <c r="U2415" s="1">
        <v>31.453199999999953</v>
      </c>
      <c r="V2415" t="str">
        <f>VLOOKUP(M2415,People!B:C,2,0)</f>
        <v>Anna Andreadi</v>
      </c>
      <c r="W2415" t="str">
        <f>IFERROR(VLOOKUP(B2415,Returns!B:C,2,0),"NO")</f>
        <v>NO</v>
      </c>
      <c r="X2415" s="34">
        <f t="shared" si="37"/>
        <v>125.81280000000002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35">
        <v>0</v>
      </c>
      <c r="U2416" s="1">
        <v>60.356000000000023</v>
      </c>
      <c r="V2416" t="str">
        <f>VLOOKUP(M2416,People!B:C,2,0)</f>
        <v>Kelly Williams</v>
      </c>
      <c r="W2416" t="str">
        <f>IFERROR(VLOOKUP(B2416,Returns!B:C,2,0),"NO")</f>
        <v>NO</v>
      </c>
      <c r="X2416" s="34">
        <f t="shared" si="37"/>
        <v>0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35">
        <v>0</v>
      </c>
      <c r="U2417" s="1">
        <v>60.391999999999996</v>
      </c>
      <c r="V2417" t="str">
        <f>VLOOKUP(M2417,People!B:C,2,0)</f>
        <v>Chuck Magee</v>
      </c>
      <c r="W2417" t="str">
        <f>IFERROR(VLOOKUP(B2417,Returns!B:C,2,0),"NO")</f>
        <v>NO</v>
      </c>
      <c r="X2417" s="34">
        <f t="shared" si="37"/>
        <v>0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35">
        <v>0</v>
      </c>
      <c r="U2418" s="1">
        <v>95.200000000000031</v>
      </c>
      <c r="V2418" t="str">
        <f>VLOOKUP(M2418,People!B:C,2,0)</f>
        <v>Anna Andreadi</v>
      </c>
      <c r="W2418" t="str">
        <f>IFERROR(VLOOKUP(B2418,Returns!B:C,2,0),"NO")</f>
        <v>NO</v>
      </c>
      <c r="X2418" s="34">
        <f t="shared" si="37"/>
        <v>0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35">
        <v>0.2</v>
      </c>
      <c r="U2419" s="1">
        <v>29.951999999999998</v>
      </c>
      <c r="V2419" t="str">
        <f>VLOOKUP(M2419,People!B:C,2,0)</f>
        <v>Anna Andreadi</v>
      </c>
      <c r="W2419" t="str">
        <f>IFERROR(VLOOKUP(B2419,Returns!B:C,2,0),"NO")</f>
        <v>NO</v>
      </c>
      <c r="X2419" s="34">
        <f t="shared" si="37"/>
        <v>15.974400000000003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35">
        <v>0.2</v>
      </c>
      <c r="U2420" s="1">
        <v>179.73000000000013</v>
      </c>
      <c r="V2420" t="str">
        <f>VLOOKUP(M2420,People!B:C,2,0)</f>
        <v>Anna Andreadi</v>
      </c>
      <c r="W2420" t="str">
        <f>IFERROR(VLOOKUP(B2420,Returns!B:C,2,0),"NO")</f>
        <v>NO</v>
      </c>
      <c r="X2420" s="34">
        <f t="shared" si="37"/>
        <v>479.28000000000003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35">
        <v>0</v>
      </c>
      <c r="U2421" s="1">
        <v>3.1779999999999973</v>
      </c>
      <c r="V2421" t="str">
        <f>VLOOKUP(M2421,People!B:C,2,0)</f>
        <v>Anna Andreadi</v>
      </c>
      <c r="W2421" t="str">
        <f>IFERROR(VLOOKUP(B2421,Returns!B:C,2,0),"NO")</f>
        <v>NO</v>
      </c>
      <c r="X2421" s="34">
        <f t="shared" si="37"/>
        <v>0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35">
        <v>0</v>
      </c>
      <c r="U2422" s="1">
        <v>43.995600000000003</v>
      </c>
      <c r="V2422" t="str">
        <f>VLOOKUP(M2422,People!B:C,2,0)</f>
        <v>Anna Andreadi</v>
      </c>
      <c r="W2422" t="str">
        <f>IFERROR(VLOOKUP(B2422,Returns!B:C,2,0),"NO")</f>
        <v>NO</v>
      </c>
      <c r="X2422" s="34">
        <f t="shared" si="37"/>
        <v>0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35">
        <v>0.2</v>
      </c>
      <c r="U2423" s="1">
        <v>-48.954900000000002</v>
      </c>
      <c r="V2423" t="str">
        <f>VLOOKUP(M2423,People!B:C,2,0)</f>
        <v>Kelly Williams</v>
      </c>
      <c r="W2423" t="str">
        <f>IFERROR(VLOOKUP(B2423,Returns!B:C,2,0),"NO")</f>
        <v>NO</v>
      </c>
      <c r="X2423" s="34">
        <f t="shared" si="37"/>
        <v>46.075200000000002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35">
        <v>0.2</v>
      </c>
      <c r="U2424" s="1">
        <v>3.2615999999999996</v>
      </c>
      <c r="V2424" t="str">
        <f>VLOOKUP(M2424,People!B:C,2,0)</f>
        <v>Kelly Williams</v>
      </c>
      <c r="W2424" t="str">
        <f>IFERROR(VLOOKUP(B2424,Returns!B:C,2,0),"NO")</f>
        <v>NO</v>
      </c>
      <c r="X2424" s="34">
        <f t="shared" si="37"/>
        <v>1.9328000000000003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35">
        <v>0.2</v>
      </c>
      <c r="U2425" s="1">
        <v>41.718599999999995</v>
      </c>
      <c r="V2425" t="str">
        <f>VLOOKUP(M2425,People!B:C,2,0)</f>
        <v>Chuck Magee</v>
      </c>
      <c r="W2425" t="str">
        <f>IFERROR(VLOOKUP(B2425,Returns!B:C,2,0),"NO")</f>
        <v>NO</v>
      </c>
      <c r="X2425" s="34">
        <f t="shared" si="37"/>
        <v>31.785600000000002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35">
        <v>0.7</v>
      </c>
      <c r="U2426" s="1">
        <v>-10.418399999999998</v>
      </c>
      <c r="V2426" t="str">
        <f>VLOOKUP(M2426,People!B:C,2,0)</f>
        <v>Chuck Magee</v>
      </c>
      <c r="W2426" t="str">
        <f>IFERROR(VLOOKUP(B2426,Returns!B:C,2,0),"NO")</f>
        <v>NO</v>
      </c>
      <c r="X2426" s="34">
        <f t="shared" si="37"/>
        <v>9.1161000000000012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35">
        <v>0.4</v>
      </c>
      <c r="U2427" s="1">
        <v>-104.67300000000006</v>
      </c>
      <c r="V2427" t="str">
        <f>VLOOKUP(M2427,People!B:C,2,0)</f>
        <v>Chuck Magee</v>
      </c>
      <c r="W2427" t="str">
        <f>IFERROR(VLOOKUP(B2427,Returns!B:C,2,0),"NO")</f>
        <v>NO</v>
      </c>
      <c r="X2427" s="34">
        <f t="shared" si="37"/>
        <v>109.224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35">
        <v>0.2</v>
      </c>
      <c r="U2428" s="1">
        <v>12.776399999999999</v>
      </c>
      <c r="V2428" t="str">
        <f>VLOOKUP(M2428,People!B:C,2,0)</f>
        <v>Chuck Magee</v>
      </c>
      <c r="W2428" t="str">
        <f>IFERROR(VLOOKUP(B2428,Returns!B:C,2,0),"NO")</f>
        <v>NO</v>
      </c>
      <c r="X2428" s="34">
        <f t="shared" si="37"/>
        <v>7.8624000000000001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35">
        <v>0.8</v>
      </c>
      <c r="U2429" s="1">
        <v>-2.1504000000000008</v>
      </c>
      <c r="V2429" t="str">
        <f>VLOOKUP(M2429,People!B:C,2,0)</f>
        <v>Kelly Williams</v>
      </c>
      <c r="W2429" t="str">
        <f>IFERROR(VLOOKUP(B2429,Returns!B:C,2,0),"NO")</f>
        <v>NO</v>
      </c>
      <c r="X2429" s="34">
        <f t="shared" si="37"/>
        <v>1.0751999999999997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35">
        <v>0.8</v>
      </c>
      <c r="U2430" s="1">
        <v>-13.648800000000001</v>
      </c>
      <c r="V2430" t="str">
        <f>VLOOKUP(M2430,People!B:C,2,0)</f>
        <v>Kelly Williams</v>
      </c>
      <c r="W2430" t="str">
        <f>IFERROR(VLOOKUP(B2430,Returns!B:C,2,0),"NO")</f>
        <v>NO</v>
      </c>
      <c r="X2430" s="34">
        <f t="shared" si="37"/>
        <v>6.6175999999999995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35">
        <v>0.6</v>
      </c>
      <c r="U2431" s="1">
        <v>-9.0944000000000038</v>
      </c>
      <c r="V2431" t="str">
        <f>VLOOKUP(M2431,People!B:C,2,0)</f>
        <v>Kelly Williams</v>
      </c>
      <c r="W2431" t="str">
        <f>IFERROR(VLOOKUP(B2431,Returns!B:C,2,0),"NO")</f>
        <v>NO</v>
      </c>
      <c r="X2431" s="34">
        <f t="shared" si="37"/>
        <v>7.5264000000000006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35">
        <v>0</v>
      </c>
      <c r="U2432" s="1">
        <v>27.485599999999998</v>
      </c>
      <c r="V2432" t="str">
        <f>VLOOKUP(M2432,People!B:C,2,0)</f>
        <v>Anna Andreadi</v>
      </c>
      <c r="W2432" t="str">
        <f>IFERROR(VLOOKUP(B2432,Returns!B:C,2,0),"NO")</f>
        <v>NO</v>
      </c>
      <c r="X2432" s="34">
        <f t="shared" si="37"/>
        <v>0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35">
        <v>0</v>
      </c>
      <c r="U2433" s="1">
        <v>3.0340000000000007</v>
      </c>
      <c r="V2433" t="str">
        <f>VLOOKUP(M2433,People!B:C,2,0)</f>
        <v>Anna Andreadi</v>
      </c>
      <c r="W2433" t="str">
        <f>IFERROR(VLOOKUP(B2433,Returns!B:C,2,0),"NO")</f>
        <v>NO</v>
      </c>
      <c r="X2433" s="34">
        <f t="shared" si="37"/>
        <v>0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35">
        <v>0.1</v>
      </c>
      <c r="U2434" s="1">
        <v>65.206400000000002</v>
      </c>
      <c r="V2434" t="str">
        <f>VLOOKUP(M2434,People!B:C,2,0)</f>
        <v>Chuck Magee</v>
      </c>
      <c r="W2434" t="str">
        <f>IFERROR(VLOOKUP(B2434,Returns!B:C,2,0),"NO")</f>
        <v>NO</v>
      </c>
      <c r="X2434" s="34">
        <f t="shared" ref="X2434:X2497" si="38">T2434*R2434</f>
        <v>36.678600000000003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35">
        <v>0.2</v>
      </c>
      <c r="U2435" s="1">
        <v>4.0775999999999968</v>
      </c>
      <c r="V2435" t="str">
        <f>VLOOKUP(M2435,People!B:C,2,0)</f>
        <v>Kelly Williams</v>
      </c>
      <c r="W2435" t="str">
        <f>IFERROR(VLOOKUP(B2435,Returns!B:C,2,0),"NO")</f>
        <v>NO</v>
      </c>
      <c r="X2435" s="34">
        <f t="shared" si="38"/>
        <v>10.8736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35">
        <v>0</v>
      </c>
      <c r="U2436" s="1">
        <v>16.98</v>
      </c>
      <c r="V2436" t="str">
        <f>VLOOKUP(M2436,People!B:C,2,0)</f>
        <v>Cassandra Brandow</v>
      </c>
      <c r="W2436" t="str">
        <f>IFERROR(VLOOKUP(B2436,Returns!B:C,2,0),"NO")</f>
        <v>NO</v>
      </c>
      <c r="X2436" s="34">
        <f t="shared" si="38"/>
        <v>0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35">
        <v>0</v>
      </c>
      <c r="U2437" s="1">
        <v>322.18290000000002</v>
      </c>
      <c r="V2437" t="str">
        <f>VLOOKUP(M2437,People!B:C,2,0)</f>
        <v>Cassandra Brandow</v>
      </c>
      <c r="W2437" t="str">
        <f>IFERROR(VLOOKUP(B2437,Returns!B:C,2,0),"NO")</f>
        <v>NO</v>
      </c>
      <c r="X2437" s="34">
        <f t="shared" si="38"/>
        <v>0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35">
        <v>0</v>
      </c>
      <c r="U2438" s="1">
        <v>114.6285</v>
      </c>
      <c r="V2438" t="str">
        <f>VLOOKUP(M2438,People!B:C,2,0)</f>
        <v>Anna Andreadi</v>
      </c>
      <c r="W2438" t="str">
        <f>IFERROR(VLOOKUP(B2438,Returns!B:C,2,0),"NO")</f>
        <v>Yes</v>
      </c>
      <c r="X2438" s="34">
        <f t="shared" si="38"/>
        <v>0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35">
        <v>0.5</v>
      </c>
      <c r="U2439" s="1">
        <v>-99.266399999999976</v>
      </c>
      <c r="V2439" t="str">
        <f>VLOOKUP(M2439,People!B:C,2,0)</f>
        <v>Anna Andreadi</v>
      </c>
      <c r="W2439" t="str">
        <f>IFERROR(VLOOKUP(B2439,Returns!B:C,2,0),"NO")</f>
        <v>NO</v>
      </c>
      <c r="X2439" s="34">
        <f t="shared" si="38"/>
        <v>72.989999999999995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35">
        <v>0.2</v>
      </c>
      <c r="U2440" s="1">
        <v>12.5328</v>
      </c>
      <c r="V2440" t="str">
        <f>VLOOKUP(M2440,People!B:C,2,0)</f>
        <v>Anna Andreadi</v>
      </c>
      <c r="W2440" t="str">
        <f>IFERROR(VLOOKUP(B2440,Returns!B:C,2,0),"NO")</f>
        <v>NO</v>
      </c>
      <c r="X2440" s="34">
        <f t="shared" si="38"/>
        <v>7.1616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35">
        <v>0.2</v>
      </c>
      <c r="U2441" s="1">
        <v>2.1736000000000004</v>
      </c>
      <c r="V2441" t="str">
        <f>VLOOKUP(M2441,People!B:C,2,0)</f>
        <v>Cassandra Brandow</v>
      </c>
      <c r="W2441" t="str">
        <f>IFERROR(VLOOKUP(B2441,Returns!B:C,2,0),"NO")</f>
        <v>NO</v>
      </c>
      <c r="X2441" s="34">
        <f t="shared" si="38"/>
        <v>1.5808000000000002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35">
        <v>0</v>
      </c>
      <c r="U2442" s="1">
        <v>86.25</v>
      </c>
      <c r="V2442" t="str">
        <f>VLOOKUP(M2442,People!B:C,2,0)</f>
        <v>Chuck Magee</v>
      </c>
      <c r="W2442" t="str">
        <f>IFERROR(VLOOKUP(B2442,Returns!B:C,2,0),"NO")</f>
        <v>NO</v>
      </c>
      <c r="X2442" s="34">
        <f t="shared" si="38"/>
        <v>0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35">
        <v>0.3</v>
      </c>
      <c r="U2443" s="1">
        <v>-19.918399999999991</v>
      </c>
      <c r="V2443" t="str">
        <f>VLOOKUP(M2443,People!B:C,2,0)</f>
        <v>Chuck Magee</v>
      </c>
      <c r="W2443" t="str">
        <f>IFERROR(VLOOKUP(B2443,Returns!B:C,2,0),"NO")</f>
        <v>NO</v>
      </c>
      <c r="X2443" s="34">
        <f t="shared" si="38"/>
        <v>52.285799999999988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35">
        <v>0</v>
      </c>
      <c r="U2444" s="1">
        <v>172.33840000000004</v>
      </c>
      <c r="V2444" t="str">
        <f>VLOOKUP(M2444,People!B:C,2,0)</f>
        <v>Chuck Magee</v>
      </c>
      <c r="W2444" t="str">
        <f>IFERROR(VLOOKUP(B2444,Returns!B:C,2,0),"NO")</f>
        <v>NO</v>
      </c>
      <c r="X2444" s="34">
        <f t="shared" si="38"/>
        <v>0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35">
        <v>0</v>
      </c>
      <c r="U2445" s="1">
        <v>30.431999999999995</v>
      </c>
      <c r="V2445" t="str">
        <f>VLOOKUP(M2445,People!B:C,2,0)</f>
        <v>Chuck Magee</v>
      </c>
      <c r="W2445" t="str">
        <f>IFERROR(VLOOKUP(B2445,Returns!B:C,2,0),"NO")</f>
        <v>NO</v>
      </c>
      <c r="X2445" s="34">
        <f t="shared" si="38"/>
        <v>0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35">
        <v>0</v>
      </c>
      <c r="U2446" s="1">
        <v>12.902400000000002</v>
      </c>
      <c r="V2446" t="str">
        <f>VLOOKUP(M2446,People!B:C,2,0)</f>
        <v>Chuck Magee</v>
      </c>
      <c r="W2446" t="str">
        <f>IFERROR(VLOOKUP(B2446,Returns!B:C,2,0),"NO")</f>
        <v>NO</v>
      </c>
      <c r="X2446" s="34">
        <f t="shared" si="38"/>
        <v>0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35">
        <v>0</v>
      </c>
      <c r="U2447" s="1">
        <v>74.8142</v>
      </c>
      <c r="V2447" t="str">
        <f>VLOOKUP(M2447,People!B:C,2,0)</f>
        <v>Chuck Magee</v>
      </c>
      <c r="W2447" t="str">
        <f>IFERROR(VLOOKUP(B2447,Returns!B:C,2,0),"NO")</f>
        <v>NO</v>
      </c>
      <c r="X2447" s="34">
        <f t="shared" si="38"/>
        <v>0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35">
        <v>0</v>
      </c>
      <c r="U2448" s="1">
        <v>8.2156000000000002</v>
      </c>
      <c r="V2448" t="str">
        <f>VLOOKUP(M2448,People!B:C,2,0)</f>
        <v>Anna Andreadi</v>
      </c>
      <c r="W2448" t="str">
        <f>IFERROR(VLOOKUP(B2448,Returns!B:C,2,0),"NO")</f>
        <v>NO</v>
      </c>
      <c r="X2448" s="34">
        <f t="shared" si="38"/>
        <v>0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35">
        <v>0.3</v>
      </c>
      <c r="U2449" s="1">
        <v>-14.080999999999989</v>
      </c>
      <c r="V2449" t="str">
        <f>VLOOKUP(M2449,People!B:C,2,0)</f>
        <v>Chuck Magee</v>
      </c>
      <c r="W2449" t="str">
        <f>IFERROR(VLOOKUP(B2449,Returns!B:C,2,0),"NO")</f>
        <v>NO</v>
      </c>
      <c r="X2449" s="34">
        <f t="shared" si="38"/>
        <v>147.85049999999998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35">
        <v>0</v>
      </c>
      <c r="U2450" s="1">
        <v>5.3897999999999939</v>
      </c>
      <c r="V2450" t="str">
        <f>VLOOKUP(M2450,People!B:C,2,0)</f>
        <v>Cassandra Brandow</v>
      </c>
      <c r="W2450" t="str">
        <f>IFERROR(VLOOKUP(B2450,Returns!B:C,2,0),"NO")</f>
        <v>NO</v>
      </c>
      <c r="X2450" s="34">
        <f t="shared" si="38"/>
        <v>0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35">
        <v>0.2</v>
      </c>
      <c r="U2451" s="1">
        <v>9.8279999999999959</v>
      </c>
      <c r="V2451" t="str">
        <f>VLOOKUP(M2451,People!B:C,2,0)</f>
        <v>Anna Andreadi</v>
      </c>
      <c r="W2451" t="str">
        <f>IFERROR(VLOOKUP(B2451,Returns!B:C,2,0),"NO")</f>
        <v>NO</v>
      </c>
      <c r="X2451" s="34">
        <f t="shared" si="38"/>
        <v>5.8240000000000016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35">
        <v>0</v>
      </c>
      <c r="U2452" s="1">
        <v>9</v>
      </c>
      <c r="V2452" t="str">
        <f>VLOOKUP(M2452,People!B:C,2,0)</f>
        <v>Chuck Magee</v>
      </c>
      <c r="W2452" t="str">
        <f>IFERROR(VLOOKUP(B2452,Returns!B:C,2,0),"NO")</f>
        <v>NO</v>
      </c>
      <c r="X2452" s="34">
        <f t="shared" si="38"/>
        <v>0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35">
        <v>0</v>
      </c>
      <c r="U2453" s="1">
        <v>31.121999999999996</v>
      </c>
      <c r="V2453" t="str">
        <f>VLOOKUP(M2453,People!B:C,2,0)</f>
        <v>Chuck Magee</v>
      </c>
      <c r="W2453" t="str">
        <f>IFERROR(VLOOKUP(B2453,Returns!B:C,2,0),"NO")</f>
        <v>NO</v>
      </c>
      <c r="X2453" s="34">
        <f t="shared" si="38"/>
        <v>0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35">
        <v>0.2</v>
      </c>
      <c r="U2454" s="1">
        <v>3.0860999999999996</v>
      </c>
      <c r="V2454" t="str">
        <f>VLOOKUP(M2454,People!B:C,2,0)</f>
        <v>Chuck Magee</v>
      </c>
      <c r="W2454" t="str">
        <f>IFERROR(VLOOKUP(B2454,Returns!B:C,2,0),"NO")</f>
        <v>NO</v>
      </c>
      <c r="X2454" s="34">
        <f t="shared" si="38"/>
        <v>1.8288000000000002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35">
        <v>0</v>
      </c>
      <c r="U2455" s="1">
        <v>18.2592</v>
      </c>
      <c r="V2455" t="str">
        <f>VLOOKUP(M2455,People!B:C,2,0)</f>
        <v>Chuck Magee</v>
      </c>
      <c r="W2455" t="str">
        <f>IFERROR(VLOOKUP(B2455,Returns!B:C,2,0),"NO")</f>
        <v>NO</v>
      </c>
      <c r="X2455" s="34">
        <f t="shared" si="38"/>
        <v>0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35">
        <v>0</v>
      </c>
      <c r="U2456" s="1">
        <v>13.603999999999992</v>
      </c>
      <c r="V2456" t="str">
        <f>VLOOKUP(M2456,People!B:C,2,0)</f>
        <v>Chuck Magee</v>
      </c>
      <c r="W2456" t="str">
        <f>IFERROR(VLOOKUP(B2456,Returns!B:C,2,0),"NO")</f>
        <v>NO</v>
      </c>
      <c r="X2456" s="34">
        <f t="shared" si="38"/>
        <v>0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35">
        <v>0</v>
      </c>
      <c r="U2457" s="1">
        <v>27.934399999999997</v>
      </c>
      <c r="V2457" t="str">
        <f>VLOOKUP(M2457,People!B:C,2,0)</f>
        <v>Chuck Magee</v>
      </c>
      <c r="W2457" t="str">
        <f>IFERROR(VLOOKUP(B2457,Returns!B:C,2,0),"NO")</f>
        <v>NO</v>
      </c>
      <c r="X2457" s="34">
        <f t="shared" si="38"/>
        <v>0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35">
        <v>0</v>
      </c>
      <c r="U2458" s="1">
        <v>3.4356999999999998</v>
      </c>
      <c r="V2458" t="str">
        <f>VLOOKUP(M2458,People!B:C,2,0)</f>
        <v>Chuck Magee</v>
      </c>
      <c r="W2458" t="str">
        <f>IFERROR(VLOOKUP(B2458,Returns!B:C,2,0),"NO")</f>
        <v>NO</v>
      </c>
      <c r="X2458" s="34">
        <f t="shared" si="38"/>
        <v>0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35">
        <v>0</v>
      </c>
      <c r="U2459" s="1">
        <v>22.458000000000002</v>
      </c>
      <c r="V2459" t="str">
        <f>VLOOKUP(M2459,People!B:C,2,0)</f>
        <v>Chuck Magee</v>
      </c>
      <c r="W2459" t="str">
        <f>IFERROR(VLOOKUP(B2459,Returns!B:C,2,0),"NO")</f>
        <v>NO</v>
      </c>
      <c r="X2459" s="34">
        <f t="shared" si="38"/>
        <v>0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35">
        <v>0</v>
      </c>
      <c r="U2460" s="1">
        <v>12.097800000000001</v>
      </c>
      <c r="V2460" t="str">
        <f>VLOOKUP(M2460,People!B:C,2,0)</f>
        <v>Chuck Magee</v>
      </c>
      <c r="W2460" t="str">
        <f>IFERROR(VLOOKUP(B2460,Returns!B:C,2,0),"NO")</f>
        <v>NO</v>
      </c>
      <c r="X2460" s="34">
        <f t="shared" si="38"/>
        <v>0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35">
        <v>0</v>
      </c>
      <c r="U2461" s="1">
        <v>25.438400000000001</v>
      </c>
      <c r="V2461" t="str">
        <f>VLOOKUP(M2461,People!B:C,2,0)</f>
        <v>Chuck Magee</v>
      </c>
      <c r="W2461" t="str">
        <f>IFERROR(VLOOKUP(B2461,Returns!B:C,2,0),"NO")</f>
        <v>NO</v>
      </c>
      <c r="X2461" s="34">
        <f t="shared" si="38"/>
        <v>0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35">
        <v>0</v>
      </c>
      <c r="U2462" s="1">
        <v>13.486499999999999</v>
      </c>
      <c r="V2462" t="str">
        <f>VLOOKUP(M2462,People!B:C,2,0)</f>
        <v>Anna Andreadi</v>
      </c>
      <c r="W2462" t="str">
        <f>IFERROR(VLOOKUP(B2462,Returns!B:C,2,0),"NO")</f>
        <v>NO</v>
      </c>
      <c r="X2462" s="34">
        <f t="shared" si="38"/>
        <v>0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35">
        <v>0.2</v>
      </c>
      <c r="U2463" s="1">
        <v>34.423199999999987</v>
      </c>
      <c r="V2463" t="str">
        <f>VLOOKUP(M2463,People!B:C,2,0)</f>
        <v>Anna Andreadi</v>
      </c>
      <c r="W2463" t="str">
        <f>IFERROR(VLOOKUP(B2463,Returns!B:C,2,0),"NO")</f>
        <v>NO</v>
      </c>
      <c r="X2463" s="34">
        <f t="shared" si="38"/>
        <v>19.670400000000001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35">
        <v>0.2</v>
      </c>
      <c r="U2464" s="1">
        <v>29.371999999999993</v>
      </c>
      <c r="V2464" t="str">
        <f>VLOOKUP(M2464,People!B:C,2,0)</f>
        <v>Chuck Magee</v>
      </c>
      <c r="W2464" t="str">
        <f>IFERROR(VLOOKUP(B2464,Returns!B:C,2,0),"NO")</f>
        <v>NO</v>
      </c>
      <c r="X2464" s="34">
        <f t="shared" si="38"/>
        <v>16.784000000000002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35">
        <v>0.2</v>
      </c>
      <c r="U2465" s="1">
        <v>5.1183999999999994</v>
      </c>
      <c r="V2465" t="str">
        <f>VLOOKUP(M2465,People!B:C,2,0)</f>
        <v>Chuck Magee</v>
      </c>
      <c r="W2465" t="str">
        <f>IFERROR(VLOOKUP(B2465,Returns!B:C,2,0),"NO")</f>
        <v>NO</v>
      </c>
      <c r="X2465" s="34">
        <f t="shared" si="38"/>
        <v>2.9248000000000007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35">
        <v>0</v>
      </c>
      <c r="U2466" s="1">
        <v>36.987300000000005</v>
      </c>
      <c r="V2466" t="str">
        <f>VLOOKUP(M2466,People!B:C,2,0)</f>
        <v>Chuck Magee</v>
      </c>
      <c r="W2466" t="str">
        <f>IFERROR(VLOOKUP(B2466,Returns!B:C,2,0),"NO")</f>
        <v>NO</v>
      </c>
      <c r="X2466" s="34">
        <f t="shared" si="38"/>
        <v>0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35">
        <v>0</v>
      </c>
      <c r="U2467" s="1">
        <v>1.512</v>
      </c>
      <c r="V2467" t="str">
        <f>VLOOKUP(M2467,People!B:C,2,0)</f>
        <v>Chuck Magee</v>
      </c>
      <c r="W2467" t="str">
        <f>IFERROR(VLOOKUP(B2467,Returns!B:C,2,0),"NO")</f>
        <v>NO</v>
      </c>
      <c r="X2467" s="34">
        <f t="shared" si="38"/>
        <v>0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35">
        <v>0</v>
      </c>
      <c r="U2468" s="1">
        <v>4.099499999999999</v>
      </c>
      <c r="V2468" t="str">
        <f>VLOOKUP(M2468,People!B:C,2,0)</f>
        <v>Cassandra Brandow</v>
      </c>
      <c r="W2468" t="str">
        <f>IFERROR(VLOOKUP(B2468,Returns!B:C,2,0),"NO")</f>
        <v>NO</v>
      </c>
      <c r="X2468" s="34">
        <f t="shared" si="38"/>
        <v>0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35">
        <v>0</v>
      </c>
      <c r="U2469" s="1">
        <v>165.71759999999995</v>
      </c>
      <c r="V2469" t="str">
        <f>VLOOKUP(M2469,People!B:C,2,0)</f>
        <v>Cassandra Brandow</v>
      </c>
      <c r="W2469" t="str">
        <f>IFERROR(VLOOKUP(B2469,Returns!B:C,2,0),"NO")</f>
        <v>NO</v>
      </c>
      <c r="X2469" s="34">
        <f t="shared" si="38"/>
        <v>0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35">
        <v>0</v>
      </c>
      <c r="U2470" s="1">
        <v>15.552000000000001</v>
      </c>
      <c r="V2470" t="str">
        <f>VLOOKUP(M2470,People!B:C,2,0)</f>
        <v>Cassandra Brandow</v>
      </c>
      <c r="W2470" t="str">
        <f>IFERROR(VLOOKUP(B2470,Returns!B:C,2,0),"NO")</f>
        <v>NO</v>
      </c>
      <c r="X2470" s="34">
        <f t="shared" si="38"/>
        <v>0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35">
        <v>0</v>
      </c>
      <c r="U2471" s="1">
        <v>4.5656999999999996</v>
      </c>
      <c r="V2471" t="str">
        <f>VLOOKUP(M2471,People!B:C,2,0)</f>
        <v>Cassandra Brandow</v>
      </c>
      <c r="W2471" t="str">
        <f>IFERROR(VLOOKUP(B2471,Returns!B:C,2,0),"NO")</f>
        <v>NO</v>
      </c>
      <c r="X2471" s="34">
        <f t="shared" si="38"/>
        <v>0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35">
        <v>0.2</v>
      </c>
      <c r="U2472" s="1">
        <v>4.281600000000001</v>
      </c>
      <c r="V2472" t="str">
        <f>VLOOKUP(M2472,People!B:C,2,0)</f>
        <v>Cassandra Brandow</v>
      </c>
      <c r="W2472" t="str">
        <f>IFERROR(VLOOKUP(B2472,Returns!B:C,2,0),"NO")</f>
        <v>NO</v>
      </c>
      <c r="X2472" s="34">
        <f t="shared" si="38"/>
        <v>2.8544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35">
        <v>0.2</v>
      </c>
      <c r="U2473" s="1">
        <v>-67.670399999999972</v>
      </c>
      <c r="V2473" t="str">
        <f>VLOOKUP(M2473,People!B:C,2,0)</f>
        <v>Cassandra Brandow</v>
      </c>
      <c r="W2473" t="str">
        <f>IFERROR(VLOOKUP(B2473,Returns!B:C,2,0),"NO")</f>
        <v>NO</v>
      </c>
      <c r="X2473" s="34">
        <f t="shared" si="38"/>
        <v>90.227199999999996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35">
        <v>0.2</v>
      </c>
      <c r="U2474" s="1">
        <v>6.4864000000000033</v>
      </c>
      <c r="V2474" t="str">
        <f>VLOOKUP(M2474,People!B:C,2,0)</f>
        <v>Cassandra Brandow</v>
      </c>
      <c r="W2474" t="str">
        <f>IFERROR(VLOOKUP(B2474,Returns!B:C,2,0),"NO")</f>
        <v>NO</v>
      </c>
      <c r="X2474" s="34">
        <f t="shared" si="38"/>
        <v>12.972800000000001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35">
        <v>0.2</v>
      </c>
      <c r="U2475" s="1">
        <v>-29.917800000000021</v>
      </c>
      <c r="V2475" t="str">
        <f>VLOOKUP(M2475,People!B:C,2,0)</f>
        <v>Anna Andreadi</v>
      </c>
      <c r="W2475" t="str">
        <f>IFERROR(VLOOKUP(B2475,Returns!B:C,2,0),"NO")</f>
        <v>NO</v>
      </c>
      <c r="X2475" s="34">
        <f t="shared" si="38"/>
        <v>43.516800000000011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35">
        <v>0</v>
      </c>
      <c r="U2476" s="1">
        <v>29.032499999999999</v>
      </c>
      <c r="V2476" t="str">
        <f>VLOOKUP(M2476,People!B:C,2,0)</f>
        <v>Anna Andreadi</v>
      </c>
      <c r="W2476" t="str">
        <f>IFERROR(VLOOKUP(B2476,Returns!B:C,2,0),"NO")</f>
        <v>NO</v>
      </c>
      <c r="X2476" s="34">
        <f t="shared" si="38"/>
        <v>0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35">
        <v>0</v>
      </c>
      <c r="U2477" s="1">
        <v>41.223699999999994</v>
      </c>
      <c r="V2477" t="str">
        <f>VLOOKUP(M2477,People!B:C,2,0)</f>
        <v>Anna Andreadi</v>
      </c>
      <c r="W2477" t="str">
        <f>IFERROR(VLOOKUP(B2477,Returns!B:C,2,0),"NO")</f>
        <v>NO</v>
      </c>
      <c r="X2477" s="34">
        <f t="shared" si="38"/>
        <v>0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35">
        <v>0</v>
      </c>
      <c r="U2478" s="1">
        <v>429.57720000000006</v>
      </c>
      <c r="V2478" t="str">
        <f>VLOOKUP(M2478,People!B:C,2,0)</f>
        <v>Anna Andreadi</v>
      </c>
      <c r="W2478" t="str">
        <f>IFERROR(VLOOKUP(B2478,Returns!B:C,2,0),"NO")</f>
        <v>NO</v>
      </c>
      <c r="X2478" s="34">
        <f t="shared" si="38"/>
        <v>0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35">
        <v>0.2</v>
      </c>
      <c r="U2479" s="1">
        <v>-99.176400000000001</v>
      </c>
      <c r="V2479" t="str">
        <f>VLOOKUP(M2479,People!B:C,2,0)</f>
        <v>Anna Andreadi</v>
      </c>
      <c r="W2479" t="str">
        <f>IFERROR(VLOOKUP(B2479,Returns!B:C,2,0),"NO")</f>
        <v>NO</v>
      </c>
      <c r="X2479" s="34">
        <f t="shared" si="38"/>
        <v>264.47040000000004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35">
        <v>0</v>
      </c>
      <c r="U2480" s="1">
        <v>1.4742000000000002</v>
      </c>
      <c r="V2480" t="str">
        <f>VLOOKUP(M2480,People!B:C,2,0)</f>
        <v>Chuck Magee</v>
      </c>
      <c r="W2480" t="str">
        <f>IFERROR(VLOOKUP(B2480,Returns!B:C,2,0),"NO")</f>
        <v>NO</v>
      </c>
      <c r="X2480" s="34">
        <f t="shared" si="38"/>
        <v>0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35">
        <v>0.2</v>
      </c>
      <c r="U2481" s="1">
        <v>0.83879999999999999</v>
      </c>
      <c r="V2481" t="str">
        <f>VLOOKUP(M2481,People!B:C,2,0)</f>
        <v>Kelly Williams</v>
      </c>
      <c r="W2481" t="str">
        <f>IFERROR(VLOOKUP(B2481,Returns!B:C,2,0),"NO")</f>
        <v>NO</v>
      </c>
      <c r="X2481" s="34">
        <f t="shared" si="38"/>
        <v>2.2368000000000001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35">
        <v>0.2</v>
      </c>
      <c r="U2482" s="1">
        <v>-32.636600000000001</v>
      </c>
      <c r="V2482" t="str">
        <f>VLOOKUP(M2482,People!B:C,2,0)</f>
        <v>Kelly Williams</v>
      </c>
      <c r="W2482" t="str">
        <f>IFERROR(VLOOKUP(B2482,Returns!B:C,2,0),"NO")</f>
        <v>NO</v>
      </c>
      <c r="X2482" s="34">
        <f t="shared" si="38"/>
        <v>30.716800000000003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35">
        <v>0</v>
      </c>
      <c r="U2483" s="1">
        <v>0</v>
      </c>
      <c r="V2483" t="str">
        <f>VLOOKUP(M2483,People!B:C,2,0)</f>
        <v>Anna Andreadi</v>
      </c>
      <c r="W2483" t="str">
        <f>IFERROR(VLOOKUP(B2483,Returns!B:C,2,0),"NO")</f>
        <v>NO</v>
      </c>
      <c r="X2483" s="34">
        <f t="shared" si="38"/>
        <v>0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35">
        <v>0.2</v>
      </c>
      <c r="U2484" s="1">
        <v>11.429599999999999</v>
      </c>
      <c r="V2484" t="str">
        <f>VLOOKUP(M2484,People!B:C,2,0)</f>
        <v>Anna Andreadi</v>
      </c>
      <c r="W2484" t="str">
        <f>IFERROR(VLOOKUP(B2484,Returns!B:C,2,0),"NO")</f>
        <v>NO</v>
      </c>
      <c r="X2484" s="34">
        <f t="shared" si="38"/>
        <v>7.0335999999999999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35">
        <v>0</v>
      </c>
      <c r="U2485" s="1">
        <v>250.30500000000004</v>
      </c>
      <c r="V2485" t="str">
        <f>VLOOKUP(M2485,People!B:C,2,0)</f>
        <v>Anna Andreadi</v>
      </c>
      <c r="W2485" t="str">
        <f>IFERROR(VLOOKUP(B2485,Returns!B:C,2,0),"NO")</f>
        <v>NO</v>
      </c>
      <c r="X2485" s="34">
        <f t="shared" si="38"/>
        <v>0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35">
        <v>0.2</v>
      </c>
      <c r="U2486" s="1">
        <v>32.396000000000001</v>
      </c>
      <c r="V2486" t="str">
        <f>VLOOKUP(M2486,People!B:C,2,0)</f>
        <v>Anna Andreadi</v>
      </c>
      <c r="W2486" t="str">
        <f>IFERROR(VLOOKUP(B2486,Returns!B:C,2,0),"NO")</f>
        <v>NO</v>
      </c>
      <c r="X2486" s="34">
        <f t="shared" si="38"/>
        <v>19.936000000000007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35">
        <v>0</v>
      </c>
      <c r="U2487" s="1">
        <v>1.4455999999999998</v>
      </c>
      <c r="V2487" t="str">
        <f>VLOOKUP(M2487,People!B:C,2,0)</f>
        <v>Anna Andreadi</v>
      </c>
      <c r="W2487" t="str">
        <f>IFERROR(VLOOKUP(B2487,Returns!B:C,2,0),"NO")</f>
        <v>NO</v>
      </c>
      <c r="X2487" s="34">
        <f t="shared" si="38"/>
        <v>0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35">
        <v>0</v>
      </c>
      <c r="U2488" s="1">
        <v>22.235199999999999</v>
      </c>
      <c r="V2488" t="str">
        <f>VLOOKUP(M2488,People!B:C,2,0)</f>
        <v>Chuck Magee</v>
      </c>
      <c r="W2488" t="str">
        <f>IFERROR(VLOOKUP(B2488,Returns!B:C,2,0),"NO")</f>
        <v>NO</v>
      </c>
      <c r="X2488" s="34">
        <f t="shared" si="38"/>
        <v>0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35">
        <v>0</v>
      </c>
      <c r="U2489" s="1">
        <v>2.6568000000000005</v>
      </c>
      <c r="V2489" t="str">
        <f>VLOOKUP(M2489,People!B:C,2,0)</f>
        <v>Chuck Magee</v>
      </c>
      <c r="W2489" t="str">
        <f>IFERROR(VLOOKUP(B2489,Returns!B:C,2,0),"NO")</f>
        <v>NO</v>
      </c>
      <c r="X2489" s="34">
        <f t="shared" si="38"/>
        <v>0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35">
        <v>0</v>
      </c>
      <c r="U2490" s="1">
        <v>9.6191999999999993</v>
      </c>
      <c r="V2490" t="str">
        <f>VLOOKUP(M2490,People!B:C,2,0)</f>
        <v>Chuck Magee</v>
      </c>
      <c r="W2490" t="str">
        <f>IFERROR(VLOOKUP(B2490,Returns!B:C,2,0),"NO")</f>
        <v>NO</v>
      </c>
      <c r="X2490" s="34">
        <f t="shared" si="38"/>
        <v>0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35">
        <v>0</v>
      </c>
      <c r="U2491" s="1">
        <v>303.3408</v>
      </c>
      <c r="V2491" t="str">
        <f>VLOOKUP(M2491,People!B:C,2,0)</f>
        <v>Chuck Magee</v>
      </c>
      <c r="W2491" t="str">
        <f>IFERROR(VLOOKUP(B2491,Returns!B:C,2,0),"NO")</f>
        <v>NO</v>
      </c>
      <c r="X2491" s="34">
        <f t="shared" si="38"/>
        <v>0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35">
        <v>0</v>
      </c>
      <c r="U2492" s="1">
        <v>10.763999999999999</v>
      </c>
      <c r="V2492" t="str">
        <f>VLOOKUP(M2492,People!B:C,2,0)</f>
        <v>Chuck Magee</v>
      </c>
      <c r="W2492" t="str">
        <f>IFERROR(VLOOKUP(B2492,Returns!B:C,2,0),"NO")</f>
        <v>NO</v>
      </c>
      <c r="X2492" s="34">
        <f t="shared" si="38"/>
        <v>0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35">
        <v>0</v>
      </c>
      <c r="U2493" s="1">
        <v>41.51039999999999</v>
      </c>
      <c r="V2493" t="str">
        <f>VLOOKUP(M2493,People!B:C,2,0)</f>
        <v>Anna Andreadi</v>
      </c>
      <c r="W2493" t="str">
        <f>IFERROR(VLOOKUP(B2493,Returns!B:C,2,0),"NO")</f>
        <v>NO</v>
      </c>
      <c r="X2493" s="34">
        <f t="shared" si="38"/>
        <v>0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35">
        <v>0</v>
      </c>
      <c r="U2494" s="1">
        <v>1228.1787000000004</v>
      </c>
      <c r="V2494" t="str">
        <f>VLOOKUP(M2494,People!B:C,2,0)</f>
        <v>Chuck Magee</v>
      </c>
      <c r="W2494" t="str">
        <f>IFERROR(VLOOKUP(B2494,Returns!B:C,2,0),"NO")</f>
        <v>NO</v>
      </c>
      <c r="X2494" s="34">
        <f t="shared" si="38"/>
        <v>0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35">
        <v>0.3</v>
      </c>
      <c r="U2495" s="1">
        <v>-34.39200000000001</v>
      </c>
      <c r="V2495" t="str">
        <f>VLOOKUP(M2495,People!B:C,2,0)</f>
        <v>Kelly Williams</v>
      </c>
      <c r="W2495" t="str">
        <f>IFERROR(VLOOKUP(B2495,Returns!B:C,2,0),"NO")</f>
        <v>NO</v>
      </c>
      <c r="X2495" s="34">
        <f t="shared" si="38"/>
        <v>90.278999999999996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35">
        <v>0.2</v>
      </c>
      <c r="U2496" s="1">
        <v>53.997000000000043</v>
      </c>
      <c r="V2496" t="str">
        <f>VLOOKUP(M2496,People!B:C,2,0)</f>
        <v>Kelly Williams</v>
      </c>
      <c r="W2496" t="str">
        <f>IFERROR(VLOOKUP(B2496,Returns!B:C,2,0),"NO")</f>
        <v>NO</v>
      </c>
      <c r="X2496" s="34">
        <f t="shared" si="38"/>
        <v>143.99200000000002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35">
        <v>0</v>
      </c>
      <c r="U2497" s="1">
        <v>32.391999999999939</v>
      </c>
      <c r="V2497" t="str">
        <f>VLOOKUP(M2497,People!B:C,2,0)</f>
        <v>Kelly Williams</v>
      </c>
      <c r="W2497" t="str">
        <f>IFERROR(VLOOKUP(B2497,Returns!B:C,2,0),"NO")</f>
        <v>NO</v>
      </c>
      <c r="X2497" s="34">
        <f t="shared" si="38"/>
        <v>0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35">
        <v>0</v>
      </c>
      <c r="U2498" s="1">
        <v>18.609299999999998</v>
      </c>
      <c r="V2498" t="str">
        <f>VLOOKUP(M2498,People!B:C,2,0)</f>
        <v>Anna Andreadi</v>
      </c>
      <c r="W2498" t="str">
        <f>IFERROR(VLOOKUP(B2498,Returns!B:C,2,0),"NO")</f>
        <v>NO</v>
      </c>
      <c r="X2498" s="34">
        <f t="shared" ref="X2498:X2561" si="39">T2498*R2498</f>
        <v>0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35">
        <v>0</v>
      </c>
      <c r="U2499" s="1">
        <v>58.496199999999988</v>
      </c>
      <c r="V2499" t="str">
        <f>VLOOKUP(M2499,People!B:C,2,0)</f>
        <v>Anna Andreadi</v>
      </c>
      <c r="W2499" t="str">
        <f>IFERROR(VLOOKUP(B2499,Returns!B:C,2,0),"NO")</f>
        <v>NO</v>
      </c>
      <c r="X2499" s="34">
        <f t="shared" si="39"/>
        <v>0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35">
        <v>0.2</v>
      </c>
      <c r="U2500" s="1">
        <v>3.3543999999999996</v>
      </c>
      <c r="V2500" t="str">
        <f>VLOOKUP(M2500,People!B:C,2,0)</f>
        <v>Anna Andreadi</v>
      </c>
      <c r="W2500" t="str">
        <f>IFERROR(VLOOKUP(B2500,Returns!B:C,2,0),"NO")</f>
        <v>NO</v>
      </c>
      <c r="X2500" s="34">
        <f t="shared" si="39"/>
        <v>1.9168000000000003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35">
        <v>0.2</v>
      </c>
      <c r="U2501" s="1">
        <v>12.692699999999995</v>
      </c>
      <c r="V2501" t="str">
        <f>VLOOKUP(M2501,People!B:C,2,0)</f>
        <v>Cassandra Brandow</v>
      </c>
      <c r="W2501" t="str">
        <f>IFERROR(VLOOKUP(B2501,Returns!B:C,2,0),"NO")</f>
        <v>NO</v>
      </c>
      <c r="X2501" s="34">
        <f t="shared" si="39"/>
        <v>7.5216000000000012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35">
        <v>0.2</v>
      </c>
      <c r="U2502" s="1">
        <v>4.4311999999999996</v>
      </c>
      <c r="V2502" t="str">
        <f>VLOOKUP(M2502,People!B:C,2,0)</f>
        <v>Kelly Williams</v>
      </c>
      <c r="W2502" t="str">
        <f>IFERROR(VLOOKUP(B2502,Returns!B:C,2,0),"NO")</f>
        <v>Yes</v>
      </c>
      <c r="X2502" s="34">
        <f t="shared" si="39"/>
        <v>2.4448000000000003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35">
        <v>0.8</v>
      </c>
      <c r="U2503" s="1">
        <v>-3.5711999999999993</v>
      </c>
      <c r="V2503" t="str">
        <f>VLOOKUP(M2503,People!B:C,2,0)</f>
        <v>Kelly Williams</v>
      </c>
      <c r="W2503" t="str">
        <f>IFERROR(VLOOKUP(B2503,Returns!B:C,2,0),"NO")</f>
        <v>Yes</v>
      </c>
      <c r="X2503" s="34">
        <f t="shared" si="39"/>
        <v>1.8431999999999995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35">
        <v>0.8</v>
      </c>
      <c r="U2504" s="1">
        <v>-16.380000000000003</v>
      </c>
      <c r="V2504" t="str">
        <f>VLOOKUP(M2504,People!B:C,2,0)</f>
        <v>Kelly Williams</v>
      </c>
      <c r="W2504" t="str">
        <f>IFERROR(VLOOKUP(B2504,Returns!B:C,2,0),"NO")</f>
        <v>Yes</v>
      </c>
      <c r="X2504" s="34">
        <f t="shared" si="39"/>
        <v>7.4879999999999987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35">
        <v>0</v>
      </c>
      <c r="U2505" s="1">
        <v>3.4685999999999999</v>
      </c>
      <c r="V2505" t="str">
        <f>VLOOKUP(M2505,People!B:C,2,0)</f>
        <v>Anna Andreadi</v>
      </c>
      <c r="W2505" t="str">
        <f>IFERROR(VLOOKUP(B2505,Returns!B:C,2,0),"NO")</f>
        <v>NO</v>
      </c>
      <c r="X2505" s="34">
        <f t="shared" si="39"/>
        <v>0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35">
        <v>0</v>
      </c>
      <c r="U2506" s="1">
        <v>15.041600000000003</v>
      </c>
      <c r="V2506" t="str">
        <f>VLOOKUP(M2506,People!B:C,2,0)</f>
        <v>Anna Andreadi</v>
      </c>
      <c r="W2506" t="str">
        <f>IFERROR(VLOOKUP(B2506,Returns!B:C,2,0),"NO")</f>
        <v>NO</v>
      </c>
      <c r="X2506" s="34">
        <f t="shared" si="39"/>
        <v>0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35">
        <v>0</v>
      </c>
      <c r="U2507" s="1">
        <v>327.50599999999963</v>
      </c>
      <c r="V2507" t="str">
        <f>VLOOKUP(M2507,People!B:C,2,0)</f>
        <v>Anna Andreadi</v>
      </c>
      <c r="W2507" t="str">
        <f>IFERROR(VLOOKUP(B2507,Returns!B:C,2,0),"NO")</f>
        <v>NO</v>
      </c>
      <c r="X2507" s="34">
        <f t="shared" si="39"/>
        <v>0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35">
        <v>0</v>
      </c>
      <c r="U2508" s="1">
        <v>34.284800000000004</v>
      </c>
      <c r="V2508" t="str">
        <f>VLOOKUP(M2508,People!B:C,2,0)</f>
        <v>Anna Andreadi</v>
      </c>
      <c r="W2508" t="str">
        <f>IFERROR(VLOOKUP(B2508,Returns!B:C,2,0),"NO")</f>
        <v>NO</v>
      </c>
      <c r="X2508" s="34">
        <f t="shared" si="39"/>
        <v>0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35">
        <v>0.8</v>
      </c>
      <c r="U2509" s="1">
        <v>-85.238399999999999</v>
      </c>
      <c r="V2509" t="str">
        <f>VLOOKUP(M2509,People!B:C,2,0)</f>
        <v>Kelly Williams</v>
      </c>
      <c r="W2509" t="str">
        <f>IFERROR(VLOOKUP(B2509,Returns!B:C,2,0),"NO")</f>
        <v>NO</v>
      </c>
      <c r="X2509" s="34">
        <f t="shared" si="39"/>
        <v>26.227199999999996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35">
        <v>0.2</v>
      </c>
      <c r="U2510" s="1">
        <v>14.758199999999995</v>
      </c>
      <c r="V2510" t="str">
        <f>VLOOKUP(M2510,People!B:C,2,0)</f>
        <v>Anna Andreadi</v>
      </c>
      <c r="W2510" t="str">
        <f>IFERROR(VLOOKUP(B2510,Returns!B:C,2,0),"NO")</f>
        <v>NO</v>
      </c>
      <c r="X2510" s="34">
        <f t="shared" si="39"/>
        <v>39.355200000000004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35">
        <v>0</v>
      </c>
      <c r="U2511" s="1">
        <v>52.79340000000002</v>
      </c>
      <c r="V2511" t="str">
        <f>VLOOKUP(M2511,People!B:C,2,0)</f>
        <v>Anna Andreadi</v>
      </c>
      <c r="W2511" t="str">
        <f>IFERROR(VLOOKUP(B2511,Returns!B:C,2,0),"NO")</f>
        <v>NO</v>
      </c>
      <c r="X2511" s="34">
        <f t="shared" si="39"/>
        <v>0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35">
        <v>0</v>
      </c>
      <c r="U2512" s="1">
        <v>55.895999999999958</v>
      </c>
      <c r="V2512" t="str">
        <f>VLOOKUP(M2512,People!B:C,2,0)</f>
        <v>Kelly Williams</v>
      </c>
      <c r="W2512" t="str">
        <f>IFERROR(VLOOKUP(B2512,Returns!B:C,2,0),"NO")</f>
        <v>NO</v>
      </c>
      <c r="X2512" s="34">
        <f t="shared" si="39"/>
        <v>0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35">
        <v>0</v>
      </c>
      <c r="U2513" s="1">
        <v>41.534999999999997</v>
      </c>
      <c r="V2513" t="str">
        <f>VLOOKUP(M2513,People!B:C,2,0)</f>
        <v>Cassandra Brandow</v>
      </c>
      <c r="W2513" t="str">
        <f>IFERROR(VLOOKUP(B2513,Returns!B:C,2,0),"NO")</f>
        <v>NO</v>
      </c>
      <c r="X2513" s="34">
        <f t="shared" si="39"/>
        <v>0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35">
        <v>0.7</v>
      </c>
      <c r="U2514" s="1">
        <v>-33.483999999999995</v>
      </c>
      <c r="V2514" t="str">
        <f>VLOOKUP(M2514,People!B:C,2,0)</f>
        <v>Cassandra Brandow</v>
      </c>
      <c r="W2514" t="str">
        <f>IFERROR(VLOOKUP(B2514,Returns!B:C,2,0),"NO")</f>
        <v>NO</v>
      </c>
      <c r="X2514" s="34">
        <f t="shared" si="39"/>
        <v>31.962000000000007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35">
        <v>0.2</v>
      </c>
      <c r="U2515" s="1">
        <v>1.1995999999999931</v>
      </c>
      <c r="V2515" t="str">
        <f>VLOOKUP(M2515,People!B:C,2,0)</f>
        <v>Kelly Williams</v>
      </c>
      <c r="W2515" t="str">
        <f>IFERROR(VLOOKUP(B2515,Returns!B:C,2,0),"NO")</f>
        <v>NO</v>
      </c>
      <c r="X2515" s="34">
        <f t="shared" si="39"/>
        <v>19.193600000000004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35">
        <v>0.3</v>
      </c>
      <c r="U2516" s="1">
        <v>-2.0567999999999991</v>
      </c>
      <c r="V2516" t="str">
        <f>VLOOKUP(M2516,People!B:C,2,0)</f>
        <v>Kelly Williams</v>
      </c>
      <c r="W2516" t="str">
        <f>IFERROR(VLOOKUP(B2516,Returns!B:C,2,0),"NO")</f>
        <v>NO</v>
      </c>
      <c r="X2516" s="34">
        <f t="shared" si="39"/>
        <v>14.397599999999999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35">
        <v>0.2</v>
      </c>
      <c r="U2517" s="1">
        <v>19.823999999999998</v>
      </c>
      <c r="V2517" t="str">
        <f>VLOOKUP(M2517,People!B:C,2,0)</f>
        <v>Chuck Magee</v>
      </c>
      <c r="W2517" t="str">
        <f>IFERROR(VLOOKUP(B2517,Returns!B:C,2,0),"NO")</f>
        <v>NO</v>
      </c>
      <c r="X2517" s="34">
        <f t="shared" si="39"/>
        <v>52.864000000000004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35">
        <v>0.2</v>
      </c>
      <c r="U2518" s="1">
        <v>204.07139999999995</v>
      </c>
      <c r="V2518" t="str">
        <f>VLOOKUP(M2518,People!B:C,2,0)</f>
        <v>Kelly Williams</v>
      </c>
      <c r="W2518" t="str">
        <f>IFERROR(VLOOKUP(B2518,Returns!B:C,2,0),"NO")</f>
        <v>NO</v>
      </c>
      <c r="X2518" s="34">
        <f t="shared" si="39"/>
        <v>120.93120000000002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35">
        <v>0</v>
      </c>
      <c r="U2519" s="1">
        <v>12.992999999999988</v>
      </c>
      <c r="V2519" t="str">
        <f>VLOOKUP(M2519,People!B:C,2,0)</f>
        <v>Chuck Magee</v>
      </c>
      <c r="W2519" t="str">
        <f>IFERROR(VLOOKUP(B2519,Returns!B:C,2,0),"NO")</f>
        <v>NO</v>
      </c>
      <c r="X2519" s="34">
        <f t="shared" si="39"/>
        <v>0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35">
        <v>0</v>
      </c>
      <c r="U2520" s="1">
        <v>9.8783999999999992</v>
      </c>
      <c r="V2520" t="str">
        <f>VLOOKUP(M2520,People!B:C,2,0)</f>
        <v>Kelly Williams</v>
      </c>
      <c r="W2520" t="str">
        <f>IFERROR(VLOOKUP(B2520,Returns!B:C,2,0),"NO")</f>
        <v>NO</v>
      </c>
      <c r="X2520" s="34">
        <f t="shared" si="39"/>
        <v>0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35">
        <v>0</v>
      </c>
      <c r="U2521" s="1">
        <v>14.4354</v>
      </c>
      <c r="V2521" t="str">
        <f>VLOOKUP(M2521,People!B:C,2,0)</f>
        <v>Kelly Williams</v>
      </c>
      <c r="W2521" t="str">
        <f>IFERROR(VLOOKUP(B2521,Returns!B:C,2,0),"NO")</f>
        <v>NO</v>
      </c>
      <c r="X2521" s="34">
        <f t="shared" si="39"/>
        <v>0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35">
        <v>0</v>
      </c>
      <c r="U2522" s="1">
        <v>251.89109999999988</v>
      </c>
      <c r="V2522" t="str">
        <f>VLOOKUP(M2522,People!B:C,2,0)</f>
        <v>Kelly Williams</v>
      </c>
      <c r="W2522" t="str">
        <f>IFERROR(VLOOKUP(B2522,Returns!B:C,2,0),"NO")</f>
        <v>NO</v>
      </c>
      <c r="X2522" s="34">
        <f t="shared" si="39"/>
        <v>0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35">
        <v>0</v>
      </c>
      <c r="U2523" s="1">
        <v>6.2208000000000006</v>
      </c>
      <c r="V2523" t="str">
        <f>VLOOKUP(M2523,People!B:C,2,0)</f>
        <v>Kelly Williams</v>
      </c>
      <c r="W2523" t="str">
        <f>IFERROR(VLOOKUP(B2523,Returns!B:C,2,0),"NO")</f>
        <v>NO</v>
      </c>
      <c r="X2523" s="34">
        <f t="shared" si="39"/>
        <v>0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35">
        <v>0</v>
      </c>
      <c r="U2524" s="1">
        <v>1.375</v>
      </c>
      <c r="V2524" t="str">
        <f>VLOOKUP(M2524,People!B:C,2,0)</f>
        <v>Kelly Williams</v>
      </c>
      <c r="W2524" t="str">
        <f>IFERROR(VLOOKUP(B2524,Returns!B:C,2,0),"NO")</f>
        <v>NO</v>
      </c>
      <c r="X2524" s="34">
        <f t="shared" si="39"/>
        <v>0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35">
        <v>0</v>
      </c>
      <c r="U2525" s="1">
        <v>55.935999999999993</v>
      </c>
      <c r="V2525" t="str">
        <f>VLOOKUP(M2525,People!B:C,2,0)</f>
        <v>Kelly Williams</v>
      </c>
      <c r="W2525" t="str">
        <f>IFERROR(VLOOKUP(B2525,Returns!B:C,2,0),"NO")</f>
        <v>NO</v>
      </c>
      <c r="X2525" s="34">
        <f t="shared" si="39"/>
        <v>0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35">
        <v>0.2</v>
      </c>
      <c r="U2526" s="1">
        <v>5.2559999999999985</v>
      </c>
      <c r="V2526" t="str">
        <f>VLOOKUP(M2526,People!B:C,2,0)</f>
        <v>Kelly Williams</v>
      </c>
      <c r="W2526" t="str">
        <f>IFERROR(VLOOKUP(B2526,Returns!B:C,2,0),"NO")</f>
        <v>NO</v>
      </c>
      <c r="X2526" s="34">
        <f t="shared" si="39"/>
        <v>8.4095999999999993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35">
        <v>0.2</v>
      </c>
      <c r="U2527" s="1">
        <v>4.4603999999999999</v>
      </c>
      <c r="V2527" t="str">
        <f>VLOOKUP(M2527,People!B:C,2,0)</f>
        <v>Kelly Williams</v>
      </c>
      <c r="W2527" t="str">
        <f>IFERROR(VLOOKUP(B2527,Returns!B:C,2,0),"NO")</f>
        <v>NO</v>
      </c>
      <c r="X2527" s="34">
        <f t="shared" si="39"/>
        <v>5.0975999999999999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35">
        <v>0.8</v>
      </c>
      <c r="U2528" s="1">
        <v>-12.075000000000003</v>
      </c>
      <c r="V2528" t="str">
        <f>VLOOKUP(M2528,People!B:C,2,0)</f>
        <v>Kelly Williams</v>
      </c>
      <c r="W2528" t="str">
        <f>IFERROR(VLOOKUP(B2528,Returns!B:C,2,0),"NO")</f>
        <v>NO</v>
      </c>
      <c r="X2528" s="34">
        <f t="shared" si="39"/>
        <v>5.52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35">
        <v>0.8</v>
      </c>
      <c r="U2529" s="1">
        <v>-16.884</v>
      </c>
      <c r="V2529" t="str">
        <f>VLOOKUP(M2529,People!B:C,2,0)</f>
        <v>Kelly Williams</v>
      </c>
      <c r="W2529" t="str">
        <f>IFERROR(VLOOKUP(B2529,Returns!B:C,2,0),"NO")</f>
        <v>NO</v>
      </c>
      <c r="X2529" s="34">
        <f t="shared" si="39"/>
        <v>7.7183999999999973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35">
        <v>0.2</v>
      </c>
      <c r="U2530" s="1">
        <v>2.8884000000000007</v>
      </c>
      <c r="V2530" t="str">
        <f>VLOOKUP(M2530,People!B:C,2,0)</f>
        <v>Kelly Williams</v>
      </c>
      <c r="W2530" t="str">
        <f>IFERROR(VLOOKUP(B2530,Returns!B:C,2,0),"NO")</f>
        <v>NO</v>
      </c>
      <c r="X2530" s="34">
        <f t="shared" si="39"/>
        <v>1.5936000000000003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35">
        <v>0.2</v>
      </c>
      <c r="U2531" s="1">
        <v>3.6288</v>
      </c>
      <c r="V2531" t="str">
        <f>VLOOKUP(M2531,People!B:C,2,0)</f>
        <v>Cassandra Brandow</v>
      </c>
      <c r="W2531" t="str">
        <f>IFERROR(VLOOKUP(B2531,Returns!B:C,2,0),"NO")</f>
        <v>NO</v>
      </c>
      <c r="X2531" s="34">
        <f t="shared" si="39"/>
        <v>2.0736000000000003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35">
        <v>0</v>
      </c>
      <c r="U2532" s="1">
        <v>52.531999999999996</v>
      </c>
      <c r="V2532" t="str">
        <f>VLOOKUP(M2532,People!B:C,2,0)</f>
        <v>Cassandra Brandow</v>
      </c>
      <c r="W2532" t="str">
        <f>IFERROR(VLOOKUP(B2532,Returns!B:C,2,0),"NO")</f>
        <v>NO</v>
      </c>
      <c r="X2532" s="34">
        <f t="shared" si="39"/>
        <v>0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35">
        <v>0</v>
      </c>
      <c r="U2533" s="1">
        <v>8.2615999999999996</v>
      </c>
      <c r="V2533" t="str">
        <f>VLOOKUP(M2533,People!B:C,2,0)</f>
        <v>Cassandra Brandow</v>
      </c>
      <c r="W2533" t="str">
        <f>IFERROR(VLOOKUP(B2533,Returns!B:C,2,0),"NO")</f>
        <v>NO</v>
      </c>
      <c r="X2533" s="34">
        <f t="shared" si="39"/>
        <v>0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35">
        <v>0</v>
      </c>
      <c r="U2534" s="1">
        <v>4.5611999999999995</v>
      </c>
      <c r="V2534" t="str">
        <f>VLOOKUP(M2534,People!B:C,2,0)</f>
        <v>Cassandra Brandow</v>
      </c>
      <c r="W2534" t="str">
        <f>IFERROR(VLOOKUP(B2534,Returns!B:C,2,0),"NO")</f>
        <v>NO</v>
      </c>
      <c r="X2534" s="34">
        <f t="shared" si="39"/>
        <v>0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35">
        <v>0</v>
      </c>
      <c r="U2535" s="1">
        <v>122.38559999999998</v>
      </c>
      <c r="V2535" t="str">
        <f>VLOOKUP(M2535,People!B:C,2,0)</f>
        <v>Cassandra Brandow</v>
      </c>
      <c r="W2535" t="str">
        <f>IFERROR(VLOOKUP(B2535,Returns!B:C,2,0),"NO")</f>
        <v>NO</v>
      </c>
      <c r="X2535" s="34">
        <f t="shared" si="39"/>
        <v>0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35">
        <v>0.2</v>
      </c>
      <c r="U2536" s="1">
        <v>-337.80600000000004</v>
      </c>
      <c r="V2536" t="str">
        <f>VLOOKUP(M2536,People!B:C,2,0)</f>
        <v>Chuck Magee</v>
      </c>
      <c r="W2536" t="str">
        <f>IFERROR(VLOOKUP(B2536,Returns!B:C,2,0),"NO")</f>
        <v>NO</v>
      </c>
      <c r="X2536" s="34">
        <f t="shared" si="39"/>
        <v>360.32640000000004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35">
        <v>0</v>
      </c>
      <c r="U2537" s="1">
        <v>18.064800000000002</v>
      </c>
      <c r="V2537" t="str">
        <f>VLOOKUP(M2537,People!B:C,2,0)</f>
        <v>Anna Andreadi</v>
      </c>
      <c r="W2537" t="str">
        <f>IFERROR(VLOOKUP(B2537,Returns!B:C,2,0),"NO")</f>
        <v>Yes</v>
      </c>
      <c r="X2537" s="34">
        <f t="shared" si="39"/>
        <v>0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35">
        <v>0.3</v>
      </c>
      <c r="U2538" s="1">
        <v>-54.595799999999997</v>
      </c>
      <c r="V2538" t="str">
        <f>VLOOKUP(M2538,People!B:C,2,0)</f>
        <v>Chuck Magee</v>
      </c>
      <c r="W2538" t="str">
        <f>IFERROR(VLOOKUP(B2538,Returns!B:C,2,0),"NO")</f>
        <v>NO</v>
      </c>
      <c r="X2538" s="34">
        <f t="shared" si="39"/>
        <v>54.595799999999997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35">
        <v>0.4</v>
      </c>
      <c r="U2539" s="1">
        <v>-100.7944</v>
      </c>
      <c r="V2539" t="str">
        <f>VLOOKUP(M2539,People!B:C,2,0)</f>
        <v>Chuck Magee</v>
      </c>
      <c r="W2539" t="str">
        <f>IFERROR(VLOOKUP(B2539,Returns!B:C,2,0),"NO")</f>
        <v>NO</v>
      </c>
      <c r="X2539" s="34">
        <f t="shared" si="39"/>
        <v>172.79040000000001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35">
        <v>0.4</v>
      </c>
      <c r="U2540" s="1">
        <v>-36.253</v>
      </c>
      <c r="V2540" t="str">
        <f>VLOOKUP(M2540,People!B:C,2,0)</f>
        <v>Chuck Magee</v>
      </c>
      <c r="W2540" t="str">
        <f>IFERROR(VLOOKUP(B2540,Returns!B:C,2,0),"NO")</f>
        <v>NO</v>
      </c>
      <c r="X2540" s="34">
        <f t="shared" si="39"/>
        <v>62.147999999999996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35">
        <v>0.2</v>
      </c>
      <c r="U2541" s="1">
        <v>-219.16440000000023</v>
      </c>
      <c r="V2541" t="str">
        <f>VLOOKUP(M2541,People!B:C,2,0)</f>
        <v>Anna Andreadi</v>
      </c>
      <c r="W2541" t="str">
        <f>IFERROR(VLOOKUP(B2541,Returns!B:C,2,0),"NO")</f>
        <v>NO</v>
      </c>
      <c r="X2541" s="34">
        <f t="shared" si="39"/>
        <v>269.74080000000004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35">
        <v>0.2</v>
      </c>
      <c r="U2542" s="1">
        <v>78.767099999999971</v>
      </c>
      <c r="V2542" t="str">
        <f>VLOOKUP(M2542,People!B:C,2,0)</f>
        <v>Anna Andreadi</v>
      </c>
      <c r="W2542" t="str">
        <f>IFERROR(VLOOKUP(B2542,Returns!B:C,2,0),"NO")</f>
        <v>NO</v>
      </c>
      <c r="X2542" s="34">
        <f t="shared" si="39"/>
        <v>140.03040000000001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35">
        <v>0.2</v>
      </c>
      <c r="U2543" s="1">
        <v>22.377600000000001</v>
      </c>
      <c r="V2543" t="str">
        <f>VLOOKUP(M2543,People!B:C,2,0)</f>
        <v>Anna Andreadi</v>
      </c>
      <c r="W2543" t="str">
        <f>IFERROR(VLOOKUP(B2543,Returns!B:C,2,0),"NO")</f>
        <v>NO</v>
      </c>
      <c r="X2543" s="34">
        <f t="shared" si="39"/>
        <v>22.377600000000001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35">
        <v>0.2</v>
      </c>
      <c r="U2544" s="1">
        <v>14.39520000000001</v>
      </c>
      <c r="V2544" t="str">
        <f>VLOOKUP(M2544,People!B:C,2,0)</f>
        <v>Chuck Magee</v>
      </c>
      <c r="W2544" t="str">
        <f>IFERROR(VLOOKUP(B2544,Returns!B:C,2,0),"NO")</f>
        <v>NO</v>
      </c>
      <c r="X2544" s="34">
        <f t="shared" si="39"/>
        <v>28.790400000000002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35">
        <v>0</v>
      </c>
      <c r="U2545" s="1">
        <v>13.915199999999992</v>
      </c>
      <c r="V2545" t="str">
        <f>VLOOKUP(M2545,People!B:C,2,0)</f>
        <v>Chuck Magee</v>
      </c>
      <c r="W2545" t="str">
        <f>IFERROR(VLOOKUP(B2545,Returns!B:C,2,0),"NO")</f>
        <v>NO</v>
      </c>
      <c r="X2545" s="34">
        <f t="shared" si="39"/>
        <v>0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35">
        <v>0</v>
      </c>
      <c r="U2546" s="1">
        <v>6.9371999999999998</v>
      </c>
      <c r="V2546" t="str">
        <f>VLOOKUP(M2546,People!B:C,2,0)</f>
        <v>Chuck Magee</v>
      </c>
      <c r="W2546" t="str">
        <f>IFERROR(VLOOKUP(B2546,Returns!B:C,2,0),"NO")</f>
        <v>NO</v>
      </c>
      <c r="X2546" s="34">
        <f t="shared" si="39"/>
        <v>0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35">
        <v>0</v>
      </c>
      <c r="U2547" s="1">
        <v>2.0592000000000041</v>
      </c>
      <c r="V2547" t="str">
        <f>VLOOKUP(M2547,People!B:C,2,0)</f>
        <v>Anna Andreadi</v>
      </c>
      <c r="W2547" t="str">
        <f>IFERROR(VLOOKUP(B2547,Returns!B:C,2,0),"NO")</f>
        <v>NO</v>
      </c>
      <c r="X2547" s="34">
        <f t="shared" si="39"/>
        <v>0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35">
        <v>0.15</v>
      </c>
      <c r="U2548" s="1">
        <v>-6.0489999999999995</v>
      </c>
      <c r="V2548" t="str">
        <f>VLOOKUP(M2548,People!B:C,2,0)</f>
        <v>Anna Andreadi</v>
      </c>
      <c r="W2548" t="str">
        <f>IFERROR(VLOOKUP(B2548,Returns!B:C,2,0),"NO")</f>
        <v>NO</v>
      </c>
      <c r="X2548" s="34">
        <f t="shared" si="39"/>
        <v>15.424949999999999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35">
        <v>0.2</v>
      </c>
      <c r="U2549" s="1">
        <v>0.25919999999999999</v>
      </c>
      <c r="V2549" t="str">
        <f>VLOOKUP(M2549,People!B:C,2,0)</f>
        <v>Anna Andreadi</v>
      </c>
      <c r="W2549" t="str">
        <f>IFERROR(VLOOKUP(B2549,Returns!B:C,2,0),"NO")</f>
        <v>Yes</v>
      </c>
      <c r="X2549" s="34">
        <f t="shared" si="39"/>
        <v>0.46079999999999999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35">
        <v>0.2</v>
      </c>
      <c r="U2550" s="1">
        <v>211.49549999999977</v>
      </c>
      <c r="V2550" t="str">
        <f>VLOOKUP(M2550,People!B:C,2,0)</f>
        <v>Anna Andreadi</v>
      </c>
      <c r="W2550" t="str">
        <f>IFERROR(VLOOKUP(B2550,Returns!B:C,2,0),"NO")</f>
        <v>Yes</v>
      </c>
      <c r="X2550" s="34">
        <f t="shared" si="39"/>
        <v>375.99200000000002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35">
        <v>0.2</v>
      </c>
      <c r="U2551" s="1">
        <v>105.64559999999997</v>
      </c>
      <c r="V2551" t="str">
        <f>VLOOKUP(M2551,People!B:C,2,0)</f>
        <v>Anna Andreadi</v>
      </c>
      <c r="W2551" t="str">
        <f>IFERROR(VLOOKUP(B2551,Returns!B:C,2,0),"NO")</f>
        <v>Yes</v>
      </c>
      <c r="X2551" s="34">
        <f t="shared" si="39"/>
        <v>62.604800000000004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35">
        <v>0.2</v>
      </c>
      <c r="U2552" s="1">
        <v>1.764</v>
      </c>
      <c r="V2552" t="str">
        <f>VLOOKUP(M2552,People!B:C,2,0)</f>
        <v>Anna Andreadi</v>
      </c>
      <c r="W2552" t="str">
        <f>IFERROR(VLOOKUP(B2552,Returns!B:C,2,0),"NO")</f>
        <v>Yes</v>
      </c>
      <c r="X2552" s="34">
        <f t="shared" si="39"/>
        <v>1.008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35">
        <v>0</v>
      </c>
      <c r="U2553" s="1">
        <v>213.68880000000001</v>
      </c>
      <c r="V2553" t="str">
        <f>VLOOKUP(M2553,People!B:C,2,0)</f>
        <v>Cassandra Brandow</v>
      </c>
      <c r="W2553" t="str">
        <f>IFERROR(VLOOKUP(B2553,Returns!B:C,2,0),"NO")</f>
        <v>NO</v>
      </c>
      <c r="X2553" s="34">
        <f t="shared" si="39"/>
        <v>0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35">
        <v>0</v>
      </c>
      <c r="U2554" s="1">
        <v>10.760400000000001</v>
      </c>
      <c r="V2554" t="str">
        <f>VLOOKUP(M2554,People!B:C,2,0)</f>
        <v>Cassandra Brandow</v>
      </c>
      <c r="W2554" t="str">
        <f>IFERROR(VLOOKUP(B2554,Returns!B:C,2,0),"NO")</f>
        <v>NO</v>
      </c>
      <c r="X2554" s="34">
        <f t="shared" si="39"/>
        <v>0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35">
        <v>0</v>
      </c>
      <c r="U2555" s="1">
        <v>12.441600000000001</v>
      </c>
      <c r="V2555" t="str">
        <f>VLOOKUP(M2555,People!B:C,2,0)</f>
        <v>Cassandra Brandow</v>
      </c>
      <c r="W2555" t="str">
        <f>IFERROR(VLOOKUP(B2555,Returns!B:C,2,0),"NO")</f>
        <v>NO</v>
      </c>
      <c r="X2555" s="34">
        <f t="shared" si="39"/>
        <v>0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35">
        <v>0.2</v>
      </c>
      <c r="U2556" s="1">
        <v>70.554400000000072</v>
      </c>
      <c r="V2556" t="str">
        <f>VLOOKUP(M2556,People!B:C,2,0)</f>
        <v>Cassandra Brandow</v>
      </c>
      <c r="W2556" t="str">
        <f>IFERROR(VLOOKUP(B2556,Returns!B:C,2,0),"NO")</f>
        <v>NO</v>
      </c>
      <c r="X2556" s="34">
        <f t="shared" si="39"/>
        <v>141.1088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35">
        <v>0</v>
      </c>
      <c r="U2557" s="1">
        <v>12</v>
      </c>
      <c r="V2557" t="str">
        <f>VLOOKUP(M2557,People!B:C,2,0)</f>
        <v>Chuck Magee</v>
      </c>
      <c r="W2557" t="str">
        <f>IFERROR(VLOOKUP(B2557,Returns!B:C,2,0),"NO")</f>
        <v>NO</v>
      </c>
      <c r="X2557" s="34">
        <f t="shared" si="39"/>
        <v>0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35">
        <v>0.6</v>
      </c>
      <c r="U2558" s="1">
        <v>-32.320000000000007</v>
      </c>
      <c r="V2558" t="str">
        <f>VLOOKUP(M2558,People!B:C,2,0)</f>
        <v>Kelly Williams</v>
      </c>
      <c r="W2558" t="str">
        <f>IFERROR(VLOOKUP(B2558,Returns!B:C,2,0),"NO")</f>
        <v>NO</v>
      </c>
      <c r="X2558" s="34">
        <f t="shared" si="39"/>
        <v>31.027200000000001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35">
        <v>0.2</v>
      </c>
      <c r="U2559" s="1">
        <v>0.52439999999999998</v>
      </c>
      <c r="V2559" t="str">
        <f>VLOOKUP(M2559,People!B:C,2,0)</f>
        <v>Cassandra Brandow</v>
      </c>
      <c r="W2559" t="str">
        <f>IFERROR(VLOOKUP(B2559,Returns!B:C,2,0),"NO")</f>
        <v>NO</v>
      </c>
      <c r="X2559" s="34">
        <f t="shared" si="39"/>
        <v>1.3984000000000003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35">
        <v>0</v>
      </c>
      <c r="U2560" s="1">
        <v>140.68599999999989</v>
      </c>
      <c r="V2560" t="str">
        <f>VLOOKUP(M2560,People!B:C,2,0)</f>
        <v>Anna Andreadi</v>
      </c>
      <c r="W2560" t="str">
        <f>IFERROR(VLOOKUP(B2560,Returns!B:C,2,0),"NO")</f>
        <v>NO</v>
      </c>
      <c r="X2560" s="34">
        <f t="shared" si="39"/>
        <v>0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35">
        <v>0</v>
      </c>
      <c r="U2561" s="1">
        <v>7.5600000000000005</v>
      </c>
      <c r="V2561" t="str">
        <f>VLOOKUP(M2561,People!B:C,2,0)</f>
        <v>Anna Andreadi</v>
      </c>
      <c r="W2561" t="str">
        <f>IFERROR(VLOOKUP(B2561,Returns!B:C,2,0),"NO")</f>
        <v>NO</v>
      </c>
      <c r="X2561" s="34">
        <f t="shared" si="39"/>
        <v>0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35">
        <v>0</v>
      </c>
      <c r="U2562" s="1">
        <v>61.38900000000001</v>
      </c>
      <c r="V2562" t="str">
        <f>VLOOKUP(M2562,People!B:C,2,0)</f>
        <v>Anna Andreadi</v>
      </c>
      <c r="W2562" t="str">
        <f>IFERROR(VLOOKUP(B2562,Returns!B:C,2,0),"NO")</f>
        <v>NO</v>
      </c>
      <c r="X2562" s="34">
        <f t="shared" ref="X2562:X2625" si="40">T2562*R2562</f>
        <v>0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35">
        <v>0.2</v>
      </c>
      <c r="U2563" s="1">
        <v>3.3408000000000002</v>
      </c>
      <c r="V2563" t="str">
        <f>VLOOKUP(M2563,People!B:C,2,0)</f>
        <v>Cassandra Brandow</v>
      </c>
      <c r="W2563" t="str">
        <f>IFERROR(VLOOKUP(B2563,Returns!B:C,2,0),"NO")</f>
        <v>NO</v>
      </c>
      <c r="X2563" s="34">
        <f t="shared" si="40"/>
        <v>1.8431999999999999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35">
        <v>0.2</v>
      </c>
      <c r="U2564" s="1">
        <v>3.6288</v>
      </c>
      <c r="V2564" t="str">
        <f>VLOOKUP(M2564,People!B:C,2,0)</f>
        <v>Cassandra Brandow</v>
      </c>
      <c r="W2564" t="str">
        <f>IFERROR(VLOOKUP(B2564,Returns!B:C,2,0),"NO")</f>
        <v>NO</v>
      </c>
      <c r="X2564" s="34">
        <f t="shared" si="40"/>
        <v>2.0736000000000003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35">
        <v>0</v>
      </c>
      <c r="U2565" s="1">
        <v>2.7035999999999998</v>
      </c>
      <c r="V2565" t="str">
        <f>VLOOKUP(M2565,People!B:C,2,0)</f>
        <v>Chuck Magee</v>
      </c>
      <c r="W2565" t="str">
        <f>IFERROR(VLOOKUP(B2565,Returns!B:C,2,0),"NO")</f>
        <v>NO</v>
      </c>
      <c r="X2565" s="34">
        <f t="shared" si="40"/>
        <v>0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35">
        <v>0</v>
      </c>
      <c r="U2566" s="1">
        <v>9.1313999999999993</v>
      </c>
      <c r="V2566" t="str">
        <f>VLOOKUP(M2566,People!B:C,2,0)</f>
        <v>Chuck Magee</v>
      </c>
      <c r="W2566" t="str">
        <f>IFERROR(VLOOKUP(B2566,Returns!B:C,2,0),"NO")</f>
        <v>NO</v>
      </c>
      <c r="X2566" s="34">
        <f t="shared" si="40"/>
        <v>0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35">
        <v>0</v>
      </c>
      <c r="U2567" s="1">
        <v>27.689999999999998</v>
      </c>
      <c r="V2567" t="str">
        <f>VLOOKUP(M2567,People!B:C,2,0)</f>
        <v>Cassandra Brandow</v>
      </c>
      <c r="W2567" t="str">
        <f>IFERROR(VLOOKUP(B2567,Returns!B:C,2,0),"NO")</f>
        <v>NO</v>
      </c>
      <c r="X2567" s="34">
        <f t="shared" si="40"/>
        <v>0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35">
        <v>0.2</v>
      </c>
      <c r="U2568" s="1">
        <v>7.8499999999999979</v>
      </c>
      <c r="V2568" t="str">
        <f>VLOOKUP(M2568,People!B:C,2,0)</f>
        <v>Anna Andreadi</v>
      </c>
      <c r="W2568" t="str">
        <f>IFERROR(VLOOKUP(B2568,Returns!B:C,2,0),"NO")</f>
        <v>NO</v>
      </c>
      <c r="X2568" s="34">
        <f t="shared" si="40"/>
        <v>5.0240000000000009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35">
        <v>0</v>
      </c>
      <c r="U2569" s="1">
        <v>239.90580000000011</v>
      </c>
      <c r="V2569" t="str">
        <f>VLOOKUP(M2569,People!B:C,2,0)</f>
        <v>Anna Andreadi</v>
      </c>
      <c r="W2569" t="str">
        <f>IFERROR(VLOOKUP(B2569,Returns!B:C,2,0),"NO")</f>
        <v>NO</v>
      </c>
      <c r="X2569" s="34">
        <f t="shared" si="40"/>
        <v>0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35">
        <v>0</v>
      </c>
      <c r="U2570" s="1">
        <v>133.86240000000004</v>
      </c>
      <c r="V2570" t="str">
        <f>VLOOKUP(M2570,People!B:C,2,0)</f>
        <v>Chuck Magee</v>
      </c>
      <c r="W2570" t="str">
        <f>IFERROR(VLOOKUP(B2570,Returns!B:C,2,0),"NO")</f>
        <v>NO</v>
      </c>
      <c r="X2570" s="34">
        <f t="shared" si="40"/>
        <v>0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35">
        <v>0.4</v>
      </c>
      <c r="U2571" s="1">
        <v>-35.617400000000004</v>
      </c>
      <c r="V2571" t="str">
        <f>VLOOKUP(M2571,People!B:C,2,0)</f>
        <v>Chuck Magee</v>
      </c>
      <c r="W2571" t="str">
        <f>IFERROR(VLOOKUP(B2571,Returns!B:C,2,0),"NO")</f>
        <v>NO</v>
      </c>
      <c r="X2571" s="34">
        <f t="shared" si="40"/>
        <v>65.755200000000002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35">
        <v>0.2</v>
      </c>
      <c r="U2572" s="1">
        <v>3.6431999999999998</v>
      </c>
      <c r="V2572" t="str">
        <f>VLOOKUP(M2572,People!B:C,2,0)</f>
        <v>Chuck Magee</v>
      </c>
      <c r="W2572" t="str">
        <f>IFERROR(VLOOKUP(B2572,Returns!B:C,2,0),"NO")</f>
        <v>NO</v>
      </c>
      <c r="X2572" s="34">
        <f t="shared" si="40"/>
        <v>2.6496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35">
        <v>0.2</v>
      </c>
      <c r="U2573" s="1">
        <v>0.90999999999999981</v>
      </c>
      <c r="V2573" t="str">
        <f>VLOOKUP(M2573,People!B:C,2,0)</f>
        <v>Kelly Williams</v>
      </c>
      <c r="W2573" t="str">
        <f>IFERROR(VLOOKUP(B2573,Returns!B:C,2,0),"NO")</f>
        <v>NO</v>
      </c>
      <c r="X2573" s="34">
        <f t="shared" si="40"/>
        <v>0.58240000000000014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35">
        <v>0.2</v>
      </c>
      <c r="U2574" s="1">
        <v>52.497900000000016</v>
      </c>
      <c r="V2574" t="str">
        <f>VLOOKUP(M2574,People!B:C,2,0)</f>
        <v>Kelly Williams</v>
      </c>
      <c r="W2574" t="str">
        <f>IFERROR(VLOOKUP(B2574,Returns!B:C,2,0),"NO")</f>
        <v>NO</v>
      </c>
      <c r="X2574" s="34">
        <f t="shared" si="40"/>
        <v>279.98880000000003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35">
        <v>0</v>
      </c>
      <c r="U2575" s="1">
        <v>31.586999999999961</v>
      </c>
      <c r="V2575" t="str">
        <f>VLOOKUP(M2575,People!B:C,2,0)</f>
        <v>Kelly Williams</v>
      </c>
      <c r="W2575" t="str">
        <f>IFERROR(VLOOKUP(B2575,Returns!B:C,2,0),"NO")</f>
        <v>Yes</v>
      </c>
      <c r="X2575" s="34">
        <f t="shared" si="40"/>
        <v>0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35">
        <v>0</v>
      </c>
      <c r="U2576" s="1">
        <v>7.9527000000000001</v>
      </c>
      <c r="V2576" t="str">
        <f>VLOOKUP(M2576,People!B:C,2,0)</f>
        <v>Cassandra Brandow</v>
      </c>
      <c r="W2576" t="str">
        <f>IFERROR(VLOOKUP(B2576,Returns!B:C,2,0),"NO")</f>
        <v>NO</v>
      </c>
      <c r="X2576" s="34">
        <f t="shared" si="40"/>
        <v>0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35">
        <v>0</v>
      </c>
      <c r="U2577" s="1">
        <v>156.751</v>
      </c>
      <c r="V2577" t="str">
        <f>VLOOKUP(M2577,People!B:C,2,0)</f>
        <v>Cassandra Brandow</v>
      </c>
      <c r="W2577" t="str">
        <f>IFERROR(VLOOKUP(B2577,Returns!B:C,2,0),"NO")</f>
        <v>NO</v>
      </c>
      <c r="X2577" s="34">
        <f t="shared" si="40"/>
        <v>0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35">
        <v>0</v>
      </c>
      <c r="U2578" s="1">
        <v>5.3391999999999991</v>
      </c>
      <c r="V2578" t="str">
        <f>VLOOKUP(M2578,People!B:C,2,0)</f>
        <v>Cassandra Brandow</v>
      </c>
      <c r="W2578" t="str">
        <f>IFERROR(VLOOKUP(B2578,Returns!B:C,2,0),"NO")</f>
        <v>NO</v>
      </c>
      <c r="X2578" s="34">
        <f t="shared" si="40"/>
        <v>0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35">
        <v>0</v>
      </c>
      <c r="U2579" s="1">
        <v>290.30160000000001</v>
      </c>
      <c r="V2579" t="str">
        <f>VLOOKUP(M2579,People!B:C,2,0)</f>
        <v>Cassandra Brandow</v>
      </c>
      <c r="W2579" t="str">
        <f>IFERROR(VLOOKUP(B2579,Returns!B:C,2,0),"NO")</f>
        <v>NO</v>
      </c>
      <c r="X2579" s="34">
        <f t="shared" si="40"/>
        <v>0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35">
        <v>0</v>
      </c>
      <c r="U2580" s="1">
        <v>30.7818</v>
      </c>
      <c r="V2580" t="str">
        <f>VLOOKUP(M2580,People!B:C,2,0)</f>
        <v>Cassandra Brandow</v>
      </c>
      <c r="W2580" t="str">
        <f>IFERROR(VLOOKUP(B2580,Returns!B:C,2,0),"NO")</f>
        <v>NO</v>
      </c>
      <c r="X2580" s="34">
        <f t="shared" si="40"/>
        <v>0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35">
        <v>0</v>
      </c>
      <c r="U2581" s="1">
        <v>0</v>
      </c>
      <c r="V2581" t="str">
        <f>VLOOKUP(M2581,People!B:C,2,0)</f>
        <v>Cassandra Brandow</v>
      </c>
      <c r="W2581" t="str">
        <f>IFERROR(VLOOKUP(B2581,Returns!B:C,2,0),"NO")</f>
        <v>NO</v>
      </c>
      <c r="X2581" s="34">
        <f t="shared" si="40"/>
        <v>0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35">
        <v>0</v>
      </c>
      <c r="U2582" s="1">
        <v>9.3312000000000008</v>
      </c>
      <c r="V2582" t="str">
        <f>VLOOKUP(M2582,People!B:C,2,0)</f>
        <v>Cassandra Brandow</v>
      </c>
      <c r="W2582" t="str">
        <f>IFERROR(VLOOKUP(B2582,Returns!B:C,2,0),"NO")</f>
        <v>NO</v>
      </c>
      <c r="X2582" s="34">
        <f t="shared" si="40"/>
        <v>0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35">
        <v>0</v>
      </c>
      <c r="U2583" s="1">
        <v>8.34</v>
      </c>
      <c r="V2583" t="str">
        <f>VLOOKUP(M2583,People!B:C,2,0)</f>
        <v>Cassandra Brandow</v>
      </c>
      <c r="W2583" t="str">
        <f>IFERROR(VLOOKUP(B2583,Returns!B:C,2,0),"NO")</f>
        <v>NO</v>
      </c>
      <c r="X2583" s="34">
        <f t="shared" si="40"/>
        <v>0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35">
        <v>0</v>
      </c>
      <c r="U2584" s="1">
        <v>0</v>
      </c>
      <c r="V2584" t="str">
        <f>VLOOKUP(M2584,People!B:C,2,0)</f>
        <v>Cassandra Brandow</v>
      </c>
      <c r="W2584" t="str">
        <f>IFERROR(VLOOKUP(B2584,Returns!B:C,2,0),"NO")</f>
        <v>NO</v>
      </c>
      <c r="X2584" s="34">
        <f t="shared" si="40"/>
        <v>0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35">
        <v>0</v>
      </c>
      <c r="U2585" s="1">
        <v>4.4711999999999996</v>
      </c>
      <c r="V2585" t="str">
        <f>VLOOKUP(M2585,People!B:C,2,0)</f>
        <v>Cassandra Brandow</v>
      </c>
      <c r="W2585" t="str">
        <f>IFERROR(VLOOKUP(B2585,Returns!B:C,2,0),"NO")</f>
        <v>NO</v>
      </c>
      <c r="X2585" s="34">
        <f t="shared" si="40"/>
        <v>0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35">
        <v>0</v>
      </c>
      <c r="U2586" s="1">
        <v>52.634399999999999</v>
      </c>
      <c r="V2586" t="str">
        <f>VLOOKUP(M2586,People!B:C,2,0)</f>
        <v>Cassandra Brandow</v>
      </c>
      <c r="W2586" t="str">
        <f>IFERROR(VLOOKUP(B2586,Returns!B:C,2,0),"NO")</f>
        <v>NO</v>
      </c>
      <c r="X2586" s="34">
        <f t="shared" si="40"/>
        <v>0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35">
        <v>0.2</v>
      </c>
      <c r="U2587" s="1">
        <v>2.1475999999999997</v>
      </c>
      <c r="V2587" t="str">
        <f>VLOOKUP(M2587,People!B:C,2,0)</f>
        <v>Kelly Williams</v>
      </c>
      <c r="W2587" t="str">
        <f>IFERROR(VLOOKUP(B2587,Returns!B:C,2,0),"NO")</f>
        <v>NO</v>
      </c>
      <c r="X2587" s="34">
        <f t="shared" si="40"/>
        <v>1.3216000000000001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35">
        <v>0</v>
      </c>
      <c r="U2588" s="1">
        <v>67.113900000000015</v>
      </c>
      <c r="V2588" t="str">
        <f>VLOOKUP(M2588,People!B:C,2,0)</f>
        <v>Chuck Magee</v>
      </c>
      <c r="W2588" t="str">
        <f>IFERROR(VLOOKUP(B2588,Returns!B:C,2,0),"NO")</f>
        <v>NO</v>
      </c>
      <c r="X2588" s="34">
        <f t="shared" si="40"/>
        <v>0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35">
        <v>0</v>
      </c>
      <c r="U2589" s="1">
        <v>9.7812000000000019</v>
      </c>
      <c r="V2589" t="str">
        <f>VLOOKUP(M2589,People!B:C,2,0)</f>
        <v>Chuck Magee</v>
      </c>
      <c r="W2589" t="str">
        <f>IFERROR(VLOOKUP(B2589,Returns!B:C,2,0),"NO")</f>
        <v>NO</v>
      </c>
      <c r="X2589" s="34">
        <f t="shared" si="40"/>
        <v>0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35">
        <v>0</v>
      </c>
      <c r="U2590" s="1">
        <v>1.0165999999999995</v>
      </c>
      <c r="V2590" t="str">
        <f>VLOOKUP(M2590,People!B:C,2,0)</f>
        <v>Anna Andreadi</v>
      </c>
      <c r="W2590" t="str">
        <f>IFERROR(VLOOKUP(B2590,Returns!B:C,2,0),"NO")</f>
        <v>NO</v>
      </c>
      <c r="X2590" s="34">
        <f t="shared" si="40"/>
        <v>0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35">
        <v>0.2</v>
      </c>
      <c r="U2591" s="1">
        <v>21.539699999999996</v>
      </c>
      <c r="V2591" t="str">
        <f>VLOOKUP(M2591,People!B:C,2,0)</f>
        <v>Anna Andreadi</v>
      </c>
      <c r="W2591" t="str">
        <f>IFERROR(VLOOKUP(B2591,Returns!B:C,2,0),"NO")</f>
        <v>NO</v>
      </c>
      <c r="X2591" s="34">
        <f t="shared" si="40"/>
        <v>49.233600000000003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35">
        <v>0.6</v>
      </c>
      <c r="U2592" s="1">
        <v>-7.774799999999999</v>
      </c>
      <c r="V2592" t="str">
        <f>VLOOKUP(M2592,People!B:C,2,0)</f>
        <v>Kelly Williams</v>
      </c>
      <c r="W2592" t="str">
        <f>IFERROR(VLOOKUP(B2592,Returns!B:C,2,0),"NO")</f>
        <v>NO</v>
      </c>
      <c r="X2592" s="34">
        <f t="shared" si="40"/>
        <v>8.481600000000002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35">
        <v>0.5</v>
      </c>
      <c r="U2593" s="1">
        <v>-300.73500000000001</v>
      </c>
      <c r="V2593" t="str">
        <f>VLOOKUP(M2593,People!B:C,2,0)</f>
        <v>Kelly Williams</v>
      </c>
      <c r="W2593" t="str">
        <f>IFERROR(VLOOKUP(B2593,Returns!B:C,2,0),"NO")</f>
        <v>NO</v>
      </c>
      <c r="X2593" s="34">
        <f t="shared" si="40"/>
        <v>300.73500000000001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35">
        <v>0</v>
      </c>
      <c r="U2594" s="1">
        <v>39.549999999999997</v>
      </c>
      <c r="V2594" t="str">
        <f>VLOOKUP(M2594,People!B:C,2,0)</f>
        <v>Cassandra Brandow</v>
      </c>
      <c r="W2594" t="str">
        <f>IFERROR(VLOOKUP(B2594,Returns!B:C,2,0),"NO")</f>
        <v>NO</v>
      </c>
      <c r="X2594" s="34">
        <f t="shared" si="40"/>
        <v>0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35">
        <v>0</v>
      </c>
      <c r="U2595" s="1">
        <v>157.36319999999998</v>
      </c>
      <c r="V2595" t="str">
        <f>VLOOKUP(M2595,People!B:C,2,0)</f>
        <v>Cassandra Brandow</v>
      </c>
      <c r="W2595" t="str">
        <f>IFERROR(VLOOKUP(B2595,Returns!B:C,2,0),"NO")</f>
        <v>NO</v>
      </c>
      <c r="X2595" s="34">
        <f t="shared" si="40"/>
        <v>0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35">
        <v>0</v>
      </c>
      <c r="U2596" s="1">
        <v>81.432000000000002</v>
      </c>
      <c r="V2596" t="str">
        <f>VLOOKUP(M2596,People!B:C,2,0)</f>
        <v>Kelly Williams</v>
      </c>
      <c r="W2596" t="str">
        <f>IFERROR(VLOOKUP(B2596,Returns!B:C,2,0),"NO")</f>
        <v>NO</v>
      </c>
      <c r="X2596" s="34">
        <f t="shared" si="40"/>
        <v>0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35">
        <v>0</v>
      </c>
      <c r="U2597" s="1">
        <v>411.73649999999998</v>
      </c>
      <c r="V2597" t="str">
        <f>VLOOKUP(M2597,People!B:C,2,0)</f>
        <v>Kelly Williams</v>
      </c>
      <c r="W2597" t="str">
        <f>IFERROR(VLOOKUP(B2597,Returns!B:C,2,0),"NO")</f>
        <v>NO</v>
      </c>
      <c r="X2597" s="34">
        <f t="shared" si="40"/>
        <v>0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35">
        <v>0</v>
      </c>
      <c r="U2598" s="1">
        <v>158.75190000000003</v>
      </c>
      <c r="V2598" t="str">
        <f>VLOOKUP(M2598,People!B:C,2,0)</f>
        <v>Kelly Williams</v>
      </c>
      <c r="W2598" t="str">
        <f>IFERROR(VLOOKUP(B2598,Returns!B:C,2,0),"NO")</f>
        <v>NO</v>
      </c>
      <c r="X2598" s="34">
        <f t="shared" si="40"/>
        <v>0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35">
        <v>0</v>
      </c>
      <c r="U2599" s="1">
        <v>95.461199999999963</v>
      </c>
      <c r="V2599" t="str">
        <f>VLOOKUP(M2599,People!B:C,2,0)</f>
        <v>Kelly Williams</v>
      </c>
      <c r="W2599" t="str">
        <f>IFERROR(VLOOKUP(B2599,Returns!B:C,2,0),"NO")</f>
        <v>NO</v>
      </c>
      <c r="X2599" s="34">
        <f t="shared" si="40"/>
        <v>0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35">
        <v>0</v>
      </c>
      <c r="U2600" s="1">
        <v>7.3206000000000007</v>
      </c>
      <c r="V2600" t="str">
        <f>VLOOKUP(M2600,People!B:C,2,0)</f>
        <v>Kelly Williams</v>
      </c>
      <c r="W2600" t="str">
        <f>IFERROR(VLOOKUP(B2600,Returns!B:C,2,0),"NO")</f>
        <v>NO</v>
      </c>
      <c r="X2600" s="34">
        <f t="shared" si="40"/>
        <v>0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35">
        <v>0</v>
      </c>
      <c r="U2601" s="1">
        <v>35.362599999999986</v>
      </c>
      <c r="V2601" t="str">
        <f>VLOOKUP(M2601,People!B:C,2,0)</f>
        <v>Chuck Magee</v>
      </c>
      <c r="W2601" t="str">
        <f>IFERROR(VLOOKUP(B2601,Returns!B:C,2,0),"NO")</f>
        <v>NO</v>
      </c>
      <c r="X2601" s="34">
        <f t="shared" si="40"/>
        <v>0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35">
        <v>0</v>
      </c>
      <c r="U2602" s="1">
        <v>36.812999999999988</v>
      </c>
      <c r="V2602" t="str">
        <f>VLOOKUP(M2602,People!B:C,2,0)</f>
        <v>Chuck Magee</v>
      </c>
      <c r="W2602" t="str">
        <f>IFERROR(VLOOKUP(B2602,Returns!B:C,2,0),"NO")</f>
        <v>NO</v>
      </c>
      <c r="X2602" s="34">
        <f t="shared" si="40"/>
        <v>0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35">
        <v>0</v>
      </c>
      <c r="U2603" s="1">
        <v>7.0218000000000007</v>
      </c>
      <c r="V2603" t="str">
        <f>VLOOKUP(M2603,People!B:C,2,0)</f>
        <v>Chuck Magee</v>
      </c>
      <c r="W2603" t="str">
        <f>IFERROR(VLOOKUP(B2603,Returns!B:C,2,0),"NO")</f>
        <v>NO</v>
      </c>
      <c r="X2603" s="34">
        <f t="shared" si="40"/>
        <v>0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35">
        <v>0</v>
      </c>
      <c r="U2604" s="1">
        <v>364.45949999999993</v>
      </c>
      <c r="V2604" t="str">
        <f>VLOOKUP(M2604,People!B:C,2,0)</f>
        <v>Chuck Magee</v>
      </c>
      <c r="W2604" t="str">
        <f>IFERROR(VLOOKUP(B2604,Returns!B:C,2,0),"NO")</f>
        <v>NO</v>
      </c>
      <c r="X2604" s="34">
        <f t="shared" si="40"/>
        <v>0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35">
        <v>0.2</v>
      </c>
      <c r="U2605" s="1">
        <v>5.129400000000004</v>
      </c>
      <c r="V2605" t="str">
        <f>VLOOKUP(M2605,People!B:C,2,0)</f>
        <v>Chuck Magee</v>
      </c>
      <c r="W2605" t="str">
        <f>IFERROR(VLOOKUP(B2605,Returns!B:C,2,0),"NO")</f>
        <v>NO</v>
      </c>
      <c r="X2605" s="34">
        <f t="shared" si="40"/>
        <v>27.3568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35">
        <v>0</v>
      </c>
      <c r="U2606" s="1">
        <v>20.780799999999999</v>
      </c>
      <c r="V2606" t="str">
        <f>VLOOKUP(M2606,People!B:C,2,0)</f>
        <v>Chuck Magee</v>
      </c>
      <c r="W2606" t="str">
        <f>IFERROR(VLOOKUP(B2606,Returns!B:C,2,0),"NO")</f>
        <v>NO</v>
      </c>
      <c r="X2606" s="34">
        <f t="shared" si="40"/>
        <v>0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35">
        <v>0.7</v>
      </c>
      <c r="U2607" s="1">
        <v>-0.85579999999999989</v>
      </c>
      <c r="V2607" t="str">
        <f>VLOOKUP(M2607,People!B:C,2,0)</f>
        <v>Cassandra Brandow</v>
      </c>
      <c r="W2607" t="str">
        <f>IFERROR(VLOOKUP(B2607,Returns!B:C,2,0),"NO")</f>
        <v>NO</v>
      </c>
      <c r="X2607" s="34">
        <f t="shared" si="40"/>
        <v>0.81690000000000018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35">
        <v>0</v>
      </c>
      <c r="U2608" s="1">
        <v>4.9270999999999976</v>
      </c>
      <c r="V2608" t="str">
        <f>VLOOKUP(M2608,People!B:C,2,0)</f>
        <v>Anna Andreadi</v>
      </c>
      <c r="W2608" t="str">
        <f>IFERROR(VLOOKUP(B2608,Returns!B:C,2,0),"NO")</f>
        <v>NO</v>
      </c>
      <c r="X2608" s="34">
        <f t="shared" si="40"/>
        <v>0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35">
        <v>0.2</v>
      </c>
      <c r="U2609" s="1">
        <v>0</v>
      </c>
      <c r="V2609" t="str">
        <f>VLOOKUP(M2609,People!B:C,2,0)</f>
        <v>Kelly Williams</v>
      </c>
      <c r="W2609" t="str">
        <f>IFERROR(VLOOKUP(B2609,Returns!B:C,2,0),"NO")</f>
        <v>NO</v>
      </c>
      <c r="X2609" s="34">
        <f t="shared" si="40"/>
        <v>4.9344000000000001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35">
        <v>0.2</v>
      </c>
      <c r="U2610" s="1">
        <v>0.88200000000000001</v>
      </c>
      <c r="V2610" t="str">
        <f>VLOOKUP(M2610,People!B:C,2,0)</f>
        <v>Kelly Williams</v>
      </c>
      <c r="W2610" t="str">
        <f>IFERROR(VLOOKUP(B2610,Returns!B:C,2,0),"NO")</f>
        <v>NO</v>
      </c>
      <c r="X2610" s="34">
        <f t="shared" si="40"/>
        <v>0.504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35">
        <v>0.3</v>
      </c>
      <c r="U2611" s="1">
        <v>-121.87349999999992</v>
      </c>
      <c r="V2611" t="str">
        <f>VLOOKUP(M2611,People!B:C,2,0)</f>
        <v>Kelly Williams</v>
      </c>
      <c r="W2611" t="str">
        <f>IFERROR(VLOOKUP(B2611,Returns!B:C,2,0),"NO")</f>
        <v>NO</v>
      </c>
      <c r="X2611" s="34">
        <f t="shared" si="40"/>
        <v>365.62049999999988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35">
        <v>0.2</v>
      </c>
      <c r="U2612" s="1">
        <v>1.9925999999999999</v>
      </c>
      <c r="V2612" t="str">
        <f>VLOOKUP(M2612,People!B:C,2,0)</f>
        <v>Kelly Williams</v>
      </c>
      <c r="W2612" t="str">
        <f>IFERROR(VLOOKUP(B2612,Returns!B:C,2,0),"NO")</f>
        <v>NO</v>
      </c>
      <c r="X2612" s="34">
        <f t="shared" si="40"/>
        <v>1.1808000000000001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35">
        <v>0.2</v>
      </c>
      <c r="U2613" s="1">
        <v>5.1011999999999995</v>
      </c>
      <c r="V2613" t="str">
        <f>VLOOKUP(M2613,People!B:C,2,0)</f>
        <v>Kelly Williams</v>
      </c>
      <c r="W2613" t="str">
        <f>IFERROR(VLOOKUP(B2613,Returns!B:C,2,0),"NO")</f>
        <v>NO</v>
      </c>
      <c r="X2613" s="34">
        <f t="shared" si="40"/>
        <v>3.1392000000000007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35">
        <v>0.6</v>
      </c>
      <c r="U2614" s="1">
        <v>-3.9624000000000006</v>
      </c>
      <c r="V2614" t="str">
        <f>VLOOKUP(M2614,People!B:C,2,0)</f>
        <v>Kelly Williams</v>
      </c>
      <c r="W2614" t="str">
        <f>IFERROR(VLOOKUP(B2614,Returns!B:C,2,0),"NO")</f>
        <v>NO</v>
      </c>
      <c r="X2614" s="34">
        <f t="shared" si="40"/>
        <v>3.6576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35">
        <v>0.2</v>
      </c>
      <c r="U2615" s="1">
        <v>2.5980000000000008</v>
      </c>
      <c r="V2615" t="str">
        <f>VLOOKUP(M2615,People!B:C,2,0)</f>
        <v>Anna Andreadi</v>
      </c>
      <c r="W2615" t="str">
        <f>IFERROR(VLOOKUP(B2615,Returns!B:C,2,0),"NO")</f>
        <v>NO</v>
      </c>
      <c r="X2615" s="34">
        <f t="shared" si="40"/>
        <v>8.313600000000001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35">
        <v>0.2</v>
      </c>
      <c r="U2616" s="1">
        <v>23.027999999999992</v>
      </c>
      <c r="V2616" t="str">
        <f>VLOOKUP(M2616,People!B:C,2,0)</f>
        <v>Anna Andreadi</v>
      </c>
      <c r="W2616" t="str">
        <f>IFERROR(VLOOKUP(B2616,Returns!B:C,2,0),"NO")</f>
        <v>NO</v>
      </c>
      <c r="X2616" s="34">
        <f t="shared" si="40"/>
        <v>46.056000000000012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35">
        <v>0.2</v>
      </c>
      <c r="U2617" s="1">
        <v>5.714999999999999</v>
      </c>
      <c r="V2617" t="str">
        <f>VLOOKUP(M2617,People!B:C,2,0)</f>
        <v>Anna Andreadi</v>
      </c>
      <c r="W2617" t="str">
        <f>IFERROR(VLOOKUP(B2617,Returns!B:C,2,0),"NO")</f>
        <v>NO</v>
      </c>
      <c r="X2617" s="34">
        <f t="shared" si="40"/>
        <v>3.6576000000000004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35">
        <v>0</v>
      </c>
      <c r="U2618" s="1">
        <v>2.7166000000000001</v>
      </c>
      <c r="V2618" t="str">
        <f>VLOOKUP(M2618,People!B:C,2,0)</f>
        <v>Anna Andreadi</v>
      </c>
      <c r="W2618" t="str">
        <f>IFERROR(VLOOKUP(B2618,Returns!B:C,2,0),"NO")</f>
        <v>NO</v>
      </c>
      <c r="X2618" s="34">
        <f t="shared" si="40"/>
        <v>0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35">
        <v>0.2</v>
      </c>
      <c r="U2619" s="1">
        <v>38.024999999999977</v>
      </c>
      <c r="V2619" t="str">
        <f>VLOOKUP(M2619,People!B:C,2,0)</f>
        <v>Anna Andreadi</v>
      </c>
      <c r="W2619" t="str">
        <f>IFERROR(VLOOKUP(B2619,Returns!B:C,2,0),"NO")</f>
        <v>NO</v>
      </c>
      <c r="X2619" s="34">
        <f t="shared" si="40"/>
        <v>24.335999999999999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35">
        <v>0</v>
      </c>
      <c r="U2620" s="1">
        <v>1.0841999999999998</v>
      </c>
      <c r="V2620" t="str">
        <f>VLOOKUP(M2620,People!B:C,2,0)</f>
        <v>Anna Andreadi</v>
      </c>
      <c r="W2620" t="str">
        <f>IFERROR(VLOOKUP(B2620,Returns!B:C,2,0),"NO")</f>
        <v>NO</v>
      </c>
      <c r="X2620" s="34">
        <f t="shared" si="40"/>
        <v>0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35">
        <v>0.2</v>
      </c>
      <c r="U2621" s="1">
        <v>6.7039999999999971</v>
      </c>
      <c r="V2621" t="str">
        <f>VLOOKUP(M2621,People!B:C,2,0)</f>
        <v>Anna Andreadi</v>
      </c>
      <c r="W2621" t="str">
        <f>IFERROR(VLOOKUP(B2621,Returns!B:C,2,0),"NO")</f>
        <v>NO</v>
      </c>
      <c r="X2621" s="34">
        <f t="shared" si="40"/>
        <v>13.408000000000001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35">
        <v>0</v>
      </c>
      <c r="U2622" s="1">
        <v>10.4496</v>
      </c>
      <c r="V2622" t="str">
        <f>VLOOKUP(M2622,People!B:C,2,0)</f>
        <v>Anna Andreadi</v>
      </c>
      <c r="W2622" t="str">
        <f>IFERROR(VLOOKUP(B2622,Returns!B:C,2,0),"NO")</f>
        <v>NO</v>
      </c>
      <c r="X2622" s="34">
        <f t="shared" si="40"/>
        <v>0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35">
        <v>0</v>
      </c>
      <c r="U2623" s="1">
        <v>8.6715</v>
      </c>
      <c r="V2623" t="str">
        <f>VLOOKUP(M2623,People!B:C,2,0)</f>
        <v>Anna Andreadi</v>
      </c>
      <c r="W2623" t="str">
        <f>IFERROR(VLOOKUP(B2623,Returns!B:C,2,0),"NO")</f>
        <v>NO</v>
      </c>
      <c r="X2623" s="34">
        <f t="shared" si="40"/>
        <v>0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35">
        <v>0</v>
      </c>
      <c r="U2624" s="1">
        <v>12.441600000000001</v>
      </c>
      <c r="V2624" t="str">
        <f>VLOOKUP(M2624,People!B:C,2,0)</f>
        <v>Kelly Williams</v>
      </c>
      <c r="W2624" t="str">
        <f>IFERROR(VLOOKUP(B2624,Returns!B:C,2,0),"NO")</f>
        <v>Yes</v>
      </c>
      <c r="X2624" s="34">
        <f t="shared" si="40"/>
        <v>0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35">
        <v>0.2</v>
      </c>
      <c r="U2625" s="1">
        <v>3919.9887999999992</v>
      </c>
      <c r="V2625" t="str">
        <f>VLOOKUP(M2625,People!B:C,2,0)</f>
        <v>Chuck Magee</v>
      </c>
      <c r="W2625" t="str">
        <f>IFERROR(VLOOKUP(B2625,Returns!B:C,2,0),"NO")</f>
        <v>NO</v>
      </c>
      <c r="X2625" s="34">
        <f t="shared" si="40"/>
        <v>2239.9936000000002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35">
        <v>0</v>
      </c>
      <c r="U2626" s="1">
        <v>647.89200000000005</v>
      </c>
      <c r="V2626" t="str">
        <f>VLOOKUP(M2626,People!B:C,2,0)</f>
        <v>Chuck Magee</v>
      </c>
      <c r="W2626" t="str">
        <f>IFERROR(VLOOKUP(B2626,Returns!B:C,2,0),"NO")</f>
        <v>NO</v>
      </c>
      <c r="X2626" s="34">
        <f t="shared" ref="X2626:X2689" si="41">T2626*R2626</f>
        <v>0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35">
        <v>0</v>
      </c>
      <c r="U2627" s="1">
        <v>28.754999999999995</v>
      </c>
      <c r="V2627" t="str">
        <f>VLOOKUP(M2627,People!B:C,2,0)</f>
        <v>Chuck Magee</v>
      </c>
      <c r="W2627" t="str">
        <f>IFERROR(VLOOKUP(B2627,Returns!B:C,2,0),"NO")</f>
        <v>NO</v>
      </c>
      <c r="X2627" s="34">
        <f t="shared" si="41"/>
        <v>0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35">
        <v>0</v>
      </c>
      <c r="U2628" s="1">
        <v>0.52989999999999782</v>
      </c>
      <c r="V2628" t="str">
        <f>VLOOKUP(M2628,People!B:C,2,0)</f>
        <v>Chuck Magee</v>
      </c>
      <c r="W2628" t="str">
        <f>IFERROR(VLOOKUP(B2628,Returns!B:C,2,0),"NO")</f>
        <v>NO</v>
      </c>
      <c r="X2628" s="34">
        <f t="shared" si="41"/>
        <v>0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35">
        <v>0.2</v>
      </c>
      <c r="U2629" s="1">
        <v>9.1295999999999964</v>
      </c>
      <c r="V2629" t="str">
        <f>VLOOKUP(M2629,People!B:C,2,0)</f>
        <v>Chuck Magee</v>
      </c>
      <c r="W2629" t="str">
        <f>IFERROR(VLOOKUP(B2629,Returns!B:C,2,0),"NO")</f>
        <v>NO</v>
      </c>
      <c r="X2629" s="34">
        <f t="shared" si="41"/>
        <v>12.172800000000002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35">
        <v>0.7</v>
      </c>
      <c r="U2630" s="1">
        <v>-935.95949999999993</v>
      </c>
      <c r="V2630" t="str">
        <f>VLOOKUP(M2630,People!B:C,2,0)</f>
        <v>Chuck Magee</v>
      </c>
      <c r="W2630" t="str">
        <f>IFERROR(VLOOKUP(B2630,Returns!B:C,2,0),"NO")</f>
        <v>NO</v>
      </c>
      <c r="X2630" s="34">
        <f t="shared" si="41"/>
        <v>457.09650000000005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35">
        <v>0.7</v>
      </c>
      <c r="U2631" s="1">
        <v>-7.4799999999999969</v>
      </c>
      <c r="V2631" t="str">
        <f>VLOOKUP(M2631,People!B:C,2,0)</f>
        <v>Chuck Magee</v>
      </c>
      <c r="W2631" t="str">
        <f>IFERROR(VLOOKUP(B2631,Returns!B:C,2,0),"NO")</f>
        <v>NO</v>
      </c>
      <c r="X2631" s="34">
        <f t="shared" si="41"/>
        <v>7.854000000000001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35">
        <v>0</v>
      </c>
      <c r="U2632" s="1">
        <v>7.0218000000000007</v>
      </c>
      <c r="V2632" t="str">
        <f>VLOOKUP(M2632,People!B:C,2,0)</f>
        <v>Kelly Williams</v>
      </c>
      <c r="W2632" t="str">
        <f>IFERROR(VLOOKUP(B2632,Returns!B:C,2,0),"NO")</f>
        <v>NO</v>
      </c>
      <c r="X2632" s="34">
        <f t="shared" si="41"/>
        <v>0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35">
        <v>0</v>
      </c>
      <c r="U2633" s="1">
        <v>17.182800000000004</v>
      </c>
      <c r="V2633" t="str">
        <f>VLOOKUP(M2633,People!B:C,2,0)</f>
        <v>Anna Andreadi</v>
      </c>
      <c r="W2633" t="str">
        <f>IFERROR(VLOOKUP(B2633,Returns!B:C,2,0),"NO")</f>
        <v>NO</v>
      </c>
      <c r="X2633" s="34">
        <f t="shared" si="41"/>
        <v>0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35">
        <v>0.2</v>
      </c>
      <c r="U2634" s="1">
        <v>4.2623999999999977</v>
      </c>
      <c r="V2634" t="str">
        <f>VLOOKUP(M2634,People!B:C,2,0)</f>
        <v>Anna Andreadi</v>
      </c>
      <c r="W2634" t="str">
        <f>IFERROR(VLOOKUP(B2634,Returns!B:C,2,0),"NO")</f>
        <v>NO</v>
      </c>
      <c r="X2634" s="34">
        <f t="shared" si="41"/>
        <v>8.5248000000000008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35">
        <v>0.2</v>
      </c>
      <c r="U2635" s="1">
        <v>24.857999999999983</v>
      </c>
      <c r="V2635" t="str">
        <f>VLOOKUP(M2635,People!B:C,2,0)</f>
        <v>Anna Andreadi</v>
      </c>
      <c r="W2635" t="str">
        <f>IFERROR(VLOOKUP(B2635,Returns!B:C,2,0),"NO")</f>
        <v>NO</v>
      </c>
      <c r="X2635" s="34">
        <f t="shared" si="41"/>
        <v>44.192000000000007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35">
        <v>0.2</v>
      </c>
      <c r="U2636" s="1">
        <v>0.73919999999999941</v>
      </c>
      <c r="V2636" t="str">
        <f>VLOOKUP(M2636,People!B:C,2,0)</f>
        <v>Cassandra Brandow</v>
      </c>
      <c r="W2636" t="str">
        <f>IFERROR(VLOOKUP(B2636,Returns!B:C,2,0),"NO")</f>
        <v>NO</v>
      </c>
      <c r="X2636" s="34">
        <f t="shared" si="41"/>
        <v>0.98560000000000025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35">
        <v>0.7</v>
      </c>
      <c r="U2637" s="1">
        <v>-5.7840000000000007</v>
      </c>
      <c r="V2637" t="str">
        <f>VLOOKUP(M2637,People!B:C,2,0)</f>
        <v>Cassandra Brandow</v>
      </c>
      <c r="W2637" t="str">
        <f>IFERROR(VLOOKUP(B2637,Returns!B:C,2,0),"NO")</f>
        <v>NO</v>
      </c>
      <c r="X2637" s="34">
        <f t="shared" si="41"/>
        <v>5.0610000000000008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35">
        <v>0</v>
      </c>
      <c r="U2638" s="1">
        <v>61.38900000000001</v>
      </c>
      <c r="V2638" t="str">
        <f>VLOOKUP(M2638,People!B:C,2,0)</f>
        <v>Anna Andreadi</v>
      </c>
      <c r="W2638" t="str">
        <f>IFERROR(VLOOKUP(B2638,Returns!B:C,2,0),"NO")</f>
        <v>NO</v>
      </c>
      <c r="X2638" s="34">
        <f t="shared" si="41"/>
        <v>0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35">
        <v>0</v>
      </c>
      <c r="U2639" s="1">
        <v>9.3295999999999992</v>
      </c>
      <c r="V2639" t="str">
        <f>VLOOKUP(M2639,People!B:C,2,0)</f>
        <v>Chuck Magee</v>
      </c>
      <c r="W2639" t="str">
        <f>IFERROR(VLOOKUP(B2639,Returns!B:C,2,0),"NO")</f>
        <v>NO</v>
      </c>
      <c r="X2639" s="34">
        <f t="shared" si="41"/>
        <v>0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35">
        <v>0.2</v>
      </c>
      <c r="U2640" s="1">
        <v>4.2665999999999986</v>
      </c>
      <c r="V2640" t="str">
        <f>VLOOKUP(M2640,People!B:C,2,0)</f>
        <v>Chuck Magee</v>
      </c>
      <c r="W2640" t="str">
        <f>IFERROR(VLOOKUP(B2640,Returns!B:C,2,0),"NO")</f>
        <v>NO</v>
      </c>
      <c r="X2640" s="34">
        <f t="shared" si="41"/>
        <v>2.6256000000000004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35">
        <v>0</v>
      </c>
      <c r="U2641" s="1">
        <v>16.676400000000001</v>
      </c>
      <c r="V2641" t="str">
        <f>VLOOKUP(M2641,People!B:C,2,0)</f>
        <v>Chuck Magee</v>
      </c>
      <c r="W2641" t="str">
        <f>IFERROR(VLOOKUP(B2641,Returns!B:C,2,0),"NO")</f>
        <v>NO</v>
      </c>
      <c r="X2641" s="34">
        <f t="shared" si="41"/>
        <v>0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35">
        <v>0.1</v>
      </c>
      <c r="U2642" s="1">
        <v>143.03999999999996</v>
      </c>
      <c r="V2642" t="str">
        <f>VLOOKUP(M2642,People!B:C,2,0)</f>
        <v>Chuck Magee</v>
      </c>
      <c r="W2642" t="str">
        <f>IFERROR(VLOOKUP(B2642,Returns!B:C,2,0),"NO")</f>
        <v>NO</v>
      </c>
      <c r="X2642" s="34">
        <f t="shared" si="41"/>
        <v>85.824000000000012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35">
        <v>0</v>
      </c>
      <c r="U2643" s="1">
        <v>2.9989999999999988</v>
      </c>
      <c r="V2643" t="str">
        <f>VLOOKUP(M2643,People!B:C,2,0)</f>
        <v>Cassandra Brandow</v>
      </c>
      <c r="W2643" t="str">
        <f>IFERROR(VLOOKUP(B2643,Returns!B:C,2,0),"NO")</f>
        <v>NO</v>
      </c>
      <c r="X2643" s="34">
        <f t="shared" si="41"/>
        <v>0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35">
        <v>0.2</v>
      </c>
      <c r="U2644" s="1">
        <v>67.442399999999992</v>
      </c>
      <c r="V2644" t="str">
        <f>VLOOKUP(M2644,People!B:C,2,0)</f>
        <v>Kelly Williams</v>
      </c>
      <c r="W2644" t="str">
        <f>IFERROR(VLOOKUP(B2644,Returns!B:C,2,0),"NO")</f>
        <v>NO</v>
      </c>
      <c r="X2644" s="34">
        <f t="shared" si="41"/>
        <v>37.209600000000002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35">
        <v>0.2</v>
      </c>
      <c r="U2645" s="1">
        <v>4.1390999999999991</v>
      </c>
      <c r="V2645" t="str">
        <f>VLOOKUP(M2645,People!B:C,2,0)</f>
        <v>Cassandra Brandow</v>
      </c>
      <c r="W2645" t="str">
        <f>IFERROR(VLOOKUP(B2645,Returns!B:C,2,0),"NO")</f>
        <v>NO</v>
      </c>
      <c r="X2645" s="34">
        <f t="shared" si="41"/>
        <v>7.3584000000000005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35">
        <v>0.2</v>
      </c>
      <c r="U2646" s="1">
        <v>6.2855999999999987</v>
      </c>
      <c r="V2646" t="str">
        <f>VLOOKUP(M2646,People!B:C,2,0)</f>
        <v>Cassandra Brandow</v>
      </c>
      <c r="W2646" t="str">
        <f>IFERROR(VLOOKUP(B2646,Returns!B:C,2,0),"NO")</f>
        <v>NO</v>
      </c>
      <c r="X2646" s="34">
        <f t="shared" si="41"/>
        <v>3.7248000000000006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35">
        <v>0</v>
      </c>
      <c r="U2647" s="1">
        <v>23.652900000000002</v>
      </c>
      <c r="V2647" t="str">
        <f>VLOOKUP(M2647,People!B:C,2,0)</f>
        <v>Kelly Williams</v>
      </c>
      <c r="W2647" t="str">
        <f>IFERROR(VLOOKUP(B2647,Returns!B:C,2,0),"NO")</f>
        <v>NO</v>
      </c>
      <c r="X2647" s="34">
        <f t="shared" si="41"/>
        <v>0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35">
        <v>0</v>
      </c>
      <c r="U2648" s="1">
        <v>20.120699999999999</v>
      </c>
      <c r="V2648" t="str">
        <f>VLOOKUP(M2648,People!B:C,2,0)</f>
        <v>Kelly Williams</v>
      </c>
      <c r="W2648" t="str">
        <f>IFERROR(VLOOKUP(B2648,Returns!B:C,2,0),"NO")</f>
        <v>NO</v>
      </c>
      <c r="X2648" s="34">
        <f t="shared" si="41"/>
        <v>0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35">
        <v>0</v>
      </c>
      <c r="U2649" s="1">
        <v>6.2208000000000006</v>
      </c>
      <c r="V2649" t="str">
        <f>VLOOKUP(M2649,People!B:C,2,0)</f>
        <v>Kelly Williams</v>
      </c>
      <c r="W2649" t="str">
        <f>IFERROR(VLOOKUP(B2649,Returns!B:C,2,0),"NO")</f>
        <v>NO</v>
      </c>
      <c r="X2649" s="34">
        <f t="shared" si="41"/>
        <v>0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35">
        <v>0</v>
      </c>
      <c r="U2650" s="1">
        <v>213.68880000000001</v>
      </c>
      <c r="V2650" t="str">
        <f>VLOOKUP(M2650,People!B:C,2,0)</f>
        <v>Kelly Williams</v>
      </c>
      <c r="W2650" t="str">
        <f>IFERROR(VLOOKUP(B2650,Returns!B:C,2,0),"NO")</f>
        <v>NO</v>
      </c>
      <c r="X2650" s="34">
        <f t="shared" si="41"/>
        <v>0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35">
        <v>0</v>
      </c>
      <c r="U2651" s="1">
        <v>28.309500000000007</v>
      </c>
      <c r="V2651" t="str">
        <f>VLOOKUP(M2651,People!B:C,2,0)</f>
        <v>Kelly Williams</v>
      </c>
      <c r="W2651" t="str">
        <f>IFERROR(VLOOKUP(B2651,Returns!B:C,2,0),"NO")</f>
        <v>NO</v>
      </c>
      <c r="X2651" s="34">
        <f t="shared" si="41"/>
        <v>0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35">
        <v>0.15</v>
      </c>
      <c r="U2652" s="1">
        <v>19.997999999999976</v>
      </c>
      <c r="V2652" t="str">
        <f>VLOOKUP(M2652,People!B:C,2,0)</f>
        <v>Anna Andreadi</v>
      </c>
      <c r="W2652" t="str">
        <f>IFERROR(VLOOKUP(B2652,Returns!B:C,2,0),"NO")</f>
        <v>NO</v>
      </c>
      <c r="X2652" s="34">
        <f t="shared" si="41"/>
        <v>63.743624999999987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35">
        <v>0.2</v>
      </c>
      <c r="U2653" s="1">
        <v>3.5021999999999989</v>
      </c>
      <c r="V2653" t="str">
        <f>VLOOKUP(M2653,People!B:C,2,0)</f>
        <v>Anna Andreadi</v>
      </c>
      <c r="W2653" t="str">
        <f>IFERROR(VLOOKUP(B2653,Returns!B:C,2,0),"NO")</f>
        <v>NO</v>
      </c>
      <c r="X2653" s="34">
        <f t="shared" si="41"/>
        <v>2.1552000000000002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35">
        <v>0.2</v>
      </c>
      <c r="U2654" s="1">
        <v>4.2716999999999992</v>
      </c>
      <c r="V2654" t="str">
        <f>VLOOKUP(M2654,People!B:C,2,0)</f>
        <v>Anna Andreadi</v>
      </c>
      <c r="W2654" t="str">
        <f>IFERROR(VLOOKUP(B2654,Returns!B:C,2,0),"NO")</f>
        <v>NO</v>
      </c>
      <c r="X2654" s="34">
        <f t="shared" si="41"/>
        <v>2.3568000000000002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35">
        <v>0</v>
      </c>
      <c r="U2655" s="1">
        <v>80.791200000000003</v>
      </c>
      <c r="V2655" t="str">
        <f>VLOOKUP(M2655,People!B:C,2,0)</f>
        <v>Anna Andreadi</v>
      </c>
      <c r="W2655" t="str">
        <f>IFERROR(VLOOKUP(B2655,Returns!B:C,2,0),"NO")</f>
        <v>NO</v>
      </c>
      <c r="X2655" s="34">
        <f t="shared" si="41"/>
        <v>0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35">
        <v>0</v>
      </c>
      <c r="U2656" s="1">
        <v>77.576399999999921</v>
      </c>
      <c r="V2656" t="str">
        <f>VLOOKUP(M2656,People!B:C,2,0)</f>
        <v>Anna Andreadi</v>
      </c>
      <c r="W2656" t="str">
        <f>IFERROR(VLOOKUP(B2656,Returns!B:C,2,0),"NO")</f>
        <v>NO</v>
      </c>
      <c r="X2656" s="34">
        <f t="shared" si="41"/>
        <v>0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35">
        <v>0.2</v>
      </c>
      <c r="U2657" s="1">
        <v>8.9543999999999997</v>
      </c>
      <c r="V2657" t="str">
        <f>VLOOKUP(M2657,People!B:C,2,0)</f>
        <v>Anna Andreadi</v>
      </c>
      <c r="W2657" t="str">
        <f>IFERROR(VLOOKUP(B2657,Returns!B:C,2,0),"NO")</f>
        <v>NO</v>
      </c>
      <c r="X2657" s="34">
        <f t="shared" si="41"/>
        <v>5.1168000000000013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35">
        <v>0</v>
      </c>
      <c r="U2658" s="1">
        <v>65.435000000000002</v>
      </c>
      <c r="V2658" t="str">
        <f>VLOOKUP(M2658,People!B:C,2,0)</f>
        <v>Anna Andreadi</v>
      </c>
      <c r="W2658" t="str">
        <f>IFERROR(VLOOKUP(B2658,Returns!B:C,2,0),"NO")</f>
        <v>NO</v>
      </c>
      <c r="X2658" s="34">
        <f t="shared" si="41"/>
        <v>0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35">
        <v>0</v>
      </c>
      <c r="U2659" s="1">
        <v>7.056</v>
      </c>
      <c r="V2659" t="str">
        <f>VLOOKUP(M2659,People!B:C,2,0)</f>
        <v>Anna Andreadi</v>
      </c>
      <c r="W2659" t="str">
        <f>IFERROR(VLOOKUP(B2659,Returns!B:C,2,0),"NO")</f>
        <v>NO</v>
      </c>
      <c r="X2659" s="34">
        <f t="shared" si="41"/>
        <v>0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35">
        <v>0</v>
      </c>
      <c r="U2660" s="1">
        <v>5.1042000000000005</v>
      </c>
      <c r="V2660" t="str">
        <f>VLOOKUP(M2660,People!B:C,2,0)</f>
        <v>Anna Andreadi</v>
      </c>
      <c r="W2660" t="str">
        <f>IFERROR(VLOOKUP(B2660,Returns!B:C,2,0),"NO")</f>
        <v>NO</v>
      </c>
      <c r="X2660" s="34">
        <f t="shared" si="41"/>
        <v>0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35">
        <v>0.2</v>
      </c>
      <c r="U2661" s="1">
        <v>99.431999999999931</v>
      </c>
      <c r="V2661" t="str">
        <f>VLOOKUP(M2661,People!B:C,2,0)</f>
        <v>Anna Andreadi</v>
      </c>
      <c r="W2661" t="str">
        <f>IFERROR(VLOOKUP(B2661,Returns!B:C,2,0),"NO")</f>
        <v>NO</v>
      </c>
      <c r="X2661" s="34">
        <f t="shared" si="41"/>
        <v>176.76800000000003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35">
        <v>0</v>
      </c>
      <c r="U2662" s="1">
        <v>494.97250000000003</v>
      </c>
      <c r="V2662" t="str">
        <f>VLOOKUP(M2662,People!B:C,2,0)</f>
        <v>Chuck Magee</v>
      </c>
      <c r="W2662" t="str">
        <f>IFERROR(VLOOKUP(B2662,Returns!B:C,2,0),"NO")</f>
        <v>NO</v>
      </c>
      <c r="X2662" s="34">
        <f t="shared" si="41"/>
        <v>0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35">
        <v>0</v>
      </c>
      <c r="U2663" s="1">
        <v>35.981999999999992</v>
      </c>
      <c r="V2663" t="str">
        <f>VLOOKUP(M2663,People!B:C,2,0)</f>
        <v>Chuck Magee</v>
      </c>
      <c r="W2663" t="str">
        <f>IFERROR(VLOOKUP(B2663,Returns!B:C,2,0),"NO")</f>
        <v>NO</v>
      </c>
      <c r="X2663" s="34">
        <f t="shared" si="41"/>
        <v>0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35">
        <v>0</v>
      </c>
      <c r="U2664" s="1">
        <v>4.2047999999999996</v>
      </c>
      <c r="V2664" t="str">
        <f>VLOOKUP(M2664,People!B:C,2,0)</f>
        <v>Kelly Williams</v>
      </c>
      <c r="W2664" t="str">
        <f>IFERROR(VLOOKUP(B2664,Returns!B:C,2,0),"NO")</f>
        <v>NO</v>
      </c>
      <c r="X2664" s="34">
        <f t="shared" si="41"/>
        <v>0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35">
        <v>0.2</v>
      </c>
      <c r="U2665" s="1">
        <v>1.2948</v>
      </c>
      <c r="V2665" t="str">
        <f>VLOOKUP(M2665,People!B:C,2,0)</f>
        <v>Cassandra Brandow</v>
      </c>
      <c r="W2665" t="str">
        <f>IFERROR(VLOOKUP(B2665,Returns!B:C,2,0),"NO")</f>
        <v>NO</v>
      </c>
      <c r="X2665" s="34">
        <f t="shared" si="41"/>
        <v>0.79680000000000017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35">
        <v>0.4</v>
      </c>
      <c r="U2666" s="1">
        <v>-142.07100000000008</v>
      </c>
      <c r="V2666" t="str">
        <f>VLOOKUP(M2666,People!B:C,2,0)</f>
        <v>Cassandra Brandow</v>
      </c>
      <c r="W2666" t="str">
        <f>IFERROR(VLOOKUP(B2666,Returns!B:C,2,0),"NO")</f>
        <v>NO</v>
      </c>
      <c r="X2666" s="34">
        <f t="shared" si="41"/>
        <v>148.24800000000002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35">
        <v>0.7</v>
      </c>
      <c r="U2667" s="1">
        <v>-2.0107999999999997</v>
      </c>
      <c r="V2667" t="str">
        <f>VLOOKUP(M2667,People!B:C,2,0)</f>
        <v>Cassandra Brandow</v>
      </c>
      <c r="W2667" t="str">
        <f>IFERROR(VLOOKUP(B2667,Returns!B:C,2,0),"NO")</f>
        <v>NO</v>
      </c>
      <c r="X2667" s="34">
        <f t="shared" si="41"/>
        <v>1.9194000000000002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35">
        <v>0.2</v>
      </c>
      <c r="U2668" s="1">
        <v>20.8719</v>
      </c>
      <c r="V2668" t="str">
        <f>VLOOKUP(M2668,People!B:C,2,0)</f>
        <v>Kelly Williams</v>
      </c>
      <c r="W2668" t="str">
        <f>IFERROR(VLOOKUP(B2668,Returns!B:C,2,0),"NO")</f>
        <v>NO</v>
      </c>
      <c r="X2668" s="34">
        <f t="shared" si="41"/>
        <v>15.902400000000004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35">
        <v>0.2</v>
      </c>
      <c r="U2669" s="1">
        <v>9.568799999999996</v>
      </c>
      <c r="V2669" t="str">
        <f>VLOOKUP(M2669,People!B:C,2,0)</f>
        <v>Kelly Williams</v>
      </c>
      <c r="W2669" t="str">
        <f>IFERROR(VLOOKUP(B2669,Returns!B:C,2,0),"NO")</f>
        <v>NO</v>
      </c>
      <c r="X2669" s="34">
        <f t="shared" si="41"/>
        <v>5.6704000000000008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35">
        <v>0.2</v>
      </c>
      <c r="U2670" s="1">
        <v>4.5881999999999987</v>
      </c>
      <c r="V2670" t="str">
        <f>VLOOKUP(M2670,People!B:C,2,0)</f>
        <v>Anna Andreadi</v>
      </c>
      <c r="W2670" t="str">
        <f>IFERROR(VLOOKUP(B2670,Returns!B:C,2,0),"NO")</f>
        <v>NO</v>
      </c>
      <c r="X2670" s="34">
        <f t="shared" si="41"/>
        <v>8.1568000000000005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35">
        <v>0</v>
      </c>
      <c r="U2671" s="1">
        <v>29.668800000000005</v>
      </c>
      <c r="V2671" t="str">
        <f>VLOOKUP(M2671,People!B:C,2,0)</f>
        <v>Anna Andreadi</v>
      </c>
      <c r="W2671" t="str">
        <f>IFERROR(VLOOKUP(B2671,Returns!B:C,2,0),"NO")</f>
        <v>NO</v>
      </c>
      <c r="X2671" s="34">
        <f t="shared" si="41"/>
        <v>0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35">
        <v>0</v>
      </c>
      <c r="U2672" s="1">
        <v>79.891199999999998</v>
      </c>
      <c r="V2672" t="str">
        <f>VLOOKUP(M2672,People!B:C,2,0)</f>
        <v>Chuck Magee</v>
      </c>
      <c r="W2672" t="str">
        <f>IFERROR(VLOOKUP(B2672,Returns!B:C,2,0),"NO")</f>
        <v>Yes</v>
      </c>
      <c r="X2672" s="34">
        <f t="shared" si="41"/>
        <v>0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35">
        <v>0</v>
      </c>
      <c r="U2673" s="1">
        <v>212.18759999999997</v>
      </c>
      <c r="V2673" t="str">
        <f>VLOOKUP(M2673,People!B:C,2,0)</f>
        <v>Chuck Magee</v>
      </c>
      <c r="W2673" t="str">
        <f>IFERROR(VLOOKUP(B2673,Returns!B:C,2,0),"NO")</f>
        <v>Yes</v>
      </c>
      <c r="X2673" s="34">
        <f t="shared" si="41"/>
        <v>0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35">
        <v>0</v>
      </c>
      <c r="U2674" s="1">
        <v>12.837999999999999</v>
      </c>
      <c r="V2674" t="str">
        <f>VLOOKUP(M2674,People!B:C,2,0)</f>
        <v>Chuck Magee</v>
      </c>
      <c r="W2674" t="str">
        <f>IFERROR(VLOOKUP(B2674,Returns!B:C,2,0),"NO")</f>
        <v>Yes</v>
      </c>
      <c r="X2674" s="34">
        <f t="shared" si="41"/>
        <v>0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35">
        <v>0</v>
      </c>
      <c r="U2675" s="1">
        <v>238.65299999999991</v>
      </c>
      <c r="V2675" t="str">
        <f>VLOOKUP(M2675,People!B:C,2,0)</f>
        <v>Chuck Magee</v>
      </c>
      <c r="W2675" t="str">
        <f>IFERROR(VLOOKUP(B2675,Returns!B:C,2,0),"NO")</f>
        <v>Yes</v>
      </c>
      <c r="X2675" s="34">
        <f t="shared" si="41"/>
        <v>0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35">
        <v>0</v>
      </c>
      <c r="U2676" s="1">
        <v>79.891199999999998</v>
      </c>
      <c r="V2676" t="str">
        <f>VLOOKUP(M2676,People!B:C,2,0)</f>
        <v>Anna Andreadi</v>
      </c>
      <c r="W2676" t="str">
        <f>IFERROR(VLOOKUP(B2676,Returns!B:C,2,0),"NO")</f>
        <v>NO</v>
      </c>
      <c r="X2676" s="34">
        <f t="shared" si="41"/>
        <v>0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35">
        <v>0.2</v>
      </c>
      <c r="U2677" s="1">
        <v>0.76649999999999974</v>
      </c>
      <c r="V2677" t="str">
        <f>VLOOKUP(M2677,People!B:C,2,0)</f>
        <v>Cassandra Brandow</v>
      </c>
      <c r="W2677" t="str">
        <f>IFERROR(VLOOKUP(B2677,Returns!B:C,2,0),"NO")</f>
        <v>NO</v>
      </c>
      <c r="X2677" s="34">
        <f t="shared" si="41"/>
        <v>1.752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35">
        <v>0.2</v>
      </c>
      <c r="U2678" s="1">
        <v>4.3584000000000032</v>
      </c>
      <c r="V2678" t="str">
        <f>VLOOKUP(M2678,People!B:C,2,0)</f>
        <v>Cassandra Brandow</v>
      </c>
      <c r="W2678" t="str">
        <f>IFERROR(VLOOKUP(B2678,Returns!B:C,2,0),"NO")</f>
        <v>NO</v>
      </c>
      <c r="X2678" s="34">
        <f t="shared" si="41"/>
        <v>8.716800000000001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35">
        <v>0.7</v>
      </c>
      <c r="U2679" s="1">
        <v>-8.1311999999999998</v>
      </c>
      <c r="V2679" t="str">
        <f>VLOOKUP(M2679,People!B:C,2,0)</f>
        <v>Anna Andreadi</v>
      </c>
      <c r="W2679" t="str">
        <f>IFERROR(VLOOKUP(B2679,Returns!B:C,2,0),"NO")</f>
        <v>NO</v>
      </c>
      <c r="X2679" s="34">
        <f t="shared" si="41"/>
        <v>7.7616000000000014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35">
        <v>0.7</v>
      </c>
      <c r="U2680" s="1">
        <v>-16.775999999999996</v>
      </c>
      <c r="V2680" t="str">
        <f>VLOOKUP(M2680,People!B:C,2,0)</f>
        <v>Anna Andreadi</v>
      </c>
      <c r="W2680" t="str">
        <f>IFERROR(VLOOKUP(B2680,Returns!B:C,2,0),"NO")</f>
        <v>NO</v>
      </c>
      <c r="X2680" s="34">
        <f t="shared" si="41"/>
        <v>17.614799999999999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35">
        <v>0</v>
      </c>
      <c r="U2681" s="1">
        <v>7.056</v>
      </c>
      <c r="V2681" t="str">
        <f>VLOOKUP(M2681,People!B:C,2,0)</f>
        <v>Kelly Williams</v>
      </c>
      <c r="W2681" t="str">
        <f>IFERROR(VLOOKUP(B2681,Returns!B:C,2,0),"NO")</f>
        <v>NO</v>
      </c>
      <c r="X2681" s="34">
        <f t="shared" si="41"/>
        <v>0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35">
        <v>0</v>
      </c>
      <c r="U2682" s="1">
        <v>111.59099999999995</v>
      </c>
      <c r="V2682" t="str">
        <f>VLOOKUP(M2682,People!B:C,2,0)</f>
        <v>Kelly Williams</v>
      </c>
      <c r="W2682" t="str">
        <f>IFERROR(VLOOKUP(B2682,Returns!B:C,2,0),"NO")</f>
        <v>NO</v>
      </c>
      <c r="X2682" s="34">
        <f t="shared" si="41"/>
        <v>0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35">
        <v>0</v>
      </c>
      <c r="U2683" s="1">
        <v>42.074399999999997</v>
      </c>
      <c r="V2683" t="str">
        <f>VLOOKUP(M2683,People!B:C,2,0)</f>
        <v>Kelly Williams</v>
      </c>
      <c r="W2683" t="str">
        <f>IFERROR(VLOOKUP(B2683,Returns!B:C,2,0),"NO")</f>
        <v>NO</v>
      </c>
      <c r="X2683" s="34">
        <f t="shared" si="41"/>
        <v>0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35">
        <v>0.1</v>
      </c>
      <c r="U2684" s="1">
        <v>152.08829999999998</v>
      </c>
      <c r="V2684" t="str">
        <f>VLOOKUP(M2684,People!B:C,2,0)</f>
        <v>Kelly Williams</v>
      </c>
      <c r="W2684" t="str">
        <f>IFERROR(VLOOKUP(B2684,Returns!B:C,2,0),"NO")</f>
        <v>NO</v>
      </c>
      <c r="X2684" s="34">
        <f t="shared" si="41"/>
        <v>35.097300000000011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35">
        <v>0</v>
      </c>
      <c r="U2685" s="1">
        <v>49.496999999999986</v>
      </c>
      <c r="V2685" t="str">
        <f>VLOOKUP(M2685,People!B:C,2,0)</f>
        <v>Kelly Williams</v>
      </c>
      <c r="W2685" t="str">
        <f>IFERROR(VLOOKUP(B2685,Returns!B:C,2,0),"NO")</f>
        <v>NO</v>
      </c>
      <c r="X2685" s="34">
        <f t="shared" si="41"/>
        <v>0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35">
        <v>0.2</v>
      </c>
      <c r="U2686" s="1">
        <v>101.57939999999999</v>
      </c>
      <c r="V2686" t="str">
        <f>VLOOKUP(M2686,People!B:C,2,0)</f>
        <v>Anna Andreadi</v>
      </c>
      <c r="W2686" t="str">
        <f>IFERROR(VLOOKUP(B2686,Returns!B:C,2,0),"NO")</f>
        <v>Yes</v>
      </c>
      <c r="X2686" s="34">
        <f t="shared" si="41"/>
        <v>62.510400000000004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35">
        <v>0.2</v>
      </c>
      <c r="U2687" s="1">
        <v>29.984999999999985</v>
      </c>
      <c r="V2687" t="str">
        <f>VLOOKUP(M2687,People!B:C,2,0)</f>
        <v>Cassandra Brandow</v>
      </c>
      <c r="W2687" t="str">
        <f>IFERROR(VLOOKUP(B2687,Returns!B:C,2,0),"NO")</f>
        <v>NO</v>
      </c>
      <c r="X2687" s="34">
        <f t="shared" si="41"/>
        <v>19.1904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35">
        <v>0.7</v>
      </c>
      <c r="U2688" s="1">
        <v>-2.4563999999999995</v>
      </c>
      <c r="V2688" t="str">
        <f>VLOOKUP(M2688,People!B:C,2,0)</f>
        <v>Cassandra Brandow</v>
      </c>
      <c r="W2688" t="str">
        <f>IFERROR(VLOOKUP(B2688,Returns!B:C,2,0),"NO")</f>
        <v>NO</v>
      </c>
      <c r="X2688" s="34">
        <f t="shared" si="41"/>
        <v>2.2427999999999999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35">
        <v>0.8</v>
      </c>
      <c r="U2689" s="1">
        <v>-6.5670000000000019</v>
      </c>
      <c r="V2689" t="str">
        <f>VLOOKUP(M2689,People!B:C,2,0)</f>
        <v>Kelly Williams</v>
      </c>
      <c r="W2689" t="str">
        <f>IFERROR(VLOOKUP(B2689,Returns!B:C,2,0),"NO")</f>
        <v>NO</v>
      </c>
      <c r="X2689" s="34">
        <f t="shared" si="41"/>
        <v>3.1839999999999993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35">
        <v>0</v>
      </c>
      <c r="U2690" s="1">
        <v>7.0649999999999995</v>
      </c>
      <c r="V2690" t="str">
        <f>VLOOKUP(M2690,People!B:C,2,0)</f>
        <v>Anna Andreadi</v>
      </c>
      <c r="W2690" t="str">
        <f>IFERROR(VLOOKUP(B2690,Returns!B:C,2,0),"NO")</f>
        <v>Yes</v>
      </c>
      <c r="X2690" s="34">
        <f t="shared" ref="X2690:X2753" si="42">T2690*R2690</f>
        <v>0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35">
        <v>0.2</v>
      </c>
      <c r="U2691" s="1">
        <v>1.6399999999999995</v>
      </c>
      <c r="V2691" t="str">
        <f>VLOOKUP(M2691,People!B:C,2,0)</f>
        <v>Kelly Williams</v>
      </c>
      <c r="W2691" t="str">
        <f>IFERROR(VLOOKUP(B2691,Returns!B:C,2,0),"NO")</f>
        <v>NO</v>
      </c>
      <c r="X2691" s="34">
        <f t="shared" si="42"/>
        <v>1.0496000000000001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35">
        <v>0.7</v>
      </c>
      <c r="U2692" s="1">
        <v>-4.4550000000000001</v>
      </c>
      <c r="V2692" t="str">
        <f>VLOOKUP(M2692,People!B:C,2,0)</f>
        <v>Chuck Magee</v>
      </c>
      <c r="W2692" t="str">
        <f>IFERROR(VLOOKUP(B2692,Returns!B:C,2,0),"NO")</f>
        <v>NO</v>
      </c>
      <c r="X2692" s="34">
        <f t="shared" si="42"/>
        <v>3.7422000000000009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35">
        <v>0.2</v>
      </c>
      <c r="U2693" s="1">
        <v>5.6115000000000004</v>
      </c>
      <c r="V2693" t="str">
        <f>VLOOKUP(M2693,People!B:C,2,0)</f>
        <v>Anna Andreadi</v>
      </c>
      <c r="W2693" t="str">
        <f>IFERROR(VLOOKUP(B2693,Returns!B:C,2,0),"NO")</f>
        <v>NO</v>
      </c>
      <c r="X2693" s="34">
        <f t="shared" si="42"/>
        <v>3.0960000000000001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35">
        <v>0.2</v>
      </c>
      <c r="U2694" s="1">
        <v>8.1432000000000002</v>
      </c>
      <c r="V2694" t="str">
        <f>VLOOKUP(M2694,People!B:C,2,0)</f>
        <v>Anna Andreadi</v>
      </c>
      <c r="W2694" t="str">
        <f>IFERROR(VLOOKUP(B2694,Returns!B:C,2,0),"NO")</f>
        <v>NO</v>
      </c>
      <c r="X2694" s="34">
        <f t="shared" si="42"/>
        <v>21.715199999999999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35">
        <v>0</v>
      </c>
      <c r="U2695" s="1">
        <v>37.366</v>
      </c>
      <c r="V2695" t="str">
        <f>VLOOKUP(M2695,People!B:C,2,0)</f>
        <v>Anna Andreadi</v>
      </c>
      <c r="W2695" t="str">
        <f>IFERROR(VLOOKUP(B2695,Returns!B:C,2,0),"NO")</f>
        <v>NO</v>
      </c>
      <c r="X2695" s="34">
        <f t="shared" si="42"/>
        <v>0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35">
        <v>0.2</v>
      </c>
      <c r="U2696" s="1">
        <v>4.0383000000000013</v>
      </c>
      <c r="V2696" t="str">
        <f>VLOOKUP(M2696,People!B:C,2,0)</f>
        <v>Cassandra Brandow</v>
      </c>
      <c r="W2696" t="str">
        <f>IFERROR(VLOOKUP(B2696,Returns!B:C,2,0),"NO")</f>
        <v>NO</v>
      </c>
      <c r="X2696" s="34">
        <f t="shared" si="42"/>
        <v>3.0768000000000004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35">
        <v>0.2</v>
      </c>
      <c r="U2697" s="1">
        <v>10.623199999999997</v>
      </c>
      <c r="V2697" t="str">
        <f>VLOOKUP(M2697,People!B:C,2,0)</f>
        <v>Chuck Magee</v>
      </c>
      <c r="W2697" t="str">
        <f>IFERROR(VLOOKUP(B2697,Returns!B:C,2,0),"NO")</f>
        <v>NO</v>
      </c>
      <c r="X2697" s="34">
        <f t="shared" si="42"/>
        <v>6.0704000000000002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35">
        <v>0.5</v>
      </c>
      <c r="U2698" s="1">
        <v>-16.426000000000045</v>
      </c>
      <c r="V2698" t="str">
        <f>VLOOKUP(M2698,People!B:C,2,0)</f>
        <v>Cassandra Brandow</v>
      </c>
      <c r="W2698" t="str">
        <f>IFERROR(VLOOKUP(B2698,Returns!B:C,2,0),"NO")</f>
        <v>NO</v>
      </c>
      <c r="X2698" s="34">
        <f t="shared" si="42"/>
        <v>410.65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35">
        <v>0.5</v>
      </c>
      <c r="U2699" s="1">
        <v>-1811.0784000000021</v>
      </c>
      <c r="V2699" t="str">
        <f>VLOOKUP(M2699,People!B:C,2,0)</f>
        <v>Cassandra Brandow</v>
      </c>
      <c r="W2699" t="str">
        <f>IFERROR(VLOOKUP(B2699,Returns!B:C,2,0),"NO")</f>
        <v>NO</v>
      </c>
      <c r="X2699" s="34">
        <f t="shared" si="42"/>
        <v>11319.24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35">
        <v>0.2</v>
      </c>
      <c r="U2700" s="1">
        <v>7.4815999999999994</v>
      </c>
      <c r="V2700" t="str">
        <f>VLOOKUP(M2700,People!B:C,2,0)</f>
        <v>Cassandra Brandow</v>
      </c>
      <c r="W2700" t="str">
        <f>IFERROR(VLOOKUP(B2700,Returns!B:C,2,0),"NO")</f>
        <v>NO</v>
      </c>
      <c r="X2700" s="34">
        <f t="shared" si="42"/>
        <v>4.2752000000000008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35">
        <v>0.2</v>
      </c>
      <c r="U2701" s="1">
        <v>1.0019999999999993</v>
      </c>
      <c r="V2701" t="str">
        <f>VLOOKUP(M2701,People!B:C,2,0)</f>
        <v>Cassandra Brandow</v>
      </c>
      <c r="W2701" t="str">
        <f>IFERROR(VLOOKUP(B2701,Returns!B:C,2,0),"NO")</f>
        <v>NO</v>
      </c>
      <c r="X2701" s="34">
        <f t="shared" si="42"/>
        <v>1.6032000000000002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35">
        <v>0.2</v>
      </c>
      <c r="U2702" s="1">
        <v>8.0766000000000027</v>
      </c>
      <c r="V2702" t="str">
        <f>VLOOKUP(M2702,People!B:C,2,0)</f>
        <v>Cassandra Brandow</v>
      </c>
      <c r="W2702" t="str">
        <f>IFERROR(VLOOKUP(B2702,Returns!B:C,2,0),"NO")</f>
        <v>NO</v>
      </c>
      <c r="X2702" s="34">
        <f t="shared" si="42"/>
        <v>6.1536000000000008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35">
        <v>0.2</v>
      </c>
      <c r="U2703" s="1">
        <v>5.9174999999999986</v>
      </c>
      <c r="V2703" t="str">
        <f>VLOOKUP(M2703,People!B:C,2,0)</f>
        <v>Cassandra Brandow</v>
      </c>
      <c r="W2703" t="str">
        <f>IFERROR(VLOOKUP(B2703,Returns!B:C,2,0),"NO")</f>
        <v>NO</v>
      </c>
      <c r="X2703" s="34">
        <f t="shared" si="42"/>
        <v>3.7872000000000003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35">
        <v>0.2</v>
      </c>
      <c r="U2704" s="1">
        <v>15.29399999999999</v>
      </c>
      <c r="V2704" t="str">
        <f>VLOOKUP(M2704,People!B:C,2,0)</f>
        <v>Cassandra Brandow</v>
      </c>
      <c r="W2704" t="str">
        <f>IFERROR(VLOOKUP(B2704,Returns!B:C,2,0),"NO")</f>
        <v>NO</v>
      </c>
      <c r="X2704" s="34">
        <f t="shared" si="42"/>
        <v>24.470400000000001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35">
        <v>0</v>
      </c>
      <c r="U2705" s="1">
        <v>56.977199999999996</v>
      </c>
      <c r="V2705" t="str">
        <f>VLOOKUP(M2705,People!B:C,2,0)</f>
        <v>Chuck Magee</v>
      </c>
      <c r="W2705" t="str">
        <f>IFERROR(VLOOKUP(B2705,Returns!B:C,2,0),"NO")</f>
        <v>NO</v>
      </c>
      <c r="X2705" s="34">
        <f t="shared" si="42"/>
        <v>0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35">
        <v>0</v>
      </c>
      <c r="U2706" s="1">
        <v>17.238000000000007</v>
      </c>
      <c r="V2706" t="str">
        <f>VLOOKUP(M2706,People!B:C,2,0)</f>
        <v>Chuck Magee</v>
      </c>
      <c r="W2706" t="str">
        <f>IFERROR(VLOOKUP(B2706,Returns!B:C,2,0),"NO")</f>
        <v>NO</v>
      </c>
      <c r="X2706" s="34">
        <f t="shared" si="42"/>
        <v>0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35">
        <v>0</v>
      </c>
      <c r="U2707" s="1">
        <v>4.3368000000000002</v>
      </c>
      <c r="V2707" t="str">
        <f>VLOOKUP(M2707,People!B:C,2,0)</f>
        <v>Anna Andreadi</v>
      </c>
      <c r="W2707" t="str">
        <f>IFERROR(VLOOKUP(B2707,Returns!B:C,2,0),"NO")</f>
        <v>NO</v>
      </c>
      <c r="X2707" s="34">
        <f t="shared" si="42"/>
        <v>0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35">
        <v>0</v>
      </c>
      <c r="U2708" s="1">
        <v>9.3312000000000008</v>
      </c>
      <c r="V2708" t="str">
        <f>VLOOKUP(M2708,People!B:C,2,0)</f>
        <v>Anna Andreadi</v>
      </c>
      <c r="W2708" t="str">
        <f>IFERROR(VLOOKUP(B2708,Returns!B:C,2,0),"NO")</f>
        <v>NO</v>
      </c>
      <c r="X2708" s="34">
        <f t="shared" si="42"/>
        <v>0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35">
        <v>0</v>
      </c>
      <c r="U2709" s="1">
        <v>92.236799999999988</v>
      </c>
      <c r="V2709" t="str">
        <f>VLOOKUP(M2709,People!B:C,2,0)</f>
        <v>Anna Andreadi</v>
      </c>
      <c r="W2709" t="str">
        <f>IFERROR(VLOOKUP(B2709,Returns!B:C,2,0),"NO")</f>
        <v>NO</v>
      </c>
      <c r="X2709" s="34">
        <f t="shared" si="42"/>
        <v>0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35">
        <v>0</v>
      </c>
      <c r="U2710" s="1">
        <v>81.849599999999981</v>
      </c>
      <c r="V2710" t="str">
        <f>VLOOKUP(M2710,People!B:C,2,0)</f>
        <v>Anna Andreadi</v>
      </c>
      <c r="W2710" t="str">
        <f>IFERROR(VLOOKUP(B2710,Returns!B:C,2,0),"NO")</f>
        <v>NO</v>
      </c>
      <c r="X2710" s="34">
        <f t="shared" si="42"/>
        <v>0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35">
        <v>0.2</v>
      </c>
      <c r="U2711" s="1">
        <v>215.99729999999977</v>
      </c>
      <c r="V2711" t="str">
        <f>VLOOKUP(M2711,People!B:C,2,0)</f>
        <v>Anna Andreadi</v>
      </c>
      <c r="W2711" t="str">
        <f>IFERROR(VLOOKUP(B2711,Returns!B:C,2,0),"NO")</f>
        <v>NO</v>
      </c>
      <c r="X2711" s="34">
        <f t="shared" si="42"/>
        <v>383.99520000000007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35">
        <v>0.7</v>
      </c>
      <c r="U2712" s="1">
        <v>-8.9795999999999978</v>
      </c>
      <c r="V2712" t="str">
        <f>VLOOKUP(M2712,People!B:C,2,0)</f>
        <v>Cassandra Brandow</v>
      </c>
      <c r="W2712" t="str">
        <f>IFERROR(VLOOKUP(B2712,Returns!B:C,2,0),"NO")</f>
        <v>NO</v>
      </c>
      <c r="X2712" s="34">
        <f t="shared" si="42"/>
        <v>8.9795999999999996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35">
        <v>0.2</v>
      </c>
      <c r="U2713" s="1">
        <v>9.1775999999999982</v>
      </c>
      <c r="V2713" t="str">
        <f>VLOOKUP(M2713,People!B:C,2,0)</f>
        <v>Chuck Magee</v>
      </c>
      <c r="W2713" t="str">
        <f>IFERROR(VLOOKUP(B2713,Returns!B:C,2,0),"NO")</f>
        <v>NO</v>
      </c>
      <c r="X2713" s="34">
        <f t="shared" si="42"/>
        <v>9.1776000000000018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35">
        <v>0</v>
      </c>
      <c r="U2714" s="1">
        <v>22.244399999999995</v>
      </c>
      <c r="V2714" t="str">
        <f>VLOOKUP(M2714,People!B:C,2,0)</f>
        <v>Chuck Magee</v>
      </c>
      <c r="W2714" t="str">
        <f>IFERROR(VLOOKUP(B2714,Returns!B:C,2,0),"NO")</f>
        <v>NO</v>
      </c>
      <c r="X2714" s="34">
        <f t="shared" si="42"/>
        <v>0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35">
        <v>0.2</v>
      </c>
      <c r="U2715" s="1">
        <v>37.796999999999997</v>
      </c>
      <c r="V2715" t="str">
        <f>VLOOKUP(M2715,People!B:C,2,0)</f>
        <v>Cassandra Brandow</v>
      </c>
      <c r="W2715" t="str">
        <f>IFERROR(VLOOKUP(B2715,Returns!B:C,2,0),"NO")</f>
        <v>NO</v>
      </c>
      <c r="X2715" s="34">
        <f t="shared" si="42"/>
        <v>60.475200000000001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35">
        <v>0</v>
      </c>
      <c r="U2716" s="1">
        <v>5.56</v>
      </c>
      <c r="V2716" t="str">
        <f>VLOOKUP(M2716,People!B:C,2,0)</f>
        <v>Anna Andreadi</v>
      </c>
      <c r="W2716" t="str">
        <f>IFERROR(VLOOKUP(B2716,Returns!B:C,2,0),"NO")</f>
        <v>NO</v>
      </c>
      <c r="X2716" s="34">
        <f t="shared" si="42"/>
        <v>0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35">
        <v>0</v>
      </c>
      <c r="U2717" s="1">
        <v>62.3904</v>
      </c>
      <c r="V2717" t="str">
        <f>VLOOKUP(M2717,People!B:C,2,0)</f>
        <v>Chuck Magee</v>
      </c>
      <c r="W2717" t="str">
        <f>IFERROR(VLOOKUP(B2717,Returns!B:C,2,0),"NO")</f>
        <v>NO</v>
      </c>
      <c r="X2717" s="34">
        <f t="shared" si="42"/>
        <v>0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35">
        <v>0</v>
      </c>
      <c r="U2718" s="1">
        <v>15.1158</v>
      </c>
      <c r="V2718" t="str">
        <f>VLOOKUP(M2718,People!B:C,2,0)</f>
        <v>Cassandra Brandow</v>
      </c>
      <c r="W2718" t="str">
        <f>IFERROR(VLOOKUP(B2718,Returns!B:C,2,0),"NO")</f>
        <v>NO</v>
      </c>
      <c r="X2718" s="34">
        <f t="shared" si="42"/>
        <v>0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35">
        <v>0</v>
      </c>
      <c r="U2719" s="1">
        <v>109.61129999999999</v>
      </c>
      <c r="V2719" t="str">
        <f>VLOOKUP(M2719,People!B:C,2,0)</f>
        <v>Chuck Magee</v>
      </c>
      <c r="W2719" t="str">
        <f>IFERROR(VLOOKUP(B2719,Returns!B:C,2,0),"NO")</f>
        <v>NO</v>
      </c>
      <c r="X2719" s="34">
        <f t="shared" si="42"/>
        <v>0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35">
        <v>0</v>
      </c>
      <c r="U2720" s="1">
        <v>33.577200000000005</v>
      </c>
      <c r="V2720" t="str">
        <f>VLOOKUP(M2720,People!B:C,2,0)</f>
        <v>Anna Andreadi</v>
      </c>
      <c r="W2720" t="str">
        <f>IFERROR(VLOOKUP(B2720,Returns!B:C,2,0),"NO")</f>
        <v>NO</v>
      </c>
      <c r="X2720" s="34">
        <f t="shared" si="42"/>
        <v>0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35">
        <v>0.6</v>
      </c>
      <c r="U2721" s="1">
        <v>-14.385599999999997</v>
      </c>
      <c r="V2721" t="str">
        <f>VLOOKUP(M2721,People!B:C,2,0)</f>
        <v>Kelly Williams</v>
      </c>
      <c r="W2721" t="str">
        <f>IFERROR(VLOOKUP(B2721,Returns!B:C,2,0),"NO")</f>
        <v>NO</v>
      </c>
      <c r="X2721" s="34">
        <f t="shared" si="42"/>
        <v>14.385600000000002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35">
        <v>0.2</v>
      </c>
      <c r="U2722" s="1">
        <v>2.7222</v>
      </c>
      <c r="V2722" t="str">
        <f>VLOOKUP(M2722,People!B:C,2,0)</f>
        <v>Cassandra Brandow</v>
      </c>
      <c r="W2722" t="str">
        <f>IFERROR(VLOOKUP(B2722,Returns!B:C,2,0),"NO")</f>
        <v>NO</v>
      </c>
      <c r="X2722" s="34">
        <f t="shared" si="42"/>
        <v>1.6752000000000002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35">
        <v>0.2</v>
      </c>
      <c r="U2723" s="1">
        <v>5.0960000000000001</v>
      </c>
      <c r="V2723" t="str">
        <f>VLOOKUP(M2723,People!B:C,2,0)</f>
        <v>Cassandra Brandow</v>
      </c>
      <c r="W2723" t="str">
        <f>IFERROR(VLOOKUP(B2723,Returns!B:C,2,0),"NO")</f>
        <v>NO</v>
      </c>
      <c r="X2723" s="34">
        <f t="shared" si="42"/>
        <v>11.648000000000003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35">
        <v>0</v>
      </c>
      <c r="U2724" s="1">
        <v>12.18</v>
      </c>
      <c r="V2724" t="str">
        <f>VLOOKUP(M2724,People!B:C,2,0)</f>
        <v>Cassandra Brandow</v>
      </c>
      <c r="W2724" t="str">
        <f>IFERROR(VLOOKUP(B2724,Returns!B:C,2,0),"NO")</f>
        <v>NO</v>
      </c>
      <c r="X2724" s="34">
        <f t="shared" si="42"/>
        <v>0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35">
        <v>0</v>
      </c>
      <c r="U2725" s="1">
        <v>6.7915000000000001</v>
      </c>
      <c r="V2725" t="str">
        <f>VLOOKUP(M2725,People!B:C,2,0)</f>
        <v>Anna Andreadi</v>
      </c>
      <c r="W2725" t="str">
        <f>IFERROR(VLOOKUP(B2725,Returns!B:C,2,0),"NO")</f>
        <v>NO</v>
      </c>
      <c r="X2725" s="34">
        <f t="shared" si="42"/>
        <v>0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35">
        <v>0.2</v>
      </c>
      <c r="U2726" s="1">
        <v>31.085599999999989</v>
      </c>
      <c r="V2726" t="str">
        <f>VLOOKUP(M2726,People!B:C,2,0)</f>
        <v>Anna Andreadi</v>
      </c>
      <c r="W2726" t="str">
        <f>IFERROR(VLOOKUP(B2726,Returns!B:C,2,0),"NO")</f>
        <v>NO</v>
      </c>
      <c r="X2726" s="34">
        <f t="shared" si="42"/>
        <v>19.129600000000003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35">
        <v>0.4</v>
      </c>
      <c r="U2727" s="1">
        <v>-71.994000000000028</v>
      </c>
      <c r="V2727" t="str">
        <f>VLOOKUP(M2727,People!B:C,2,0)</f>
        <v>Chuck Magee</v>
      </c>
      <c r="W2727" t="str">
        <f>IFERROR(VLOOKUP(B2727,Returns!B:C,2,0),"NO")</f>
        <v>NO</v>
      </c>
      <c r="X2727" s="34">
        <f t="shared" si="42"/>
        <v>143.98800000000003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35">
        <v>0.4</v>
      </c>
      <c r="U2728" s="1">
        <v>-140.14079999999996</v>
      </c>
      <c r="V2728" t="str">
        <f>VLOOKUP(M2728,People!B:C,2,0)</f>
        <v>Chuck Magee</v>
      </c>
      <c r="W2728" t="str">
        <f>IFERROR(VLOOKUP(B2728,Returns!B:C,2,0),"NO")</f>
        <v>NO</v>
      </c>
      <c r="X2728" s="34">
        <f t="shared" si="42"/>
        <v>140.14079999999998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35">
        <v>0.7</v>
      </c>
      <c r="U2729" s="1">
        <v>-1.3128000000000002</v>
      </c>
      <c r="V2729" t="str">
        <f>VLOOKUP(M2729,People!B:C,2,0)</f>
        <v>Chuck Magee</v>
      </c>
      <c r="W2729" t="str">
        <f>IFERROR(VLOOKUP(B2729,Returns!B:C,2,0),"NO")</f>
        <v>NO</v>
      </c>
      <c r="X2729" s="34">
        <f t="shared" si="42"/>
        <v>1.1487000000000001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35">
        <v>0.4</v>
      </c>
      <c r="U2730" s="1">
        <v>94.49369999999999</v>
      </c>
      <c r="V2730" t="str">
        <f>VLOOKUP(M2730,People!B:C,2,0)</f>
        <v>Chuck Magee</v>
      </c>
      <c r="W2730" t="str">
        <f>IFERROR(VLOOKUP(B2730,Returns!B:C,2,0),"NO")</f>
        <v>NO</v>
      </c>
      <c r="X2730" s="34">
        <f t="shared" si="42"/>
        <v>251.98320000000001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35">
        <v>0</v>
      </c>
      <c r="U2731" s="1">
        <v>1.7901</v>
      </c>
      <c r="V2731" t="str">
        <f>VLOOKUP(M2731,People!B:C,2,0)</f>
        <v>Anna Andreadi</v>
      </c>
      <c r="W2731" t="str">
        <f>IFERROR(VLOOKUP(B2731,Returns!B:C,2,0),"NO")</f>
        <v>NO</v>
      </c>
      <c r="X2731" s="34">
        <f t="shared" si="42"/>
        <v>0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35">
        <v>0</v>
      </c>
      <c r="U2732" s="1">
        <v>343.98280000000005</v>
      </c>
      <c r="V2732" t="str">
        <f>VLOOKUP(M2732,People!B:C,2,0)</f>
        <v>Anna Andreadi</v>
      </c>
      <c r="W2732" t="str">
        <f>IFERROR(VLOOKUP(B2732,Returns!B:C,2,0),"NO")</f>
        <v>NO</v>
      </c>
      <c r="X2732" s="34">
        <f t="shared" si="42"/>
        <v>0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35">
        <v>0</v>
      </c>
      <c r="U2733" s="1">
        <v>21.506</v>
      </c>
      <c r="V2733" t="str">
        <f>VLOOKUP(M2733,People!B:C,2,0)</f>
        <v>Anna Andreadi</v>
      </c>
      <c r="W2733" t="str">
        <f>IFERROR(VLOOKUP(B2733,Returns!B:C,2,0),"NO")</f>
        <v>NO</v>
      </c>
      <c r="X2733" s="34">
        <f t="shared" si="42"/>
        <v>0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35">
        <v>0</v>
      </c>
      <c r="U2734" s="1">
        <v>19.974600000000002</v>
      </c>
      <c r="V2734" t="str">
        <f>VLOOKUP(M2734,People!B:C,2,0)</f>
        <v>Chuck Magee</v>
      </c>
      <c r="W2734" t="str">
        <f>IFERROR(VLOOKUP(B2734,Returns!B:C,2,0),"NO")</f>
        <v>NO</v>
      </c>
      <c r="X2734" s="34">
        <f t="shared" si="42"/>
        <v>0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35">
        <v>0</v>
      </c>
      <c r="U2735" s="1">
        <v>2.1762000000000001</v>
      </c>
      <c r="V2735" t="str">
        <f>VLOOKUP(M2735,People!B:C,2,0)</f>
        <v>Chuck Magee</v>
      </c>
      <c r="W2735" t="str">
        <f>IFERROR(VLOOKUP(B2735,Returns!B:C,2,0),"NO")</f>
        <v>NO</v>
      </c>
      <c r="X2735" s="34">
        <f t="shared" si="42"/>
        <v>0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35">
        <v>0</v>
      </c>
      <c r="U2736" s="1">
        <v>23.086399999999998</v>
      </c>
      <c r="V2736" t="str">
        <f>VLOOKUP(M2736,People!B:C,2,0)</f>
        <v>Anna Andreadi</v>
      </c>
      <c r="W2736" t="str">
        <f>IFERROR(VLOOKUP(B2736,Returns!B:C,2,0),"NO")</f>
        <v>NO</v>
      </c>
      <c r="X2736" s="34">
        <f t="shared" si="42"/>
        <v>0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35">
        <v>0</v>
      </c>
      <c r="U2737" s="1">
        <v>94.492500000000007</v>
      </c>
      <c r="V2737" t="str">
        <f>VLOOKUP(M2737,People!B:C,2,0)</f>
        <v>Chuck Magee</v>
      </c>
      <c r="W2737" t="str">
        <f>IFERROR(VLOOKUP(B2737,Returns!B:C,2,0),"NO")</f>
        <v>NO</v>
      </c>
      <c r="X2737" s="34">
        <f t="shared" si="42"/>
        <v>0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35">
        <v>0</v>
      </c>
      <c r="U2738" s="1">
        <v>19.871600000000001</v>
      </c>
      <c r="V2738" t="str">
        <f>VLOOKUP(M2738,People!B:C,2,0)</f>
        <v>Chuck Magee</v>
      </c>
      <c r="W2738" t="str">
        <f>IFERROR(VLOOKUP(B2738,Returns!B:C,2,0),"NO")</f>
        <v>NO</v>
      </c>
      <c r="X2738" s="34">
        <f t="shared" si="42"/>
        <v>0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35">
        <v>0</v>
      </c>
      <c r="U2739" s="1">
        <v>56.994299999999981</v>
      </c>
      <c r="V2739" t="str">
        <f>VLOOKUP(M2739,People!B:C,2,0)</f>
        <v>Chuck Magee</v>
      </c>
      <c r="W2739" t="str">
        <f>IFERROR(VLOOKUP(B2739,Returns!B:C,2,0),"NO")</f>
        <v>NO</v>
      </c>
      <c r="X2739" s="34">
        <f t="shared" si="42"/>
        <v>0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35">
        <v>0</v>
      </c>
      <c r="U2740" s="1">
        <v>43.190399999999997</v>
      </c>
      <c r="V2740" t="str">
        <f>VLOOKUP(M2740,People!B:C,2,0)</f>
        <v>Chuck Magee</v>
      </c>
      <c r="W2740" t="str">
        <f>IFERROR(VLOOKUP(B2740,Returns!B:C,2,0),"NO")</f>
        <v>NO</v>
      </c>
      <c r="X2740" s="34">
        <f t="shared" si="42"/>
        <v>0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35">
        <v>0</v>
      </c>
      <c r="U2741" s="1">
        <v>9.5448000000000093</v>
      </c>
      <c r="V2741" t="str">
        <f>VLOOKUP(M2741,People!B:C,2,0)</f>
        <v>Cassandra Brandow</v>
      </c>
      <c r="W2741" t="str">
        <f>IFERROR(VLOOKUP(B2741,Returns!B:C,2,0),"NO")</f>
        <v>NO</v>
      </c>
      <c r="X2741" s="34">
        <f t="shared" si="42"/>
        <v>0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35">
        <v>0</v>
      </c>
      <c r="U2742" s="1">
        <v>1.558799999999998</v>
      </c>
      <c r="V2742" t="str">
        <f>VLOOKUP(M2742,People!B:C,2,0)</f>
        <v>Cassandra Brandow</v>
      </c>
      <c r="W2742" t="str">
        <f>IFERROR(VLOOKUP(B2742,Returns!B:C,2,0),"NO")</f>
        <v>NO</v>
      </c>
      <c r="X2742" s="34">
        <f t="shared" si="42"/>
        <v>0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35">
        <v>0.2</v>
      </c>
      <c r="U2743" s="1">
        <v>17.52</v>
      </c>
      <c r="V2743" t="str">
        <f>VLOOKUP(M2743,People!B:C,2,0)</f>
        <v>Chuck Magee</v>
      </c>
      <c r="W2743" t="str">
        <f>IFERROR(VLOOKUP(B2743,Returns!B:C,2,0),"NO")</f>
        <v>NO</v>
      </c>
      <c r="X2743" s="34">
        <f t="shared" si="42"/>
        <v>9.3439999999999994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35">
        <v>0</v>
      </c>
      <c r="U2744" s="1">
        <v>13.429200000000002</v>
      </c>
      <c r="V2744" t="str">
        <f>VLOOKUP(M2744,People!B:C,2,0)</f>
        <v>Anna Andreadi</v>
      </c>
      <c r="W2744" t="str">
        <f>IFERROR(VLOOKUP(B2744,Returns!B:C,2,0),"NO")</f>
        <v>NO</v>
      </c>
      <c r="X2744" s="34">
        <f t="shared" si="42"/>
        <v>0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35">
        <v>0</v>
      </c>
      <c r="U2745" s="1">
        <v>100.4796</v>
      </c>
      <c r="V2745" t="str">
        <f>VLOOKUP(M2745,People!B:C,2,0)</f>
        <v>Anna Andreadi</v>
      </c>
      <c r="W2745" t="str">
        <f>IFERROR(VLOOKUP(B2745,Returns!B:C,2,0),"NO")</f>
        <v>NO</v>
      </c>
      <c r="X2745" s="34">
        <f t="shared" si="42"/>
        <v>0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35">
        <v>0.2</v>
      </c>
      <c r="U2746" s="1">
        <v>47.241</v>
      </c>
      <c r="V2746" t="str">
        <f>VLOOKUP(M2746,People!B:C,2,0)</f>
        <v>Anna Andreadi</v>
      </c>
      <c r="W2746" t="str">
        <f>IFERROR(VLOOKUP(B2746,Returns!B:C,2,0),"NO")</f>
        <v>NO</v>
      </c>
      <c r="X2746" s="34">
        <f t="shared" si="42"/>
        <v>25.195200000000003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35">
        <v>0.2</v>
      </c>
      <c r="U2747" s="1">
        <v>21.997800000000002</v>
      </c>
      <c r="V2747" t="str">
        <f>VLOOKUP(M2747,People!B:C,2,0)</f>
        <v>Cassandra Brandow</v>
      </c>
      <c r="W2747" t="str">
        <f>IFERROR(VLOOKUP(B2747,Returns!B:C,2,0),"NO")</f>
        <v>NO</v>
      </c>
      <c r="X2747" s="34">
        <f t="shared" si="42"/>
        <v>15.998400000000002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35">
        <v>0.3</v>
      </c>
      <c r="U2748" s="1">
        <v>-130.0104</v>
      </c>
      <c r="V2748" t="str">
        <f>VLOOKUP(M2748,People!B:C,2,0)</f>
        <v>Chuck Magee</v>
      </c>
      <c r="W2748" t="str">
        <f>IFERROR(VLOOKUP(B2748,Returns!B:C,2,0),"NO")</f>
        <v>NO</v>
      </c>
      <c r="X2748" s="34">
        <f t="shared" si="42"/>
        <v>210.01680000000002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35">
        <v>0.2</v>
      </c>
      <c r="U2749" s="1">
        <v>-1.3583999999999987</v>
      </c>
      <c r="V2749" t="str">
        <f>VLOOKUP(M2749,People!B:C,2,0)</f>
        <v>Kelly Williams</v>
      </c>
      <c r="W2749" t="str">
        <f>IFERROR(VLOOKUP(B2749,Returns!B:C,2,0),"NO")</f>
        <v>NO</v>
      </c>
      <c r="X2749" s="34">
        <f t="shared" si="42"/>
        <v>5.4336000000000011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35">
        <v>0.7</v>
      </c>
      <c r="U2750" s="1">
        <v>-6.0323999999999991</v>
      </c>
      <c r="V2750" t="str">
        <f>VLOOKUP(M2750,People!B:C,2,0)</f>
        <v>Cassandra Brandow</v>
      </c>
      <c r="W2750" t="str">
        <f>IFERROR(VLOOKUP(B2750,Returns!B:C,2,0),"NO")</f>
        <v>NO</v>
      </c>
      <c r="X2750" s="34">
        <f t="shared" si="42"/>
        <v>5.7582000000000004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35">
        <v>0.2</v>
      </c>
      <c r="U2751" s="1">
        <v>73.19399999999996</v>
      </c>
      <c r="V2751" t="str">
        <f>VLOOKUP(M2751,People!B:C,2,0)</f>
        <v>Anna Andreadi</v>
      </c>
      <c r="W2751" t="str">
        <f>IFERROR(VLOOKUP(B2751,Returns!B:C,2,0),"NO")</f>
        <v>NO</v>
      </c>
      <c r="X2751" s="34">
        <f t="shared" si="42"/>
        <v>117.11040000000001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35">
        <v>0</v>
      </c>
      <c r="U2752" s="1">
        <v>110.05279999999999</v>
      </c>
      <c r="V2752" t="str">
        <f>VLOOKUP(M2752,People!B:C,2,0)</f>
        <v>Anna Andreadi</v>
      </c>
      <c r="W2752" t="str">
        <f>IFERROR(VLOOKUP(B2752,Returns!B:C,2,0),"NO")</f>
        <v>NO</v>
      </c>
      <c r="X2752" s="34">
        <f t="shared" si="42"/>
        <v>0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35">
        <v>0.2</v>
      </c>
      <c r="U2753" s="1">
        <v>22.529599999999995</v>
      </c>
      <c r="V2753" t="str">
        <f>VLOOKUP(M2753,People!B:C,2,0)</f>
        <v>Anna Andreadi</v>
      </c>
      <c r="W2753" t="str">
        <f>IFERROR(VLOOKUP(B2753,Returns!B:C,2,0),"NO")</f>
        <v>NO</v>
      </c>
      <c r="X2753" s="34">
        <f t="shared" si="42"/>
        <v>45.059200000000004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35">
        <v>0</v>
      </c>
      <c r="U2754" s="1">
        <v>2.2239999999999998</v>
      </c>
      <c r="V2754" t="str">
        <f>VLOOKUP(M2754,People!B:C,2,0)</f>
        <v>Anna Andreadi</v>
      </c>
      <c r="W2754" t="str">
        <f>IFERROR(VLOOKUP(B2754,Returns!B:C,2,0),"NO")</f>
        <v>NO</v>
      </c>
      <c r="X2754" s="34">
        <f t="shared" ref="X2754:X2817" si="43">T2754*R2754</f>
        <v>0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35">
        <v>0</v>
      </c>
      <c r="U2755" s="1">
        <v>129.34800000000001</v>
      </c>
      <c r="V2755" t="str">
        <f>VLOOKUP(M2755,People!B:C,2,0)</f>
        <v>Anna Andreadi</v>
      </c>
      <c r="W2755" t="str">
        <f>IFERROR(VLOOKUP(B2755,Returns!B:C,2,0),"NO")</f>
        <v>NO</v>
      </c>
      <c r="X2755" s="34">
        <f t="shared" si="43"/>
        <v>0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35">
        <v>0.2</v>
      </c>
      <c r="U2756" s="1">
        <v>68.59650000000002</v>
      </c>
      <c r="V2756" t="str">
        <f>VLOOKUP(M2756,People!B:C,2,0)</f>
        <v>Anna Andreadi</v>
      </c>
      <c r="W2756" t="str">
        <f>IFERROR(VLOOKUP(B2756,Returns!B:C,2,0),"NO")</f>
        <v>NO</v>
      </c>
      <c r="X2756" s="34">
        <f t="shared" si="43"/>
        <v>156.79200000000003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35">
        <v>0</v>
      </c>
      <c r="U2757" s="1">
        <v>419.8184999999998</v>
      </c>
      <c r="V2757" t="str">
        <f>VLOOKUP(M2757,People!B:C,2,0)</f>
        <v>Anna Andreadi</v>
      </c>
      <c r="W2757" t="str">
        <f>IFERROR(VLOOKUP(B2757,Returns!B:C,2,0),"NO")</f>
        <v>NO</v>
      </c>
      <c r="X2757" s="34">
        <f t="shared" si="43"/>
        <v>0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35">
        <v>0</v>
      </c>
      <c r="U2758" s="1">
        <v>5.8604000000000003</v>
      </c>
      <c r="V2758" t="str">
        <f>VLOOKUP(M2758,People!B:C,2,0)</f>
        <v>Anna Andreadi</v>
      </c>
      <c r="W2758" t="str">
        <f>IFERROR(VLOOKUP(B2758,Returns!B:C,2,0),"NO")</f>
        <v>NO</v>
      </c>
      <c r="X2758" s="34">
        <f t="shared" si="43"/>
        <v>0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35">
        <v>0</v>
      </c>
      <c r="U2759" s="1">
        <v>71.990999999999985</v>
      </c>
      <c r="V2759" t="str">
        <f>VLOOKUP(M2759,People!B:C,2,0)</f>
        <v>Chuck Magee</v>
      </c>
      <c r="W2759" t="str">
        <f>IFERROR(VLOOKUP(B2759,Returns!B:C,2,0),"NO")</f>
        <v>NO</v>
      </c>
      <c r="X2759" s="34">
        <f t="shared" si="43"/>
        <v>0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35">
        <v>0</v>
      </c>
      <c r="U2760" s="1">
        <v>31.537200000000006</v>
      </c>
      <c r="V2760" t="str">
        <f>VLOOKUP(M2760,People!B:C,2,0)</f>
        <v>Cassandra Brandow</v>
      </c>
      <c r="W2760" t="str">
        <f>IFERROR(VLOOKUP(B2760,Returns!B:C,2,0),"NO")</f>
        <v>NO</v>
      </c>
      <c r="X2760" s="34">
        <f t="shared" si="43"/>
        <v>0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35">
        <v>0</v>
      </c>
      <c r="U2761" s="1">
        <v>125.14319999999998</v>
      </c>
      <c r="V2761" t="str">
        <f>VLOOKUP(M2761,People!B:C,2,0)</f>
        <v>Cassandra Brandow</v>
      </c>
      <c r="W2761" t="str">
        <f>IFERROR(VLOOKUP(B2761,Returns!B:C,2,0),"NO")</f>
        <v>NO</v>
      </c>
      <c r="X2761" s="34">
        <f t="shared" si="43"/>
        <v>0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35">
        <v>0</v>
      </c>
      <c r="U2762" s="1">
        <v>23.231999999999999</v>
      </c>
      <c r="V2762" t="str">
        <f>VLOOKUP(M2762,People!B:C,2,0)</f>
        <v>Anna Andreadi</v>
      </c>
      <c r="W2762" t="str">
        <f>IFERROR(VLOOKUP(B2762,Returns!B:C,2,0),"NO")</f>
        <v>NO</v>
      </c>
      <c r="X2762" s="34">
        <f t="shared" si="43"/>
        <v>0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35">
        <v>0</v>
      </c>
      <c r="U2763" s="1">
        <v>0.4356000000000001</v>
      </c>
      <c r="V2763" t="str">
        <f>VLOOKUP(M2763,People!B:C,2,0)</f>
        <v>Anna Andreadi</v>
      </c>
      <c r="W2763" t="str">
        <f>IFERROR(VLOOKUP(B2763,Returns!B:C,2,0),"NO")</f>
        <v>NO</v>
      </c>
      <c r="X2763" s="34">
        <f t="shared" si="43"/>
        <v>0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35">
        <v>0.2</v>
      </c>
      <c r="U2764" s="1">
        <v>36.917000000000002</v>
      </c>
      <c r="V2764" t="str">
        <f>VLOOKUP(M2764,People!B:C,2,0)</f>
        <v>Anna Andreadi</v>
      </c>
      <c r="W2764" t="str">
        <f>IFERROR(VLOOKUP(B2764,Returns!B:C,2,0),"NO")</f>
        <v>NO</v>
      </c>
      <c r="X2764" s="34">
        <f t="shared" si="43"/>
        <v>20.368000000000002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35">
        <v>0.7</v>
      </c>
      <c r="U2765" s="1">
        <v>-7.5767999999999986</v>
      </c>
      <c r="V2765" t="str">
        <f>VLOOKUP(M2765,People!B:C,2,0)</f>
        <v>Chuck Magee</v>
      </c>
      <c r="W2765" t="str">
        <f>IFERROR(VLOOKUP(B2765,Returns!B:C,2,0),"NO")</f>
        <v>NO</v>
      </c>
      <c r="X2765" s="34">
        <f t="shared" si="43"/>
        <v>7.2324000000000011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35">
        <v>0.7</v>
      </c>
      <c r="U2766" s="1">
        <v>-23.8855</v>
      </c>
      <c r="V2766" t="str">
        <f>VLOOKUP(M2766,People!B:C,2,0)</f>
        <v>Chuck Magee</v>
      </c>
      <c r="W2766" t="str">
        <f>IFERROR(VLOOKUP(B2766,Returns!B:C,2,0),"NO")</f>
        <v>NO</v>
      </c>
      <c r="X2766" s="34">
        <f t="shared" si="43"/>
        <v>21.808500000000002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35">
        <v>0.2</v>
      </c>
      <c r="U2767" s="1">
        <v>0.66959999999999997</v>
      </c>
      <c r="V2767" t="str">
        <f>VLOOKUP(M2767,People!B:C,2,0)</f>
        <v>Chuck Magee</v>
      </c>
      <c r="W2767" t="str">
        <f>IFERROR(VLOOKUP(B2767,Returns!B:C,2,0),"NO")</f>
        <v>NO</v>
      </c>
      <c r="X2767" s="34">
        <f t="shared" si="43"/>
        <v>1.7856000000000003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35">
        <v>0.2</v>
      </c>
      <c r="U2768" s="1">
        <v>3.8681999999999945</v>
      </c>
      <c r="V2768" t="str">
        <f>VLOOKUP(M2768,People!B:C,2,0)</f>
        <v>Chuck Magee</v>
      </c>
      <c r="W2768" t="str">
        <f>IFERROR(VLOOKUP(B2768,Returns!B:C,2,0),"NO")</f>
        <v>NO</v>
      </c>
      <c r="X2768" s="34">
        <f t="shared" si="43"/>
        <v>6.8768000000000002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35">
        <v>0.2</v>
      </c>
      <c r="U2769" s="1">
        <v>312.67599999999993</v>
      </c>
      <c r="V2769" t="str">
        <f>VLOOKUP(M2769,People!B:C,2,0)</f>
        <v>Chuck Magee</v>
      </c>
      <c r="W2769" t="str">
        <f>IFERROR(VLOOKUP(B2769,Returns!B:C,2,0),"NO")</f>
        <v>NO</v>
      </c>
      <c r="X2769" s="34">
        <f t="shared" si="43"/>
        <v>384.83199999999999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35">
        <v>0.8</v>
      </c>
      <c r="U2770" s="1">
        <v>-80.48</v>
      </c>
      <c r="V2770" t="str">
        <f>VLOOKUP(M2770,People!B:C,2,0)</f>
        <v>Kelly Williams</v>
      </c>
      <c r="W2770" t="str">
        <f>IFERROR(VLOOKUP(B2770,Returns!B:C,2,0),"NO")</f>
        <v>NO</v>
      </c>
      <c r="X2770" s="34">
        <f t="shared" si="43"/>
        <v>25.753599999999995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35">
        <v>0.2</v>
      </c>
      <c r="U2771" s="1">
        <v>-0.62650000000000716</v>
      </c>
      <c r="V2771" t="str">
        <f>VLOOKUP(M2771,People!B:C,2,0)</f>
        <v>Kelly Williams</v>
      </c>
      <c r="W2771" t="str">
        <f>IFERROR(VLOOKUP(B2771,Returns!B:C,2,0),"NO")</f>
        <v>NO</v>
      </c>
      <c r="X2771" s="34">
        <f t="shared" si="43"/>
        <v>10.024000000000001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35">
        <v>0.2</v>
      </c>
      <c r="U2772" s="1">
        <v>1.7990999999999993</v>
      </c>
      <c r="V2772" t="str">
        <f>VLOOKUP(M2772,People!B:C,2,0)</f>
        <v>Kelly Williams</v>
      </c>
      <c r="W2772" t="str">
        <f>IFERROR(VLOOKUP(B2772,Returns!B:C,2,0),"NO")</f>
        <v>NO</v>
      </c>
      <c r="X2772" s="34">
        <f t="shared" si="43"/>
        <v>9.5952000000000002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35">
        <v>0</v>
      </c>
      <c r="U2773" s="1">
        <v>14.169999999999998</v>
      </c>
      <c r="V2773" t="str">
        <f>VLOOKUP(M2773,People!B:C,2,0)</f>
        <v>Kelly Williams</v>
      </c>
      <c r="W2773" t="str">
        <f>IFERROR(VLOOKUP(B2773,Returns!B:C,2,0),"NO")</f>
        <v>NO</v>
      </c>
      <c r="X2773" s="34">
        <f t="shared" si="43"/>
        <v>0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35">
        <v>0.2</v>
      </c>
      <c r="U2774" s="1">
        <v>5.7312000000000012</v>
      </c>
      <c r="V2774" t="str">
        <f>VLOOKUP(M2774,People!B:C,2,0)</f>
        <v>Cassandra Brandow</v>
      </c>
      <c r="W2774" t="str">
        <f>IFERROR(VLOOKUP(B2774,Returns!B:C,2,0),"NO")</f>
        <v>NO</v>
      </c>
      <c r="X2774" s="34">
        <f t="shared" si="43"/>
        <v>3.8208000000000002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35">
        <v>0</v>
      </c>
      <c r="U2775" s="1">
        <v>24.2256</v>
      </c>
      <c r="V2775" t="str">
        <f>VLOOKUP(M2775,People!B:C,2,0)</f>
        <v>Kelly Williams</v>
      </c>
      <c r="W2775" t="str">
        <f>IFERROR(VLOOKUP(B2775,Returns!B:C,2,0),"NO")</f>
        <v>NO</v>
      </c>
      <c r="X2775" s="34">
        <f t="shared" si="43"/>
        <v>0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35">
        <v>0.2</v>
      </c>
      <c r="U2776" s="1">
        <v>3.6288</v>
      </c>
      <c r="V2776" t="str">
        <f>VLOOKUP(M2776,People!B:C,2,0)</f>
        <v>Chuck Magee</v>
      </c>
      <c r="W2776" t="str">
        <f>IFERROR(VLOOKUP(B2776,Returns!B:C,2,0),"NO")</f>
        <v>NO</v>
      </c>
      <c r="X2776" s="34">
        <f t="shared" si="43"/>
        <v>2.0736000000000003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35">
        <v>0</v>
      </c>
      <c r="U2777" s="1">
        <v>1.5444000000000031</v>
      </c>
      <c r="V2777" t="str">
        <f>VLOOKUP(M2777,People!B:C,2,0)</f>
        <v>Anna Andreadi</v>
      </c>
      <c r="W2777" t="str">
        <f>IFERROR(VLOOKUP(B2777,Returns!B:C,2,0),"NO")</f>
        <v>NO</v>
      </c>
      <c r="X2777" s="34">
        <f t="shared" si="43"/>
        <v>0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35">
        <v>0.2</v>
      </c>
      <c r="U2778" s="1">
        <v>4.5737999999999985</v>
      </c>
      <c r="V2778" t="str">
        <f>VLOOKUP(M2778,People!B:C,2,0)</f>
        <v>Anna Andreadi</v>
      </c>
      <c r="W2778" t="str">
        <f>IFERROR(VLOOKUP(B2778,Returns!B:C,2,0),"NO")</f>
        <v>NO</v>
      </c>
      <c r="X2778" s="34">
        <f t="shared" si="43"/>
        <v>12.196800000000003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35">
        <v>0.15</v>
      </c>
      <c r="U2779" s="1">
        <v>-13.797600000000017</v>
      </c>
      <c r="V2779" t="str">
        <f>VLOOKUP(M2779,People!B:C,2,0)</f>
        <v>Anna Andreadi</v>
      </c>
      <c r="W2779" t="str">
        <f>IFERROR(VLOOKUP(B2779,Returns!B:C,2,0),"NO")</f>
        <v>NO</v>
      </c>
      <c r="X2779" s="34">
        <f t="shared" si="43"/>
        <v>29.319900000000001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35">
        <v>0.2</v>
      </c>
      <c r="U2780" s="1">
        <v>6.216000000000002</v>
      </c>
      <c r="V2780" t="str">
        <f>VLOOKUP(M2780,People!B:C,2,0)</f>
        <v>Cassandra Brandow</v>
      </c>
      <c r="W2780" t="str">
        <f>IFERROR(VLOOKUP(B2780,Returns!B:C,2,0),"NO")</f>
        <v>NO</v>
      </c>
      <c r="X2780" s="34">
        <f t="shared" si="43"/>
        <v>4.7360000000000007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35">
        <v>0.2</v>
      </c>
      <c r="U2781" s="1">
        <v>0.74249999999999994</v>
      </c>
      <c r="V2781" t="str">
        <f>VLOOKUP(M2781,People!B:C,2,0)</f>
        <v>Cassandra Brandow</v>
      </c>
      <c r="W2781" t="str">
        <f>IFERROR(VLOOKUP(B2781,Returns!B:C,2,0),"NO")</f>
        <v>NO</v>
      </c>
      <c r="X2781" s="34">
        <f t="shared" si="43"/>
        <v>0.47520000000000007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35">
        <v>0</v>
      </c>
      <c r="U2782" s="1">
        <v>29.6</v>
      </c>
      <c r="V2782" t="str">
        <f>VLOOKUP(M2782,People!B:C,2,0)</f>
        <v>Chuck Magee</v>
      </c>
      <c r="W2782" t="str">
        <f>IFERROR(VLOOKUP(B2782,Returns!B:C,2,0),"NO")</f>
        <v>NO</v>
      </c>
      <c r="X2782" s="34">
        <f t="shared" si="43"/>
        <v>0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35">
        <v>0</v>
      </c>
      <c r="U2783" s="1">
        <v>9.6800000000000015</v>
      </c>
      <c r="V2783" t="str">
        <f>VLOOKUP(M2783,People!B:C,2,0)</f>
        <v>Kelly Williams</v>
      </c>
      <c r="W2783" t="str">
        <f>IFERROR(VLOOKUP(B2783,Returns!B:C,2,0),"NO")</f>
        <v>NO</v>
      </c>
      <c r="X2783" s="34">
        <f t="shared" si="43"/>
        <v>0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35">
        <v>0</v>
      </c>
      <c r="U2784" s="1">
        <v>74.8142</v>
      </c>
      <c r="V2784" t="str">
        <f>VLOOKUP(M2784,People!B:C,2,0)</f>
        <v>Kelly Williams</v>
      </c>
      <c r="W2784" t="str">
        <f>IFERROR(VLOOKUP(B2784,Returns!B:C,2,0),"NO")</f>
        <v>NO</v>
      </c>
      <c r="X2784" s="34">
        <f t="shared" si="43"/>
        <v>0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35">
        <v>0.4</v>
      </c>
      <c r="U2785" s="1">
        <v>-15.991999999999999</v>
      </c>
      <c r="V2785" t="str">
        <f>VLOOKUP(M2785,People!B:C,2,0)</f>
        <v>Chuck Magee</v>
      </c>
      <c r="W2785" t="str">
        <f>IFERROR(VLOOKUP(B2785,Returns!B:C,2,0),"NO")</f>
        <v>NO</v>
      </c>
      <c r="X2785" s="34">
        <f t="shared" si="43"/>
        <v>9.5951999999999984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35">
        <v>0.4</v>
      </c>
      <c r="U2786" s="1">
        <v>-15.584400000000002</v>
      </c>
      <c r="V2786" t="str">
        <f>VLOOKUP(M2786,People!B:C,2,0)</f>
        <v>Chuck Magee</v>
      </c>
      <c r="W2786" t="str">
        <f>IFERROR(VLOOKUP(B2786,Returns!B:C,2,0),"NO")</f>
        <v>NO</v>
      </c>
      <c r="X2786" s="34">
        <f t="shared" si="43"/>
        <v>9.5904000000000007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35">
        <v>0.2</v>
      </c>
      <c r="U2787" s="1">
        <v>0</v>
      </c>
      <c r="V2787" t="str">
        <f>VLOOKUP(M2787,People!B:C,2,0)</f>
        <v>Anna Andreadi</v>
      </c>
      <c r="W2787" t="str">
        <f>IFERROR(VLOOKUP(B2787,Returns!B:C,2,0),"NO")</f>
        <v>NO</v>
      </c>
      <c r="X2787" s="34">
        <f t="shared" si="43"/>
        <v>120.30719999999999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35">
        <v>0</v>
      </c>
      <c r="U2788" s="1">
        <v>2.5279999999999996</v>
      </c>
      <c r="V2788" t="str">
        <f>VLOOKUP(M2788,People!B:C,2,0)</f>
        <v>Anna Andreadi</v>
      </c>
      <c r="W2788" t="str">
        <f>IFERROR(VLOOKUP(B2788,Returns!B:C,2,0),"NO")</f>
        <v>NO</v>
      </c>
      <c r="X2788" s="34">
        <f t="shared" si="43"/>
        <v>0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35">
        <v>0.6</v>
      </c>
      <c r="U2789" s="1">
        <v>-24.802999999999997</v>
      </c>
      <c r="V2789" t="str">
        <f>VLOOKUP(M2789,People!B:C,2,0)</f>
        <v>Kelly Williams</v>
      </c>
      <c r="W2789" t="str">
        <f>IFERROR(VLOOKUP(B2789,Returns!B:C,2,0),"NO")</f>
        <v>NO</v>
      </c>
      <c r="X2789" s="34">
        <f t="shared" si="43"/>
        <v>35.015999999999998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35">
        <v>0.2</v>
      </c>
      <c r="U2790" s="1">
        <v>1.4406000000000008</v>
      </c>
      <c r="V2790" t="str">
        <f>VLOOKUP(M2790,People!B:C,2,0)</f>
        <v>Kelly Williams</v>
      </c>
      <c r="W2790" t="str">
        <f>IFERROR(VLOOKUP(B2790,Returns!B:C,2,0),"NO")</f>
        <v>NO</v>
      </c>
      <c r="X2790" s="34">
        <f t="shared" si="43"/>
        <v>3.2927999999999997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35">
        <v>0.6</v>
      </c>
      <c r="U2791" s="1">
        <v>-23.975999999999999</v>
      </c>
      <c r="V2791" t="str">
        <f>VLOOKUP(M2791,People!B:C,2,0)</f>
        <v>Kelly Williams</v>
      </c>
      <c r="W2791" t="str">
        <f>IFERROR(VLOOKUP(B2791,Returns!B:C,2,0),"NO")</f>
        <v>NO</v>
      </c>
      <c r="X2791" s="34">
        <f t="shared" si="43"/>
        <v>23.976000000000003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35">
        <v>0</v>
      </c>
      <c r="U2792" s="1">
        <v>7.5283999999999978</v>
      </c>
      <c r="V2792" t="str">
        <f>VLOOKUP(M2792,People!B:C,2,0)</f>
        <v>Kelly Williams</v>
      </c>
      <c r="W2792" t="str">
        <f>IFERROR(VLOOKUP(B2792,Returns!B:C,2,0),"NO")</f>
        <v>NO</v>
      </c>
      <c r="X2792" s="34">
        <f t="shared" si="43"/>
        <v>0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35">
        <v>0</v>
      </c>
      <c r="U2793" s="1">
        <v>10.880999999999997</v>
      </c>
      <c r="V2793" t="str">
        <f>VLOOKUP(M2793,People!B:C,2,0)</f>
        <v>Kelly Williams</v>
      </c>
      <c r="W2793" t="str">
        <f>IFERROR(VLOOKUP(B2793,Returns!B:C,2,0),"NO")</f>
        <v>NO</v>
      </c>
      <c r="X2793" s="34">
        <f t="shared" si="43"/>
        <v>0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35">
        <v>0</v>
      </c>
      <c r="U2794" s="1">
        <v>3.1104000000000003</v>
      </c>
      <c r="V2794" t="str">
        <f>VLOOKUP(M2794,People!B:C,2,0)</f>
        <v>Kelly Williams</v>
      </c>
      <c r="W2794" t="str">
        <f>IFERROR(VLOOKUP(B2794,Returns!B:C,2,0),"NO")</f>
        <v>NO</v>
      </c>
      <c r="X2794" s="34">
        <f t="shared" si="43"/>
        <v>0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35">
        <v>0.2</v>
      </c>
      <c r="U2795" s="1">
        <v>94.070199999999943</v>
      </c>
      <c r="V2795" t="str">
        <f>VLOOKUP(M2795,People!B:C,2,0)</f>
        <v>Anna Andreadi</v>
      </c>
      <c r="W2795" t="str">
        <f>IFERROR(VLOOKUP(B2795,Returns!B:C,2,0),"NO")</f>
        <v>NO</v>
      </c>
      <c r="X2795" s="34">
        <f t="shared" si="43"/>
        <v>215.01760000000002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35">
        <v>0.2</v>
      </c>
      <c r="U2796" s="1">
        <v>38.357200000000006</v>
      </c>
      <c r="V2796" t="str">
        <f>VLOOKUP(M2796,People!B:C,2,0)</f>
        <v>Anna Andreadi</v>
      </c>
      <c r="W2796" t="str">
        <f>IFERROR(VLOOKUP(B2796,Returns!B:C,2,0),"NO")</f>
        <v>NO</v>
      </c>
      <c r="X2796" s="34">
        <f t="shared" si="43"/>
        <v>87.673600000000022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35">
        <v>0.2</v>
      </c>
      <c r="U2797" s="1">
        <v>6.5569000000000006</v>
      </c>
      <c r="V2797" t="str">
        <f>VLOOKUP(M2797,People!B:C,2,0)</f>
        <v>Anna Andreadi</v>
      </c>
      <c r="W2797" t="str">
        <f>IFERROR(VLOOKUP(B2797,Returns!B:C,2,0),"NO")</f>
        <v>NO</v>
      </c>
      <c r="X2797" s="34">
        <f t="shared" si="43"/>
        <v>3.6176000000000004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35">
        <v>0.15</v>
      </c>
      <c r="U2798" s="1">
        <v>-18.146999999999998</v>
      </c>
      <c r="V2798" t="str">
        <f>VLOOKUP(M2798,People!B:C,2,0)</f>
        <v>Anna Andreadi</v>
      </c>
      <c r="W2798" t="str">
        <f>IFERROR(VLOOKUP(B2798,Returns!B:C,2,0),"NO")</f>
        <v>NO</v>
      </c>
      <c r="X2798" s="34">
        <f t="shared" si="43"/>
        <v>46.274850000000001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35">
        <v>0</v>
      </c>
      <c r="U2799" s="1">
        <v>4.1415999999999986</v>
      </c>
      <c r="V2799" t="str">
        <f>VLOOKUP(M2799,People!B:C,2,0)</f>
        <v>Cassandra Brandow</v>
      </c>
      <c r="W2799" t="str">
        <f>IFERROR(VLOOKUP(B2799,Returns!B:C,2,0),"NO")</f>
        <v>NO</v>
      </c>
      <c r="X2799" s="34">
        <f t="shared" si="43"/>
        <v>0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35">
        <v>0</v>
      </c>
      <c r="U2800" s="1">
        <v>18.781199999999998</v>
      </c>
      <c r="V2800" t="str">
        <f>VLOOKUP(M2800,People!B:C,2,0)</f>
        <v>Cassandra Brandow</v>
      </c>
      <c r="W2800" t="str">
        <f>IFERROR(VLOOKUP(B2800,Returns!B:C,2,0),"NO")</f>
        <v>NO</v>
      </c>
      <c r="X2800" s="34">
        <f t="shared" si="43"/>
        <v>0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35">
        <v>0</v>
      </c>
      <c r="U2801" s="1">
        <v>70.007999999999996</v>
      </c>
      <c r="V2801" t="str">
        <f>VLOOKUP(M2801,People!B:C,2,0)</f>
        <v>Cassandra Brandow</v>
      </c>
      <c r="W2801" t="str">
        <f>IFERROR(VLOOKUP(B2801,Returns!B:C,2,0),"NO")</f>
        <v>NO</v>
      </c>
      <c r="X2801" s="34">
        <f t="shared" si="43"/>
        <v>0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35">
        <v>0.2</v>
      </c>
      <c r="U2802" s="1">
        <v>78.396000000000043</v>
      </c>
      <c r="V2802" t="str">
        <f>VLOOKUP(M2802,People!B:C,2,0)</f>
        <v>Cassandra Brandow</v>
      </c>
      <c r="W2802" t="str">
        <f>IFERROR(VLOOKUP(B2802,Returns!B:C,2,0),"NO")</f>
        <v>NO</v>
      </c>
      <c r="X2802" s="34">
        <f t="shared" si="43"/>
        <v>156.79200000000003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35">
        <v>0.2</v>
      </c>
      <c r="U2803" s="1">
        <v>1.7730000000000004</v>
      </c>
      <c r="V2803" t="str">
        <f>VLOOKUP(M2803,People!B:C,2,0)</f>
        <v>Anna Andreadi</v>
      </c>
      <c r="W2803" t="str">
        <f>IFERROR(VLOOKUP(B2803,Returns!B:C,2,0),"NO")</f>
        <v>NO</v>
      </c>
      <c r="X2803" s="34">
        <f t="shared" si="43"/>
        <v>1.5760000000000001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35">
        <v>0</v>
      </c>
      <c r="U2804" s="1">
        <v>17.375399999999999</v>
      </c>
      <c r="V2804" t="str">
        <f>VLOOKUP(M2804,People!B:C,2,0)</f>
        <v>Anna Andreadi</v>
      </c>
      <c r="W2804" t="str">
        <f>IFERROR(VLOOKUP(B2804,Returns!B:C,2,0),"NO")</f>
        <v>NO</v>
      </c>
      <c r="X2804" s="34">
        <f t="shared" si="43"/>
        <v>0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35">
        <v>0</v>
      </c>
      <c r="U2805" s="1">
        <v>5.7779999999999987</v>
      </c>
      <c r="V2805" t="str">
        <f>VLOOKUP(M2805,People!B:C,2,0)</f>
        <v>Anna Andreadi</v>
      </c>
      <c r="W2805" t="str">
        <f>IFERROR(VLOOKUP(B2805,Returns!B:C,2,0),"NO")</f>
        <v>NO</v>
      </c>
      <c r="X2805" s="34">
        <f t="shared" si="43"/>
        <v>0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35">
        <v>0</v>
      </c>
      <c r="U2806" s="1">
        <v>11.555999999999997</v>
      </c>
      <c r="V2806" t="str">
        <f>VLOOKUP(M2806,People!B:C,2,0)</f>
        <v>Anna Andreadi</v>
      </c>
      <c r="W2806" t="str">
        <f>IFERROR(VLOOKUP(B2806,Returns!B:C,2,0),"NO")</f>
        <v>NO</v>
      </c>
      <c r="X2806" s="34">
        <f t="shared" si="43"/>
        <v>0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35">
        <v>0.3</v>
      </c>
      <c r="U2807" s="1">
        <v>-2.0364000000000004</v>
      </c>
      <c r="V2807" t="str">
        <f>VLOOKUP(M2807,People!B:C,2,0)</f>
        <v>Kelly Williams</v>
      </c>
      <c r="W2807" t="str">
        <f>IFERROR(VLOOKUP(B2807,Returns!B:C,2,0),"NO")</f>
        <v>NO</v>
      </c>
      <c r="X2807" s="34">
        <f t="shared" si="43"/>
        <v>14.254799999999998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35">
        <v>0</v>
      </c>
      <c r="U2808" s="1">
        <v>0.47100000000000009</v>
      </c>
      <c r="V2808" t="str">
        <f>VLOOKUP(M2808,People!B:C,2,0)</f>
        <v>Anna Andreadi</v>
      </c>
      <c r="W2808" t="str">
        <f>IFERROR(VLOOKUP(B2808,Returns!B:C,2,0),"NO")</f>
        <v>NO</v>
      </c>
      <c r="X2808" s="34">
        <f t="shared" si="43"/>
        <v>0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35">
        <v>0</v>
      </c>
      <c r="U2809" s="1">
        <v>6.2208000000000006</v>
      </c>
      <c r="V2809" t="str">
        <f>VLOOKUP(M2809,People!B:C,2,0)</f>
        <v>Anna Andreadi</v>
      </c>
      <c r="W2809" t="str">
        <f>IFERROR(VLOOKUP(B2809,Returns!B:C,2,0),"NO")</f>
        <v>NO</v>
      </c>
      <c r="X2809" s="34">
        <f t="shared" si="43"/>
        <v>0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35">
        <v>0</v>
      </c>
      <c r="U2810" s="1">
        <v>56.392000000000024</v>
      </c>
      <c r="V2810" t="str">
        <f>VLOOKUP(M2810,People!B:C,2,0)</f>
        <v>Anna Andreadi</v>
      </c>
      <c r="W2810" t="str">
        <f>IFERROR(VLOOKUP(B2810,Returns!B:C,2,0),"NO")</f>
        <v>NO</v>
      </c>
      <c r="X2810" s="34">
        <f t="shared" si="43"/>
        <v>0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35">
        <v>0.2</v>
      </c>
      <c r="U2811" s="1">
        <v>28.078400000000016</v>
      </c>
      <c r="V2811" t="str">
        <f>VLOOKUP(M2811,People!B:C,2,0)</f>
        <v>Anna Andreadi</v>
      </c>
      <c r="W2811" t="str">
        <f>IFERROR(VLOOKUP(B2811,Returns!B:C,2,0),"NO")</f>
        <v>NO</v>
      </c>
      <c r="X2811" s="34">
        <f t="shared" si="43"/>
        <v>112.31360000000002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35">
        <v>0</v>
      </c>
      <c r="U2812" s="1">
        <v>84.5154</v>
      </c>
      <c r="V2812" t="str">
        <f>VLOOKUP(M2812,People!B:C,2,0)</f>
        <v>Kelly Williams</v>
      </c>
      <c r="W2812" t="str">
        <f>IFERROR(VLOOKUP(B2812,Returns!B:C,2,0),"NO")</f>
        <v>NO</v>
      </c>
      <c r="X2812" s="34">
        <f t="shared" si="43"/>
        <v>0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35">
        <v>0</v>
      </c>
      <c r="U2813" s="1">
        <v>76.087800000000001</v>
      </c>
      <c r="V2813" t="str">
        <f>VLOOKUP(M2813,People!B:C,2,0)</f>
        <v>Kelly Williams</v>
      </c>
      <c r="W2813" t="str">
        <f>IFERROR(VLOOKUP(B2813,Returns!B:C,2,0),"NO")</f>
        <v>NO</v>
      </c>
      <c r="X2813" s="34">
        <f t="shared" si="43"/>
        <v>0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35">
        <v>0</v>
      </c>
      <c r="U2814" s="1">
        <v>36.398699999999977</v>
      </c>
      <c r="V2814" t="str">
        <f>VLOOKUP(M2814,People!B:C,2,0)</f>
        <v>Kelly Williams</v>
      </c>
      <c r="W2814" t="str">
        <f>IFERROR(VLOOKUP(B2814,Returns!B:C,2,0),"NO")</f>
        <v>NO</v>
      </c>
      <c r="X2814" s="34">
        <f t="shared" si="43"/>
        <v>0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35">
        <v>0</v>
      </c>
      <c r="U2815" s="1">
        <v>229.99080000000004</v>
      </c>
      <c r="V2815" t="str">
        <f>VLOOKUP(M2815,People!B:C,2,0)</f>
        <v>Kelly Williams</v>
      </c>
      <c r="W2815" t="str">
        <f>IFERROR(VLOOKUP(B2815,Returns!B:C,2,0),"NO")</f>
        <v>NO</v>
      </c>
      <c r="X2815" s="34">
        <f t="shared" si="43"/>
        <v>0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35">
        <v>0</v>
      </c>
      <c r="U2816" s="1">
        <v>111.10349999999994</v>
      </c>
      <c r="V2816" t="str">
        <f>VLOOKUP(M2816,People!B:C,2,0)</f>
        <v>Kelly Williams</v>
      </c>
      <c r="W2816" t="str">
        <f>IFERROR(VLOOKUP(B2816,Returns!B:C,2,0),"NO")</f>
        <v>NO</v>
      </c>
      <c r="X2816" s="34">
        <f t="shared" si="43"/>
        <v>0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35">
        <v>0</v>
      </c>
      <c r="U2817" s="1">
        <v>51.57</v>
      </c>
      <c r="V2817" t="str">
        <f>VLOOKUP(M2817,People!B:C,2,0)</f>
        <v>Chuck Magee</v>
      </c>
      <c r="W2817" t="str">
        <f>IFERROR(VLOOKUP(B2817,Returns!B:C,2,0),"NO")</f>
        <v>NO</v>
      </c>
      <c r="X2817" s="34">
        <f t="shared" si="43"/>
        <v>0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35">
        <v>0</v>
      </c>
      <c r="U2818" s="1">
        <v>15.185000000000002</v>
      </c>
      <c r="V2818" t="str">
        <f>VLOOKUP(M2818,People!B:C,2,0)</f>
        <v>Chuck Magee</v>
      </c>
      <c r="W2818" t="str">
        <f>IFERROR(VLOOKUP(B2818,Returns!B:C,2,0),"NO")</f>
        <v>NO</v>
      </c>
      <c r="X2818" s="34">
        <f t="shared" ref="X2818:X2881" si="44">T2818*R2818</f>
        <v>0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35">
        <v>0</v>
      </c>
      <c r="U2819" s="1">
        <v>27.359200000000001</v>
      </c>
      <c r="V2819" t="str">
        <f>VLOOKUP(M2819,People!B:C,2,0)</f>
        <v>Chuck Magee</v>
      </c>
      <c r="W2819" t="str">
        <f>IFERROR(VLOOKUP(B2819,Returns!B:C,2,0),"NO")</f>
        <v>NO</v>
      </c>
      <c r="X2819" s="34">
        <f t="shared" si="44"/>
        <v>0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35">
        <v>0</v>
      </c>
      <c r="U2820" s="1">
        <v>315.74039999999985</v>
      </c>
      <c r="V2820" t="str">
        <f>VLOOKUP(M2820,People!B:C,2,0)</f>
        <v>Chuck Magee</v>
      </c>
      <c r="W2820" t="str">
        <f>IFERROR(VLOOKUP(B2820,Returns!B:C,2,0),"NO")</f>
        <v>NO</v>
      </c>
      <c r="X2820" s="34">
        <f t="shared" si="44"/>
        <v>0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35">
        <v>0.2</v>
      </c>
      <c r="U2821" s="1">
        <v>2.351999999999999</v>
      </c>
      <c r="V2821" t="str">
        <f>VLOOKUP(M2821,People!B:C,2,0)</f>
        <v>Anna Andreadi</v>
      </c>
      <c r="W2821" t="str">
        <f>IFERROR(VLOOKUP(B2821,Returns!B:C,2,0),"NO")</f>
        <v>NO</v>
      </c>
      <c r="X2821" s="34">
        <f t="shared" si="44"/>
        <v>1.3440000000000003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35">
        <v>0.2</v>
      </c>
      <c r="U2822" s="1">
        <v>7.4693999999999932</v>
      </c>
      <c r="V2822" t="str">
        <f>VLOOKUP(M2822,People!B:C,2,0)</f>
        <v>Anna Andreadi</v>
      </c>
      <c r="W2822" t="str">
        <f>IFERROR(VLOOKUP(B2822,Returns!B:C,2,0),"NO")</f>
        <v>NO</v>
      </c>
      <c r="X2822" s="34">
        <f t="shared" si="44"/>
        <v>59.755200000000002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35">
        <v>0.2</v>
      </c>
      <c r="U2823" s="1">
        <v>22.678200000000018</v>
      </c>
      <c r="V2823" t="str">
        <f>VLOOKUP(M2823,People!B:C,2,0)</f>
        <v>Anna Andreadi</v>
      </c>
      <c r="W2823" t="str">
        <f>IFERROR(VLOOKUP(B2823,Returns!B:C,2,0),"NO")</f>
        <v>NO</v>
      </c>
      <c r="X2823" s="34">
        <f t="shared" si="44"/>
        <v>60.475200000000001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35">
        <v>0.2</v>
      </c>
      <c r="U2824" s="1">
        <v>0.55799999999999894</v>
      </c>
      <c r="V2824" t="str">
        <f>VLOOKUP(M2824,People!B:C,2,0)</f>
        <v>Kelly Williams</v>
      </c>
      <c r="W2824" t="str">
        <f>IFERROR(VLOOKUP(B2824,Returns!B:C,2,0),"NO")</f>
        <v>NO</v>
      </c>
      <c r="X2824" s="34">
        <f t="shared" si="44"/>
        <v>1.7856000000000003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35">
        <v>0.2</v>
      </c>
      <c r="U2825" s="1">
        <v>-2.9739999999999966</v>
      </c>
      <c r="V2825" t="str">
        <f>VLOOKUP(M2825,People!B:C,2,0)</f>
        <v>Kelly Williams</v>
      </c>
      <c r="W2825" t="str">
        <f>IFERROR(VLOOKUP(B2825,Returns!B:C,2,0),"NO")</f>
        <v>NO</v>
      </c>
      <c r="X2825" s="34">
        <f t="shared" si="44"/>
        <v>9.5168000000000017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35">
        <v>0.2</v>
      </c>
      <c r="U2826" s="1">
        <v>10.559999999999999</v>
      </c>
      <c r="V2826" t="str">
        <f>VLOOKUP(M2826,People!B:C,2,0)</f>
        <v>Kelly Williams</v>
      </c>
      <c r="W2826" t="str">
        <f>IFERROR(VLOOKUP(B2826,Returns!B:C,2,0),"NO")</f>
        <v>NO</v>
      </c>
      <c r="X2826" s="34">
        <f t="shared" si="44"/>
        <v>6.7584000000000009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35">
        <v>0.32</v>
      </c>
      <c r="U2827" s="1">
        <v>-97.23120000000003</v>
      </c>
      <c r="V2827" t="str">
        <f>VLOOKUP(M2827,People!B:C,2,0)</f>
        <v>Kelly Williams</v>
      </c>
      <c r="W2827" t="str">
        <f>IFERROR(VLOOKUP(B2827,Returns!B:C,2,0),"NO")</f>
        <v>NO</v>
      </c>
      <c r="X2827" s="34">
        <f t="shared" si="44"/>
        <v>96.170495999999986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35">
        <v>0.8</v>
      </c>
      <c r="U2828" s="1">
        <v>-4.3584000000000014</v>
      </c>
      <c r="V2828" t="str">
        <f>VLOOKUP(M2828,People!B:C,2,0)</f>
        <v>Kelly Williams</v>
      </c>
      <c r="W2828" t="str">
        <f>IFERROR(VLOOKUP(B2828,Returns!B:C,2,0),"NO")</f>
        <v>NO</v>
      </c>
      <c r="X2828" s="34">
        <f t="shared" si="44"/>
        <v>2.1791999999999994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35">
        <v>0.2</v>
      </c>
      <c r="U2829" s="1">
        <v>1.1015999999999997</v>
      </c>
      <c r="V2829" t="str">
        <f>VLOOKUP(M2829,People!B:C,2,0)</f>
        <v>Kelly Williams</v>
      </c>
      <c r="W2829" t="str">
        <f>IFERROR(VLOOKUP(B2829,Returns!B:C,2,0),"NO")</f>
        <v>NO</v>
      </c>
      <c r="X2829" s="34">
        <f t="shared" si="44"/>
        <v>0.65280000000000005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35">
        <v>0.2</v>
      </c>
      <c r="U2830" s="1">
        <v>37.917599999999993</v>
      </c>
      <c r="V2830" t="str">
        <f>VLOOKUP(M2830,People!B:C,2,0)</f>
        <v>Chuck Magee</v>
      </c>
      <c r="W2830" t="str">
        <f>IFERROR(VLOOKUP(B2830,Returns!B:C,2,0),"NO")</f>
        <v>NO</v>
      </c>
      <c r="X2830" s="34">
        <f t="shared" si="44"/>
        <v>21.667200000000005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35">
        <v>0.2</v>
      </c>
      <c r="U2831" s="1">
        <v>6.2910000000000004</v>
      </c>
      <c r="V2831" t="str">
        <f>VLOOKUP(M2831,People!B:C,2,0)</f>
        <v>Chuck Magee</v>
      </c>
      <c r="W2831" t="str">
        <f>IFERROR(VLOOKUP(B2831,Returns!B:C,2,0),"NO")</f>
        <v>NO</v>
      </c>
      <c r="X2831" s="34">
        <f t="shared" si="44"/>
        <v>11.184000000000001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35">
        <v>0.2</v>
      </c>
      <c r="U2832" s="1">
        <v>29.363999999999997</v>
      </c>
      <c r="V2832" t="str">
        <f>VLOOKUP(M2832,People!B:C,2,0)</f>
        <v>Chuck Magee</v>
      </c>
      <c r="W2832" t="str">
        <f>IFERROR(VLOOKUP(B2832,Returns!B:C,2,0),"NO")</f>
        <v>NO</v>
      </c>
      <c r="X2832" s="34">
        <f t="shared" si="44"/>
        <v>15.660800000000002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35">
        <v>0.2</v>
      </c>
      <c r="U2833" s="1">
        <v>-94.33299999999997</v>
      </c>
      <c r="V2833" t="str">
        <f>VLOOKUP(M2833,People!B:C,2,0)</f>
        <v>Anna Andreadi</v>
      </c>
      <c r="W2833" t="str">
        <f>IFERROR(VLOOKUP(B2833,Returns!B:C,2,0),"NO")</f>
        <v>NO</v>
      </c>
      <c r="X2833" s="34">
        <f t="shared" si="44"/>
        <v>88.784000000000006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35">
        <v>0.2</v>
      </c>
      <c r="U2834" s="1">
        <v>54.5916</v>
      </c>
      <c r="V2834" t="str">
        <f>VLOOKUP(M2834,People!B:C,2,0)</f>
        <v>Anna Andreadi</v>
      </c>
      <c r="W2834" t="str">
        <f>IFERROR(VLOOKUP(B2834,Returns!B:C,2,0),"NO")</f>
        <v>NO</v>
      </c>
      <c r="X2834" s="34">
        <f t="shared" si="44"/>
        <v>31.1952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35">
        <v>0</v>
      </c>
      <c r="U2835" s="1">
        <v>4.1768999999999998</v>
      </c>
      <c r="V2835" t="str">
        <f>VLOOKUP(M2835,People!B:C,2,0)</f>
        <v>Cassandra Brandow</v>
      </c>
      <c r="W2835" t="str">
        <f>IFERROR(VLOOKUP(B2835,Returns!B:C,2,0),"NO")</f>
        <v>NO</v>
      </c>
      <c r="X2835" s="34">
        <f t="shared" si="44"/>
        <v>0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35">
        <v>0</v>
      </c>
      <c r="U2836" s="1">
        <v>3.4367999999999999</v>
      </c>
      <c r="V2836" t="str">
        <f>VLOOKUP(M2836,People!B:C,2,0)</f>
        <v>Cassandra Brandow</v>
      </c>
      <c r="W2836" t="str">
        <f>IFERROR(VLOOKUP(B2836,Returns!B:C,2,0),"NO")</f>
        <v>NO</v>
      </c>
      <c r="X2836" s="34">
        <f t="shared" si="44"/>
        <v>0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35">
        <v>0</v>
      </c>
      <c r="U2837" s="1">
        <v>2.8314000000000004</v>
      </c>
      <c r="V2837" t="str">
        <f>VLOOKUP(M2837,People!B:C,2,0)</f>
        <v>Anna Andreadi</v>
      </c>
      <c r="W2837" t="str">
        <f>IFERROR(VLOOKUP(B2837,Returns!B:C,2,0),"NO")</f>
        <v>NO</v>
      </c>
      <c r="X2837" s="34">
        <f t="shared" si="44"/>
        <v>0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35">
        <v>0</v>
      </c>
      <c r="U2838" s="1">
        <v>9.3312000000000008</v>
      </c>
      <c r="V2838" t="str">
        <f>VLOOKUP(M2838,People!B:C,2,0)</f>
        <v>Anna Andreadi</v>
      </c>
      <c r="W2838" t="str">
        <f>IFERROR(VLOOKUP(B2838,Returns!B:C,2,0),"NO")</f>
        <v>NO</v>
      </c>
      <c r="X2838" s="34">
        <f t="shared" si="44"/>
        <v>0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35">
        <v>0.2</v>
      </c>
      <c r="U2839" s="1">
        <v>39.519999999999989</v>
      </c>
      <c r="V2839" t="str">
        <f>VLOOKUP(M2839,People!B:C,2,0)</f>
        <v>Anna Andreadi</v>
      </c>
      <c r="W2839" t="str">
        <f>IFERROR(VLOOKUP(B2839,Returns!B:C,2,0),"NO")</f>
        <v>NO</v>
      </c>
      <c r="X2839" s="34">
        <f t="shared" si="44"/>
        <v>24.32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35">
        <v>0.5</v>
      </c>
      <c r="U2840" s="1">
        <v>-27.827999999999975</v>
      </c>
      <c r="V2840" t="str">
        <f>VLOOKUP(M2840,People!B:C,2,0)</f>
        <v>Cassandra Brandow</v>
      </c>
      <c r="W2840" t="str">
        <f>IFERROR(VLOOKUP(B2840,Returns!B:C,2,0),"NO")</f>
        <v>NO</v>
      </c>
      <c r="X2840" s="34">
        <f t="shared" si="44"/>
        <v>347.85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35">
        <v>0</v>
      </c>
      <c r="U2841" s="1">
        <v>31.285799999999995</v>
      </c>
      <c r="V2841" t="str">
        <f>VLOOKUP(M2841,People!B:C,2,0)</f>
        <v>Chuck Magee</v>
      </c>
      <c r="W2841" t="str">
        <f>IFERROR(VLOOKUP(B2841,Returns!B:C,2,0),"NO")</f>
        <v>NO</v>
      </c>
      <c r="X2841" s="34">
        <f t="shared" si="44"/>
        <v>0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35">
        <v>0</v>
      </c>
      <c r="U2842" s="1">
        <v>284.98</v>
      </c>
      <c r="V2842" t="str">
        <f>VLOOKUP(M2842,People!B:C,2,0)</f>
        <v>Cassandra Brandow</v>
      </c>
      <c r="W2842" t="str">
        <f>IFERROR(VLOOKUP(B2842,Returns!B:C,2,0),"NO")</f>
        <v>NO</v>
      </c>
      <c r="X2842" s="34">
        <f t="shared" si="44"/>
        <v>0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35">
        <v>0.2</v>
      </c>
      <c r="U2843" s="1">
        <v>83.209699999999998</v>
      </c>
      <c r="V2843" t="str">
        <f>VLOOKUP(M2843,People!B:C,2,0)</f>
        <v>Cassandra Brandow</v>
      </c>
      <c r="W2843" t="str">
        <f>IFERROR(VLOOKUP(B2843,Returns!B:C,2,0),"NO")</f>
        <v>NO</v>
      </c>
      <c r="X2843" s="34">
        <f t="shared" si="44"/>
        <v>45.908800000000006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35">
        <v>0.2</v>
      </c>
      <c r="U2844" s="1">
        <v>-32.338800000000006</v>
      </c>
      <c r="V2844" t="str">
        <f>VLOOKUP(M2844,People!B:C,2,0)</f>
        <v>Kelly Williams</v>
      </c>
      <c r="W2844" t="str">
        <f>IFERROR(VLOOKUP(B2844,Returns!B:C,2,0),"NO")</f>
        <v>NO</v>
      </c>
      <c r="X2844" s="34">
        <f t="shared" si="44"/>
        <v>28.745600000000003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35">
        <v>0.2</v>
      </c>
      <c r="U2845" s="1">
        <v>-0.90120000000000111</v>
      </c>
      <c r="V2845" t="str">
        <f>VLOOKUP(M2845,People!B:C,2,0)</f>
        <v>Chuck Magee</v>
      </c>
      <c r="W2845" t="str">
        <f>IFERROR(VLOOKUP(B2845,Returns!B:C,2,0),"NO")</f>
        <v>Yes</v>
      </c>
      <c r="X2845" s="34">
        <f t="shared" si="44"/>
        <v>7.2096000000000009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35">
        <v>0.3</v>
      </c>
      <c r="U2846" s="1">
        <v>-12.078400000000101</v>
      </c>
      <c r="V2846" t="str">
        <f>VLOOKUP(M2846,People!B:C,2,0)</f>
        <v>Kelly Williams</v>
      </c>
      <c r="W2846" t="str">
        <f>IFERROR(VLOOKUP(B2846,Returns!B:C,2,0),"NO")</f>
        <v>NO</v>
      </c>
      <c r="X2846" s="34">
        <f t="shared" si="44"/>
        <v>253.64639999999997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35">
        <v>0</v>
      </c>
      <c r="U2847" s="1">
        <v>14.263200000000001</v>
      </c>
      <c r="V2847" t="str">
        <f>VLOOKUP(M2847,People!B:C,2,0)</f>
        <v>Chuck Magee</v>
      </c>
      <c r="W2847" t="str">
        <f>IFERROR(VLOOKUP(B2847,Returns!B:C,2,0),"NO")</f>
        <v>Yes</v>
      </c>
      <c r="X2847" s="34">
        <f t="shared" si="44"/>
        <v>0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35">
        <v>0.8</v>
      </c>
      <c r="U2848" s="1">
        <v>-1143.8910000000001</v>
      </c>
      <c r="V2848" t="str">
        <f>VLOOKUP(M2848,People!B:C,2,0)</f>
        <v>Kelly Williams</v>
      </c>
      <c r="W2848" t="str">
        <f>IFERROR(VLOOKUP(B2848,Returns!B:C,2,0),"NO")</f>
        <v>NO</v>
      </c>
      <c r="X2848" s="34">
        <f t="shared" si="44"/>
        <v>610.07519999999988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35">
        <v>0</v>
      </c>
      <c r="U2849" s="1">
        <v>15.758400000000002</v>
      </c>
      <c r="V2849" t="str">
        <f>VLOOKUP(M2849,People!B:C,2,0)</f>
        <v>Cassandra Brandow</v>
      </c>
      <c r="W2849" t="str">
        <f>IFERROR(VLOOKUP(B2849,Returns!B:C,2,0),"NO")</f>
        <v>NO</v>
      </c>
      <c r="X2849" s="34">
        <f t="shared" si="44"/>
        <v>0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35">
        <v>0</v>
      </c>
      <c r="U2850" s="1">
        <v>1264.7558999999999</v>
      </c>
      <c r="V2850" t="str">
        <f>VLOOKUP(M2850,People!B:C,2,0)</f>
        <v>Cassandra Brandow</v>
      </c>
      <c r="W2850" t="str">
        <f>IFERROR(VLOOKUP(B2850,Returns!B:C,2,0),"NO")</f>
        <v>NO</v>
      </c>
      <c r="X2850" s="34">
        <f t="shared" si="44"/>
        <v>0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35">
        <v>0.7</v>
      </c>
      <c r="U2851" s="1">
        <v>-5.6993999999999971</v>
      </c>
      <c r="V2851" t="str">
        <f>VLOOKUP(M2851,People!B:C,2,0)</f>
        <v>Cassandra Brandow</v>
      </c>
      <c r="W2851" t="str">
        <f>IFERROR(VLOOKUP(B2851,Returns!B:C,2,0),"NO")</f>
        <v>NO</v>
      </c>
      <c r="X2851" s="34">
        <f t="shared" si="44"/>
        <v>5.2038000000000002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35">
        <v>0.2</v>
      </c>
      <c r="U2852" s="1">
        <v>-12.956800000000005</v>
      </c>
      <c r="V2852" t="str">
        <f>VLOOKUP(M2852,People!B:C,2,0)</f>
        <v>Chuck Magee</v>
      </c>
      <c r="W2852" t="str">
        <f>IFERROR(VLOOKUP(B2852,Returns!B:C,2,0),"NO")</f>
        <v>NO</v>
      </c>
      <c r="X2852" s="34">
        <f t="shared" si="44"/>
        <v>12.956800000000001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35">
        <v>0</v>
      </c>
      <c r="U2853" s="1">
        <v>13.235199999999999</v>
      </c>
      <c r="V2853" t="str">
        <f>VLOOKUP(M2853,People!B:C,2,0)</f>
        <v>Kelly Williams</v>
      </c>
      <c r="W2853" t="str">
        <f>IFERROR(VLOOKUP(B2853,Returns!B:C,2,0),"NO")</f>
        <v>NO</v>
      </c>
      <c r="X2853" s="34">
        <f t="shared" si="44"/>
        <v>0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35">
        <v>0</v>
      </c>
      <c r="U2854" s="1">
        <v>6.8908000000000005</v>
      </c>
      <c r="V2854" t="str">
        <f>VLOOKUP(M2854,People!B:C,2,0)</f>
        <v>Chuck Magee</v>
      </c>
      <c r="W2854" t="str">
        <f>IFERROR(VLOOKUP(B2854,Returns!B:C,2,0),"NO")</f>
        <v>NO</v>
      </c>
      <c r="X2854" s="34">
        <f t="shared" si="44"/>
        <v>0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35">
        <v>0</v>
      </c>
      <c r="U2855" s="1">
        <v>6.9087999999999994</v>
      </c>
      <c r="V2855" t="str">
        <f>VLOOKUP(M2855,People!B:C,2,0)</f>
        <v>Chuck Magee</v>
      </c>
      <c r="W2855" t="str">
        <f>IFERROR(VLOOKUP(B2855,Returns!B:C,2,0),"NO")</f>
        <v>NO</v>
      </c>
      <c r="X2855" s="34">
        <f t="shared" si="44"/>
        <v>0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35">
        <v>0</v>
      </c>
      <c r="U2856" s="1">
        <v>10.475399999999999</v>
      </c>
      <c r="V2856" t="str">
        <f>VLOOKUP(M2856,People!B:C,2,0)</f>
        <v>Chuck Magee</v>
      </c>
      <c r="W2856" t="str">
        <f>IFERROR(VLOOKUP(B2856,Returns!B:C,2,0),"NO")</f>
        <v>NO</v>
      </c>
      <c r="X2856" s="34">
        <f t="shared" si="44"/>
        <v>0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35">
        <v>0</v>
      </c>
      <c r="U2857" s="1">
        <v>9.5081000000000007</v>
      </c>
      <c r="V2857" t="str">
        <f>VLOOKUP(M2857,People!B:C,2,0)</f>
        <v>Kelly Williams</v>
      </c>
      <c r="W2857" t="str">
        <f>IFERROR(VLOOKUP(B2857,Returns!B:C,2,0),"NO")</f>
        <v>NO</v>
      </c>
      <c r="X2857" s="34">
        <f t="shared" si="44"/>
        <v>0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35">
        <v>0.2</v>
      </c>
      <c r="U2858" s="1">
        <v>100.19599999999997</v>
      </c>
      <c r="V2858" t="str">
        <f>VLOOKUP(M2858,People!B:C,2,0)</f>
        <v>Anna Andreadi</v>
      </c>
      <c r="W2858" t="str">
        <f>IFERROR(VLOOKUP(B2858,Returns!B:C,2,0),"NO")</f>
        <v>NO</v>
      </c>
      <c r="X2858" s="34">
        <f t="shared" si="44"/>
        <v>320.62720000000007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35">
        <v>0.2</v>
      </c>
      <c r="U2859" s="1">
        <v>22.529599999999995</v>
      </c>
      <c r="V2859" t="str">
        <f>VLOOKUP(M2859,People!B:C,2,0)</f>
        <v>Cassandra Brandow</v>
      </c>
      <c r="W2859" t="str">
        <f>IFERROR(VLOOKUP(B2859,Returns!B:C,2,0),"NO")</f>
        <v>NO</v>
      </c>
      <c r="X2859" s="34">
        <f t="shared" si="44"/>
        <v>45.059200000000004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35">
        <v>0</v>
      </c>
      <c r="U2860" s="1">
        <v>4.0679999999999978</v>
      </c>
      <c r="V2860" t="str">
        <f>VLOOKUP(M2860,People!B:C,2,0)</f>
        <v>Cassandra Brandow</v>
      </c>
      <c r="W2860" t="str">
        <f>IFERROR(VLOOKUP(B2860,Returns!B:C,2,0),"NO")</f>
        <v>NO</v>
      </c>
      <c r="X2860" s="34">
        <f t="shared" si="44"/>
        <v>0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35">
        <v>0</v>
      </c>
      <c r="U2861" s="1">
        <v>98.272200000000012</v>
      </c>
      <c r="V2861" t="str">
        <f>VLOOKUP(M2861,People!B:C,2,0)</f>
        <v>Cassandra Brandow</v>
      </c>
      <c r="W2861" t="str">
        <f>IFERROR(VLOOKUP(B2861,Returns!B:C,2,0),"NO")</f>
        <v>NO</v>
      </c>
      <c r="X2861" s="34">
        <f t="shared" si="44"/>
        <v>0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35">
        <v>0</v>
      </c>
      <c r="U2862" s="1">
        <v>374.62859999999989</v>
      </c>
      <c r="V2862" t="str">
        <f>VLOOKUP(M2862,People!B:C,2,0)</f>
        <v>Cassandra Brandow</v>
      </c>
      <c r="W2862" t="str">
        <f>IFERROR(VLOOKUP(B2862,Returns!B:C,2,0),"NO")</f>
        <v>NO</v>
      </c>
      <c r="X2862" s="34">
        <f t="shared" si="44"/>
        <v>0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35">
        <v>0</v>
      </c>
      <c r="U2863" s="1">
        <v>140.59569999999999</v>
      </c>
      <c r="V2863" t="str">
        <f>VLOOKUP(M2863,People!B:C,2,0)</f>
        <v>Cassandra Brandow</v>
      </c>
      <c r="W2863" t="str">
        <f>IFERROR(VLOOKUP(B2863,Returns!B:C,2,0),"NO")</f>
        <v>NO</v>
      </c>
      <c r="X2863" s="34">
        <f t="shared" si="44"/>
        <v>0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35">
        <v>0.2</v>
      </c>
      <c r="U2864" s="1">
        <v>7.2576000000000001</v>
      </c>
      <c r="V2864" t="str">
        <f>VLOOKUP(M2864,People!B:C,2,0)</f>
        <v>Cassandra Brandow</v>
      </c>
      <c r="W2864" t="str">
        <f>IFERROR(VLOOKUP(B2864,Returns!B:C,2,0),"NO")</f>
        <v>NO</v>
      </c>
      <c r="X2864" s="34">
        <f t="shared" si="44"/>
        <v>4.1472000000000007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35">
        <v>0</v>
      </c>
      <c r="U2865" s="1">
        <v>8.4888000000000012</v>
      </c>
      <c r="V2865" t="str">
        <f>VLOOKUP(M2865,People!B:C,2,0)</f>
        <v>Anna Andreadi</v>
      </c>
      <c r="W2865" t="str">
        <f>IFERROR(VLOOKUP(B2865,Returns!B:C,2,0),"NO")</f>
        <v>Yes</v>
      </c>
      <c r="X2865" s="34">
        <f t="shared" si="44"/>
        <v>0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35">
        <v>0</v>
      </c>
      <c r="U2866" s="1">
        <v>22.623299999999997</v>
      </c>
      <c r="V2866" t="str">
        <f>VLOOKUP(M2866,People!B:C,2,0)</f>
        <v>Anna Andreadi</v>
      </c>
      <c r="W2866" t="str">
        <f>IFERROR(VLOOKUP(B2866,Returns!B:C,2,0),"NO")</f>
        <v>Yes</v>
      </c>
      <c r="X2866" s="34">
        <f t="shared" si="44"/>
        <v>0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35">
        <v>0</v>
      </c>
      <c r="U2867" s="1">
        <v>15.475200000000001</v>
      </c>
      <c r="V2867" t="str">
        <f>VLOOKUP(M2867,People!B:C,2,0)</f>
        <v>Anna Andreadi</v>
      </c>
      <c r="W2867" t="str">
        <f>IFERROR(VLOOKUP(B2867,Returns!B:C,2,0),"NO")</f>
        <v>Yes</v>
      </c>
      <c r="X2867" s="34">
        <f t="shared" si="44"/>
        <v>0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35">
        <v>0</v>
      </c>
      <c r="U2868" s="1">
        <v>9.2567999999999984</v>
      </c>
      <c r="V2868" t="str">
        <f>VLOOKUP(M2868,People!B:C,2,0)</f>
        <v>Anna Andreadi</v>
      </c>
      <c r="W2868" t="str">
        <f>IFERROR(VLOOKUP(B2868,Returns!B:C,2,0),"NO")</f>
        <v>Yes</v>
      </c>
      <c r="X2868" s="34">
        <f t="shared" si="44"/>
        <v>0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35">
        <v>0.2</v>
      </c>
      <c r="U2869" s="1">
        <v>-3.3120000000000012</v>
      </c>
      <c r="V2869" t="str">
        <f>VLOOKUP(M2869,People!B:C,2,0)</f>
        <v>Chuck Magee</v>
      </c>
      <c r="W2869" t="str">
        <f>IFERROR(VLOOKUP(B2869,Returns!B:C,2,0),"NO")</f>
        <v>NO</v>
      </c>
      <c r="X2869" s="34">
        <f t="shared" si="44"/>
        <v>2.9440000000000008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35">
        <v>0.2</v>
      </c>
      <c r="U2870" s="1">
        <v>-2.4359999999999999</v>
      </c>
      <c r="V2870" t="str">
        <f>VLOOKUP(M2870,People!B:C,2,0)</f>
        <v>Chuck Magee</v>
      </c>
      <c r="W2870" t="str">
        <f>IFERROR(VLOOKUP(B2870,Returns!B:C,2,0),"NO")</f>
        <v>NO</v>
      </c>
      <c r="X2870" s="34">
        <f t="shared" si="44"/>
        <v>7.7952000000000004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35">
        <v>0.2</v>
      </c>
      <c r="U2871" s="1">
        <v>1.0679999999999996</v>
      </c>
      <c r="V2871" t="str">
        <f>VLOOKUP(M2871,People!B:C,2,0)</f>
        <v>Cassandra Brandow</v>
      </c>
      <c r="W2871" t="str">
        <f>IFERROR(VLOOKUP(B2871,Returns!B:C,2,0),"NO")</f>
        <v>NO</v>
      </c>
      <c r="X2871" s="34">
        <f t="shared" si="44"/>
        <v>3.4176000000000002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35">
        <v>0.2</v>
      </c>
      <c r="U2872" s="1">
        <v>23.234999999999992</v>
      </c>
      <c r="V2872" t="str">
        <f>VLOOKUP(M2872,People!B:C,2,0)</f>
        <v>Anna Andreadi</v>
      </c>
      <c r="W2872" t="str">
        <f>IFERROR(VLOOKUP(B2872,Returns!B:C,2,0),"NO")</f>
        <v>NO</v>
      </c>
      <c r="X2872" s="34">
        <f t="shared" si="44"/>
        <v>14.870400000000002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35">
        <v>0.2</v>
      </c>
      <c r="U2873" s="1">
        <v>-35.36460000000001</v>
      </c>
      <c r="V2873" t="str">
        <f>VLOOKUP(M2873,People!B:C,2,0)</f>
        <v>Anna Andreadi</v>
      </c>
      <c r="W2873" t="str">
        <f>IFERROR(VLOOKUP(B2873,Returns!B:C,2,0),"NO")</f>
        <v>NO</v>
      </c>
      <c r="X2873" s="34">
        <f t="shared" si="44"/>
        <v>62.870399999999997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35">
        <v>0</v>
      </c>
      <c r="U2874" s="1">
        <v>1.7465999999999999</v>
      </c>
      <c r="V2874" t="str">
        <f>VLOOKUP(M2874,People!B:C,2,0)</f>
        <v>Anna Andreadi</v>
      </c>
      <c r="W2874" t="str">
        <f>IFERROR(VLOOKUP(B2874,Returns!B:C,2,0),"NO")</f>
        <v>NO</v>
      </c>
      <c r="X2874" s="34">
        <f t="shared" si="44"/>
        <v>0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35">
        <v>0</v>
      </c>
      <c r="U2875" s="1">
        <v>24.338399999999979</v>
      </c>
      <c r="V2875" t="str">
        <f>VLOOKUP(M2875,People!B:C,2,0)</f>
        <v>Anna Andreadi</v>
      </c>
      <c r="W2875" t="str">
        <f>IFERROR(VLOOKUP(B2875,Returns!B:C,2,0),"NO")</f>
        <v>NO</v>
      </c>
      <c r="X2875" s="34">
        <f t="shared" si="44"/>
        <v>0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35">
        <v>0</v>
      </c>
      <c r="U2876" s="1">
        <v>2.9546999999999999</v>
      </c>
      <c r="V2876" t="str">
        <f>VLOOKUP(M2876,People!B:C,2,0)</f>
        <v>Chuck Magee</v>
      </c>
      <c r="W2876" t="str">
        <f>IFERROR(VLOOKUP(B2876,Returns!B:C,2,0),"NO")</f>
        <v>NO</v>
      </c>
      <c r="X2876" s="34">
        <f t="shared" si="44"/>
        <v>0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35">
        <v>0.2</v>
      </c>
      <c r="U2877" s="1">
        <v>-5.758800000000015</v>
      </c>
      <c r="V2877" t="str">
        <f>VLOOKUP(M2877,People!B:C,2,0)</f>
        <v>Anna Andreadi</v>
      </c>
      <c r="W2877" t="str">
        <f>IFERROR(VLOOKUP(B2877,Returns!B:C,2,0),"NO")</f>
        <v>NO</v>
      </c>
      <c r="X2877" s="34">
        <f t="shared" si="44"/>
        <v>30.713600000000003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35">
        <v>0.2</v>
      </c>
      <c r="U2878" s="1">
        <v>76.011600000000016</v>
      </c>
      <c r="V2878" t="str">
        <f>VLOOKUP(M2878,People!B:C,2,0)</f>
        <v>Anna Andreadi</v>
      </c>
      <c r="W2878" t="str">
        <f>IFERROR(VLOOKUP(B2878,Returns!B:C,2,0),"NO")</f>
        <v>NO</v>
      </c>
      <c r="X2878" s="34">
        <f t="shared" si="44"/>
        <v>202.69759999999999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35">
        <v>0</v>
      </c>
      <c r="U2879" s="1">
        <v>24.599800000000002</v>
      </c>
      <c r="V2879" t="str">
        <f>VLOOKUP(M2879,People!B:C,2,0)</f>
        <v>Chuck Magee</v>
      </c>
      <c r="W2879" t="str">
        <f>IFERROR(VLOOKUP(B2879,Returns!B:C,2,0),"NO")</f>
        <v>NO</v>
      </c>
      <c r="X2879" s="34">
        <f t="shared" si="44"/>
        <v>0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35">
        <v>0</v>
      </c>
      <c r="U2880" s="1">
        <v>1.3513999999999995</v>
      </c>
      <c r="V2880" t="str">
        <f>VLOOKUP(M2880,People!B:C,2,0)</f>
        <v>Chuck Magee</v>
      </c>
      <c r="W2880" t="str">
        <f>IFERROR(VLOOKUP(B2880,Returns!B:C,2,0),"NO")</f>
        <v>NO</v>
      </c>
      <c r="X2880" s="34">
        <f t="shared" si="44"/>
        <v>0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35">
        <v>0</v>
      </c>
      <c r="U2881" s="1">
        <v>91.789199999999994</v>
      </c>
      <c r="V2881" t="str">
        <f>VLOOKUP(M2881,People!B:C,2,0)</f>
        <v>Chuck Magee</v>
      </c>
      <c r="W2881" t="str">
        <f>IFERROR(VLOOKUP(B2881,Returns!B:C,2,0),"NO")</f>
        <v>NO</v>
      </c>
      <c r="X2881" s="34">
        <f t="shared" si="44"/>
        <v>0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35">
        <v>0</v>
      </c>
      <c r="U2882" s="1">
        <v>12.72</v>
      </c>
      <c r="V2882" t="str">
        <f>VLOOKUP(M2882,People!B:C,2,0)</f>
        <v>Chuck Magee</v>
      </c>
      <c r="W2882" t="str">
        <f>IFERROR(VLOOKUP(B2882,Returns!B:C,2,0),"NO")</f>
        <v>NO</v>
      </c>
      <c r="X2882" s="34">
        <f t="shared" ref="X2882:X2945" si="45">T2882*R2882</f>
        <v>0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35">
        <v>0</v>
      </c>
      <c r="U2883" s="1">
        <v>8.0996999999999986</v>
      </c>
      <c r="V2883" t="str">
        <f>VLOOKUP(M2883,People!B:C,2,0)</f>
        <v>Chuck Magee</v>
      </c>
      <c r="W2883" t="str">
        <f>IFERROR(VLOOKUP(B2883,Returns!B:C,2,0),"NO")</f>
        <v>NO</v>
      </c>
      <c r="X2883" s="34">
        <f t="shared" si="45"/>
        <v>0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35">
        <v>0.8</v>
      </c>
      <c r="U2884" s="1">
        <v>-13.717499999999998</v>
      </c>
      <c r="V2884" t="str">
        <f>VLOOKUP(M2884,People!B:C,2,0)</f>
        <v>Kelly Williams</v>
      </c>
      <c r="W2884" t="str">
        <f>IFERROR(VLOOKUP(B2884,Returns!B:C,2,0),"NO")</f>
        <v>NO</v>
      </c>
      <c r="X2884" s="34">
        <f t="shared" si="45"/>
        <v>7.0799999999999983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35">
        <v>0</v>
      </c>
      <c r="U2885" s="1">
        <v>2.2271999999999998</v>
      </c>
      <c r="V2885" t="str">
        <f>VLOOKUP(M2885,People!B:C,2,0)</f>
        <v>Anna Andreadi</v>
      </c>
      <c r="W2885" t="str">
        <f>IFERROR(VLOOKUP(B2885,Returns!B:C,2,0),"NO")</f>
        <v>NO</v>
      </c>
      <c r="X2885" s="34">
        <f t="shared" si="45"/>
        <v>0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35">
        <v>0.2</v>
      </c>
      <c r="U2886" s="1">
        <v>5.8914</v>
      </c>
      <c r="V2886" t="str">
        <f>VLOOKUP(M2886,People!B:C,2,0)</f>
        <v>Anna Andreadi</v>
      </c>
      <c r="W2886" t="str">
        <f>IFERROR(VLOOKUP(B2886,Returns!B:C,2,0),"NO")</f>
        <v>NO</v>
      </c>
      <c r="X2886" s="34">
        <f t="shared" si="45"/>
        <v>3.4912000000000001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35">
        <v>0.2</v>
      </c>
      <c r="U2887" s="1">
        <v>-34.64100000000002</v>
      </c>
      <c r="V2887" t="str">
        <f>VLOOKUP(M2887,People!B:C,2,0)</f>
        <v>Anna Andreadi</v>
      </c>
      <c r="W2887" t="str">
        <f>IFERROR(VLOOKUP(B2887,Returns!B:C,2,0),"NO")</f>
        <v>NO</v>
      </c>
      <c r="X2887" s="34">
        <f t="shared" si="45"/>
        <v>61.584000000000003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35">
        <v>0</v>
      </c>
      <c r="U2888" s="1">
        <v>1.7901</v>
      </c>
      <c r="V2888" t="str">
        <f>VLOOKUP(M2888,People!B:C,2,0)</f>
        <v>Anna Andreadi</v>
      </c>
      <c r="W2888" t="str">
        <f>IFERROR(VLOOKUP(B2888,Returns!B:C,2,0),"NO")</f>
        <v>NO</v>
      </c>
      <c r="X2888" s="34">
        <f t="shared" si="45"/>
        <v>0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35">
        <v>0</v>
      </c>
      <c r="U2889" s="1">
        <v>6.2208000000000006</v>
      </c>
      <c r="V2889" t="str">
        <f>VLOOKUP(M2889,People!B:C,2,0)</f>
        <v>Anna Andreadi</v>
      </c>
      <c r="W2889" t="str">
        <f>IFERROR(VLOOKUP(B2889,Returns!B:C,2,0),"NO")</f>
        <v>NO</v>
      </c>
      <c r="X2889" s="34">
        <f t="shared" si="45"/>
        <v>0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35">
        <v>0</v>
      </c>
      <c r="U2890" s="1">
        <v>15.552000000000001</v>
      </c>
      <c r="V2890" t="str">
        <f>VLOOKUP(M2890,People!B:C,2,0)</f>
        <v>Anna Andreadi</v>
      </c>
      <c r="W2890" t="str">
        <f>IFERROR(VLOOKUP(B2890,Returns!B:C,2,0),"NO")</f>
        <v>NO</v>
      </c>
      <c r="X2890" s="34">
        <f t="shared" si="45"/>
        <v>0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35">
        <v>0</v>
      </c>
      <c r="U2891" s="1">
        <v>10.732499999999998</v>
      </c>
      <c r="V2891" t="str">
        <f>VLOOKUP(M2891,People!B:C,2,0)</f>
        <v>Anna Andreadi</v>
      </c>
      <c r="W2891" t="str">
        <f>IFERROR(VLOOKUP(B2891,Returns!B:C,2,0),"NO")</f>
        <v>NO</v>
      </c>
      <c r="X2891" s="34">
        <f t="shared" si="45"/>
        <v>0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35">
        <v>0</v>
      </c>
      <c r="U2892" s="1">
        <v>12.990000000000002</v>
      </c>
      <c r="V2892" t="str">
        <f>VLOOKUP(M2892,People!B:C,2,0)</f>
        <v>Cassandra Brandow</v>
      </c>
      <c r="W2892" t="str">
        <f>IFERROR(VLOOKUP(B2892,Returns!B:C,2,0),"NO")</f>
        <v>NO</v>
      </c>
      <c r="X2892" s="34">
        <f t="shared" si="45"/>
        <v>0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35">
        <v>0</v>
      </c>
      <c r="U2893" s="1">
        <v>8.6112000000000002</v>
      </c>
      <c r="V2893" t="str">
        <f>VLOOKUP(M2893,People!B:C,2,0)</f>
        <v>Cassandra Brandow</v>
      </c>
      <c r="W2893" t="str">
        <f>IFERROR(VLOOKUP(B2893,Returns!B:C,2,0),"NO")</f>
        <v>NO</v>
      </c>
      <c r="X2893" s="34">
        <f t="shared" si="45"/>
        <v>0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35">
        <v>0</v>
      </c>
      <c r="U2894" s="1">
        <v>5.6644000000000005</v>
      </c>
      <c r="V2894" t="str">
        <f>VLOOKUP(M2894,People!B:C,2,0)</f>
        <v>Chuck Magee</v>
      </c>
      <c r="W2894" t="str">
        <f>IFERROR(VLOOKUP(B2894,Returns!B:C,2,0),"NO")</f>
        <v>NO</v>
      </c>
      <c r="X2894" s="34">
        <f t="shared" si="45"/>
        <v>0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35">
        <v>0</v>
      </c>
      <c r="U2895" s="1">
        <v>11.879999999999999</v>
      </c>
      <c r="V2895" t="str">
        <f>VLOOKUP(M2895,People!B:C,2,0)</f>
        <v>Chuck Magee</v>
      </c>
      <c r="W2895" t="str">
        <f>IFERROR(VLOOKUP(B2895,Returns!B:C,2,0),"NO")</f>
        <v>NO</v>
      </c>
      <c r="X2895" s="34">
        <f t="shared" si="45"/>
        <v>0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35">
        <v>0</v>
      </c>
      <c r="U2896" s="1">
        <v>29.013600000000004</v>
      </c>
      <c r="V2896" t="str">
        <f>VLOOKUP(M2896,People!B:C,2,0)</f>
        <v>Chuck Magee</v>
      </c>
      <c r="W2896" t="str">
        <f>IFERROR(VLOOKUP(B2896,Returns!B:C,2,0),"NO")</f>
        <v>NO</v>
      </c>
      <c r="X2896" s="34">
        <f t="shared" si="45"/>
        <v>0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35">
        <v>0</v>
      </c>
      <c r="U2897" s="1">
        <v>10.046400000000002</v>
      </c>
      <c r="V2897" t="str">
        <f>VLOOKUP(M2897,People!B:C,2,0)</f>
        <v>Chuck Magee</v>
      </c>
      <c r="W2897" t="str">
        <f>IFERROR(VLOOKUP(B2897,Returns!B:C,2,0),"NO")</f>
        <v>NO</v>
      </c>
      <c r="X2897" s="34">
        <f t="shared" si="45"/>
        <v>0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35">
        <v>0</v>
      </c>
      <c r="U2898" s="1">
        <v>20.853000000000002</v>
      </c>
      <c r="V2898" t="str">
        <f>VLOOKUP(M2898,People!B:C,2,0)</f>
        <v>Chuck Magee</v>
      </c>
      <c r="W2898" t="str">
        <f>IFERROR(VLOOKUP(B2898,Returns!B:C,2,0),"NO")</f>
        <v>NO</v>
      </c>
      <c r="X2898" s="34">
        <f t="shared" si="45"/>
        <v>0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35">
        <v>0.2</v>
      </c>
      <c r="U2899" s="1">
        <v>119.99599999999992</v>
      </c>
      <c r="V2899" t="str">
        <f>VLOOKUP(M2899,People!B:C,2,0)</f>
        <v>Cassandra Brandow</v>
      </c>
      <c r="W2899" t="str">
        <f>IFERROR(VLOOKUP(B2899,Returns!B:C,2,0),"NO")</f>
        <v>NO</v>
      </c>
      <c r="X2899" s="34">
        <f t="shared" si="45"/>
        <v>191.99360000000001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35">
        <v>0.3</v>
      </c>
      <c r="U2900" s="1">
        <v>-5.8346000000000231</v>
      </c>
      <c r="V2900" t="str">
        <f>VLOOKUP(M2900,People!B:C,2,0)</f>
        <v>Kelly Williams</v>
      </c>
      <c r="W2900" t="str">
        <f>IFERROR(VLOOKUP(B2900,Returns!B:C,2,0),"NO")</f>
        <v>NO</v>
      </c>
      <c r="X2900" s="34">
        <f t="shared" si="45"/>
        <v>122.5266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35">
        <v>0.2</v>
      </c>
      <c r="U2901" s="1">
        <v>59.997999999999962</v>
      </c>
      <c r="V2901" t="str">
        <f>VLOOKUP(M2901,People!B:C,2,0)</f>
        <v>Chuck Magee</v>
      </c>
      <c r="W2901" t="str">
        <f>IFERROR(VLOOKUP(B2901,Returns!B:C,2,0),"NO")</f>
        <v>NO</v>
      </c>
      <c r="X2901" s="34">
        <f t="shared" si="45"/>
        <v>95.996800000000007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35">
        <v>0</v>
      </c>
      <c r="U2902" s="1">
        <v>6.048</v>
      </c>
      <c r="V2902" t="str">
        <f>VLOOKUP(M2902,People!B:C,2,0)</f>
        <v>Chuck Magee</v>
      </c>
      <c r="W2902" t="str">
        <f>IFERROR(VLOOKUP(B2902,Returns!B:C,2,0),"NO")</f>
        <v>NO</v>
      </c>
      <c r="X2902" s="34">
        <f t="shared" si="45"/>
        <v>0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35">
        <v>0</v>
      </c>
      <c r="U2903" s="1">
        <v>84.943599999999989</v>
      </c>
      <c r="V2903" t="str">
        <f>VLOOKUP(M2903,People!B:C,2,0)</f>
        <v>Cassandra Brandow</v>
      </c>
      <c r="W2903" t="str">
        <f>IFERROR(VLOOKUP(B2903,Returns!B:C,2,0),"NO")</f>
        <v>NO</v>
      </c>
      <c r="X2903" s="34">
        <f t="shared" si="45"/>
        <v>0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35">
        <v>0.2</v>
      </c>
      <c r="U2904" s="1">
        <v>8.3810000000000002</v>
      </c>
      <c r="V2904" t="str">
        <f>VLOOKUP(M2904,People!B:C,2,0)</f>
        <v>Kelly Williams</v>
      </c>
      <c r="W2904" t="str">
        <f>IFERROR(VLOOKUP(B2904,Returns!B:C,2,0),"NO")</f>
        <v>NO</v>
      </c>
      <c r="X2904" s="34">
        <f t="shared" si="45"/>
        <v>4.6240000000000014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35">
        <v>0.2</v>
      </c>
      <c r="U2905" s="1">
        <v>12.175799999999999</v>
      </c>
      <c r="V2905" t="str">
        <f>VLOOKUP(M2905,People!B:C,2,0)</f>
        <v>Kelly Williams</v>
      </c>
      <c r="W2905" t="str">
        <f>IFERROR(VLOOKUP(B2905,Returns!B:C,2,0),"NO")</f>
        <v>NO</v>
      </c>
      <c r="X2905" s="34">
        <f t="shared" si="45"/>
        <v>7.4927999999999999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35">
        <v>0.3</v>
      </c>
      <c r="U2906" s="1">
        <v>-7.7094000000001017</v>
      </c>
      <c r="V2906" t="str">
        <f>VLOOKUP(M2906,People!B:C,2,0)</f>
        <v>Kelly Williams</v>
      </c>
      <c r="W2906" t="str">
        <f>IFERROR(VLOOKUP(B2906,Returns!B:C,2,0),"NO")</f>
        <v>NO</v>
      </c>
      <c r="X2906" s="34">
        <f t="shared" si="45"/>
        <v>161.8974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35">
        <v>0</v>
      </c>
      <c r="U2907" s="1">
        <v>80.631200000000007</v>
      </c>
      <c r="V2907" t="str">
        <f>VLOOKUP(M2907,People!B:C,2,0)</f>
        <v>Anna Andreadi</v>
      </c>
      <c r="W2907" t="str">
        <f>IFERROR(VLOOKUP(B2907,Returns!B:C,2,0),"NO")</f>
        <v>NO</v>
      </c>
      <c r="X2907" s="34">
        <f t="shared" si="45"/>
        <v>0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35">
        <v>0</v>
      </c>
      <c r="U2908" s="1">
        <v>3.8519999999999994</v>
      </c>
      <c r="V2908" t="str">
        <f>VLOOKUP(M2908,People!B:C,2,0)</f>
        <v>Kelly Williams</v>
      </c>
      <c r="W2908" t="str">
        <f>IFERROR(VLOOKUP(B2908,Returns!B:C,2,0),"NO")</f>
        <v>NO</v>
      </c>
      <c r="X2908" s="34">
        <f t="shared" si="45"/>
        <v>0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35">
        <v>0</v>
      </c>
      <c r="U2909" s="1">
        <v>14.148</v>
      </c>
      <c r="V2909" t="str">
        <f>VLOOKUP(M2909,People!B:C,2,0)</f>
        <v>Kelly Williams</v>
      </c>
      <c r="W2909" t="str">
        <f>IFERROR(VLOOKUP(B2909,Returns!B:C,2,0),"NO")</f>
        <v>NO</v>
      </c>
      <c r="X2909" s="34">
        <f t="shared" si="45"/>
        <v>0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35">
        <v>0</v>
      </c>
      <c r="U2910" s="1">
        <v>6.8723999999999998</v>
      </c>
      <c r="V2910" t="str">
        <f>VLOOKUP(M2910,People!B:C,2,0)</f>
        <v>Kelly Williams</v>
      </c>
      <c r="W2910" t="str">
        <f>IFERROR(VLOOKUP(B2910,Returns!B:C,2,0),"NO")</f>
        <v>NO</v>
      </c>
      <c r="X2910" s="34">
        <f t="shared" si="45"/>
        <v>0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35">
        <v>0</v>
      </c>
      <c r="U2911" s="1">
        <v>0.2244000000000006</v>
      </c>
      <c r="V2911" t="str">
        <f>VLOOKUP(M2911,People!B:C,2,0)</f>
        <v>Anna Andreadi</v>
      </c>
      <c r="W2911" t="str">
        <f>IFERROR(VLOOKUP(B2911,Returns!B:C,2,0),"NO")</f>
        <v>NO</v>
      </c>
      <c r="X2911" s="34">
        <f t="shared" si="45"/>
        <v>0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35">
        <v>0.2</v>
      </c>
      <c r="U2912" s="1">
        <v>24.196000000000012</v>
      </c>
      <c r="V2912" t="str">
        <f>VLOOKUP(M2912,People!B:C,2,0)</f>
        <v>Cassandra Brandow</v>
      </c>
      <c r="W2912" t="str">
        <f>IFERROR(VLOOKUP(B2912,Returns!B:C,2,0),"NO")</f>
        <v>NO</v>
      </c>
      <c r="X2912" s="34">
        <f t="shared" si="45"/>
        <v>77.427200000000013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35">
        <v>0</v>
      </c>
      <c r="U2913" s="1">
        <v>19.457999999999998</v>
      </c>
      <c r="V2913" t="str">
        <f>VLOOKUP(M2913,People!B:C,2,0)</f>
        <v>Chuck Magee</v>
      </c>
      <c r="W2913" t="str">
        <f>IFERROR(VLOOKUP(B2913,Returns!B:C,2,0),"NO")</f>
        <v>NO</v>
      </c>
      <c r="X2913" s="34">
        <f t="shared" si="45"/>
        <v>0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35">
        <v>0</v>
      </c>
      <c r="U2914" s="1">
        <v>10.499999999999996</v>
      </c>
      <c r="V2914" t="str">
        <f>VLOOKUP(M2914,People!B:C,2,0)</f>
        <v>Chuck Magee</v>
      </c>
      <c r="W2914" t="str">
        <f>IFERROR(VLOOKUP(B2914,Returns!B:C,2,0),"NO")</f>
        <v>NO</v>
      </c>
      <c r="X2914" s="34">
        <f t="shared" si="45"/>
        <v>0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35">
        <v>0.2</v>
      </c>
      <c r="U2915" s="1">
        <v>14.337599999999998</v>
      </c>
      <c r="V2915" t="str">
        <f>VLOOKUP(M2915,People!B:C,2,0)</f>
        <v>Chuck Magee</v>
      </c>
      <c r="W2915" t="str">
        <f>IFERROR(VLOOKUP(B2915,Returns!B:C,2,0),"NO")</f>
        <v>NO</v>
      </c>
      <c r="X2915" s="34">
        <f t="shared" si="45"/>
        <v>7.9104000000000019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35">
        <v>0</v>
      </c>
      <c r="U2916" s="1">
        <v>35.287199999999999</v>
      </c>
      <c r="V2916" t="str">
        <f>VLOOKUP(M2916,People!B:C,2,0)</f>
        <v>Kelly Williams</v>
      </c>
      <c r="W2916" t="str">
        <f>IFERROR(VLOOKUP(B2916,Returns!B:C,2,0),"NO")</f>
        <v>NO</v>
      </c>
      <c r="X2916" s="34">
        <f t="shared" si="45"/>
        <v>0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35">
        <v>0</v>
      </c>
      <c r="U2917" s="1">
        <v>5.6519999999999992</v>
      </c>
      <c r="V2917" t="str">
        <f>VLOOKUP(M2917,People!B:C,2,0)</f>
        <v>Kelly Williams</v>
      </c>
      <c r="W2917" t="str">
        <f>IFERROR(VLOOKUP(B2917,Returns!B:C,2,0),"NO")</f>
        <v>NO</v>
      </c>
      <c r="X2917" s="34">
        <f t="shared" si="45"/>
        <v>0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35">
        <v>0</v>
      </c>
      <c r="U2918" s="1">
        <v>71.269200000000012</v>
      </c>
      <c r="V2918" t="str">
        <f>VLOOKUP(M2918,People!B:C,2,0)</f>
        <v>Kelly Williams</v>
      </c>
      <c r="W2918" t="str">
        <f>IFERROR(VLOOKUP(B2918,Returns!B:C,2,0),"NO")</f>
        <v>NO</v>
      </c>
      <c r="X2918" s="34">
        <f t="shared" si="45"/>
        <v>0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35">
        <v>0.2</v>
      </c>
      <c r="U2919" s="1">
        <v>0.37200000000000011</v>
      </c>
      <c r="V2919" t="str">
        <f>VLOOKUP(M2919,People!B:C,2,0)</f>
        <v>Kelly Williams</v>
      </c>
      <c r="W2919" t="str">
        <f>IFERROR(VLOOKUP(B2919,Returns!B:C,2,0),"NO")</f>
        <v>NO</v>
      </c>
      <c r="X2919" s="34">
        <f t="shared" si="45"/>
        <v>1.1904000000000001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35">
        <v>0.2</v>
      </c>
      <c r="U2920" s="1">
        <v>2.3699999999999983</v>
      </c>
      <c r="V2920" t="str">
        <f>VLOOKUP(M2920,People!B:C,2,0)</f>
        <v>Chuck Magee</v>
      </c>
      <c r="W2920" t="str">
        <f>IFERROR(VLOOKUP(B2920,Returns!B:C,2,0),"NO")</f>
        <v>NO</v>
      </c>
      <c r="X2920" s="34">
        <f t="shared" si="45"/>
        <v>3.16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35">
        <v>0.2</v>
      </c>
      <c r="U2921" s="1">
        <v>3.9512</v>
      </c>
      <c r="V2921" t="str">
        <f>VLOOKUP(M2921,People!B:C,2,0)</f>
        <v>Chuck Magee</v>
      </c>
      <c r="W2921" t="str">
        <f>IFERROR(VLOOKUP(B2921,Returns!B:C,2,0),"NO")</f>
        <v>NO</v>
      </c>
      <c r="X2921" s="34">
        <f t="shared" si="45"/>
        <v>2.8736000000000006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35">
        <v>0.2</v>
      </c>
      <c r="U2922" s="1">
        <v>12.328399999999988</v>
      </c>
      <c r="V2922" t="str">
        <f>VLOOKUP(M2922,People!B:C,2,0)</f>
        <v>Chuck Magee</v>
      </c>
      <c r="W2922" t="str">
        <f>IFERROR(VLOOKUP(B2922,Returns!B:C,2,0),"NO")</f>
        <v>NO</v>
      </c>
      <c r="X2922" s="34">
        <f t="shared" si="45"/>
        <v>14.089600000000003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35">
        <v>0</v>
      </c>
      <c r="U2923" s="1">
        <v>6.4649999999999892</v>
      </c>
      <c r="V2923" t="str">
        <f>VLOOKUP(M2923,People!B:C,2,0)</f>
        <v>Anna Andreadi</v>
      </c>
      <c r="W2923" t="str">
        <f>IFERROR(VLOOKUP(B2923,Returns!B:C,2,0),"NO")</f>
        <v>NO</v>
      </c>
      <c r="X2923" s="34">
        <f t="shared" si="45"/>
        <v>0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35">
        <v>0.8</v>
      </c>
      <c r="U2924" s="1">
        <v>-5.8230000000000004</v>
      </c>
      <c r="V2924" t="str">
        <f>VLOOKUP(M2924,People!B:C,2,0)</f>
        <v>Kelly Williams</v>
      </c>
      <c r="W2924" t="str">
        <f>IFERROR(VLOOKUP(B2924,Returns!B:C,2,0),"NO")</f>
        <v>NO</v>
      </c>
      <c r="X2924" s="34">
        <f t="shared" si="45"/>
        <v>3.105599999999999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35">
        <v>0</v>
      </c>
      <c r="U2925" s="1">
        <v>3.04</v>
      </c>
      <c r="V2925" t="str">
        <f>VLOOKUP(M2925,People!B:C,2,0)</f>
        <v>Kelly Williams</v>
      </c>
      <c r="W2925" t="str">
        <f>IFERROR(VLOOKUP(B2925,Returns!B:C,2,0),"NO")</f>
        <v>NO</v>
      </c>
      <c r="X2925" s="34">
        <f t="shared" si="45"/>
        <v>0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35">
        <v>0</v>
      </c>
      <c r="U2926" s="1">
        <v>8.9549999999999983</v>
      </c>
      <c r="V2926" t="str">
        <f>VLOOKUP(M2926,People!B:C,2,0)</f>
        <v>Chuck Magee</v>
      </c>
      <c r="W2926" t="str">
        <f>IFERROR(VLOOKUP(B2926,Returns!B:C,2,0),"NO")</f>
        <v>NO</v>
      </c>
      <c r="X2926" s="34">
        <f t="shared" si="45"/>
        <v>0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35">
        <v>0</v>
      </c>
      <c r="U2927" s="1">
        <v>4.9496999999999929</v>
      </c>
      <c r="V2927" t="str">
        <f>VLOOKUP(M2927,People!B:C,2,0)</f>
        <v>Chuck Magee</v>
      </c>
      <c r="W2927" t="str">
        <f>IFERROR(VLOOKUP(B2927,Returns!B:C,2,0),"NO")</f>
        <v>NO</v>
      </c>
      <c r="X2927" s="34">
        <f t="shared" si="45"/>
        <v>0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35">
        <v>0</v>
      </c>
      <c r="U2928" s="1">
        <v>7.9128000000000007</v>
      </c>
      <c r="V2928" t="str">
        <f>VLOOKUP(M2928,People!B:C,2,0)</f>
        <v>Cassandra Brandow</v>
      </c>
      <c r="W2928" t="str">
        <f>IFERROR(VLOOKUP(B2928,Returns!B:C,2,0),"NO")</f>
        <v>NO</v>
      </c>
      <c r="X2928" s="34">
        <f t="shared" si="45"/>
        <v>0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35">
        <v>0</v>
      </c>
      <c r="U2929" s="1">
        <v>2.5055999999999998</v>
      </c>
      <c r="V2929" t="str">
        <f>VLOOKUP(M2929,People!B:C,2,0)</f>
        <v>Kelly Williams</v>
      </c>
      <c r="W2929" t="str">
        <f>IFERROR(VLOOKUP(B2929,Returns!B:C,2,0),"NO")</f>
        <v>NO</v>
      </c>
      <c r="X2929" s="34">
        <f t="shared" si="45"/>
        <v>0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35">
        <v>0.7</v>
      </c>
      <c r="U2930" s="1">
        <v>-1306.5504000000001</v>
      </c>
      <c r="V2930" t="str">
        <f>VLOOKUP(M2930,People!B:C,2,0)</f>
        <v>Cassandra Brandow</v>
      </c>
      <c r="W2930" t="str">
        <f>IFERROR(VLOOKUP(B2930,Returns!B:C,2,0),"NO")</f>
        <v>NO</v>
      </c>
      <c r="X2930" s="34">
        <f t="shared" si="45"/>
        <v>1143.2316000000001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35">
        <v>0</v>
      </c>
      <c r="U2931" s="1">
        <v>8.2992000000000008</v>
      </c>
      <c r="V2931" t="str">
        <f>VLOOKUP(M2931,People!B:C,2,0)</f>
        <v>Kelly Williams</v>
      </c>
      <c r="W2931" t="str">
        <f>IFERROR(VLOOKUP(B2931,Returns!B:C,2,0),"NO")</f>
        <v>NO</v>
      </c>
      <c r="X2931" s="34">
        <f t="shared" si="45"/>
        <v>0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35">
        <v>0.2</v>
      </c>
      <c r="U2932" s="1">
        <v>2.2302</v>
      </c>
      <c r="V2932" t="str">
        <f>VLOOKUP(M2932,People!B:C,2,0)</f>
        <v>Anna Andreadi</v>
      </c>
      <c r="W2932" t="str">
        <f>IFERROR(VLOOKUP(B2932,Returns!B:C,2,0),"NO")</f>
        <v>Yes</v>
      </c>
      <c r="X2932" s="34">
        <f t="shared" si="45"/>
        <v>1.3216000000000001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35">
        <v>0.2</v>
      </c>
      <c r="U2933" s="1">
        <v>2.7299999999999995</v>
      </c>
      <c r="V2933" t="str">
        <f>VLOOKUP(M2933,People!B:C,2,0)</f>
        <v>Anna Andreadi</v>
      </c>
      <c r="W2933" t="str">
        <f>IFERROR(VLOOKUP(B2933,Returns!B:C,2,0),"NO")</f>
        <v>Yes</v>
      </c>
      <c r="X2933" s="34">
        <f t="shared" si="45"/>
        <v>1.4560000000000002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35">
        <v>0.2</v>
      </c>
      <c r="U2934" s="1">
        <v>10.858800000000002</v>
      </c>
      <c r="V2934" t="str">
        <f>VLOOKUP(M2934,People!B:C,2,0)</f>
        <v>Anna Andreadi</v>
      </c>
      <c r="W2934" t="str">
        <f>IFERROR(VLOOKUP(B2934,Returns!B:C,2,0),"NO")</f>
        <v>Yes</v>
      </c>
      <c r="X2934" s="34">
        <f t="shared" si="45"/>
        <v>28.956800000000001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35">
        <v>0.2</v>
      </c>
      <c r="U2935" s="1">
        <v>13.719300000000004</v>
      </c>
      <c r="V2935" t="str">
        <f>VLOOKUP(M2935,People!B:C,2,0)</f>
        <v>Anna Andreadi</v>
      </c>
      <c r="W2935" t="str">
        <f>IFERROR(VLOOKUP(B2935,Returns!B:C,2,0),"NO")</f>
        <v>NO</v>
      </c>
      <c r="X2935" s="34">
        <f t="shared" si="45"/>
        <v>31.358400000000007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35">
        <v>0.2</v>
      </c>
      <c r="U2936" s="1">
        <v>26.998499999999993</v>
      </c>
      <c r="V2936" t="str">
        <f>VLOOKUP(M2936,People!B:C,2,0)</f>
        <v>Anna Andreadi</v>
      </c>
      <c r="W2936" t="str">
        <f>IFERROR(VLOOKUP(B2936,Returns!B:C,2,0),"NO")</f>
        <v>NO</v>
      </c>
      <c r="X2936" s="34">
        <f t="shared" si="45"/>
        <v>86.395200000000017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35">
        <v>0</v>
      </c>
      <c r="U2937" s="1">
        <v>16.150499999999997</v>
      </c>
      <c r="V2937" t="str">
        <f>VLOOKUP(M2937,People!B:C,2,0)</f>
        <v>Anna Andreadi</v>
      </c>
      <c r="W2937" t="str">
        <f>IFERROR(VLOOKUP(B2937,Returns!B:C,2,0),"NO")</f>
        <v>NO</v>
      </c>
      <c r="X2937" s="34">
        <f t="shared" si="45"/>
        <v>0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35">
        <v>0.2</v>
      </c>
      <c r="U2938" s="1">
        <v>15.342599999999997</v>
      </c>
      <c r="V2938" t="str">
        <f>VLOOKUP(M2938,People!B:C,2,0)</f>
        <v>Anna Andreadi</v>
      </c>
      <c r="W2938" t="str">
        <f>IFERROR(VLOOKUP(B2938,Returns!B:C,2,0),"NO")</f>
        <v>NO</v>
      </c>
      <c r="X2938" s="34">
        <f t="shared" si="45"/>
        <v>9.4415999999999993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35">
        <v>0</v>
      </c>
      <c r="U2939" s="1">
        <v>116.59759999999997</v>
      </c>
      <c r="V2939" t="str">
        <f>VLOOKUP(M2939,People!B:C,2,0)</f>
        <v>Anna Andreadi</v>
      </c>
      <c r="W2939" t="str">
        <f>IFERROR(VLOOKUP(B2939,Returns!B:C,2,0),"NO")</f>
        <v>NO</v>
      </c>
      <c r="X2939" s="34">
        <f t="shared" si="45"/>
        <v>0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35">
        <v>0</v>
      </c>
      <c r="U2940" s="1">
        <v>89.158999999999992</v>
      </c>
      <c r="V2940" t="str">
        <f>VLOOKUP(M2940,People!B:C,2,0)</f>
        <v>Anna Andreadi</v>
      </c>
      <c r="W2940" t="str">
        <f>IFERROR(VLOOKUP(B2940,Returns!B:C,2,0),"NO")</f>
        <v>NO</v>
      </c>
      <c r="X2940" s="34">
        <f t="shared" si="45"/>
        <v>0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35">
        <v>0.2</v>
      </c>
      <c r="U2941" s="1">
        <v>19.4376</v>
      </c>
      <c r="V2941" t="str">
        <f>VLOOKUP(M2941,People!B:C,2,0)</f>
        <v>Anna Andreadi</v>
      </c>
      <c r="W2941" t="str">
        <f>IFERROR(VLOOKUP(B2941,Returns!B:C,2,0),"NO")</f>
        <v>NO</v>
      </c>
      <c r="X2941" s="34">
        <f t="shared" si="45"/>
        <v>11.961600000000002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35">
        <v>0</v>
      </c>
      <c r="U2942" s="1">
        <v>14.558400000000006</v>
      </c>
      <c r="V2942" t="str">
        <f>VLOOKUP(M2942,People!B:C,2,0)</f>
        <v>Kelly Williams</v>
      </c>
      <c r="W2942" t="str">
        <f>IFERROR(VLOOKUP(B2942,Returns!B:C,2,0),"NO")</f>
        <v>NO</v>
      </c>
      <c r="X2942" s="34">
        <f t="shared" si="45"/>
        <v>0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35">
        <v>0</v>
      </c>
      <c r="U2943" s="1">
        <v>427.43679999999995</v>
      </c>
      <c r="V2943" t="str">
        <f>VLOOKUP(M2943,People!B:C,2,0)</f>
        <v>Kelly Williams</v>
      </c>
      <c r="W2943" t="str">
        <f>IFERROR(VLOOKUP(B2943,Returns!B:C,2,0),"NO")</f>
        <v>NO</v>
      </c>
      <c r="X2943" s="34">
        <f t="shared" si="45"/>
        <v>0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35">
        <v>0</v>
      </c>
      <c r="U2944" s="1">
        <v>40.586699999999979</v>
      </c>
      <c r="V2944" t="str">
        <f>VLOOKUP(M2944,People!B:C,2,0)</f>
        <v>Kelly Williams</v>
      </c>
      <c r="W2944" t="str">
        <f>IFERROR(VLOOKUP(B2944,Returns!B:C,2,0),"NO")</f>
        <v>NO</v>
      </c>
      <c r="X2944" s="34">
        <f t="shared" si="45"/>
        <v>0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35">
        <v>0</v>
      </c>
      <c r="U2945" s="1">
        <v>76.252499999999998</v>
      </c>
      <c r="V2945" t="str">
        <f>VLOOKUP(M2945,People!B:C,2,0)</f>
        <v>Anna Andreadi</v>
      </c>
      <c r="W2945" t="str">
        <f>IFERROR(VLOOKUP(B2945,Returns!B:C,2,0),"NO")</f>
        <v>NO</v>
      </c>
      <c r="X2945" s="34">
        <f t="shared" si="45"/>
        <v>0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35">
        <v>0</v>
      </c>
      <c r="U2946" s="1">
        <v>7.1059999999999999</v>
      </c>
      <c r="V2946" t="str">
        <f>VLOOKUP(M2946,People!B:C,2,0)</f>
        <v>Anna Andreadi</v>
      </c>
      <c r="W2946" t="str">
        <f>IFERROR(VLOOKUP(B2946,Returns!B:C,2,0),"NO")</f>
        <v>NO</v>
      </c>
      <c r="X2946" s="34">
        <f t="shared" ref="X2946:X3009" si="46">T2946*R2946</f>
        <v>0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35">
        <v>0</v>
      </c>
      <c r="U2947" s="1">
        <v>16.464700000000001</v>
      </c>
      <c r="V2947" t="str">
        <f>VLOOKUP(M2947,People!B:C,2,0)</f>
        <v>Anna Andreadi</v>
      </c>
      <c r="W2947" t="str">
        <f>IFERROR(VLOOKUP(B2947,Returns!B:C,2,0),"NO")</f>
        <v>NO</v>
      </c>
      <c r="X2947" s="34">
        <f t="shared" si="46"/>
        <v>0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35">
        <v>0</v>
      </c>
      <c r="U2948" s="1">
        <v>11.025000000000002</v>
      </c>
      <c r="V2948" t="str">
        <f>VLOOKUP(M2948,People!B:C,2,0)</f>
        <v>Anna Andreadi</v>
      </c>
      <c r="W2948" t="str">
        <f>IFERROR(VLOOKUP(B2948,Returns!B:C,2,0),"NO")</f>
        <v>Yes</v>
      </c>
      <c r="X2948" s="34">
        <f t="shared" si="46"/>
        <v>0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35">
        <v>0.2</v>
      </c>
      <c r="U2949" s="1">
        <v>22.736000000000001</v>
      </c>
      <c r="V2949" t="str">
        <f>VLOOKUP(M2949,People!B:C,2,0)</f>
        <v>Anna Andreadi</v>
      </c>
      <c r="W2949" t="str">
        <f>IFERROR(VLOOKUP(B2949,Returns!B:C,2,0),"NO")</f>
        <v>Yes</v>
      </c>
      <c r="X2949" s="34">
        <f t="shared" si="46"/>
        <v>12.991999999999999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35">
        <v>0</v>
      </c>
      <c r="U2950" s="1">
        <v>20.539000000000001</v>
      </c>
      <c r="V2950" t="str">
        <f>VLOOKUP(M2950,People!B:C,2,0)</f>
        <v>Anna Andreadi</v>
      </c>
      <c r="W2950" t="str">
        <f>IFERROR(VLOOKUP(B2950,Returns!B:C,2,0),"NO")</f>
        <v>Yes</v>
      </c>
      <c r="X2950" s="34">
        <f t="shared" si="46"/>
        <v>0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35">
        <v>0.2</v>
      </c>
      <c r="U2951" s="1">
        <v>12.999999999999998</v>
      </c>
      <c r="V2951" t="str">
        <f>VLOOKUP(M2951,People!B:C,2,0)</f>
        <v>Anna Andreadi</v>
      </c>
      <c r="W2951" t="str">
        <f>IFERROR(VLOOKUP(B2951,Returns!B:C,2,0),"NO")</f>
        <v>NO</v>
      </c>
      <c r="X2951" s="34">
        <f t="shared" si="46"/>
        <v>8.32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35">
        <v>0.2</v>
      </c>
      <c r="U2952" s="1">
        <v>8.3810000000000002</v>
      </c>
      <c r="V2952" t="str">
        <f>VLOOKUP(M2952,People!B:C,2,0)</f>
        <v>Anna Andreadi</v>
      </c>
      <c r="W2952" t="str">
        <f>IFERROR(VLOOKUP(B2952,Returns!B:C,2,0),"NO")</f>
        <v>NO</v>
      </c>
      <c r="X2952" s="34">
        <f t="shared" si="46"/>
        <v>4.6240000000000014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35">
        <v>0.2</v>
      </c>
      <c r="U2953" s="1">
        <v>9.9651999999999994</v>
      </c>
      <c r="V2953" t="str">
        <f>VLOOKUP(M2953,People!B:C,2,0)</f>
        <v>Anna Andreadi</v>
      </c>
      <c r="W2953" t="str">
        <f>IFERROR(VLOOKUP(B2953,Returns!B:C,2,0),"NO")</f>
        <v>NO</v>
      </c>
      <c r="X2953" s="34">
        <f t="shared" si="46"/>
        <v>22.777600000000007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35">
        <v>0.2</v>
      </c>
      <c r="U2954" s="1">
        <v>-5.6784000000000034</v>
      </c>
      <c r="V2954" t="str">
        <f>VLOOKUP(M2954,People!B:C,2,0)</f>
        <v>Anna Andreadi</v>
      </c>
      <c r="W2954" t="str">
        <f>IFERROR(VLOOKUP(B2954,Returns!B:C,2,0),"NO")</f>
        <v>NO</v>
      </c>
      <c r="X2954" s="34">
        <f t="shared" si="46"/>
        <v>22.713600000000003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35">
        <v>0.2</v>
      </c>
      <c r="U2955" s="1">
        <v>0.69299999999999984</v>
      </c>
      <c r="V2955" t="str">
        <f>VLOOKUP(M2955,People!B:C,2,0)</f>
        <v>Anna Andreadi</v>
      </c>
      <c r="W2955" t="str">
        <f>IFERROR(VLOOKUP(B2955,Returns!B:C,2,0),"NO")</f>
        <v>NO</v>
      </c>
      <c r="X2955" s="34">
        <f t="shared" si="46"/>
        <v>1.5840000000000003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35">
        <v>0.2</v>
      </c>
      <c r="U2956" s="1">
        <v>50.398800000000023</v>
      </c>
      <c r="V2956" t="str">
        <f>VLOOKUP(M2956,People!B:C,2,0)</f>
        <v>Anna Andreadi</v>
      </c>
      <c r="W2956" t="str">
        <f>IFERROR(VLOOKUP(B2956,Returns!B:C,2,0),"NO")</f>
        <v>NO</v>
      </c>
      <c r="X2956" s="34">
        <f t="shared" si="46"/>
        <v>134.39680000000001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35">
        <v>0</v>
      </c>
      <c r="U2957" s="1">
        <v>11.597099999999998</v>
      </c>
      <c r="V2957" t="str">
        <f>VLOOKUP(M2957,People!B:C,2,0)</f>
        <v>Chuck Magee</v>
      </c>
      <c r="W2957" t="str">
        <f>IFERROR(VLOOKUP(B2957,Returns!B:C,2,0),"NO")</f>
        <v>NO</v>
      </c>
      <c r="X2957" s="34">
        <f t="shared" si="46"/>
        <v>0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35">
        <v>0.1</v>
      </c>
      <c r="U2958" s="1">
        <v>31.94100000000001</v>
      </c>
      <c r="V2958" t="str">
        <f>VLOOKUP(M2958,People!B:C,2,0)</f>
        <v>Chuck Magee</v>
      </c>
      <c r="W2958" t="str">
        <f>IFERROR(VLOOKUP(B2958,Returns!B:C,2,0),"NO")</f>
        <v>NO</v>
      </c>
      <c r="X2958" s="34">
        <f t="shared" si="46"/>
        <v>19.164600000000004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35">
        <v>0.7</v>
      </c>
      <c r="U2959" s="1">
        <v>-1.9274999999999993</v>
      </c>
      <c r="V2959" t="str">
        <f>VLOOKUP(M2959,People!B:C,2,0)</f>
        <v>Chuck Magee</v>
      </c>
      <c r="W2959" t="str">
        <f>IFERROR(VLOOKUP(B2959,Returns!B:C,2,0),"NO")</f>
        <v>NO</v>
      </c>
      <c r="X2959" s="34">
        <f t="shared" si="46"/>
        <v>1.6191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35">
        <v>0.2</v>
      </c>
      <c r="U2960" s="1">
        <v>7.2267999999999999</v>
      </c>
      <c r="V2960" t="str">
        <f>VLOOKUP(M2960,People!B:C,2,0)</f>
        <v>Anna Andreadi</v>
      </c>
      <c r="W2960" t="str">
        <f>IFERROR(VLOOKUP(B2960,Returns!B:C,2,0),"NO")</f>
        <v>NO</v>
      </c>
      <c r="X2960" s="34">
        <f t="shared" si="46"/>
        <v>3.987200000000001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35">
        <v>0</v>
      </c>
      <c r="U2961" s="1">
        <v>21.5824</v>
      </c>
      <c r="V2961" t="str">
        <f>VLOOKUP(M2961,People!B:C,2,0)</f>
        <v>Anna Andreadi</v>
      </c>
      <c r="W2961" t="str">
        <f>IFERROR(VLOOKUP(B2961,Returns!B:C,2,0),"NO")</f>
        <v>NO</v>
      </c>
      <c r="X2961" s="34">
        <f t="shared" si="46"/>
        <v>0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35">
        <v>0</v>
      </c>
      <c r="U2962" s="1">
        <v>9.3563999999999989</v>
      </c>
      <c r="V2962" t="str">
        <f>VLOOKUP(M2962,People!B:C,2,0)</f>
        <v>Anna Andreadi</v>
      </c>
      <c r="W2962" t="str">
        <f>IFERROR(VLOOKUP(B2962,Returns!B:C,2,0),"NO")</f>
        <v>NO</v>
      </c>
      <c r="X2962" s="34">
        <f t="shared" si="46"/>
        <v>0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35">
        <v>0</v>
      </c>
      <c r="U2963" s="1">
        <v>19.247199999999999</v>
      </c>
      <c r="V2963" t="str">
        <f>VLOOKUP(M2963,People!B:C,2,0)</f>
        <v>Anna Andreadi</v>
      </c>
      <c r="W2963" t="str">
        <f>IFERROR(VLOOKUP(B2963,Returns!B:C,2,0),"NO")</f>
        <v>NO</v>
      </c>
      <c r="X2963" s="34">
        <f t="shared" si="46"/>
        <v>0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35">
        <v>0.2</v>
      </c>
      <c r="U2964" s="1">
        <v>9.1763999999999974</v>
      </c>
      <c r="V2964" t="str">
        <f>VLOOKUP(M2964,People!B:C,2,0)</f>
        <v>Anna Andreadi</v>
      </c>
      <c r="W2964" t="str">
        <f>IFERROR(VLOOKUP(B2964,Returns!B:C,2,0),"NO")</f>
        <v>Yes</v>
      </c>
      <c r="X2964" s="34">
        <f t="shared" si="46"/>
        <v>16.313600000000001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35">
        <v>0.2</v>
      </c>
      <c r="U2965" s="1">
        <v>6.0740000000000016</v>
      </c>
      <c r="V2965" t="str">
        <f>VLOOKUP(M2965,People!B:C,2,0)</f>
        <v>Anna Andreadi</v>
      </c>
      <c r="W2965" t="str">
        <f>IFERROR(VLOOKUP(B2965,Returns!B:C,2,0),"NO")</f>
        <v>Yes</v>
      </c>
      <c r="X2965" s="34">
        <f t="shared" si="46"/>
        <v>19.436800000000005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35">
        <v>0.2</v>
      </c>
      <c r="U2966" s="1">
        <v>8.2079999999999984</v>
      </c>
      <c r="V2966" t="str">
        <f>VLOOKUP(M2966,People!B:C,2,0)</f>
        <v>Anna Andreadi</v>
      </c>
      <c r="W2966" t="str">
        <f>IFERROR(VLOOKUP(B2966,Returns!B:C,2,0),"NO")</f>
        <v>Yes</v>
      </c>
      <c r="X2966" s="34">
        <f t="shared" si="46"/>
        <v>4.8640000000000008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35">
        <v>0</v>
      </c>
      <c r="U2967" s="1">
        <v>7.5840000000000014</v>
      </c>
      <c r="V2967" t="str">
        <f>VLOOKUP(M2967,People!B:C,2,0)</f>
        <v>Anna Andreadi</v>
      </c>
      <c r="W2967" t="str">
        <f>IFERROR(VLOOKUP(B2967,Returns!B:C,2,0),"NO")</f>
        <v>Yes</v>
      </c>
      <c r="X2967" s="34">
        <f t="shared" si="46"/>
        <v>0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35">
        <v>0.6</v>
      </c>
      <c r="U2968" s="1">
        <v>-19.771199999999997</v>
      </c>
      <c r="V2968" t="str">
        <f>VLOOKUP(M2968,People!B:C,2,0)</f>
        <v>Kelly Williams</v>
      </c>
      <c r="W2968" t="str">
        <f>IFERROR(VLOOKUP(B2968,Returns!B:C,2,0),"NO")</f>
        <v>NO</v>
      </c>
      <c r="X2968" s="34">
        <f t="shared" si="46"/>
        <v>19.771200000000004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35">
        <v>0.2</v>
      </c>
      <c r="U2969" s="1">
        <v>3.0015999999999998</v>
      </c>
      <c r="V2969" t="str">
        <f>VLOOKUP(M2969,People!B:C,2,0)</f>
        <v>Kelly Williams</v>
      </c>
      <c r="W2969" t="str">
        <f>IFERROR(VLOOKUP(B2969,Returns!B:C,2,0),"NO")</f>
        <v>NO</v>
      </c>
      <c r="X2969" s="34">
        <f t="shared" si="46"/>
        <v>6.0032000000000014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35">
        <v>0.2</v>
      </c>
      <c r="U2970" s="1">
        <v>43.713600000000014</v>
      </c>
      <c r="V2970" t="str">
        <f>VLOOKUP(M2970,People!B:C,2,0)</f>
        <v>Cassandra Brandow</v>
      </c>
      <c r="W2970" t="str">
        <f>IFERROR(VLOOKUP(B2970,Returns!B:C,2,0),"NO")</f>
        <v>NO</v>
      </c>
      <c r="X2970" s="34">
        <f t="shared" si="46"/>
        <v>99.916800000000023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35">
        <v>0.2</v>
      </c>
      <c r="U2971" s="1">
        <v>10.8864</v>
      </c>
      <c r="V2971" t="str">
        <f>VLOOKUP(M2971,People!B:C,2,0)</f>
        <v>Cassandra Brandow</v>
      </c>
      <c r="W2971" t="str">
        <f>IFERROR(VLOOKUP(B2971,Returns!B:C,2,0),"NO")</f>
        <v>NO</v>
      </c>
      <c r="X2971" s="34">
        <f t="shared" si="46"/>
        <v>6.2208000000000014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35">
        <v>0.7</v>
      </c>
      <c r="U2972" s="1">
        <v>-10.617599999999999</v>
      </c>
      <c r="V2972" t="str">
        <f>VLOOKUP(M2972,People!B:C,2,0)</f>
        <v>Cassandra Brandow</v>
      </c>
      <c r="W2972" t="str">
        <f>IFERROR(VLOOKUP(B2972,Returns!B:C,2,0),"NO")</f>
        <v>NO</v>
      </c>
      <c r="X2972" s="34">
        <f t="shared" si="46"/>
        <v>9.2904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35">
        <v>0.2</v>
      </c>
      <c r="U2973" s="1">
        <v>6.3612000000000002</v>
      </c>
      <c r="V2973" t="str">
        <f>VLOOKUP(M2973,People!B:C,2,0)</f>
        <v>Cassandra Brandow</v>
      </c>
      <c r="W2973" t="str">
        <f>IFERROR(VLOOKUP(B2973,Returns!B:C,2,0),"NO")</f>
        <v>NO</v>
      </c>
      <c r="X2973" s="34">
        <f t="shared" si="46"/>
        <v>5.6544000000000016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35">
        <v>0.2</v>
      </c>
      <c r="U2974" s="1">
        <v>-51.827200000000019</v>
      </c>
      <c r="V2974" t="str">
        <f>VLOOKUP(M2974,People!B:C,2,0)</f>
        <v>Cassandra Brandow</v>
      </c>
      <c r="W2974" t="str">
        <f>IFERROR(VLOOKUP(B2974,Returns!B:C,2,0),"NO")</f>
        <v>NO</v>
      </c>
      <c r="X2974" s="34">
        <f t="shared" si="46"/>
        <v>51.827200000000005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35">
        <v>0</v>
      </c>
      <c r="U2975" s="1">
        <v>5.1839999999999993</v>
      </c>
      <c r="V2975" t="str">
        <f>VLOOKUP(M2975,People!B:C,2,0)</f>
        <v>Kelly Williams</v>
      </c>
      <c r="W2975" t="str">
        <f>IFERROR(VLOOKUP(B2975,Returns!B:C,2,0),"NO")</f>
        <v>NO</v>
      </c>
      <c r="X2975" s="34">
        <f t="shared" si="46"/>
        <v>0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35">
        <v>0.3</v>
      </c>
      <c r="U2976" s="1">
        <v>-31.372200000000007</v>
      </c>
      <c r="V2976" t="str">
        <f>VLOOKUP(M2976,People!B:C,2,0)</f>
        <v>Kelly Williams</v>
      </c>
      <c r="W2976" t="str">
        <f>IFERROR(VLOOKUP(B2976,Returns!B:C,2,0),"NO")</f>
        <v>NO</v>
      </c>
      <c r="X2976" s="34">
        <f t="shared" si="46"/>
        <v>73.201799999999992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35">
        <v>0.2</v>
      </c>
      <c r="U2977" s="1">
        <v>5.378400000000001</v>
      </c>
      <c r="V2977" t="str">
        <f>VLOOKUP(M2977,People!B:C,2,0)</f>
        <v>Kelly Williams</v>
      </c>
      <c r="W2977" t="str">
        <f>IFERROR(VLOOKUP(B2977,Returns!B:C,2,0),"NO")</f>
        <v>NO</v>
      </c>
      <c r="X2977" s="34">
        <f t="shared" si="46"/>
        <v>3.1872000000000007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35">
        <v>0.3</v>
      </c>
      <c r="U2978" s="1">
        <v>-2.693600000000032</v>
      </c>
      <c r="V2978" t="str">
        <f>VLOOKUP(M2978,People!B:C,2,0)</f>
        <v>Chuck Magee</v>
      </c>
      <c r="W2978" t="str">
        <f>IFERROR(VLOOKUP(B2978,Returns!B:C,2,0),"NO")</f>
        <v>NO</v>
      </c>
      <c r="X2978" s="34">
        <f t="shared" si="46"/>
        <v>56.565599999999989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35">
        <v>0</v>
      </c>
      <c r="U2979" s="1">
        <v>5.8707999999999991</v>
      </c>
      <c r="V2979" t="str">
        <f>VLOOKUP(M2979,People!B:C,2,0)</f>
        <v>Chuck Magee</v>
      </c>
      <c r="W2979" t="str">
        <f>IFERROR(VLOOKUP(B2979,Returns!B:C,2,0),"NO")</f>
        <v>NO</v>
      </c>
      <c r="X2979" s="34">
        <f t="shared" si="46"/>
        <v>0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35">
        <v>0</v>
      </c>
      <c r="U2980" s="1">
        <v>87.350400000000036</v>
      </c>
      <c r="V2980" t="str">
        <f>VLOOKUP(M2980,People!B:C,2,0)</f>
        <v>Cassandra Brandow</v>
      </c>
      <c r="W2980" t="str">
        <f>IFERROR(VLOOKUP(B2980,Returns!B:C,2,0),"NO")</f>
        <v>NO</v>
      </c>
      <c r="X2980" s="34">
        <f t="shared" si="46"/>
        <v>0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35">
        <v>0.2</v>
      </c>
      <c r="U2981" s="1">
        <v>7.2576000000000001</v>
      </c>
      <c r="V2981" t="str">
        <f>VLOOKUP(M2981,People!B:C,2,0)</f>
        <v>Chuck Magee</v>
      </c>
      <c r="W2981" t="str">
        <f>IFERROR(VLOOKUP(B2981,Returns!B:C,2,0),"NO")</f>
        <v>NO</v>
      </c>
      <c r="X2981" s="34">
        <f t="shared" si="46"/>
        <v>4.1472000000000007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35">
        <v>0.2</v>
      </c>
      <c r="U2982" s="1">
        <v>4.3295999999999975</v>
      </c>
      <c r="V2982" t="str">
        <f>VLOOKUP(M2982,People!B:C,2,0)</f>
        <v>Chuck Magee</v>
      </c>
      <c r="W2982" t="str">
        <f>IFERROR(VLOOKUP(B2982,Returns!B:C,2,0),"NO")</f>
        <v>NO</v>
      </c>
      <c r="X2982" s="34">
        <f t="shared" si="46"/>
        <v>8.6592000000000002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35">
        <v>0.2</v>
      </c>
      <c r="U2983" s="1">
        <v>13.852799999999981</v>
      </c>
      <c r="V2983" t="str">
        <f>VLOOKUP(M2983,People!B:C,2,0)</f>
        <v>Anna Andreadi</v>
      </c>
      <c r="W2983" t="str">
        <f>IFERROR(VLOOKUP(B2983,Returns!B:C,2,0),"NO")</f>
        <v>NO</v>
      </c>
      <c r="X2983" s="34">
        <f t="shared" si="46"/>
        <v>24.627200000000002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35">
        <v>0.2</v>
      </c>
      <c r="U2984" s="1">
        <v>3.8015999999999992</v>
      </c>
      <c r="V2984" t="str">
        <f>VLOOKUP(M2984,People!B:C,2,0)</f>
        <v>Anna Andreadi</v>
      </c>
      <c r="W2984" t="str">
        <f>IFERROR(VLOOKUP(B2984,Returns!B:C,2,0),"NO")</f>
        <v>NO</v>
      </c>
      <c r="X2984" s="34">
        <f t="shared" si="46"/>
        <v>2.2528000000000001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35">
        <v>0.2</v>
      </c>
      <c r="U2985" s="1">
        <v>4.6746000000000016</v>
      </c>
      <c r="V2985" t="str">
        <f>VLOOKUP(M2985,People!B:C,2,0)</f>
        <v>Anna Andreadi</v>
      </c>
      <c r="W2985" t="str">
        <f>IFERROR(VLOOKUP(B2985,Returns!B:C,2,0),"NO")</f>
        <v>NO</v>
      </c>
      <c r="X2985" s="34">
        <f t="shared" si="46"/>
        <v>10.684800000000003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35">
        <v>0.5</v>
      </c>
      <c r="U2986" s="1">
        <v>-170.80380000000002</v>
      </c>
      <c r="V2986" t="str">
        <f>VLOOKUP(M2986,People!B:C,2,0)</f>
        <v>Anna Andreadi</v>
      </c>
      <c r="W2986" t="str">
        <f>IFERROR(VLOOKUP(B2986,Returns!B:C,2,0),"NO")</f>
        <v>NO</v>
      </c>
      <c r="X2986" s="34">
        <f t="shared" si="46"/>
        <v>137.745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35">
        <v>0</v>
      </c>
      <c r="U2987" s="1">
        <v>6.240000000000002</v>
      </c>
      <c r="V2987" t="str">
        <f>VLOOKUP(M2987,People!B:C,2,0)</f>
        <v>Cassandra Brandow</v>
      </c>
      <c r="W2987" t="str">
        <f>IFERROR(VLOOKUP(B2987,Returns!B:C,2,0),"NO")</f>
        <v>Yes</v>
      </c>
      <c r="X2987" s="34">
        <f t="shared" si="46"/>
        <v>0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35">
        <v>0</v>
      </c>
      <c r="U2988" s="1">
        <v>9.2927999999999997</v>
      </c>
      <c r="V2988" t="str">
        <f>VLOOKUP(M2988,People!B:C,2,0)</f>
        <v>Cassandra Brandow</v>
      </c>
      <c r="W2988" t="str">
        <f>IFERROR(VLOOKUP(B2988,Returns!B:C,2,0),"NO")</f>
        <v>Yes</v>
      </c>
      <c r="X2988" s="34">
        <f t="shared" si="46"/>
        <v>0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35">
        <v>0</v>
      </c>
      <c r="U2989" s="1">
        <v>152.11799999999999</v>
      </c>
      <c r="V2989" t="str">
        <f>VLOOKUP(M2989,People!B:C,2,0)</f>
        <v>Cassandra Brandow</v>
      </c>
      <c r="W2989" t="str">
        <f>IFERROR(VLOOKUP(B2989,Returns!B:C,2,0),"NO")</f>
        <v>Yes</v>
      </c>
      <c r="X2989" s="34">
        <f t="shared" si="46"/>
        <v>0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35">
        <v>0</v>
      </c>
      <c r="U2990" s="1">
        <v>0.77939999999999898</v>
      </c>
      <c r="V2990" t="str">
        <f>VLOOKUP(M2990,People!B:C,2,0)</f>
        <v>Anna Andreadi</v>
      </c>
      <c r="W2990" t="str">
        <f>IFERROR(VLOOKUP(B2990,Returns!B:C,2,0),"NO")</f>
        <v>NO</v>
      </c>
      <c r="X2990" s="34">
        <f t="shared" si="46"/>
        <v>0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35">
        <v>0.2</v>
      </c>
      <c r="U2991" s="1">
        <v>6.4959999999999996</v>
      </c>
      <c r="V2991" t="str">
        <f>VLOOKUP(M2991,People!B:C,2,0)</f>
        <v>Anna Andreadi</v>
      </c>
      <c r="W2991" t="str">
        <f>IFERROR(VLOOKUP(B2991,Returns!B:C,2,0),"NO")</f>
        <v>NO</v>
      </c>
      <c r="X2991" s="34">
        <f t="shared" si="46"/>
        <v>3.7119999999999997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35">
        <v>0</v>
      </c>
      <c r="U2992" s="1">
        <v>8.9829999999999899</v>
      </c>
      <c r="V2992" t="str">
        <f>VLOOKUP(M2992,People!B:C,2,0)</f>
        <v>Anna Andreadi</v>
      </c>
      <c r="W2992" t="str">
        <f>IFERROR(VLOOKUP(B2992,Returns!B:C,2,0),"NO")</f>
        <v>NO</v>
      </c>
      <c r="X2992" s="34">
        <f t="shared" si="46"/>
        <v>0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35">
        <v>0.2</v>
      </c>
      <c r="U2993" s="1">
        <v>10.936799999999998</v>
      </c>
      <c r="V2993" t="str">
        <f>VLOOKUP(M2993,People!B:C,2,0)</f>
        <v>Anna Andreadi</v>
      </c>
      <c r="W2993" t="str">
        <f>IFERROR(VLOOKUP(B2993,Returns!B:C,2,0),"NO")</f>
        <v>NO</v>
      </c>
      <c r="X2993" s="34">
        <f t="shared" si="46"/>
        <v>6.2496000000000009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35">
        <v>0</v>
      </c>
      <c r="U2994" s="1">
        <v>16.588799999999999</v>
      </c>
      <c r="V2994" t="str">
        <f>VLOOKUP(M2994,People!B:C,2,0)</f>
        <v>Chuck Magee</v>
      </c>
      <c r="W2994" t="str">
        <f>IFERROR(VLOOKUP(B2994,Returns!B:C,2,0),"NO")</f>
        <v>NO</v>
      </c>
      <c r="X2994" s="34">
        <f t="shared" si="46"/>
        <v>0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35">
        <v>0</v>
      </c>
      <c r="U2995" s="1">
        <v>421.08239999999995</v>
      </c>
      <c r="V2995" t="str">
        <f>VLOOKUP(M2995,People!B:C,2,0)</f>
        <v>Kelly Williams</v>
      </c>
      <c r="W2995" t="str">
        <f>IFERROR(VLOOKUP(B2995,Returns!B:C,2,0),"NO")</f>
        <v>NO</v>
      </c>
      <c r="X2995" s="34">
        <f t="shared" si="46"/>
        <v>0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35">
        <v>0.2</v>
      </c>
      <c r="U2996" s="1">
        <v>18.683999999999997</v>
      </c>
      <c r="V2996" t="str">
        <f>VLOOKUP(M2996,People!B:C,2,0)</f>
        <v>Anna Andreadi</v>
      </c>
      <c r="W2996" t="str">
        <f>IFERROR(VLOOKUP(B2996,Returns!B:C,2,0),"NO")</f>
        <v>NO</v>
      </c>
      <c r="X2996" s="34">
        <f t="shared" si="46"/>
        <v>11.072000000000003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35">
        <v>0.2</v>
      </c>
      <c r="U2997" s="1">
        <v>6.2910000000000004</v>
      </c>
      <c r="V2997" t="str">
        <f>VLOOKUP(M2997,People!B:C,2,0)</f>
        <v>Anna Andreadi</v>
      </c>
      <c r="W2997" t="str">
        <f>IFERROR(VLOOKUP(B2997,Returns!B:C,2,0),"NO")</f>
        <v>NO</v>
      </c>
      <c r="X2997" s="34">
        <f t="shared" si="46"/>
        <v>11.184000000000001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35">
        <v>0.2</v>
      </c>
      <c r="U2998" s="1">
        <v>8.4024000000000001</v>
      </c>
      <c r="V2998" t="str">
        <f>VLOOKUP(M2998,People!B:C,2,0)</f>
        <v>Chuck Magee</v>
      </c>
      <c r="W2998" t="str">
        <f>IFERROR(VLOOKUP(B2998,Returns!B:C,2,0),"NO")</f>
        <v>NO</v>
      </c>
      <c r="X2998" s="34">
        <f t="shared" si="46"/>
        <v>4.9792000000000005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35">
        <v>0.2</v>
      </c>
      <c r="U2999" s="1">
        <v>0.64739999999999964</v>
      </c>
      <c r="V2999" t="str">
        <f>VLOOKUP(M2999,People!B:C,2,0)</f>
        <v>Chuck Magee</v>
      </c>
      <c r="W2999" t="str">
        <f>IFERROR(VLOOKUP(B2999,Returns!B:C,2,0),"NO")</f>
        <v>NO</v>
      </c>
      <c r="X2999" s="34">
        <f t="shared" si="46"/>
        <v>0.79680000000000017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35">
        <v>0.2</v>
      </c>
      <c r="U3000" s="1">
        <v>28.790400000000009</v>
      </c>
      <c r="V3000" t="str">
        <f>VLOOKUP(M3000,People!B:C,2,0)</f>
        <v>Chuck Magee</v>
      </c>
      <c r="W3000" t="str">
        <f>IFERROR(VLOOKUP(B3000,Returns!B:C,2,0),"NO")</f>
        <v>NO</v>
      </c>
      <c r="X3000" s="34">
        <f t="shared" si="46"/>
        <v>19.193600000000004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35">
        <v>0.7</v>
      </c>
      <c r="U3001" s="1">
        <v>-172.49250000000001</v>
      </c>
      <c r="V3001" t="str">
        <f>VLOOKUP(M3001,People!B:C,2,0)</f>
        <v>Chuck Magee</v>
      </c>
      <c r="W3001" t="str">
        <f>IFERROR(VLOOKUP(B3001,Returns!B:C,2,0),"NO")</f>
        <v>NO</v>
      </c>
      <c r="X3001" s="34">
        <f t="shared" si="46"/>
        <v>144.89370000000002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35">
        <v>0.2</v>
      </c>
      <c r="U3002" s="1">
        <v>3.8864000000000001</v>
      </c>
      <c r="V3002" t="str">
        <f>VLOOKUP(M3002,People!B:C,2,0)</f>
        <v>Chuck Magee</v>
      </c>
      <c r="W3002" t="str">
        <f>IFERROR(VLOOKUP(B3002,Returns!B:C,2,0),"NO")</f>
        <v>NO</v>
      </c>
      <c r="X3002" s="34">
        <f t="shared" si="46"/>
        <v>8.8832000000000004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35">
        <v>0.7</v>
      </c>
      <c r="U3003" s="1">
        <v>-7.2048000000000023</v>
      </c>
      <c r="V3003" t="str">
        <f>VLOOKUP(M3003,People!B:C,2,0)</f>
        <v>Chuck Magee</v>
      </c>
      <c r="W3003" t="str">
        <f>IFERROR(VLOOKUP(B3003,Returns!B:C,2,0),"NO")</f>
        <v>NO</v>
      </c>
      <c r="X3003" s="34">
        <f t="shared" si="46"/>
        <v>6.3042000000000007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35">
        <v>0</v>
      </c>
      <c r="U3004" s="1">
        <v>8.93</v>
      </c>
      <c r="V3004" t="str">
        <f>VLOOKUP(M3004,People!B:C,2,0)</f>
        <v>Kelly Williams</v>
      </c>
      <c r="W3004" t="str">
        <f>IFERROR(VLOOKUP(B3004,Returns!B:C,2,0),"NO")</f>
        <v>NO</v>
      </c>
      <c r="X3004" s="34">
        <f t="shared" si="46"/>
        <v>0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35">
        <v>0.2</v>
      </c>
      <c r="U3005" s="1">
        <v>10.429999999999998</v>
      </c>
      <c r="V3005" t="str">
        <f>VLOOKUP(M3005,People!B:C,2,0)</f>
        <v>Chuck Magee</v>
      </c>
      <c r="W3005" t="str">
        <f>IFERROR(VLOOKUP(B3005,Returns!B:C,2,0),"NO")</f>
        <v>NO</v>
      </c>
      <c r="X3005" s="34">
        <f t="shared" si="46"/>
        <v>6.6752000000000002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35">
        <v>0</v>
      </c>
      <c r="U3006" s="1">
        <v>62.243999999999971</v>
      </c>
      <c r="V3006" t="str">
        <f>VLOOKUP(M3006,People!B:C,2,0)</f>
        <v>Chuck Magee</v>
      </c>
      <c r="W3006" t="str">
        <f>IFERROR(VLOOKUP(B3006,Returns!B:C,2,0),"NO")</f>
        <v>NO</v>
      </c>
      <c r="X3006" s="34">
        <f t="shared" si="46"/>
        <v>0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35">
        <v>0</v>
      </c>
      <c r="U3007" s="1">
        <v>45.839999999999996</v>
      </c>
      <c r="V3007" t="str">
        <f>VLOOKUP(M3007,People!B:C,2,0)</f>
        <v>Kelly Williams</v>
      </c>
      <c r="W3007" t="str">
        <f>IFERROR(VLOOKUP(B3007,Returns!B:C,2,0),"NO")</f>
        <v>NO</v>
      </c>
      <c r="X3007" s="34">
        <f t="shared" si="46"/>
        <v>0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35">
        <v>0</v>
      </c>
      <c r="U3008" s="1">
        <v>253.37199999999996</v>
      </c>
      <c r="V3008" t="str">
        <f>VLOOKUP(M3008,People!B:C,2,0)</f>
        <v>Chuck Magee</v>
      </c>
      <c r="W3008" t="str">
        <f>IFERROR(VLOOKUP(B3008,Returns!B:C,2,0),"NO")</f>
        <v>NO</v>
      </c>
      <c r="X3008" s="34">
        <f t="shared" si="46"/>
        <v>0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35">
        <v>0.2</v>
      </c>
      <c r="U3009" s="1">
        <v>11.138399999999999</v>
      </c>
      <c r="V3009" t="str">
        <f>VLOOKUP(M3009,People!B:C,2,0)</f>
        <v>Anna Andreadi</v>
      </c>
      <c r="W3009" t="str">
        <f>IFERROR(VLOOKUP(B3009,Returns!B:C,2,0),"NO")</f>
        <v>NO</v>
      </c>
      <c r="X3009" s="34">
        <f t="shared" si="46"/>
        <v>6.8544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35">
        <v>0</v>
      </c>
      <c r="U3010" s="1">
        <v>74.809799999999996</v>
      </c>
      <c r="V3010" t="str">
        <f>VLOOKUP(M3010,People!B:C,2,0)</f>
        <v>Cassandra Brandow</v>
      </c>
      <c r="W3010" t="str">
        <f>IFERROR(VLOOKUP(B3010,Returns!B:C,2,0),"NO")</f>
        <v>NO</v>
      </c>
      <c r="X3010" s="34">
        <f t="shared" ref="X3010:X3073" si="47">T3010*R3010</f>
        <v>0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35">
        <v>0.2</v>
      </c>
      <c r="U3011" s="1">
        <v>27.43649999999996</v>
      </c>
      <c r="V3011" t="str">
        <f>VLOOKUP(M3011,People!B:C,2,0)</f>
        <v>Chuck Magee</v>
      </c>
      <c r="W3011" t="str">
        <f>IFERROR(VLOOKUP(B3011,Returns!B:C,2,0),"NO")</f>
        <v>NO</v>
      </c>
      <c r="X3011" s="34">
        <f t="shared" si="47"/>
        <v>48.77600000000001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35">
        <v>0.7</v>
      </c>
      <c r="U3012" s="1">
        <v>-9.222999999999999</v>
      </c>
      <c r="V3012" t="str">
        <f>VLOOKUP(M3012,People!B:C,2,0)</f>
        <v>Anna Andreadi</v>
      </c>
      <c r="W3012" t="str">
        <f>IFERROR(VLOOKUP(B3012,Returns!B:C,2,0),"NO")</f>
        <v>NO</v>
      </c>
      <c r="X3012" s="34">
        <f t="shared" si="47"/>
        <v>8.4209999999999994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35">
        <v>0.7</v>
      </c>
      <c r="U3013" s="1">
        <v>-3399.9800000000009</v>
      </c>
      <c r="V3013" t="str">
        <f>VLOOKUP(M3013,People!B:C,2,0)</f>
        <v>Anna Andreadi</v>
      </c>
      <c r="W3013" t="str">
        <f>IFERROR(VLOOKUP(B3013,Returns!B:C,2,0),"NO")</f>
        <v>NO</v>
      </c>
      <c r="X3013" s="34">
        <f t="shared" si="47"/>
        <v>1784.9895000000004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35">
        <v>0.7</v>
      </c>
      <c r="U3014" s="1">
        <v>-15.835599999999999</v>
      </c>
      <c r="V3014" t="str">
        <f>VLOOKUP(M3014,People!B:C,2,0)</f>
        <v>Anna Andreadi</v>
      </c>
      <c r="W3014" t="str">
        <f>IFERROR(VLOOKUP(B3014,Returns!B:C,2,0),"NO")</f>
        <v>NO</v>
      </c>
      <c r="X3014" s="34">
        <f t="shared" si="47"/>
        <v>15.115800000000002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35">
        <v>0.7</v>
      </c>
      <c r="U3015" s="1">
        <v>-6.573599999999999</v>
      </c>
      <c r="V3015" t="str">
        <f>VLOOKUP(M3015,People!B:C,2,0)</f>
        <v>Anna Andreadi</v>
      </c>
      <c r="W3015" t="str">
        <f>IFERROR(VLOOKUP(B3015,Returns!B:C,2,0),"NO")</f>
        <v>NO</v>
      </c>
      <c r="X3015" s="34">
        <f t="shared" si="47"/>
        <v>6.2748000000000008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35">
        <v>0.2</v>
      </c>
      <c r="U3016" s="1">
        <v>7.2576000000000001</v>
      </c>
      <c r="V3016" t="str">
        <f>VLOOKUP(M3016,People!B:C,2,0)</f>
        <v>Anna Andreadi</v>
      </c>
      <c r="W3016" t="str">
        <f>IFERROR(VLOOKUP(B3016,Returns!B:C,2,0),"NO")</f>
        <v>NO</v>
      </c>
      <c r="X3016" s="34">
        <f t="shared" si="47"/>
        <v>4.1472000000000007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35">
        <v>0.4</v>
      </c>
      <c r="U3017" s="1">
        <v>-103.26600000000002</v>
      </c>
      <c r="V3017" t="str">
        <f>VLOOKUP(M3017,People!B:C,2,0)</f>
        <v>Chuck Magee</v>
      </c>
      <c r="W3017" t="str">
        <f>IFERROR(VLOOKUP(B3017,Returns!B:C,2,0),"NO")</f>
        <v>NO</v>
      </c>
      <c r="X3017" s="34">
        <f t="shared" si="47"/>
        <v>137.68800000000002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35">
        <v>0.2</v>
      </c>
      <c r="U3018" s="1">
        <v>-172.73280000000005</v>
      </c>
      <c r="V3018" t="str">
        <f>VLOOKUP(M3018,People!B:C,2,0)</f>
        <v>Kelly Williams</v>
      </c>
      <c r="W3018" t="str">
        <f>IFERROR(VLOOKUP(B3018,Returns!B:C,2,0),"NO")</f>
        <v>NO</v>
      </c>
      <c r="X3018" s="34">
        <f t="shared" si="47"/>
        <v>145.45920000000001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35">
        <v>0.6</v>
      </c>
      <c r="U3019" s="1">
        <v>-10.173599999999997</v>
      </c>
      <c r="V3019" t="str">
        <f>VLOOKUP(M3019,People!B:C,2,0)</f>
        <v>Kelly Williams</v>
      </c>
      <c r="W3019" t="str">
        <f>IFERROR(VLOOKUP(B3019,Returns!B:C,2,0),"NO")</f>
        <v>NO</v>
      </c>
      <c r="X3019" s="34">
        <f t="shared" si="47"/>
        <v>13.5648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35">
        <v>0.2</v>
      </c>
      <c r="U3020" s="1">
        <v>-33.319999999999965</v>
      </c>
      <c r="V3020" t="str">
        <f>VLOOKUP(M3020,People!B:C,2,0)</f>
        <v>Kelly Williams</v>
      </c>
      <c r="W3020" t="str">
        <f>IFERROR(VLOOKUP(B3020,Returns!B:C,2,0),"NO")</f>
        <v>NO</v>
      </c>
      <c r="X3020" s="34">
        <f t="shared" si="47"/>
        <v>133.28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35">
        <v>0</v>
      </c>
      <c r="U3021" s="1">
        <v>0.20159999999999978</v>
      </c>
      <c r="V3021" t="str">
        <f>VLOOKUP(M3021,People!B:C,2,0)</f>
        <v>Anna Andreadi</v>
      </c>
      <c r="W3021" t="str">
        <f>IFERROR(VLOOKUP(B3021,Returns!B:C,2,0),"NO")</f>
        <v>Yes</v>
      </c>
      <c r="X3021" s="34">
        <f t="shared" si="47"/>
        <v>0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35">
        <v>0</v>
      </c>
      <c r="U3022" s="1">
        <v>41.822999999999993</v>
      </c>
      <c r="V3022" t="str">
        <f>VLOOKUP(M3022,People!B:C,2,0)</f>
        <v>Anna Andreadi</v>
      </c>
      <c r="W3022" t="str">
        <f>IFERROR(VLOOKUP(B3022,Returns!B:C,2,0),"NO")</f>
        <v>Yes</v>
      </c>
      <c r="X3022" s="34">
        <f t="shared" si="47"/>
        <v>0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35">
        <v>0</v>
      </c>
      <c r="U3023" s="1">
        <v>22.007699999999996</v>
      </c>
      <c r="V3023" t="str">
        <f>VLOOKUP(M3023,People!B:C,2,0)</f>
        <v>Anna Andreadi</v>
      </c>
      <c r="W3023" t="str">
        <f>IFERROR(VLOOKUP(B3023,Returns!B:C,2,0),"NO")</f>
        <v>Yes</v>
      </c>
      <c r="X3023" s="34">
        <f t="shared" si="47"/>
        <v>0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35">
        <v>0.2</v>
      </c>
      <c r="U3024" s="1">
        <v>28.65</v>
      </c>
      <c r="V3024" t="str">
        <f>VLOOKUP(M3024,People!B:C,2,0)</f>
        <v>Anna Andreadi</v>
      </c>
      <c r="W3024" t="str">
        <f>IFERROR(VLOOKUP(B3024,Returns!B:C,2,0),"NO")</f>
        <v>Yes</v>
      </c>
      <c r="X3024" s="34">
        <f t="shared" si="47"/>
        <v>18.336000000000002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35">
        <v>0.32</v>
      </c>
      <c r="U3025" s="1">
        <v>-14.458800000000025</v>
      </c>
      <c r="V3025" t="str">
        <f>VLOOKUP(M3025,People!B:C,2,0)</f>
        <v>Kelly Williams</v>
      </c>
      <c r="W3025" t="str">
        <f>IFERROR(VLOOKUP(B3025,Returns!B:C,2,0),"NO")</f>
        <v>NO</v>
      </c>
      <c r="X3025" s="34">
        <f t="shared" si="47"/>
        <v>104.87449599999998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35">
        <v>0.2</v>
      </c>
      <c r="U3026" s="1">
        <v>17.641799999999996</v>
      </c>
      <c r="V3026" t="str">
        <f>VLOOKUP(M3026,People!B:C,2,0)</f>
        <v>Chuck Magee</v>
      </c>
      <c r="W3026" t="str">
        <f>IFERROR(VLOOKUP(B3026,Returns!B:C,2,0),"NO")</f>
        <v>NO</v>
      </c>
      <c r="X3026" s="34">
        <f t="shared" si="47"/>
        <v>10.454400000000001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35">
        <v>0</v>
      </c>
      <c r="U3027" s="1">
        <v>8.0730000000000004</v>
      </c>
      <c r="V3027" t="str">
        <f>VLOOKUP(M3027,People!B:C,2,0)</f>
        <v>Chuck Magee</v>
      </c>
      <c r="W3027" t="str">
        <f>IFERROR(VLOOKUP(B3027,Returns!B:C,2,0),"NO")</f>
        <v>NO</v>
      </c>
      <c r="X3027" s="34">
        <f t="shared" si="47"/>
        <v>0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35">
        <v>0.2</v>
      </c>
      <c r="U3028" s="1">
        <v>0</v>
      </c>
      <c r="V3028" t="str">
        <f>VLOOKUP(M3028,People!B:C,2,0)</f>
        <v>Chuck Magee</v>
      </c>
      <c r="W3028" t="str">
        <f>IFERROR(VLOOKUP(B3028,Returns!B:C,2,0),"NO")</f>
        <v>NO</v>
      </c>
      <c r="X3028" s="34">
        <f t="shared" si="47"/>
        <v>50.870400000000011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35">
        <v>0.2</v>
      </c>
      <c r="U3029" s="1">
        <v>2.6935999999999991</v>
      </c>
      <c r="V3029" t="str">
        <f>VLOOKUP(M3029,People!B:C,2,0)</f>
        <v>Anna Andreadi</v>
      </c>
      <c r="W3029" t="str">
        <f>IFERROR(VLOOKUP(B3029,Returns!B:C,2,0),"NO")</f>
        <v>NO</v>
      </c>
      <c r="X3029" s="34">
        <f t="shared" si="47"/>
        <v>1.6576000000000002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35">
        <v>0</v>
      </c>
      <c r="U3030" s="1">
        <v>80.78400000000002</v>
      </c>
      <c r="V3030" t="str">
        <f>VLOOKUP(M3030,People!B:C,2,0)</f>
        <v>Cassandra Brandow</v>
      </c>
      <c r="W3030" t="str">
        <f>IFERROR(VLOOKUP(B3030,Returns!B:C,2,0),"NO")</f>
        <v>NO</v>
      </c>
      <c r="X3030" s="34">
        <f t="shared" si="47"/>
        <v>0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35">
        <v>0.2</v>
      </c>
      <c r="U3031" s="1">
        <v>25.198000000000008</v>
      </c>
      <c r="V3031" t="str">
        <f>VLOOKUP(M3031,People!B:C,2,0)</f>
        <v>Anna Andreadi</v>
      </c>
      <c r="W3031" t="str">
        <f>IFERROR(VLOOKUP(B3031,Returns!B:C,2,0),"NO")</f>
        <v>NO</v>
      </c>
      <c r="X3031" s="34">
        <f t="shared" si="47"/>
        <v>80.633600000000001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35">
        <v>0</v>
      </c>
      <c r="U3032" s="1">
        <v>31.091200000000015</v>
      </c>
      <c r="V3032" t="str">
        <f>VLOOKUP(M3032,People!B:C,2,0)</f>
        <v>Kelly Williams</v>
      </c>
      <c r="W3032" t="str">
        <f>IFERROR(VLOOKUP(B3032,Returns!B:C,2,0),"NO")</f>
        <v>Yes</v>
      </c>
      <c r="X3032" s="34">
        <f t="shared" si="47"/>
        <v>0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35">
        <v>0</v>
      </c>
      <c r="U3033" s="1">
        <v>7.5370999999999988</v>
      </c>
      <c r="V3033" t="str">
        <f>VLOOKUP(M3033,People!B:C,2,0)</f>
        <v>Kelly Williams</v>
      </c>
      <c r="W3033" t="str">
        <f>IFERROR(VLOOKUP(B3033,Returns!B:C,2,0),"NO")</f>
        <v>Yes</v>
      </c>
      <c r="X3033" s="34">
        <f t="shared" si="47"/>
        <v>0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35">
        <v>0.2</v>
      </c>
      <c r="U3034" s="1">
        <v>-12.196000000000005</v>
      </c>
      <c r="V3034" t="str">
        <f>VLOOKUP(M3034,People!B:C,2,0)</f>
        <v>Anna Andreadi</v>
      </c>
      <c r="W3034" t="str">
        <f>IFERROR(VLOOKUP(B3034,Returns!B:C,2,0),"NO")</f>
        <v>Yes</v>
      </c>
      <c r="X3034" s="34">
        <f t="shared" si="47"/>
        <v>39.027200000000001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35">
        <v>0.2</v>
      </c>
      <c r="U3035" s="1">
        <v>7.2576000000000001</v>
      </c>
      <c r="V3035" t="str">
        <f>VLOOKUP(M3035,People!B:C,2,0)</f>
        <v>Chuck Magee</v>
      </c>
      <c r="W3035" t="str">
        <f>IFERROR(VLOOKUP(B3035,Returns!B:C,2,0),"NO")</f>
        <v>NO</v>
      </c>
      <c r="X3035" s="34">
        <f t="shared" si="47"/>
        <v>4.1472000000000007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35">
        <v>0</v>
      </c>
      <c r="U3036" s="1">
        <v>10.202999999999994</v>
      </c>
      <c r="V3036" t="str">
        <f>VLOOKUP(M3036,People!B:C,2,0)</f>
        <v>Cassandra Brandow</v>
      </c>
      <c r="W3036" t="str">
        <f>IFERROR(VLOOKUP(B3036,Returns!B:C,2,0),"NO")</f>
        <v>NO</v>
      </c>
      <c r="X3036" s="34">
        <f t="shared" si="47"/>
        <v>0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35">
        <v>0</v>
      </c>
      <c r="U3037" s="1">
        <v>16.679599999999997</v>
      </c>
      <c r="V3037" t="str">
        <f>VLOOKUP(M3037,People!B:C,2,0)</f>
        <v>Cassandra Brandow</v>
      </c>
      <c r="W3037" t="str">
        <f>IFERROR(VLOOKUP(B3037,Returns!B:C,2,0),"NO")</f>
        <v>NO</v>
      </c>
      <c r="X3037" s="34">
        <f t="shared" si="47"/>
        <v>0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35">
        <v>0</v>
      </c>
      <c r="U3038" s="1">
        <v>15.764000000000003</v>
      </c>
      <c r="V3038" t="str">
        <f>VLOOKUP(M3038,People!B:C,2,0)</f>
        <v>Cassandra Brandow</v>
      </c>
      <c r="W3038" t="str">
        <f>IFERROR(VLOOKUP(B3038,Returns!B:C,2,0),"NO")</f>
        <v>NO</v>
      </c>
      <c r="X3038" s="34">
        <f t="shared" si="47"/>
        <v>0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35">
        <v>0</v>
      </c>
      <c r="U3039" s="1">
        <v>15.552000000000001</v>
      </c>
      <c r="V3039" t="str">
        <f>VLOOKUP(M3039,People!B:C,2,0)</f>
        <v>Cassandra Brandow</v>
      </c>
      <c r="W3039" t="str">
        <f>IFERROR(VLOOKUP(B3039,Returns!B:C,2,0),"NO")</f>
        <v>NO</v>
      </c>
      <c r="X3039" s="34">
        <f t="shared" si="47"/>
        <v>0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35">
        <v>0</v>
      </c>
      <c r="U3040" s="1">
        <v>10.789200000000001</v>
      </c>
      <c r="V3040" t="str">
        <f>VLOOKUP(M3040,People!B:C,2,0)</f>
        <v>Cassandra Brandow</v>
      </c>
      <c r="W3040" t="str">
        <f>IFERROR(VLOOKUP(B3040,Returns!B:C,2,0),"NO")</f>
        <v>NO</v>
      </c>
      <c r="X3040" s="34">
        <f t="shared" si="47"/>
        <v>0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35">
        <v>0.2</v>
      </c>
      <c r="U3041" s="1">
        <v>-6.423300000000026</v>
      </c>
      <c r="V3041" t="str">
        <f>VLOOKUP(M3041,People!B:C,2,0)</f>
        <v>Anna Andreadi</v>
      </c>
      <c r="W3041" t="str">
        <f>IFERROR(VLOOKUP(B3041,Returns!B:C,2,0),"NO")</f>
        <v>NO</v>
      </c>
      <c r="X3041" s="34">
        <f t="shared" si="47"/>
        <v>34.257600000000004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35">
        <v>0.2</v>
      </c>
      <c r="U3042" s="1">
        <v>3.3439999999999994</v>
      </c>
      <c r="V3042" t="str">
        <f>VLOOKUP(M3042,People!B:C,2,0)</f>
        <v>Cassandra Brandow</v>
      </c>
      <c r="W3042" t="str">
        <f>IFERROR(VLOOKUP(B3042,Returns!B:C,2,0),"NO")</f>
        <v>NO</v>
      </c>
      <c r="X3042" s="34">
        <f t="shared" si="47"/>
        <v>3.3439999999999999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35">
        <v>0</v>
      </c>
      <c r="U3043" s="1">
        <v>6.2208000000000006</v>
      </c>
      <c r="V3043" t="str">
        <f>VLOOKUP(M3043,People!B:C,2,0)</f>
        <v>Anna Andreadi</v>
      </c>
      <c r="W3043" t="str">
        <f>IFERROR(VLOOKUP(B3043,Returns!B:C,2,0),"NO")</f>
        <v>NO</v>
      </c>
      <c r="X3043" s="34">
        <f t="shared" si="47"/>
        <v>0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35">
        <v>0</v>
      </c>
      <c r="U3044" s="1">
        <v>10.8682</v>
      </c>
      <c r="V3044" t="str">
        <f>VLOOKUP(M3044,People!B:C,2,0)</f>
        <v>Anna Andreadi</v>
      </c>
      <c r="W3044" t="str">
        <f>IFERROR(VLOOKUP(B3044,Returns!B:C,2,0),"NO")</f>
        <v>NO</v>
      </c>
      <c r="X3044" s="34">
        <f t="shared" si="47"/>
        <v>0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35">
        <v>0.2</v>
      </c>
      <c r="U3045" s="1">
        <v>256.78399999999976</v>
      </c>
      <c r="V3045" t="str">
        <f>VLOOKUP(M3045,People!B:C,2,0)</f>
        <v>Anna Andreadi</v>
      </c>
      <c r="W3045" t="str">
        <f>IFERROR(VLOOKUP(B3045,Returns!B:C,2,0),"NO")</f>
        <v>NO</v>
      </c>
      <c r="X3045" s="34">
        <f t="shared" si="47"/>
        <v>410.85440000000011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35">
        <v>0.4</v>
      </c>
      <c r="U3046" s="1">
        <v>-255.74250000000001</v>
      </c>
      <c r="V3046" t="str">
        <f>VLOOKUP(M3046,People!B:C,2,0)</f>
        <v>Chuck Magee</v>
      </c>
      <c r="W3046" t="str">
        <f>IFERROR(VLOOKUP(B3046,Returns!B:C,2,0),"NO")</f>
        <v>NO</v>
      </c>
      <c r="X3046" s="34">
        <f t="shared" si="47"/>
        <v>409.18800000000005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35">
        <v>0</v>
      </c>
      <c r="U3047" s="1">
        <v>3.6139999999999994</v>
      </c>
      <c r="V3047" t="str">
        <f>VLOOKUP(M3047,People!B:C,2,0)</f>
        <v>Kelly Williams</v>
      </c>
      <c r="W3047" t="str">
        <f>IFERROR(VLOOKUP(B3047,Returns!B:C,2,0),"NO")</f>
        <v>NO</v>
      </c>
      <c r="X3047" s="34">
        <f t="shared" si="47"/>
        <v>0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35">
        <v>0</v>
      </c>
      <c r="U3048" s="1">
        <v>12.134799999999998</v>
      </c>
      <c r="V3048" t="str">
        <f>VLOOKUP(M3048,People!B:C,2,0)</f>
        <v>Kelly Williams</v>
      </c>
      <c r="W3048" t="str">
        <f>IFERROR(VLOOKUP(B3048,Returns!B:C,2,0),"NO")</f>
        <v>NO</v>
      </c>
      <c r="X3048" s="34">
        <f t="shared" si="47"/>
        <v>0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35">
        <v>0.2</v>
      </c>
      <c r="U3049" s="1">
        <v>13.4925</v>
      </c>
      <c r="V3049" t="str">
        <f>VLOOKUP(M3049,People!B:C,2,0)</f>
        <v>Anna Andreadi</v>
      </c>
      <c r="W3049" t="str">
        <f>IFERROR(VLOOKUP(B3049,Returns!B:C,2,0),"NO")</f>
        <v>NO</v>
      </c>
      <c r="X3049" s="34">
        <f t="shared" si="47"/>
        <v>8.6352000000000011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35">
        <v>0</v>
      </c>
      <c r="U3050" s="1">
        <v>70.005999999999972</v>
      </c>
      <c r="V3050" t="str">
        <f>VLOOKUP(M3050,People!B:C,2,0)</f>
        <v>Cassandra Brandow</v>
      </c>
      <c r="W3050" t="str">
        <f>IFERROR(VLOOKUP(B3050,Returns!B:C,2,0),"NO")</f>
        <v>NO</v>
      </c>
      <c r="X3050" s="34">
        <f t="shared" si="47"/>
        <v>0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35">
        <v>0</v>
      </c>
      <c r="U3051" s="1">
        <v>129.6</v>
      </c>
      <c r="V3051" t="str">
        <f>VLOOKUP(M3051,People!B:C,2,0)</f>
        <v>Cassandra Brandow</v>
      </c>
      <c r="W3051" t="str">
        <f>IFERROR(VLOOKUP(B3051,Returns!B:C,2,0),"NO")</f>
        <v>NO</v>
      </c>
      <c r="X3051" s="34">
        <f t="shared" si="47"/>
        <v>0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35">
        <v>0</v>
      </c>
      <c r="U3052" s="1">
        <v>2.9371999999999971</v>
      </c>
      <c r="V3052" t="str">
        <f>VLOOKUP(M3052,People!B:C,2,0)</f>
        <v>Anna Andreadi</v>
      </c>
      <c r="W3052" t="str">
        <f>IFERROR(VLOOKUP(B3052,Returns!B:C,2,0),"NO")</f>
        <v>NO</v>
      </c>
      <c r="X3052" s="34">
        <f t="shared" si="47"/>
        <v>0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35">
        <v>0</v>
      </c>
      <c r="U3053" s="1">
        <v>66.073599999999971</v>
      </c>
      <c r="V3053" t="str">
        <f>VLOOKUP(M3053,People!B:C,2,0)</f>
        <v>Anna Andreadi</v>
      </c>
      <c r="W3053" t="str">
        <f>IFERROR(VLOOKUP(B3053,Returns!B:C,2,0),"NO")</f>
        <v>NO</v>
      </c>
      <c r="X3053" s="34">
        <f t="shared" si="47"/>
        <v>0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35">
        <v>0</v>
      </c>
      <c r="U3054" s="1">
        <v>18.211199999999998</v>
      </c>
      <c r="V3054" t="str">
        <f>VLOOKUP(M3054,People!B:C,2,0)</f>
        <v>Anna Andreadi</v>
      </c>
      <c r="W3054" t="str">
        <f>IFERROR(VLOOKUP(B3054,Returns!B:C,2,0),"NO")</f>
        <v>NO</v>
      </c>
      <c r="X3054" s="34">
        <f t="shared" si="47"/>
        <v>0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35">
        <v>0</v>
      </c>
      <c r="U3055" s="1">
        <v>134.654</v>
      </c>
      <c r="V3055" t="str">
        <f>VLOOKUP(M3055,People!B:C,2,0)</f>
        <v>Kelly Williams</v>
      </c>
      <c r="W3055" t="str">
        <f>IFERROR(VLOOKUP(B3055,Returns!B:C,2,0),"NO")</f>
        <v>NO</v>
      </c>
      <c r="X3055" s="34">
        <f t="shared" si="47"/>
        <v>0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35">
        <v>0</v>
      </c>
      <c r="U3056" s="1">
        <v>2.4287999999999998</v>
      </c>
      <c r="V3056" t="str">
        <f>VLOOKUP(M3056,People!B:C,2,0)</f>
        <v>Kelly Williams</v>
      </c>
      <c r="W3056" t="str">
        <f>IFERROR(VLOOKUP(B3056,Returns!B:C,2,0),"NO")</f>
        <v>NO</v>
      </c>
      <c r="X3056" s="34">
        <f t="shared" si="47"/>
        <v>0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35">
        <v>0.2</v>
      </c>
      <c r="U3057" s="1">
        <v>874.98749999999984</v>
      </c>
      <c r="V3057" t="str">
        <f>VLOOKUP(M3057,People!B:C,2,0)</f>
        <v>Kelly Williams</v>
      </c>
      <c r="W3057" t="str">
        <f>IFERROR(VLOOKUP(B3057,Returns!B:C,2,0),"NO")</f>
        <v>NO</v>
      </c>
      <c r="X3057" s="34">
        <f t="shared" si="47"/>
        <v>559.99200000000008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35">
        <v>0</v>
      </c>
      <c r="U3058" s="1">
        <v>4.3008000000000006</v>
      </c>
      <c r="V3058" t="str">
        <f>VLOOKUP(M3058,People!B:C,2,0)</f>
        <v>Anna Andreadi</v>
      </c>
      <c r="W3058" t="str">
        <f>IFERROR(VLOOKUP(B3058,Returns!B:C,2,0),"NO")</f>
        <v>Yes</v>
      </c>
      <c r="X3058" s="34">
        <f t="shared" si="47"/>
        <v>0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35">
        <v>0</v>
      </c>
      <c r="U3059" s="1">
        <v>15.120000000000001</v>
      </c>
      <c r="V3059" t="str">
        <f>VLOOKUP(M3059,People!B:C,2,0)</f>
        <v>Anna Andreadi</v>
      </c>
      <c r="W3059" t="str">
        <f>IFERROR(VLOOKUP(B3059,Returns!B:C,2,0),"NO")</f>
        <v>Yes</v>
      </c>
      <c r="X3059" s="34">
        <f t="shared" si="47"/>
        <v>0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35">
        <v>0</v>
      </c>
      <c r="U3060" s="1">
        <v>10.3904</v>
      </c>
      <c r="V3060" t="str">
        <f>VLOOKUP(M3060,People!B:C,2,0)</f>
        <v>Anna Andreadi</v>
      </c>
      <c r="W3060" t="str">
        <f>IFERROR(VLOOKUP(B3060,Returns!B:C,2,0),"NO")</f>
        <v>Yes</v>
      </c>
      <c r="X3060" s="34">
        <f t="shared" si="47"/>
        <v>0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35">
        <v>0.2</v>
      </c>
      <c r="U3061" s="1">
        <v>-3.3506000000000018</v>
      </c>
      <c r="V3061" t="str">
        <f>VLOOKUP(M3061,People!B:C,2,0)</f>
        <v>Anna Andreadi</v>
      </c>
      <c r="W3061" t="str">
        <f>IFERROR(VLOOKUP(B3061,Returns!B:C,2,0),"NO")</f>
        <v>Yes</v>
      </c>
      <c r="X3061" s="34">
        <f t="shared" si="47"/>
        <v>4.8736000000000006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35">
        <v>0.2</v>
      </c>
      <c r="U3062" s="1">
        <v>22.495499999999989</v>
      </c>
      <c r="V3062" t="str">
        <f>VLOOKUP(M3062,People!B:C,2,0)</f>
        <v>Chuck Magee</v>
      </c>
      <c r="W3062" t="str">
        <f>IFERROR(VLOOKUP(B3062,Returns!B:C,2,0),"NO")</f>
        <v>NO</v>
      </c>
      <c r="X3062" s="34">
        <f t="shared" si="47"/>
        <v>23.995200000000004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35">
        <v>0.2</v>
      </c>
      <c r="U3063" s="1">
        <v>9.743999999999998</v>
      </c>
      <c r="V3063" t="str">
        <f>VLOOKUP(M3063,People!B:C,2,0)</f>
        <v>Kelly Williams</v>
      </c>
      <c r="W3063" t="str">
        <f>IFERROR(VLOOKUP(B3063,Returns!B:C,2,0),"NO")</f>
        <v>NO</v>
      </c>
      <c r="X3063" s="34">
        <f t="shared" si="47"/>
        <v>5.3760000000000012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35">
        <v>0</v>
      </c>
      <c r="U3064" s="1">
        <v>23.511599999999998</v>
      </c>
      <c r="V3064" t="str">
        <f>VLOOKUP(M3064,People!B:C,2,0)</f>
        <v>Chuck Magee</v>
      </c>
      <c r="W3064" t="str">
        <f>IFERROR(VLOOKUP(B3064,Returns!B:C,2,0),"NO")</f>
        <v>NO</v>
      </c>
      <c r="X3064" s="34">
        <f t="shared" si="47"/>
        <v>0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35">
        <v>0</v>
      </c>
      <c r="U3065" s="1">
        <v>7.3479000000000028</v>
      </c>
      <c r="V3065" t="str">
        <f>VLOOKUP(M3065,People!B:C,2,0)</f>
        <v>Chuck Magee</v>
      </c>
      <c r="W3065" t="str">
        <f>IFERROR(VLOOKUP(B3065,Returns!B:C,2,0),"NO")</f>
        <v>NO</v>
      </c>
      <c r="X3065" s="34">
        <f t="shared" si="47"/>
        <v>0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35">
        <v>0</v>
      </c>
      <c r="U3066" s="1">
        <v>25.424000000000007</v>
      </c>
      <c r="V3066" t="str">
        <f>VLOOKUP(M3066,People!B:C,2,0)</f>
        <v>Anna Andreadi</v>
      </c>
      <c r="W3066" t="str">
        <f>IFERROR(VLOOKUP(B3066,Returns!B:C,2,0),"NO")</f>
        <v>NO</v>
      </c>
      <c r="X3066" s="34">
        <f t="shared" si="47"/>
        <v>0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35">
        <v>0.2</v>
      </c>
      <c r="U3067" s="1">
        <v>49.257599999999996</v>
      </c>
      <c r="V3067" t="str">
        <f>VLOOKUP(M3067,People!B:C,2,0)</f>
        <v>Anna Andreadi</v>
      </c>
      <c r="W3067" t="str">
        <f>IFERROR(VLOOKUP(B3067,Returns!B:C,2,0),"NO")</f>
        <v>NO</v>
      </c>
      <c r="X3067" s="34">
        <f t="shared" si="47"/>
        <v>28.147199999999998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35">
        <v>0</v>
      </c>
      <c r="U3068" s="1">
        <v>88.129500000000007</v>
      </c>
      <c r="V3068" t="str">
        <f>VLOOKUP(M3068,People!B:C,2,0)</f>
        <v>Anna Andreadi</v>
      </c>
      <c r="W3068" t="str">
        <f>IFERROR(VLOOKUP(B3068,Returns!B:C,2,0),"NO")</f>
        <v>NO</v>
      </c>
      <c r="X3068" s="34">
        <f t="shared" si="47"/>
        <v>0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35">
        <v>0</v>
      </c>
      <c r="U3069" s="1">
        <v>21.772800000000004</v>
      </c>
      <c r="V3069" t="str">
        <f>VLOOKUP(M3069,People!B:C,2,0)</f>
        <v>Anna Andreadi</v>
      </c>
      <c r="W3069" t="str">
        <f>IFERROR(VLOOKUP(B3069,Returns!B:C,2,0),"NO")</f>
        <v>NO</v>
      </c>
      <c r="X3069" s="34">
        <f t="shared" si="47"/>
        <v>0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35">
        <v>0</v>
      </c>
      <c r="U3070" s="1">
        <v>138.35519999999997</v>
      </c>
      <c r="V3070" t="str">
        <f>VLOOKUP(M3070,People!B:C,2,0)</f>
        <v>Anna Andreadi</v>
      </c>
      <c r="W3070" t="str">
        <f>IFERROR(VLOOKUP(B3070,Returns!B:C,2,0),"NO")</f>
        <v>NO</v>
      </c>
      <c r="X3070" s="34">
        <f t="shared" si="47"/>
        <v>0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35">
        <v>0.2</v>
      </c>
      <c r="U3071" s="1">
        <v>82.991999999999877</v>
      </c>
      <c r="V3071" t="str">
        <f>VLOOKUP(M3071,People!B:C,2,0)</f>
        <v>Chuck Magee</v>
      </c>
      <c r="W3071" t="str">
        <f>IFERROR(VLOOKUP(B3071,Returns!B:C,2,0),"NO")</f>
        <v>NO</v>
      </c>
      <c r="X3071" s="34">
        <f t="shared" si="47"/>
        <v>132.78720000000001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35">
        <v>0</v>
      </c>
      <c r="U3072" s="1">
        <v>792.26910000000021</v>
      </c>
      <c r="V3072" t="str">
        <f>VLOOKUP(M3072,People!B:C,2,0)</f>
        <v>Chuck Magee</v>
      </c>
      <c r="W3072" t="str">
        <f>IFERROR(VLOOKUP(B3072,Returns!B:C,2,0),"NO")</f>
        <v>NO</v>
      </c>
      <c r="X3072" s="34">
        <f t="shared" si="47"/>
        <v>0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35">
        <v>0</v>
      </c>
      <c r="U3073" s="1">
        <v>14.929199999999994</v>
      </c>
      <c r="V3073" t="str">
        <f>VLOOKUP(M3073,People!B:C,2,0)</f>
        <v>Chuck Magee</v>
      </c>
      <c r="W3073" t="str">
        <f>IFERROR(VLOOKUP(B3073,Returns!B:C,2,0),"NO")</f>
        <v>NO</v>
      </c>
      <c r="X3073" s="34">
        <f t="shared" si="47"/>
        <v>0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35">
        <v>0</v>
      </c>
      <c r="U3074" s="1">
        <v>26.564999999999998</v>
      </c>
      <c r="V3074" t="str">
        <f>VLOOKUP(M3074,People!B:C,2,0)</f>
        <v>Chuck Magee</v>
      </c>
      <c r="W3074" t="str">
        <f>IFERROR(VLOOKUP(B3074,Returns!B:C,2,0),"NO")</f>
        <v>NO</v>
      </c>
      <c r="X3074" s="34">
        <f t="shared" ref="X3074:X3137" si="48">T3074*R3074</f>
        <v>0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35">
        <v>0</v>
      </c>
      <c r="U3075" s="1">
        <v>28.614999999999995</v>
      </c>
      <c r="V3075" t="str">
        <f>VLOOKUP(M3075,People!B:C,2,0)</f>
        <v>Anna Andreadi</v>
      </c>
      <c r="W3075" t="str">
        <f>IFERROR(VLOOKUP(B3075,Returns!B:C,2,0),"NO")</f>
        <v>NO</v>
      </c>
      <c r="X3075" s="34">
        <f t="shared" si="48"/>
        <v>0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35">
        <v>0.15</v>
      </c>
      <c r="U3076" s="1">
        <v>18.454800000000002</v>
      </c>
      <c r="V3076" t="str">
        <f>VLOOKUP(M3076,People!B:C,2,0)</f>
        <v>Anna Andreadi</v>
      </c>
      <c r="W3076" t="str">
        <f>IFERROR(VLOOKUP(B3076,Returns!B:C,2,0),"NO")</f>
        <v>NO</v>
      </c>
      <c r="X3076" s="34">
        <f t="shared" si="48"/>
        <v>18.099899999999998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35">
        <v>0.2</v>
      </c>
      <c r="U3077" s="1">
        <v>38.572199999999953</v>
      </c>
      <c r="V3077" t="str">
        <f>VLOOKUP(M3077,People!B:C,2,0)</f>
        <v>Kelly Williams</v>
      </c>
      <c r="W3077" t="str">
        <f>IFERROR(VLOOKUP(B3077,Returns!B:C,2,0),"NO")</f>
        <v>NO</v>
      </c>
      <c r="X3077" s="34">
        <f t="shared" si="48"/>
        <v>68.572800000000015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35">
        <v>0.6</v>
      </c>
      <c r="U3078" s="1">
        <v>-14.228999999999997</v>
      </c>
      <c r="V3078" t="str">
        <f>VLOOKUP(M3078,People!B:C,2,0)</f>
        <v>Kelly Williams</v>
      </c>
      <c r="W3078" t="str">
        <f>IFERROR(VLOOKUP(B3078,Returns!B:C,2,0),"NO")</f>
        <v>NO</v>
      </c>
      <c r="X3078" s="34">
        <f t="shared" si="48"/>
        <v>10.043999999999999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35">
        <v>0.3</v>
      </c>
      <c r="U3079" s="1">
        <v>-140.19599999999997</v>
      </c>
      <c r="V3079" t="str">
        <f>VLOOKUP(M3079,People!B:C,2,0)</f>
        <v>Kelly Williams</v>
      </c>
      <c r="W3079" t="str">
        <f>IFERROR(VLOOKUP(B3079,Returns!B:C,2,0),"NO")</f>
        <v>NO</v>
      </c>
      <c r="X3079" s="34">
        <f t="shared" si="48"/>
        <v>294.41159999999996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35">
        <v>0</v>
      </c>
      <c r="U3080" s="1">
        <v>10.507199999999997</v>
      </c>
      <c r="V3080" t="str">
        <f>VLOOKUP(M3080,People!B:C,2,0)</f>
        <v>Anna Andreadi</v>
      </c>
      <c r="W3080" t="str">
        <f>IFERROR(VLOOKUP(B3080,Returns!B:C,2,0),"NO")</f>
        <v>NO</v>
      </c>
      <c r="X3080" s="34">
        <f t="shared" si="48"/>
        <v>0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35">
        <v>0</v>
      </c>
      <c r="U3081" s="1">
        <v>6.2208000000000006</v>
      </c>
      <c r="V3081" t="str">
        <f>VLOOKUP(M3081,People!B:C,2,0)</f>
        <v>Anna Andreadi</v>
      </c>
      <c r="W3081" t="str">
        <f>IFERROR(VLOOKUP(B3081,Returns!B:C,2,0),"NO")</f>
        <v>NO</v>
      </c>
      <c r="X3081" s="34">
        <f t="shared" si="48"/>
        <v>0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35">
        <v>0.2</v>
      </c>
      <c r="U3082" s="1">
        <v>15.111599999999999</v>
      </c>
      <c r="V3082" t="str">
        <f>VLOOKUP(M3082,People!B:C,2,0)</f>
        <v>Anna Andreadi</v>
      </c>
      <c r="W3082" t="str">
        <f>IFERROR(VLOOKUP(B3082,Returns!B:C,2,0),"NO")</f>
        <v>NO</v>
      </c>
      <c r="X3082" s="34">
        <f t="shared" si="48"/>
        <v>8.6352000000000011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35">
        <v>0</v>
      </c>
      <c r="U3083" s="1">
        <v>28.0032</v>
      </c>
      <c r="V3083" t="str">
        <f>VLOOKUP(M3083,People!B:C,2,0)</f>
        <v>Cassandra Brandow</v>
      </c>
      <c r="W3083" t="str">
        <f>IFERROR(VLOOKUP(B3083,Returns!B:C,2,0),"NO")</f>
        <v>NO</v>
      </c>
      <c r="X3083" s="34">
        <f t="shared" si="48"/>
        <v>0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35">
        <v>0</v>
      </c>
      <c r="U3084" s="1">
        <v>134.99250000000001</v>
      </c>
      <c r="V3084" t="str">
        <f>VLOOKUP(M3084,People!B:C,2,0)</f>
        <v>Cassandra Brandow</v>
      </c>
      <c r="W3084" t="str">
        <f>IFERROR(VLOOKUP(B3084,Returns!B:C,2,0),"NO")</f>
        <v>NO</v>
      </c>
      <c r="X3084" s="34">
        <f t="shared" si="48"/>
        <v>0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35">
        <v>0.2</v>
      </c>
      <c r="U3085" s="1">
        <v>1.3256999999999999</v>
      </c>
      <c r="V3085" t="str">
        <f>VLOOKUP(M3085,People!B:C,2,0)</f>
        <v>Chuck Magee</v>
      </c>
      <c r="W3085" t="str">
        <f>IFERROR(VLOOKUP(B3085,Returns!B:C,2,0),"NO")</f>
        <v>NO</v>
      </c>
      <c r="X3085" s="34">
        <f t="shared" si="48"/>
        <v>0.78560000000000008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35">
        <v>0.8</v>
      </c>
      <c r="U3086" s="1">
        <v>-417.09360000000004</v>
      </c>
      <c r="V3086" t="str">
        <f>VLOOKUP(M3086,People!B:C,2,0)</f>
        <v>Kelly Williams</v>
      </c>
      <c r="W3086" t="str">
        <f>IFERROR(VLOOKUP(B3086,Returns!B:C,2,0),"NO")</f>
        <v>NO</v>
      </c>
      <c r="X3086" s="34">
        <f t="shared" si="48"/>
        <v>202.22719999999998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35">
        <v>0.2</v>
      </c>
      <c r="U3087" s="1">
        <v>15.997999999999987</v>
      </c>
      <c r="V3087" t="str">
        <f>VLOOKUP(M3087,People!B:C,2,0)</f>
        <v>Kelly Williams</v>
      </c>
      <c r="W3087" t="str">
        <f>IFERROR(VLOOKUP(B3087,Returns!B:C,2,0),"NO")</f>
        <v>NO</v>
      </c>
      <c r="X3087" s="34">
        <f t="shared" si="48"/>
        <v>25.596800000000002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35">
        <v>0.6</v>
      </c>
      <c r="U3088" s="1">
        <v>-2.6892000000000005</v>
      </c>
      <c r="V3088" t="str">
        <f>VLOOKUP(M3088,People!B:C,2,0)</f>
        <v>Kelly Williams</v>
      </c>
      <c r="W3088" t="str">
        <f>IFERROR(VLOOKUP(B3088,Returns!B:C,2,0),"NO")</f>
        <v>NO</v>
      </c>
      <c r="X3088" s="34">
        <f t="shared" si="48"/>
        <v>2.3904000000000001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35">
        <v>0.8</v>
      </c>
      <c r="U3089" s="1">
        <v>-32.480000000000004</v>
      </c>
      <c r="V3089" t="str">
        <f>VLOOKUP(M3089,People!B:C,2,0)</f>
        <v>Kelly Williams</v>
      </c>
      <c r="W3089" t="str">
        <f>IFERROR(VLOOKUP(B3089,Returns!B:C,2,0),"NO")</f>
        <v>NO</v>
      </c>
      <c r="X3089" s="34">
        <f t="shared" si="48"/>
        <v>10.393599999999998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35">
        <v>0</v>
      </c>
      <c r="U3090" s="1">
        <v>25.620000000000005</v>
      </c>
      <c r="V3090" t="str">
        <f>VLOOKUP(M3090,People!B:C,2,0)</f>
        <v>Cassandra Brandow</v>
      </c>
      <c r="W3090" t="str">
        <f>IFERROR(VLOOKUP(B3090,Returns!B:C,2,0),"NO")</f>
        <v>NO</v>
      </c>
      <c r="X3090" s="34">
        <f t="shared" si="48"/>
        <v>0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35">
        <v>0</v>
      </c>
      <c r="U3091" s="1">
        <v>188.1404</v>
      </c>
      <c r="V3091" t="str">
        <f>VLOOKUP(M3091,People!B:C,2,0)</f>
        <v>Cassandra Brandow</v>
      </c>
      <c r="W3091" t="str">
        <f>IFERROR(VLOOKUP(B3091,Returns!B:C,2,0),"NO")</f>
        <v>NO</v>
      </c>
      <c r="X3091" s="34">
        <f t="shared" si="48"/>
        <v>0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35">
        <v>0</v>
      </c>
      <c r="U3092" s="1">
        <v>219.45140000000001</v>
      </c>
      <c r="V3092" t="str">
        <f>VLOOKUP(M3092,People!B:C,2,0)</f>
        <v>Chuck Magee</v>
      </c>
      <c r="W3092" t="str">
        <f>IFERROR(VLOOKUP(B3092,Returns!B:C,2,0),"NO")</f>
        <v>Yes</v>
      </c>
      <c r="X3092" s="34">
        <f t="shared" si="48"/>
        <v>0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35">
        <v>0</v>
      </c>
      <c r="U3093" s="1">
        <v>129.5865</v>
      </c>
      <c r="V3093" t="str">
        <f>VLOOKUP(M3093,People!B:C,2,0)</f>
        <v>Chuck Magee</v>
      </c>
      <c r="W3093" t="str">
        <f>IFERROR(VLOOKUP(B3093,Returns!B:C,2,0),"NO")</f>
        <v>Yes</v>
      </c>
      <c r="X3093" s="34">
        <f t="shared" si="48"/>
        <v>0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35">
        <v>0</v>
      </c>
      <c r="U3094" s="1">
        <v>79.891199999999998</v>
      </c>
      <c r="V3094" t="str">
        <f>VLOOKUP(M3094,People!B:C,2,0)</f>
        <v>Chuck Magee</v>
      </c>
      <c r="W3094" t="str">
        <f>IFERROR(VLOOKUP(B3094,Returns!B:C,2,0),"NO")</f>
        <v>Yes</v>
      </c>
      <c r="X3094" s="34">
        <f t="shared" si="48"/>
        <v>0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35">
        <v>0.2</v>
      </c>
      <c r="U3095" s="1">
        <v>2.7719999999999994</v>
      </c>
      <c r="V3095" t="str">
        <f>VLOOKUP(M3095,People!B:C,2,0)</f>
        <v>Kelly Williams</v>
      </c>
      <c r="W3095" t="str">
        <f>IFERROR(VLOOKUP(B3095,Returns!B:C,2,0),"NO")</f>
        <v>NO</v>
      </c>
      <c r="X3095" s="34">
        <f t="shared" si="48"/>
        <v>6.3360000000000012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35">
        <v>0.2</v>
      </c>
      <c r="U3096" s="1">
        <v>3.6288</v>
      </c>
      <c r="V3096" t="str">
        <f>VLOOKUP(M3096,People!B:C,2,0)</f>
        <v>Kelly Williams</v>
      </c>
      <c r="W3096" t="str">
        <f>IFERROR(VLOOKUP(B3096,Returns!B:C,2,0),"NO")</f>
        <v>NO</v>
      </c>
      <c r="X3096" s="34">
        <f t="shared" si="48"/>
        <v>2.0736000000000003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35">
        <v>0.2</v>
      </c>
      <c r="U3097" s="1">
        <v>2.2559999999999993</v>
      </c>
      <c r="V3097" t="str">
        <f>VLOOKUP(M3097,People!B:C,2,0)</f>
        <v>Kelly Williams</v>
      </c>
      <c r="W3097" t="str">
        <f>IFERROR(VLOOKUP(B3097,Returns!B:C,2,0),"NO")</f>
        <v>NO</v>
      </c>
      <c r="X3097" s="34">
        <f t="shared" si="48"/>
        <v>2.4064000000000001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35">
        <v>0.8</v>
      </c>
      <c r="U3098" s="1">
        <v>-13.554800000000004</v>
      </c>
      <c r="V3098" t="str">
        <f>VLOOKUP(M3098,People!B:C,2,0)</f>
        <v>Kelly Williams</v>
      </c>
      <c r="W3098" t="str">
        <f>IFERROR(VLOOKUP(B3098,Returns!B:C,2,0),"NO")</f>
        <v>NO</v>
      </c>
      <c r="X3098" s="34">
        <f t="shared" si="48"/>
        <v>4.6143999999999989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35">
        <v>0.2</v>
      </c>
      <c r="U3099" s="1">
        <v>11.592000000000001</v>
      </c>
      <c r="V3099" t="str">
        <f>VLOOKUP(M3099,People!B:C,2,0)</f>
        <v>Kelly Williams</v>
      </c>
      <c r="W3099" t="str">
        <f>IFERROR(VLOOKUP(B3099,Returns!B:C,2,0),"NO")</f>
        <v>Yes</v>
      </c>
      <c r="X3099" s="34">
        <f t="shared" si="48"/>
        <v>6.6239999999999997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35">
        <v>0.32</v>
      </c>
      <c r="U3100" s="1">
        <v>-42.1096</v>
      </c>
      <c r="V3100" t="str">
        <f>VLOOKUP(M3100,People!B:C,2,0)</f>
        <v>Kelly Williams</v>
      </c>
      <c r="W3100" t="str">
        <f>IFERROR(VLOOKUP(B3100,Returns!B:C,2,0),"NO")</f>
        <v>Yes</v>
      </c>
      <c r="X3100" s="34">
        <f t="shared" si="48"/>
        <v>70.484991999999991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35">
        <v>0.2</v>
      </c>
      <c r="U3101" s="1">
        <v>3.5021999999999989</v>
      </c>
      <c r="V3101" t="str">
        <f>VLOOKUP(M3101,People!B:C,2,0)</f>
        <v>Chuck Magee</v>
      </c>
      <c r="W3101" t="str">
        <f>IFERROR(VLOOKUP(B3101,Returns!B:C,2,0),"NO")</f>
        <v>NO</v>
      </c>
      <c r="X3101" s="34">
        <f t="shared" si="48"/>
        <v>2.1552000000000002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35">
        <v>0.2</v>
      </c>
      <c r="U3102" s="1">
        <v>9.0881999999999721</v>
      </c>
      <c r="V3102" t="str">
        <f>VLOOKUP(M3102,People!B:C,2,0)</f>
        <v>Chuck Magee</v>
      </c>
      <c r="W3102" t="str">
        <f>IFERROR(VLOOKUP(B3102,Returns!B:C,2,0),"NO")</f>
        <v>NO</v>
      </c>
      <c r="X3102" s="34">
        <f t="shared" si="48"/>
        <v>48.470400000000012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35">
        <v>0</v>
      </c>
      <c r="U3103" s="1">
        <v>34.757999999999953</v>
      </c>
      <c r="V3103" t="str">
        <f>VLOOKUP(M3103,People!B:C,2,0)</f>
        <v>Chuck Magee</v>
      </c>
      <c r="W3103" t="str">
        <f>IFERROR(VLOOKUP(B3103,Returns!B:C,2,0),"NO")</f>
        <v>NO</v>
      </c>
      <c r="X3103" s="34">
        <f t="shared" si="48"/>
        <v>0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35">
        <v>0</v>
      </c>
      <c r="U3104" s="1">
        <v>50.825400000000002</v>
      </c>
      <c r="V3104" t="str">
        <f>VLOOKUP(M3104,People!B:C,2,0)</f>
        <v>Chuck Magee</v>
      </c>
      <c r="W3104" t="str">
        <f>IFERROR(VLOOKUP(B3104,Returns!B:C,2,0),"NO")</f>
        <v>NO</v>
      </c>
      <c r="X3104" s="34">
        <f t="shared" si="48"/>
        <v>0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35">
        <v>0.7</v>
      </c>
      <c r="U3105" s="1">
        <v>-9.5018000000000029</v>
      </c>
      <c r="V3105" t="str">
        <f>VLOOKUP(M3105,People!B:C,2,0)</f>
        <v>Chuck Magee</v>
      </c>
      <c r="W3105" t="str">
        <f>IFERROR(VLOOKUP(B3105,Returns!B:C,2,0),"NO")</f>
        <v>NO</v>
      </c>
      <c r="X3105" s="34">
        <f t="shared" si="48"/>
        <v>9.0699000000000005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35">
        <v>0</v>
      </c>
      <c r="U3106" s="1">
        <v>11.555999999999997</v>
      </c>
      <c r="V3106" t="str">
        <f>VLOOKUP(M3106,People!B:C,2,0)</f>
        <v>Chuck Magee</v>
      </c>
      <c r="W3106" t="str">
        <f>IFERROR(VLOOKUP(B3106,Returns!B:C,2,0),"NO")</f>
        <v>NO</v>
      </c>
      <c r="X3106" s="34">
        <f t="shared" si="48"/>
        <v>0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35">
        <v>0.2</v>
      </c>
      <c r="U3107" s="1">
        <v>5.6955999999999989</v>
      </c>
      <c r="V3107" t="str">
        <f>VLOOKUP(M3107,People!B:C,2,0)</f>
        <v>Kelly Williams</v>
      </c>
      <c r="W3107" t="str">
        <f>IFERROR(VLOOKUP(B3107,Returns!B:C,2,0),"NO")</f>
        <v>NO</v>
      </c>
      <c r="X3107" s="34">
        <f t="shared" si="48"/>
        <v>3.1424000000000003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35">
        <v>0.2</v>
      </c>
      <c r="U3108" s="1">
        <v>26.115600000000015</v>
      </c>
      <c r="V3108" t="str">
        <f>VLOOKUP(M3108,People!B:C,2,0)</f>
        <v>Kelly Williams</v>
      </c>
      <c r="W3108" t="str">
        <f>IFERROR(VLOOKUP(B3108,Returns!B:C,2,0),"NO")</f>
        <v>NO</v>
      </c>
      <c r="X3108" s="34">
        <f t="shared" si="48"/>
        <v>59.692800000000005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35">
        <v>0</v>
      </c>
      <c r="U3109" s="1">
        <v>10.087799999999998</v>
      </c>
      <c r="V3109" t="str">
        <f>VLOOKUP(M3109,People!B:C,2,0)</f>
        <v>Kelly Williams</v>
      </c>
      <c r="W3109" t="str">
        <f>IFERROR(VLOOKUP(B3109,Returns!B:C,2,0),"NO")</f>
        <v>NO</v>
      </c>
      <c r="X3109" s="34">
        <f t="shared" si="48"/>
        <v>0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35">
        <v>0</v>
      </c>
      <c r="U3110" s="1">
        <v>4.8588000000000164</v>
      </c>
      <c r="V3110" t="str">
        <f>VLOOKUP(M3110,People!B:C,2,0)</f>
        <v>Kelly Williams</v>
      </c>
      <c r="W3110" t="str">
        <f>IFERROR(VLOOKUP(B3110,Returns!B:C,2,0),"NO")</f>
        <v>NO</v>
      </c>
      <c r="X3110" s="34">
        <f t="shared" si="48"/>
        <v>0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35">
        <v>0</v>
      </c>
      <c r="U3111" s="1">
        <v>3.7435999999999998</v>
      </c>
      <c r="V3111" t="str">
        <f>VLOOKUP(M3111,People!B:C,2,0)</f>
        <v>Kelly Williams</v>
      </c>
      <c r="W3111" t="str">
        <f>IFERROR(VLOOKUP(B3111,Returns!B:C,2,0),"NO")</f>
        <v>NO</v>
      </c>
      <c r="X3111" s="34">
        <f t="shared" si="48"/>
        <v>0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35">
        <v>0</v>
      </c>
      <c r="U3112" s="1">
        <v>25.401600000000002</v>
      </c>
      <c r="V3112" t="str">
        <f>VLOOKUP(M3112,People!B:C,2,0)</f>
        <v>Kelly Williams</v>
      </c>
      <c r="W3112" t="str">
        <f>IFERROR(VLOOKUP(B3112,Returns!B:C,2,0),"NO")</f>
        <v>NO</v>
      </c>
      <c r="X3112" s="34">
        <f t="shared" si="48"/>
        <v>0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35">
        <v>0</v>
      </c>
      <c r="U3113" s="1">
        <v>47.730599999999981</v>
      </c>
      <c r="V3113" t="str">
        <f>VLOOKUP(M3113,People!B:C,2,0)</f>
        <v>Kelly Williams</v>
      </c>
      <c r="W3113" t="str">
        <f>IFERROR(VLOOKUP(B3113,Returns!B:C,2,0),"NO")</f>
        <v>NO</v>
      </c>
      <c r="X3113" s="34">
        <f t="shared" si="48"/>
        <v>0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35">
        <v>0.2</v>
      </c>
      <c r="U3114" s="1">
        <v>62.82000000000005</v>
      </c>
      <c r="V3114" t="str">
        <f>VLOOKUP(M3114,People!B:C,2,0)</f>
        <v>Anna Andreadi</v>
      </c>
      <c r="W3114" t="str">
        <f>IFERROR(VLOOKUP(B3114,Returns!B:C,2,0),"NO")</f>
        <v>NO</v>
      </c>
      <c r="X3114" s="34">
        <f t="shared" si="48"/>
        <v>167.51999999999998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35">
        <v>0</v>
      </c>
      <c r="U3115" s="1">
        <v>63.872999999999998</v>
      </c>
      <c r="V3115" t="str">
        <f>VLOOKUP(M3115,People!B:C,2,0)</f>
        <v>Anna Andreadi</v>
      </c>
      <c r="W3115" t="str">
        <f>IFERROR(VLOOKUP(B3115,Returns!B:C,2,0),"NO")</f>
        <v>NO</v>
      </c>
      <c r="X3115" s="34">
        <f t="shared" si="48"/>
        <v>0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35">
        <v>0</v>
      </c>
      <c r="U3116" s="1">
        <v>16.993200000000002</v>
      </c>
      <c r="V3116" t="str">
        <f>VLOOKUP(M3116,People!B:C,2,0)</f>
        <v>Anna Andreadi</v>
      </c>
      <c r="W3116" t="str">
        <f>IFERROR(VLOOKUP(B3116,Returns!B:C,2,0),"NO")</f>
        <v>NO</v>
      </c>
      <c r="X3116" s="34">
        <f t="shared" si="48"/>
        <v>0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35">
        <v>0.2</v>
      </c>
      <c r="U3117" s="1">
        <v>-39.952800000000025</v>
      </c>
      <c r="V3117" t="str">
        <f>VLOOKUP(M3117,People!B:C,2,0)</f>
        <v>Anna Andreadi</v>
      </c>
      <c r="W3117" t="str">
        <f>IFERROR(VLOOKUP(B3117,Returns!B:C,2,0),"NO")</f>
        <v>NO</v>
      </c>
      <c r="X3117" s="34">
        <f t="shared" si="48"/>
        <v>106.54080000000002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35">
        <v>0</v>
      </c>
      <c r="U3118" s="1">
        <v>11.206</v>
      </c>
      <c r="V3118" t="str">
        <f>VLOOKUP(M3118,People!B:C,2,0)</f>
        <v>Anna Andreadi</v>
      </c>
      <c r="W3118" t="str">
        <f>IFERROR(VLOOKUP(B3118,Returns!B:C,2,0),"NO")</f>
        <v>NO</v>
      </c>
      <c r="X3118" s="34">
        <f t="shared" si="48"/>
        <v>0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35">
        <v>0</v>
      </c>
      <c r="U3119" s="1">
        <v>0.15879999999999939</v>
      </c>
      <c r="V3119" t="str">
        <f>VLOOKUP(M3119,People!B:C,2,0)</f>
        <v>Anna Andreadi</v>
      </c>
      <c r="W3119" t="str">
        <f>IFERROR(VLOOKUP(B3119,Returns!B:C,2,0),"NO")</f>
        <v>NO</v>
      </c>
      <c r="X3119" s="34">
        <f t="shared" si="48"/>
        <v>0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35">
        <v>0.2</v>
      </c>
      <c r="U3120" s="1">
        <v>-182.63700000000017</v>
      </c>
      <c r="V3120" t="str">
        <f>VLOOKUP(M3120,People!B:C,2,0)</f>
        <v>Cassandra Brandow</v>
      </c>
      <c r="W3120" t="str">
        <f>IFERROR(VLOOKUP(B3120,Returns!B:C,2,0),"NO")</f>
        <v>NO</v>
      </c>
      <c r="X3120" s="34">
        <f t="shared" si="48"/>
        <v>224.78400000000002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35">
        <v>0.2</v>
      </c>
      <c r="U3121" s="1">
        <v>31.197999999999986</v>
      </c>
      <c r="V3121" t="str">
        <f>VLOOKUP(M3121,People!B:C,2,0)</f>
        <v>Cassandra Brandow</v>
      </c>
      <c r="W3121" t="str">
        <f>IFERROR(VLOOKUP(B3121,Returns!B:C,2,0),"NO")</f>
        <v>NO</v>
      </c>
      <c r="X3121" s="34">
        <f t="shared" si="48"/>
        <v>49.916800000000009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35">
        <v>0.2</v>
      </c>
      <c r="U3122" s="1">
        <v>7.3007999999999988</v>
      </c>
      <c r="V3122" t="str">
        <f>VLOOKUP(M3122,People!B:C,2,0)</f>
        <v>Cassandra Brandow</v>
      </c>
      <c r="W3122" t="str">
        <f>IFERROR(VLOOKUP(B3122,Returns!B:C,2,0),"NO")</f>
        <v>NO</v>
      </c>
      <c r="X3122" s="34">
        <f t="shared" si="48"/>
        <v>9.7344000000000008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35">
        <v>0.2</v>
      </c>
      <c r="U3123" s="1">
        <v>7.5959999999999894</v>
      </c>
      <c r="V3123" t="str">
        <f>VLOOKUP(M3123,People!B:C,2,0)</f>
        <v>Cassandra Brandow</v>
      </c>
      <c r="W3123" t="str">
        <f>IFERROR(VLOOKUP(B3123,Returns!B:C,2,0),"NO")</f>
        <v>NO</v>
      </c>
      <c r="X3123" s="34">
        <f t="shared" si="48"/>
        <v>12.153600000000001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35">
        <v>0.7</v>
      </c>
      <c r="U3124" s="1">
        <v>-62.88000000000001</v>
      </c>
      <c r="V3124" t="str">
        <f>VLOOKUP(M3124,People!B:C,2,0)</f>
        <v>Cassandra Brandow</v>
      </c>
      <c r="W3124" t="str">
        <f>IFERROR(VLOOKUP(B3124,Returns!B:C,2,0),"NO")</f>
        <v>NO</v>
      </c>
      <c r="X3124" s="34">
        <f t="shared" si="48"/>
        <v>55.02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35">
        <v>0.7</v>
      </c>
      <c r="U3125" s="1">
        <v>-3.1400000000000006</v>
      </c>
      <c r="V3125" t="str">
        <f>VLOOKUP(M3125,People!B:C,2,0)</f>
        <v>Cassandra Brandow</v>
      </c>
      <c r="W3125" t="str">
        <f>IFERROR(VLOOKUP(B3125,Returns!B:C,2,0),"NO")</f>
        <v>NO</v>
      </c>
      <c r="X3125" s="34">
        <f t="shared" si="48"/>
        <v>2.6376000000000004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35">
        <v>0.2</v>
      </c>
      <c r="U3126" s="1">
        <v>51.831200000000024</v>
      </c>
      <c r="V3126" t="str">
        <f>VLOOKUP(M3126,People!B:C,2,0)</f>
        <v>Cassandra Brandow</v>
      </c>
      <c r="W3126" t="str">
        <f>IFERROR(VLOOKUP(B3126,Returns!B:C,2,0),"NO")</f>
        <v>NO</v>
      </c>
      <c r="X3126" s="34">
        <f t="shared" si="48"/>
        <v>207.32480000000001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35">
        <v>0.2</v>
      </c>
      <c r="U3127" s="1">
        <v>21.142799999999966</v>
      </c>
      <c r="V3127" t="str">
        <f>VLOOKUP(M3127,People!B:C,2,0)</f>
        <v>Cassandra Brandow</v>
      </c>
      <c r="W3127" t="str">
        <f>IFERROR(VLOOKUP(B3127,Returns!B:C,2,0),"NO")</f>
        <v>NO</v>
      </c>
      <c r="X3127" s="34">
        <f t="shared" si="48"/>
        <v>112.7616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35">
        <v>0.4</v>
      </c>
      <c r="U3128" s="1">
        <v>-47.396800000000013</v>
      </c>
      <c r="V3128" t="str">
        <f>VLOOKUP(M3128,People!B:C,2,0)</f>
        <v>Chuck Magee</v>
      </c>
      <c r="W3128" t="str">
        <f>IFERROR(VLOOKUP(B3128,Returns!B:C,2,0),"NO")</f>
        <v>NO</v>
      </c>
      <c r="X3128" s="34">
        <f t="shared" si="48"/>
        <v>103.41119999999999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35">
        <v>0</v>
      </c>
      <c r="U3129" s="1">
        <v>23.086399999999998</v>
      </c>
      <c r="V3129" t="str">
        <f>VLOOKUP(M3129,People!B:C,2,0)</f>
        <v>Chuck Magee</v>
      </c>
      <c r="W3129" t="str">
        <f>IFERROR(VLOOKUP(B3129,Returns!B:C,2,0),"NO")</f>
        <v>NO</v>
      </c>
      <c r="X3129" s="34">
        <f t="shared" si="48"/>
        <v>0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35">
        <v>0</v>
      </c>
      <c r="U3130" s="1">
        <v>14.671799999999998</v>
      </c>
      <c r="V3130" t="str">
        <f>VLOOKUP(M3130,People!B:C,2,0)</f>
        <v>Anna Andreadi</v>
      </c>
      <c r="W3130" t="str">
        <f>IFERROR(VLOOKUP(B3130,Returns!B:C,2,0),"NO")</f>
        <v>NO</v>
      </c>
      <c r="X3130" s="34">
        <f t="shared" si="48"/>
        <v>0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35">
        <v>0.2</v>
      </c>
      <c r="U3131" s="1">
        <v>18.11760000000001</v>
      </c>
      <c r="V3131" t="str">
        <f>VLOOKUP(M3131,People!B:C,2,0)</f>
        <v>Anna Andreadi</v>
      </c>
      <c r="W3131" t="str">
        <f>IFERROR(VLOOKUP(B3131,Returns!B:C,2,0),"NO")</f>
        <v>NO</v>
      </c>
      <c r="X3131" s="34">
        <f t="shared" si="48"/>
        <v>48.313600000000001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35">
        <v>0</v>
      </c>
      <c r="U3132" s="1">
        <v>39.499999999999957</v>
      </c>
      <c r="V3132" t="str">
        <f>VLOOKUP(M3132,People!B:C,2,0)</f>
        <v>Anna Andreadi</v>
      </c>
      <c r="W3132" t="str">
        <f>IFERROR(VLOOKUP(B3132,Returns!B:C,2,0),"NO")</f>
        <v>NO</v>
      </c>
      <c r="X3132" s="34">
        <f t="shared" si="48"/>
        <v>0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35">
        <v>0.2</v>
      </c>
      <c r="U3133" s="1">
        <v>70.55639999999994</v>
      </c>
      <c r="V3133" t="str">
        <f>VLOOKUP(M3133,People!B:C,2,0)</f>
        <v>Anna Andreadi</v>
      </c>
      <c r="W3133" t="str">
        <f>IFERROR(VLOOKUP(B3133,Returns!B:C,2,0),"NO")</f>
        <v>NO</v>
      </c>
      <c r="X3133" s="34">
        <f t="shared" si="48"/>
        <v>125.43360000000003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35">
        <v>0</v>
      </c>
      <c r="U3134" s="1">
        <v>6.3743999999999996</v>
      </c>
      <c r="V3134" t="str">
        <f>VLOOKUP(M3134,People!B:C,2,0)</f>
        <v>Chuck Magee</v>
      </c>
      <c r="W3134" t="str">
        <f>IFERROR(VLOOKUP(B3134,Returns!B:C,2,0),"NO")</f>
        <v>NO</v>
      </c>
      <c r="X3134" s="34">
        <f t="shared" si="48"/>
        <v>0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35">
        <v>0.2</v>
      </c>
      <c r="U3135" s="1">
        <v>4.4352000000000009</v>
      </c>
      <c r="V3135" t="str">
        <f>VLOOKUP(M3135,People!B:C,2,0)</f>
        <v>Chuck Magee</v>
      </c>
      <c r="W3135" t="str">
        <f>IFERROR(VLOOKUP(B3135,Returns!B:C,2,0),"NO")</f>
        <v>NO</v>
      </c>
      <c r="X3135" s="34">
        <f t="shared" si="48"/>
        <v>2.5344000000000002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35">
        <v>0.8</v>
      </c>
      <c r="U3136" s="1">
        <v>-45.840000000000018</v>
      </c>
      <c r="V3136" t="str">
        <f>VLOOKUP(M3136,People!B:C,2,0)</f>
        <v>Kelly Williams</v>
      </c>
      <c r="W3136" t="str">
        <f>IFERROR(VLOOKUP(B3136,Returns!B:C,2,0),"NO")</f>
        <v>NO</v>
      </c>
      <c r="X3136" s="34">
        <f t="shared" si="48"/>
        <v>24.447999999999993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35">
        <v>0.2</v>
      </c>
      <c r="U3137" s="1">
        <v>-15.590400000000002</v>
      </c>
      <c r="V3137" t="str">
        <f>VLOOKUP(M3137,People!B:C,2,0)</f>
        <v>Kelly Williams</v>
      </c>
      <c r="W3137" t="str">
        <f>IFERROR(VLOOKUP(B3137,Returns!B:C,2,0),"NO")</f>
        <v>NO</v>
      </c>
      <c r="X3137" s="34">
        <f t="shared" si="48"/>
        <v>15.590400000000001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35">
        <v>0.2</v>
      </c>
      <c r="U3138" s="1">
        <v>8.4989999999999917</v>
      </c>
      <c r="V3138" t="str">
        <f>VLOOKUP(M3138,People!B:C,2,0)</f>
        <v>Kelly Williams</v>
      </c>
      <c r="W3138" t="str">
        <f>IFERROR(VLOOKUP(B3138,Returns!B:C,2,0),"NO")</f>
        <v>NO</v>
      </c>
      <c r="X3138" s="34">
        <f t="shared" ref="X3138:X3201" si="49">T3138*R3138</f>
        <v>13.598400000000002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35">
        <v>0.2</v>
      </c>
      <c r="U3139" s="1">
        <v>4.4311999999999996</v>
      </c>
      <c r="V3139" t="str">
        <f>VLOOKUP(M3139,People!B:C,2,0)</f>
        <v>Kelly Williams</v>
      </c>
      <c r="W3139" t="str">
        <f>IFERROR(VLOOKUP(B3139,Returns!B:C,2,0),"NO")</f>
        <v>NO</v>
      </c>
      <c r="X3139" s="34">
        <f t="shared" si="49"/>
        <v>2.4448000000000003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35">
        <v>0.2</v>
      </c>
      <c r="U3140" s="1">
        <v>-0.55980000000000452</v>
      </c>
      <c r="V3140" t="str">
        <f>VLOOKUP(M3140,People!B:C,2,0)</f>
        <v>Kelly Williams</v>
      </c>
      <c r="W3140" t="str">
        <f>IFERROR(VLOOKUP(B3140,Returns!B:C,2,0),"NO")</f>
        <v>NO</v>
      </c>
      <c r="X3140" s="34">
        <f t="shared" si="49"/>
        <v>8.9567999999999994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35">
        <v>0.6</v>
      </c>
      <c r="U3141" s="1">
        <v>-17.707200000000007</v>
      </c>
      <c r="V3141" t="str">
        <f>VLOOKUP(M3141,People!B:C,2,0)</f>
        <v>Kelly Williams</v>
      </c>
      <c r="W3141" t="str">
        <f>IFERROR(VLOOKUP(B3141,Returns!B:C,2,0),"NO")</f>
        <v>NO</v>
      </c>
      <c r="X3141" s="34">
        <f t="shared" si="49"/>
        <v>13.708799999999998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35">
        <v>0</v>
      </c>
      <c r="U3142" s="1">
        <v>90.829200000000014</v>
      </c>
      <c r="V3142" t="str">
        <f>VLOOKUP(M3142,People!B:C,2,0)</f>
        <v>Chuck Magee</v>
      </c>
      <c r="W3142" t="str">
        <f>IFERROR(VLOOKUP(B3142,Returns!B:C,2,0),"NO")</f>
        <v>NO</v>
      </c>
      <c r="X3142" s="34">
        <f t="shared" si="49"/>
        <v>0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35">
        <v>0.8</v>
      </c>
      <c r="U3143" s="1">
        <v>-336.62720000000013</v>
      </c>
      <c r="V3143" t="str">
        <f>VLOOKUP(M3143,People!B:C,2,0)</f>
        <v>Kelly Williams</v>
      </c>
      <c r="W3143" t="str">
        <f>IFERROR(VLOOKUP(B3143,Returns!B:C,2,0),"NO")</f>
        <v>NO</v>
      </c>
      <c r="X3143" s="34">
        <f t="shared" si="49"/>
        <v>168.31359999999998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35">
        <v>0.2</v>
      </c>
      <c r="U3144" s="1">
        <v>35.988000000000007</v>
      </c>
      <c r="V3144" t="str">
        <f>VLOOKUP(M3144,People!B:C,2,0)</f>
        <v>Chuck Magee</v>
      </c>
      <c r="W3144" t="str">
        <f>IFERROR(VLOOKUP(B3144,Returns!B:C,2,0),"NO")</f>
        <v>NO</v>
      </c>
      <c r="X3144" s="34">
        <f t="shared" si="49"/>
        <v>23.992000000000004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35">
        <v>0.2</v>
      </c>
      <c r="U3145" s="1">
        <v>0.92819999999999991</v>
      </c>
      <c r="V3145" t="str">
        <f>VLOOKUP(M3145,People!B:C,2,0)</f>
        <v>Chuck Magee</v>
      </c>
      <c r="W3145" t="str">
        <f>IFERROR(VLOOKUP(B3145,Returns!B:C,2,0),"NO")</f>
        <v>NO</v>
      </c>
      <c r="X3145" s="34">
        <f t="shared" si="49"/>
        <v>2.1216000000000004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35">
        <v>0.3</v>
      </c>
      <c r="U3146" s="1">
        <v>-24.842999999999961</v>
      </c>
      <c r="V3146" t="str">
        <f>VLOOKUP(M3146,People!B:C,2,0)</f>
        <v>Kelly Williams</v>
      </c>
      <c r="W3146" t="str">
        <f>IFERROR(VLOOKUP(B3146,Returns!B:C,2,0),"NO")</f>
        <v>NO</v>
      </c>
      <c r="X3146" s="34">
        <f t="shared" si="49"/>
        <v>104.34060000000001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35">
        <v>0.2</v>
      </c>
      <c r="U3147" s="1">
        <v>108.35279999999986</v>
      </c>
      <c r="V3147" t="str">
        <f>VLOOKUP(M3147,People!B:C,2,0)</f>
        <v>Anna Andreadi</v>
      </c>
      <c r="W3147" t="str">
        <f>IFERROR(VLOOKUP(B3147,Returns!B:C,2,0),"NO")</f>
        <v>Yes</v>
      </c>
      <c r="X3147" s="34">
        <f t="shared" si="49"/>
        <v>192.62720000000002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35">
        <v>0.2</v>
      </c>
      <c r="U3148" s="1">
        <v>7.7679000000000009</v>
      </c>
      <c r="V3148" t="str">
        <f>VLOOKUP(M3148,People!B:C,2,0)</f>
        <v>Anna Andreadi</v>
      </c>
      <c r="W3148" t="str">
        <f>IFERROR(VLOOKUP(B3148,Returns!B:C,2,0),"NO")</f>
        <v>Yes</v>
      </c>
      <c r="X3148" s="34">
        <f t="shared" si="49"/>
        <v>17.755200000000002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35">
        <v>0</v>
      </c>
      <c r="U3149" s="1">
        <v>10.367999999999999</v>
      </c>
      <c r="V3149" t="str">
        <f>VLOOKUP(M3149,People!B:C,2,0)</f>
        <v>Anna Andreadi</v>
      </c>
      <c r="W3149" t="str">
        <f>IFERROR(VLOOKUP(B3149,Returns!B:C,2,0),"NO")</f>
        <v>NO</v>
      </c>
      <c r="X3149" s="34">
        <f t="shared" si="49"/>
        <v>0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35">
        <v>0</v>
      </c>
      <c r="U3150" s="1">
        <v>15.552000000000001</v>
      </c>
      <c r="V3150" t="str">
        <f>VLOOKUP(M3150,People!B:C,2,0)</f>
        <v>Chuck Magee</v>
      </c>
      <c r="W3150" t="str">
        <f>IFERROR(VLOOKUP(B3150,Returns!B:C,2,0),"NO")</f>
        <v>NO</v>
      </c>
      <c r="X3150" s="34">
        <f t="shared" si="49"/>
        <v>0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35">
        <v>0</v>
      </c>
      <c r="U3151" s="1">
        <v>14.904</v>
      </c>
      <c r="V3151" t="str">
        <f>VLOOKUP(M3151,People!B:C,2,0)</f>
        <v>Anna Andreadi</v>
      </c>
      <c r="W3151" t="str">
        <f>IFERROR(VLOOKUP(B3151,Returns!B:C,2,0),"NO")</f>
        <v>NO</v>
      </c>
      <c r="X3151" s="34">
        <f t="shared" si="49"/>
        <v>0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35">
        <v>0.2</v>
      </c>
      <c r="U3152" s="1">
        <v>607.60800000000006</v>
      </c>
      <c r="V3152" t="str">
        <f>VLOOKUP(M3152,People!B:C,2,0)</f>
        <v>Chuck Magee</v>
      </c>
      <c r="W3152" t="str">
        <f>IFERROR(VLOOKUP(B3152,Returns!B:C,2,0),"NO")</f>
        <v>NO</v>
      </c>
      <c r="X3152" s="34">
        <f t="shared" si="49"/>
        <v>405.07200000000006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35">
        <v>0.7</v>
      </c>
      <c r="U3153" s="1">
        <v>-2639.9912000000004</v>
      </c>
      <c r="V3153" t="str">
        <f>VLOOKUP(M3153,People!B:C,2,0)</f>
        <v>Chuck Magee</v>
      </c>
      <c r="W3153" t="str">
        <f>IFERROR(VLOOKUP(B3153,Returns!B:C,2,0),"NO")</f>
        <v>NO</v>
      </c>
      <c r="X3153" s="34">
        <f t="shared" si="49"/>
        <v>1259.9957999999999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35">
        <v>0.4</v>
      </c>
      <c r="U3154" s="1">
        <v>-16.998000000000019</v>
      </c>
      <c r="V3154" t="str">
        <f>VLOOKUP(M3154,People!B:C,2,0)</f>
        <v>Chuck Magee</v>
      </c>
      <c r="W3154" t="str">
        <f>IFERROR(VLOOKUP(B3154,Returns!B:C,2,0),"NO")</f>
        <v>NO</v>
      </c>
      <c r="X3154" s="34">
        <f t="shared" si="49"/>
        <v>40.795199999999994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35">
        <v>0.2</v>
      </c>
      <c r="U3155" s="1">
        <v>69.001800000000017</v>
      </c>
      <c r="V3155" t="str">
        <f>VLOOKUP(M3155,People!B:C,2,0)</f>
        <v>Chuck Magee</v>
      </c>
      <c r="W3155" t="str">
        <f>IFERROR(VLOOKUP(B3155,Returns!B:C,2,0),"NO")</f>
        <v>NO</v>
      </c>
      <c r="X3155" s="34">
        <f t="shared" si="49"/>
        <v>52.572800000000001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35">
        <v>0</v>
      </c>
      <c r="U3156" s="1">
        <v>331.19099999999997</v>
      </c>
      <c r="V3156" t="str">
        <f>VLOOKUP(M3156,People!B:C,2,0)</f>
        <v>Kelly Williams</v>
      </c>
      <c r="W3156" t="str">
        <f>IFERROR(VLOOKUP(B3156,Returns!B:C,2,0),"NO")</f>
        <v>NO</v>
      </c>
      <c r="X3156" s="34">
        <f t="shared" si="49"/>
        <v>0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35">
        <v>0.2</v>
      </c>
      <c r="U3157" s="1">
        <v>33.721199999999996</v>
      </c>
      <c r="V3157" t="str">
        <f>VLOOKUP(M3157,People!B:C,2,0)</f>
        <v>Anna Andreadi</v>
      </c>
      <c r="W3157" t="str">
        <f>IFERROR(VLOOKUP(B3157,Returns!B:C,2,0),"NO")</f>
        <v>NO</v>
      </c>
      <c r="X3157" s="34">
        <f t="shared" si="49"/>
        <v>18.604800000000001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35">
        <v>0.4</v>
      </c>
      <c r="U3158" s="1">
        <v>-75.830400000000054</v>
      </c>
      <c r="V3158" t="str">
        <f>VLOOKUP(M3158,People!B:C,2,0)</f>
        <v>Chuck Magee</v>
      </c>
      <c r="W3158" t="str">
        <f>IFERROR(VLOOKUP(B3158,Returns!B:C,2,0),"NO")</f>
        <v>NO</v>
      </c>
      <c r="X3158" s="34">
        <f t="shared" si="49"/>
        <v>113.7456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35">
        <v>0</v>
      </c>
      <c r="U3159" s="1">
        <v>11.7</v>
      </c>
      <c r="V3159" t="str">
        <f>VLOOKUP(M3159,People!B:C,2,0)</f>
        <v>Chuck Magee</v>
      </c>
      <c r="W3159" t="str">
        <f>IFERROR(VLOOKUP(B3159,Returns!B:C,2,0),"NO")</f>
        <v>NO</v>
      </c>
      <c r="X3159" s="34">
        <f t="shared" si="49"/>
        <v>0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35">
        <v>0.2</v>
      </c>
      <c r="U3160" s="1">
        <v>5.9184999999999981</v>
      </c>
      <c r="V3160" t="str">
        <f>VLOOKUP(M3160,People!B:C,2,0)</f>
        <v>Cassandra Brandow</v>
      </c>
      <c r="W3160" t="str">
        <f>IFERROR(VLOOKUP(B3160,Returns!B:C,2,0),"NO")</f>
        <v>NO</v>
      </c>
      <c r="X3160" s="34">
        <f t="shared" si="49"/>
        <v>13.528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35">
        <v>0.2</v>
      </c>
      <c r="U3161" s="1">
        <v>-17.996400000000019</v>
      </c>
      <c r="V3161" t="str">
        <f>VLOOKUP(M3161,People!B:C,2,0)</f>
        <v>Cassandra Brandow</v>
      </c>
      <c r="W3161" t="str">
        <f>IFERROR(VLOOKUP(B3161,Returns!B:C,2,0),"NO")</f>
        <v>NO</v>
      </c>
      <c r="X3161" s="34">
        <f t="shared" si="49"/>
        <v>23.995200000000004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35">
        <v>0.8</v>
      </c>
      <c r="U3162" s="1">
        <v>-8.0289999999999999</v>
      </c>
      <c r="V3162" t="str">
        <f>VLOOKUP(M3162,People!B:C,2,0)</f>
        <v>Kelly Williams</v>
      </c>
      <c r="W3162" t="str">
        <f>IFERROR(VLOOKUP(B3162,Returns!B:C,2,0),"NO")</f>
        <v>NO</v>
      </c>
      <c r="X3162" s="34">
        <f t="shared" si="49"/>
        <v>4.1439999999999992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35">
        <v>0</v>
      </c>
      <c r="U3163" s="1">
        <v>7.3132000000000001</v>
      </c>
      <c r="V3163" t="str">
        <f>VLOOKUP(M3163,People!B:C,2,0)</f>
        <v>Anna Andreadi</v>
      </c>
      <c r="W3163" t="str">
        <f>IFERROR(VLOOKUP(B3163,Returns!B:C,2,0),"NO")</f>
        <v>NO</v>
      </c>
      <c r="X3163" s="34">
        <f t="shared" si="49"/>
        <v>0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35">
        <v>0</v>
      </c>
      <c r="U3164" s="1">
        <v>36.824499999999993</v>
      </c>
      <c r="V3164" t="str">
        <f>VLOOKUP(M3164,People!B:C,2,0)</f>
        <v>Anna Andreadi</v>
      </c>
      <c r="W3164" t="str">
        <f>IFERROR(VLOOKUP(B3164,Returns!B:C,2,0),"NO")</f>
        <v>NO</v>
      </c>
      <c r="X3164" s="34">
        <f t="shared" si="49"/>
        <v>0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35">
        <v>0</v>
      </c>
      <c r="U3165" s="1">
        <v>15.475200000000001</v>
      </c>
      <c r="V3165" t="str">
        <f>VLOOKUP(M3165,People!B:C,2,0)</f>
        <v>Anna Andreadi</v>
      </c>
      <c r="W3165" t="str">
        <f>IFERROR(VLOOKUP(B3165,Returns!B:C,2,0),"NO")</f>
        <v>NO</v>
      </c>
      <c r="X3165" s="34">
        <f t="shared" si="49"/>
        <v>0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35">
        <v>0</v>
      </c>
      <c r="U3166" s="1">
        <v>17.333999999999996</v>
      </c>
      <c r="V3166" t="str">
        <f>VLOOKUP(M3166,People!B:C,2,0)</f>
        <v>Anna Andreadi</v>
      </c>
      <c r="W3166" t="str">
        <f>IFERROR(VLOOKUP(B3166,Returns!B:C,2,0),"NO")</f>
        <v>NO</v>
      </c>
      <c r="X3166" s="34">
        <f t="shared" si="49"/>
        <v>0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35">
        <v>0.2</v>
      </c>
      <c r="U3167" s="1">
        <v>23.998400000000004</v>
      </c>
      <c r="V3167" t="str">
        <f>VLOOKUP(M3167,People!B:C,2,0)</f>
        <v>Anna Andreadi</v>
      </c>
      <c r="W3167" t="str">
        <f>IFERROR(VLOOKUP(B3167,Returns!B:C,2,0),"NO")</f>
        <v>NO</v>
      </c>
      <c r="X3167" s="34">
        <f t="shared" si="49"/>
        <v>47.996800000000007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35">
        <v>0</v>
      </c>
      <c r="U3168" s="1">
        <v>9.4815000000000005</v>
      </c>
      <c r="V3168" t="str">
        <f>VLOOKUP(M3168,People!B:C,2,0)</f>
        <v>Anna Andreadi</v>
      </c>
      <c r="W3168" t="str">
        <f>IFERROR(VLOOKUP(B3168,Returns!B:C,2,0),"NO")</f>
        <v>NO</v>
      </c>
      <c r="X3168" s="34">
        <f t="shared" si="49"/>
        <v>0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35">
        <v>0</v>
      </c>
      <c r="U3169" s="1">
        <v>32.159999999999997</v>
      </c>
      <c r="V3169" t="str">
        <f>VLOOKUP(M3169,People!B:C,2,0)</f>
        <v>Kelly Williams</v>
      </c>
      <c r="W3169" t="str">
        <f>IFERROR(VLOOKUP(B3169,Returns!B:C,2,0),"NO")</f>
        <v>NO</v>
      </c>
      <c r="X3169" s="34">
        <f t="shared" si="49"/>
        <v>0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35">
        <v>0.2</v>
      </c>
      <c r="U3170" s="1">
        <v>-24.39200000000001</v>
      </c>
      <c r="V3170" t="str">
        <f>VLOOKUP(M3170,People!B:C,2,0)</f>
        <v>Cassandra Brandow</v>
      </c>
      <c r="W3170" t="str">
        <f>IFERROR(VLOOKUP(B3170,Returns!B:C,2,0),"NO")</f>
        <v>NO</v>
      </c>
      <c r="X3170" s="34">
        <f t="shared" si="49"/>
        <v>78.054400000000001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35">
        <v>0.2</v>
      </c>
      <c r="U3171" s="1">
        <v>19.434999999999995</v>
      </c>
      <c r="V3171" t="str">
        <f>VLOOKUP(M3171,People!B:C,2,0)</f>
        <v>Cassandra Brandow</v>
      </c>
      <c r="W3171" t="str">
        <f>IFERROR(VLOOKUP(B3171,Returns!B:C,2,0),"NO")</f>
        <v>NO</v>
      </c>
      <c r="X3171" s="34">
        <f t="shared" si="49"/>
        <v>12.438400000000001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35">
        <v>0</v>
      </c>
      <c r="U3172" s="1">
        <v>11.223600000000001</v>
      </c>
      <c r="V3172" t="str">
        <f>VLOOKUP(M3172,People!B:C,2,0)</f>
        <v>Cassandra Brandow</v>
      </c>
      <c r="W3172" t="str">
        <f>IFERROR(VLOOKUP(B3172,Returns!B:C,2,0),"NO")</f>
        <v>NO</v>
      </c>
      <c r="X3172" s="34">
        <f t="shared" si="49"/>
        <v>0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35">
        <v>0.8</v>
      </c>
      <c r="U3173" s="1">
        <v>-4.7520000000000007</v>
      </c>
      <c r="V3173" t="str">
        <f>VLOOKUP(M3173,People!B:C,2,0)</f>
        <v>Kelly Williams</v>
      </c>
      <c r="W3173" t="str">
        <f>IFERROR(VLOOKUP(B3173,Returns!B:C,2,0),"NO")</f>
        <v>NO</v>
      </c>
      <c r="X3173" s="34">
        <f t="shared" si="49"/>
        <v>2.5343999999999998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35">
        <v>0.3</v>
      </c>
      <c r="U3174" s="1">
        <v>0</v>
      </c>
      <c r="V3174" t="str">
        <f>VLOOKUP(M3174,People!B:C,2,0)</f>
        <v>Kelly Williams</v>
      </c>
      <c r="W3174" t="str">
        <f>IFERROR(VLOOKUP(B3174,Returns!B:C,2,0),"NO")</f>
        <v>NO</v>
      </c>
      <c r="X3174" s="34">
        <f t="shared" si="49"/>
        <v>158.52899999999997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35">
        <v>0.2</v>
      </c>
      <c r="U3175" s="1">
        <v>1.5065999999999975</v>
      </c>
      <c r="V3175" t="str">
        <f>VLOOKUP(M3175,People!B:C,2,0)</f>
        <v>Kelly Williams</v>
      </c>
      <c r="W3175" t="str">
        <f>IFERROR(VLOOKUP(B3175,Returns!B:C,2,0),"NO")</f>
        <v>NO</v>
      </c>
      <c r="X3175" s="34">
        <f t="shared" si="49"/>
        <v>2.6784000000000003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35">
        <v>0</v>
      </c>
      <c r="U3176" s="1">
        <v>50.9208</v>
      </c>
      <c r="V3176" t="str">
        <f>VLOOKUP(M3176,People!B:C,2,0)</f>
        <v>Kelly Williams</v>
      </c>
      <c r="W3176" t="str">
        <f>IFERROR(VLOOKUP(B3176,Returns!B:C,2,0),"NO")</f>
        <v>NO</v>
      </c>
      <c r="X3176" s="34">
        <f t="shared" si="49"/>
        <v>0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35">
        <v>0.7</v>
      </c>
      <c r="U3177" s="1">
        <v>-240.78400000000005</v>
      </c>
      <c r="V3177" t="str">
        <f>VLOOKUP(M3177,People!B:C,2,0)</f>
        <v>Anna Andreadi</v>
      </c>
      <c r="W3177" t="str">
        <f>IFERROR(VLOOKUP(B3177,Returns!B:C,2,0),"NO")</f>
        <v>NO</v>
      </c>
      <c r="X3177" s="34">
        <f t="shared" si="49"/>
        <v>126.41160000000002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35">
        <v>0.2</v>
      </c>
      <c r="U3178" s="1">
        <v>0.59979999999999656</v>
      </c>
      <c r="V3178" t="str">
        <f>VLOOKUP(M3178,People!B:C,2,0)</f>
        <v>Anna Andreadi</v>
      </c>
      <c r="W3178" t="str">
        <f>IFERROR(VLOOKUP(B3178,Returns!B:C,2,0),"NO")</f>
        <v>NO</v>
      </c>
      <c r="X3178" s="34">
        <f t="shared" si="49"/>
        <v>9.5968000000000018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35">
        <v>0</v>
      </c>
      <c r="U3179" s="1">
        <v>9.0048000000000012</v>
      </c>
      <c r="V3179" t="str">
        <f>VLOOKUP(M3179,People!B:C,2,0)</f>
        <v>Chuck Magee</v>
      </c>
      <c r="W3179" t="str">
        <f>IFERROR(VLOOKUP(B3179,Returns!B:C,2,0),"NO")</f>
        <v>NO</v>
      </c>
      <c r="X3179" s="34">
        <f t="shared" si="49"/>
        <v>0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35">
        <v>0</v>
      </c>
      <c r="U3180" s="1">
        <v>6.0725999999999987</v>
      </c>
      <c r="V3180" t="str">
        <f>VLOOKUP(M3180,People!B:C,2,0)</f>
        <v>Chuck Magee</v>
      </c>
      <c r="W3180" t="str">
        <f>IFERROR(VLOOKUP(B3180,Returns!B:C,2,0),"NO")</f>
        <v>NO</v>
      </c>
      <c r="X3180" s="34">
        <f t="shared" si="49"/>
        <v>0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35">
        <v>0</v>
      </c>
      <c r="U3181" s="1">
        <v>18.190799999999996</v>
      </c>
      <c r="V3181" t="str">
        <f>VLOOKUP(M3181,People!B:C,2,0)</f>
        <v>Chuck Magee</v>
      </c>
      <c r="W3181" t="str">
        <f>IFERROR(VLOOKUP(B3181,Returns!B:C,2,0),"NO")</f>
        <v>NO</v>
      </c>
      <c r="X3181" s="34">
        <f t="shared" si="49"/>
        <v>0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35">
        <v>0</v>
      </c>
      <c r="U3182" s="1">
        <v>68.823000000000008</v>
      </c>
      <c r="V3182" t="str">
        <f>VLOOKUP(M3182,People!B:C,2,0)</f>
        <v>Chuck Magee</v>
      </c>
      <c r="W3182" t="str">
        <f>IFERROR(VLOOKUP(B3182,Returns!B:C,2,0),"NO")</f>
        <v>NO</v>
      </c>
      <c r="X3182" s="34">
        <f t="shared" si="49"/>
        <v>0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35">
        <v>0</v>
      </c>
      <c r="U3183" s="1">
        <v>4.4344000000000001</v>
      </c>
      <c r="V3183" t="str">
        <f>VLOOKUP(M3183,People!B:C,2,0)</f>
        <v>Chuck Magee</v>
      </c>
      <c r="W3183" t="str">
        <f>IFERROR(VLOOKUP(B3183,Returns!B:C,2,0),"NO")</f>
        <v>NO</v>
      </c>
      <c r="X3183" s="34">
        <f t="shared" si="49"/>
        <v>0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35">
        <v>0</v>
      </c>
      <c r="U3184" s="1">
        <v>355.4466000000001</v>
      </c>
      <c r="V3184" t="str">
        <f>VLOOKUP(M3184,People!B:C,2,0)</f>
        <v>Chuck Magee</v>
      </c>
      <c r="W3184" t="str">
        <f>IFERROR(VLOOKUP(B3184,Returns!B:C,2,0),"NO")</f>
        <v>NO</v>
      </c>
      <c r="X3184" s="34">
        <f t="shared" si="49"/>
        <v>0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35">
        <v>0</v>
      </c>
      <c r="U3185" s="1">
        <v>473.61059999999975</v>
      </c>
      <c r="V3185" t="str">
        <f>VLOOKUP(M3185,People!B:C,2,0)</f>
        <v>Chuck Magee</v>
      </c>
      <c r="W3185" t="str">
        <f>IFERROR(VLOOKUP(B3185,Returns!B:C,2,0),"NO")</f>
        <v>NO</v>
      </c>
      <c r="X3185" s="34">
        <f t="shared" si="49"/>
        <v>0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35">
        <v>0</v>
      </c>
      <c r="U3186" s="1">
        <v>157.87019999999993</v>
      </c>
      <c r="V3186" t="str">
        <f>VLOOKUP(M3186,People!B:C,2,0)</f>
        <v>Chuck Magee</v>
      </c>
      <c r="W3186" t="str">
        <f>IFERROR(VLOOKUP(B3186,Returns!B:C,2,0),"NO")</f>
        <v>NO</v>
      </c>
      <c r="X3186" s="34">
        <f t="shared" si="49"/>
        <v>0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35">
        <v>0.8</v>
      </c>
      <c r="U3187" s="1">
        <v>-44.278199999999998</v>
      </c>
      <c r="V3187" t="str">
        <f>VLOOKUP(M3187,People!B:C,2,0)</f>
        <v>Kelly Williams</v>
      </c>
      <c r="W3187" t="str">
        <f>IFERROR(VLOOKUP(B3187,Returns!B:C,2,0),"NO")</f>
        <v>Yes</v>
      </c>
      <c r="X3187" s="34">
        <f t="shared" si="49"/>
        <v>20.836799999999997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35">
        <v>0.2</v>
      </c>
      <c r="U3188" s="1">
        <v>26.952599999999997</v>
      </c>
      <c r="V3188" t="str">
        <f>VLOOKUP(M3188,People!B:C,2,0)</f>
        <v>Kelly Williams</v>
      </c>
      <c r="W3188" t="str">
        <f>IFERROR(VLOOKUP(B3188,Returns!B:C,2,0),"NO")</f>
        <v>Yes</v>
      </c>
      <c r="X3188" s="34">
        <f t="shared" si="49"/>
        <v>14.870400000000002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35">
        <v>0</v>
      </c>
      <c r="U3189" s="1">
        <v>32.1678</v>
      </c>
      <c r="V3189" t="str">
        <f>VLOOKUP(M3189,People!B:C,2,0)</f>
        <v>Chuck Magee</v>
      </c>
      <c r="W3189" t="str">
        <f>IFERROR(VLOOKUP(B3189,Returns!B:C,2,0),"NO")</f>
        <v>NO</v>
      </c>
      <c r="X3189" s="34">
        <f t="shared" si="49"/>
        <v>0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35">
        <v>0</v>
      </c>
      <c r="U3190" s="1">
        <v>1.7999999999999998</v>
      </c>
      <c r="V3190" t="str">
        <f>VLOOKUP(M3190,People!B:C,2,0)</f>
        <v>Anna Andreadi</v>
      </c>
      <c r="W3190" t="str">
        <f>IFERROR(VLOOKUP(B3190,Returns!B:C,2,0),"NO")</f>
        <v>NO</v>
      </c>
      <c r="X3190" s="34">
        <f t="shared" si="49"/>
        <v>0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35">
        <v>0.2</v>
      </c>
      <c r="U3191" s="1">
        <v>7.5864000000000003</v>
      </c>
      <c r="V3191" t="str">
        <f>VLOOKUP(M3191,People!B:C,2,0)</f>
        <v>Anna Andreadi</v>
      </c>
      <c r="W3191" t="str">
        <f>IFERROR(VLOOKUP(B3191,Returns!B:C,2,0),"NO")</f>
        <v>NO</v>
      </c>
      <c r="X3191" s="34">
        <f t="shared" si="49"/>
        <v>4.1856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35">
        <v>0.2</v>
      </c>
      <c r="U3192" s="1">
        <v>-3.1680000000000001</v>
      </c>
      <c r="V3192" t="str">
        <f>VLOOKUP(M3192,People!B:C,2,0)</f>
        <v>Kelly Williams</v>
      </c>
      <c r="W3192" t="str">
        <f>IFERROR(VLOOKUP(B3192,Returns!B:C,2,0),"NO")</f>
        <v>NO</v>
      </c>
      <c r="X3192" s="34">
        <f t="shared" si="49"/>
        <v>2.5344000000000002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35">
        <v>0</v>
      </c>
      <c r="U3193" s="1">
        <v>17.157400000000003</v>
      </c>
      <c r="V3193" t="str">
        <f>VLOOKUP(M3193,People!B:C,2,0)</f>
        <v>Chuck Magee</v>
      </c>
      <c r="W3193" t="str">
        <f>IFERROR(VLOOKUP(B3193,Returns!B:C,2,0),"NO")</f>
        <v>NO</v>
      </c>
      <c r="X3193" s="34">
        <f t="shared" si="49"/>
        <v>0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35">
        <v>0.8</v>
      </c>
      <c r="U3194" s="1">
        <v>-9.5550000000000015</v>
      </c>
      <c r="V3194" t="str">
        <f>VLOOKUP(M3194,People!B:C,2,0)</f>
        <v>Kelly Williams</v>
      </c>
      <c r="W3194" t="str">
        <f>IFERROR(VLOOKUP(B3194,Returns!B:C,2,0),"NO")</f>
        <v>NO</v>
      </c>
      <c r="X3194" s="34">
        <f t="shared" si="49"/>
        <v>5.0959999999999992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35">
        <v>0.8</v>
      </c>
      <c r="U3195" s="1">
        <v>-6.0192000000000032</v>
      </c>
      <c r="V3195" t="str">
        <f>VLOOKUP(M3195,People!B:C,2,0)</f>
        <v>Kelly Williams</v>
      </c>
      <c r="W3195" t="str">
        <f>IFERROR(VLOOKUP(B3195,Returns!B:C,2,0),"NO")</f>
        <v>NO</v>
      </c>
      <c r="X3195" s="34">
        <f t="shared" si="49"/>
        <v>2.9183999999999997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35">
        <v>0.2</v>
      </c>
      <c r="U3196" s="1">
        <v>10.8864</v>
      </c>
      <c r="V3196" t="str">
        <f>VLOOKUP(M3196,People!B:C,2,0)</f>
        <v>Kelly Williams</v>
      </c>
      <c r="W3196" t="str">
        <f>IFERROR(VLOOKUP(B3196,Returns!B:C,2,0),"NO")</f>
        <v>NO</v>
      </c>
      <c r="X3196" s="34">
        <f t="shared" si="49"/>
        <v>6.2208000000000014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35">
        <v>0</v>
      </c>
      <c r="U3197" s="1">
        <v>0.23339999999999961</v>
      </c>
      <c r="V3197" t="str">
        <f>VLOOKUP(M3197,People!B:C,2,0)</f>
        <v>Cassandra Brandow</v>
      </c>
      <c r="W3197" t="str">
        <f>IFERROR(VLOOKUP(B3197,Returns!B:C,2,0),"NO")</f>
        <v>NO</v>
      </c>
      <c r="X3197" s="34">
        <f t="shared" si="49"/>
        <v>0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35">
        <v>0</v>
      </c>
      <c r="U3198" s="1">
        <v>14.085899999999999</v>
      </c>
      <c r="V3198" t="str">
        <f>VLOOKUP(M3198,People!B:C,2,0)</f>
        <v>Chuck Magee</v>
      </c>
      <c r="W3198" t="str">
        <f>IFERROR(VLOOKUP(B3198,Returns!B:C,2,0),"NO")</f>
        <v>NO</v>
      </c>
      <c r="X3198" s="34">
        <f t="shared" si="49"/>
        <v>0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35">
        <v>0.7</v>
      </c>
      <c r="U3199" s="1">
        <v>-2.2439999999999989</v>
      </c>
      <c r="V3199" t="str">
        <f>VLOOKUP(M3199,People!B:C,2,0)</f>
        <v>Anna Andreadi</v>
      </c>
      <c r="W3199" t="str">
        <f>IFERROR(VLOOKUP(B3199,Returns!B:C,2,0),"NO")</f>
        <v>NO</v>
      </c>
      <c r="X3199" s="34">
        <f t="shared" si="49"/>
        <v>2.3562000000000007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35">
        <v>0.2</v>
      </c>
      <c r="U3200" s="1">
        <v>9.5968000000000053</v>
      </c>
      <c r="V3200" t="str">
        <f>VLOOKUP(M3200,People!B:C,2,0)</f>
        <v>Cassandra Brandow</v>
      </c>
      <c r="W3200" t="str">
        <f>IFERROR(VLOOKUP(B3200,Returns!B:C,2,0),"NO")</f>
        <v>NO</v>
      </c>
      <c r="X3200" s="34">
        <f t="shared" si="49"/>
        <v>19.193600000000004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35">
        <v>0.2</v>
      </c>
      <c r="U3201" s="1">
        <v>2.3379999999999983</v>
      </c>
      <c r="V3201" t="str">
        <f>VLOOKUP(M3201,People!B:C,2,0)</f>
        <v>Chuck Magee</v>
      </c>
      <c r="W3201" t="str">
        <f>IFERROR(VLOOKUP(B3201,Returns!B:C,2,0),"NO")</f>
        <v>NO</v>
      </c>
      <c r="X3201" s="34">
        <f t="shared" si="49"/>
        <v>3.7408000000000001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35">
        <v>0.2</v>
      </c>
      <c r="U3202" s="1">
        <v>3.7308000000000021</v>
      </c>
      <c r="V3202" t="str">
        <f>VLOOKUP(M3202,People!B:C,2,0)</f>
        <v>Chuck Magee</v>
      </c>
      <c r="W3202" t="str">
        <f>IFERROR(VLOOKUP(B3202,Returns!B:C,2,0),"NO")</f>
        <v>NO</v>
      </c>
      <c r="X3202" s="34">
        <f t="shared" ref="X3202:X3265" si="50">T3202*R3202</f>
        <v>29.846400000000003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35">
        <v>0.2</v>
      </c>
      <c r="U3203" s="1">
        <v>5.7768000000000015</v>
      </c>
      <c r="V3203" t="str">
        <f>VLOOKUP(M3203,People!B:C,2,0)</f>
        <v>Chuck Magee</v>
      </c>
      <c r="W3203" t="str">
        <f>IFERROR(VLOOKUP(B3203,Returns!B:C,2,0),"NO")</f>
        <v>NO</v>
      </c>
      <c r="X3203" s="34">
        <f t="shared" si="50"/>
        <v>3.1872000000000007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35">
        <v>0.2</v>
      </c>
      <c r="U3204" s="1">
        <v>60.153600000000012</v>
      </c>
      <c r="V3204" t="str">
        <f>VLOOKUP(M3204,People!B:C,2,0)</f>
        <v>Anna Andreadi</v>
      </c>
      <c r="W3204" t="str">
        <f>IFERROR(VLOOKUP(B3204,Returns!B:C,2,0),"NO")</f>
        <v>NO</v>
      </c>
      <c r="X3204" s="34">
        <f t="shared" si="50"/>
        <v>120.30719999999999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35">
        <v>0</v>
      </c>
      <c r="U3205" s="1">
        <v>4.2861000000000002</v>
      </c>
      <c r="V3205" t="str">
        <f>VLOOKUP(M3205,People!B:C,2,0)</f>
        <v>Anna Andreadi</v>
      </c>
      <c r="W3205" t="str">
        <f>IFERROR(VLOOKUP(B3205,Returns!B:C,2,0),"NO")</f>
        <v>NO</v>
      </c>
      <c r="X3205" s="34">
        <f t="shared" si="50"/>
        <v>0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35">
        <v>0</v>
      </c>
      <c r="U3206" s="1">
        <v>11.166400000000003</v>
      </c>
      <c r="V3206" t="str">
        <f>VLOOKUP(M3206,People!B:C,2,0)</f>
        <v>Anna Andreadi</v>
      </c>
      <c r="W3206" t="str">
        <f>IFERROR(VLOOKUP(B3206,Returns!B:C,2,0),"NO")</f>
        <v>NO</v>
      </c>
      <c r="X3206" s="34">
        <f t="shared" si="50"/>
        <v>0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35">
        <v>0</v>
      </c>
      <c r="U3207" s="1">
        <v>28.007999999999996</v>
      </c>
      <c r="V3207" t="str">
        <f>VLOOKUP(M3207,People!B:C,2,0)</f>
        <v>Anna Andreadi</v>
      </c>
      <c r="W3207" t="str">
        <f>IFERROR(VLOOKUP(B3207,Returns!B:C,2,0),"NO")</f>
        <v>NO</v>
      </c>
      <c r="X3207" s="34">
        <f t="shared" si="50"/>
        <v>0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35">
        <v>0</v>
      </c>
      <c r="U3208" s="1">
        <v>14.896000000000003</v>
      </c>
      <c r="V3208" t="str">
        <f>VLOOKUP(M3208,People!B:C,2,0)</f>
        <v>Anna Andreadi</v>
      </c>
      <c r="W3208" t="str">
        <f>IFERROR(VLOOKUP(B3208,Returns!B:C,2,0),"NO")</f>
        <v>NO</v>
      </c>
      <c r="X3208" s="34">
        <f t="shared" si="50"/>
        <v>0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35">
        <v>0</v>
      </c>
      <c r="U3209" s="1">
        <v>18.3264</v>
      </c>
      <c r="V3209" t="str">
        <f>VLOOKUP(M3209,People!B:C,2,0)</f>
        <v>Anna Andreadi</v>
      </c>
      <c r="W3209" t="str">
        <f>IFERROR(VLOOKUP(B3209,Returns!B:C,2,0),"NO")</f>
        <v>NO</v>
      </c>
      <c r="X3209" s="34">
        <f t="shared" si="50"/>
        <v>0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35">
        <v>0</v>
      </c>
      <c r="U3210" s="1">
        <v>118.98299999999999</v>
      </c>
      <c r="V3210" t="str">
        <f>VLOOKUP(M3210,People!B:C,2,0)</f>
        <v>Anna Andreadi</v>
      </c>
      <c r="W3210" t="str">
        <f>IFERROR(VLOOKUP(B3210,Returns!B:C,2,0),"NO")</f>
        <v>NO</v>
      </c>
      <c r="X3210" s="34">
        <f t="shared" si="50"/>
        <v>0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35">
        <v>0.2</v>
      </c>
      <c r="U3211" s="1">
        <v>141.72300000000001</v>
      </c>
      <c r="V3211" t="str">
        <f>VLOOKUP(M3211,People!B:C,2,0)</f>
        <v>Anna Andreadi</v>
      </c>
      <c r="W3211" t="str">
        <f>IFERROR(VLOOKUP(B3211,Returns!B:C,2,0),"NO")</f>
        <v>NO</v>
      </c>
      <c r="X3211" s="34">
        <f t="shared" si="50"/>
        <v>75.585600000000014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35">
        <v>0.2</v>
      </c>
      <c r="U3212" s="1">
        <v>5.0220000000000002</v>
      </c>
      <c r="V3212" t="str">
        <f>VLOOKUP(M3212,People!B:C,2,0)</f>
        <v>Kelly Williams</v>
      </c>
      <c r="W3212" t="str">
        <f>IFERROR(VLOOKUP(B3212,Returns!B:C,2,0),"NO")</f>
        <v>NO</v>
      </c>
      <c r="X3212" s="34">
        <f t="shared" si="50"/>
        <v>2.6784000000000003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35">
        <v>0.8</v>
      </c>
      <c r="U3213" s="1">
        <v>-18.52620000000001</v>
      </c>
      <c r="V3213" t="str">
        <f>VLOOKUP(M3213,People!B:C,2,0)</f>
        <v>Kelly Williams</v>
      </c>
      <c r="W3213" t="str">
        <f>IFERROR(VLOOKUP(B3213,Returns!B:C,2,0),"NO")</f>
        <v>NO</v>
      </c>
      <c r="X3213" s="34">
        <f t="shared" si="50"/>
        <v>8.9823999999999984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35">
        <v>0</v>
      </c>
      <c r="U3214" s="1">
        <v>58.027200000000001</v>
      </c>
      <c r="V3214" t="str">
        <f>VLOOKUP(M3214,People!B:C,2,0)</f>
        <v>Kelly Williams</v>
      </c>
      <c r="W3214" t="str">
        <f>IFERROR(VLOOKUP(B3214,Returns!B:C,2,0),"NO")</f>
        <v>NO</v>
      </c>
      <c r="X3214" s="34">
        <f t="shared" si="50"/>
        <v>0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35">
        <v>0.2</v>
      </c>
      <c r="U3215" s="1">
        <v>0.16919999999999991</v>
      </c>
      <c r="V3215" t="str">
        <f>VLOOKUP(M3215,People!B:C,2,0)</f>
        <v>Chuck Magee</v>
      </c>
      <c r="W3215" t="str">
        <f>IFERROR(VLOOKUP(B3215,Returns!B:C,2,0),"NO")</f>
        <v>NO</v>
      </c>
      <c r="X3215" s="34">
        <f t="shared" si="50"/>
        <v>0.30080000000000001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35">
        <v>0.2</v>
      </c>
      <c r="U3216" s="1">
        <v>6.5339999999999971</v>
      </c>
      <c r="V3216" t="str">
        <f>VLOOKUP(M3216,People!B:C,2,0)</f>
        <v>Chuck Magee</v>
      </c>
      <c r="W3216" t="str">
        <f>IFERROR(VLOOKUP(B3216,Returns!B:C,2,0),"NO")</f>
        <v>NO</v>
      </c>
      <c r="X3216" s="34">
        <f t="shared" si="50"/>
        <v>6.9696000000000016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35">
        <v>0</v>
      </c>
      <c r="U3217" s="1">
        <v>35.334599999999995</v>
      </c>
      <c r="V3217" t="str">
        <f>VLOOKUP(M3217,People!B:C,2,0)</f>
        <v>Anna Andreadi</v>
      </c>
      <c r="W3217" t="str">
        <f>IFERROR(VLOOKUP(B3217,Returns!B:C,2,0),"NO")</f>
        <v>NO</v>
      </c>
      <c r="X3217" s="34">
        <f t="shared" si="50"/>
        <v>0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35">
        <v>0</v>
      </c>
      <c r="U3218" s="1">
        <v>52.489499999999992</v>
      </c>
      <c r="V3218" t="str">
        <f>VLOOKUP(M3218,People!B:C,2,0)</f>
        <v>Anna Andreadi</v>
      </c>
      <c r="W3218" t="str">
        <f>IFERROR(VLOOKUP(B3218,Returns!B:C,2,0),"NO")</f>
        <v>NO</v>
      </c>
      <c r="X3218" s="34">
        <f t="shared" si="50"/>
        <v>0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35">
        <v>0.2</v>
      </c>
      <c r="U3219" s="1">
        <v>314.27190000000002</v>
      </c>
      <c r="V3219" t="str">
        <f>VLOOKUP(M3219,People!B:C,2,0)</f>
        <v>Chuck Magee</v>
      </c>
      <c r="W3219" t="str">
        <f>IFERROR(VLOOKUP(B3219,Returns!B:C,2,0),"NO")</f>
        <v>NO</v>
      </c>
      <c r="X3219" s="34">
        <f t="shared" si="50"/>
        <v>186.23520000000005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35">
        <v>0</v>
      </c>
      <c r="U3220" s="1">
        <v>124.95519999999999</v>
      </c>
      <c r="V3220" t="str">
        <f>VLOOKUP(M3220,People!B:C,2,0)</f>
        <v>Chuck Magee</v>
      </c>
      <c r="W3220" t="str">
        <f>IFERROR(VLOOKUP(B3220,Returns!B:C,2,0),"NO")</f>
        <v>NO</v>
      </c>
      <c r="X3220" s="34">
        <f t="shared" si="50"/>
        <v>0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35">
        <v>0</v>
      </c>
      <c r="U3221" s="1">
        <v>45.527999999999992</v>
      </c>
      <c r="V3221" t="str">
        <f>VLOOKUP(M3221,People!B:C,2,0)</f>
        <v>Chuck Magee</v>
      </c>
      <c r="W3221" t="str">
        <f>IFERROR(VLOOKUP(B3221,Returns!B:C,2,0),"NO")</f>
        <v>Yes</v>
      </c>
      <c r="X3221" s="34">
        <f t="shared" si="50"/>
        <v>0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35">
        <v>0</v>
      </c>
      <c r="U3222" s="1">
        <v>23.003999999999998</v>
      </c>
      <c r="V3222" t="str">
        <f>VLOOKUP(M3222,People!B:C,2,0)</f>
        <v>Chuck Magee</v>
      </c>
      <c r="W3222" t="str">
        <f>IFERROR(VLOOKUP(B3222,Returns!B:C,2,0),"NO")</f>
        <v>Yes</v>
      </c>
      <c r="X3222" s="34">
        <f t="shared" si="50"/>
        <v>0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35">
        <v>0</v>
      </c>
      <c r="U3223" s="1">
        <v>32.4</v>
      </c>
      <c r="V3223" t="str">
        <f>VLOOKUP(M3223,People!B:C,2,0)</f>
        <v>Chuck Magee</v>
      </c>
      <c r="W3223" t="str">
        <f>IFERROR(VLOOKUP(B3223,Returns!B:C,2,0),"NO")</f>
        <v>Yes</v>
      </c>
      <c r="X3223" s="34">
        <f t="shared" si="50"/>
        <v>0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35">
        <v>0.2</v>
      </c>
      <c r="U3224" s="1">
        <v>3.4103999999999997</v>
      </c>
      <c r="V3224" t="str">
        <f>VLOOKUP(M3224,People!B:C,2,0)</f>
        <v>Anna Andreadi</v>
      </c>
      <c r="W3224" t="str">
        <f>IFERROR(VLOOKUP(B3224,Returns!B:C,2,0),"NO")</f>
        <v>NO</v>
      </c>
      <c r="X3224" s="34">
        <f t="shared" si="50"/>
        <v>1.8815999999999999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35">
        <v>0.2</v>
      </c>
      <c r="U3225" s="1">
        <v>1.4599999999999997</v>
      </c>
      <c r="V3225" t="str">
        <f>VLOOKUP(M3225,People!B:C,2,0)</f>
        <v>Anna Andreadi</v>
      </c>
      <c r="W3225" t="str">
        <f>IFERROR(VLOOKUP(B3225,Returns!B:C,2,0),"NO")</f>
        <v>NO</v>
      </c>
      <c r="X3225" s="34">
        <f t="shared" si="50"/>
        <v>0.93440000000000001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35">
        <v>0.2</v>
      </c>
      <c r="U3226" s="1">
        <v>107.46</v>
      </c>
      <c r="V3226" t="str">
        <f>VLOOKUP(M3226,People!B:C,2,0)</f>
        <v>Anna Andreadi</v>
      </c>
      <c r="W3226" t="str">
        <f>IFERROR(VLOOKUP(B3226,Returns!B:C,2,0),"NO")</f>
        <v>NO</v>
      </c>
      <c r="X3226" s="34">
        <f t="shared" si="50"/>
        <v>63.680000000000007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35">
        <v>0.2</v>
      </c>
      <c r="U3227" s="1">
        <v>4.628400000000001</v>
      </c>
      <c r="V3227" t="str">
        <f>VLOOKUP(M3227,People!B:C,2,0)</f>
        <v>Anna Andreadi</v>
      </c>
      <c r="W3227" t="str">
        <f>IFERROR(VLOOKUP(B3227,Returns!B:C,2,0),"NO")</f>
        <v>NO</v>
      </c>
      <c r="X3227" s="34">
        <f t="shared" si="50"/>
        <v>2.5536000000000003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35">
        <v>0.2</v>
      </c>
      <c r="U3228" s="1">
        <v>-3.2639999999999993</v>
      </c>
      <c r="V3228" t="str">
        <f>VLOOKUP(M3228,People!B:C,2,0)</f>
        <v>Anna Andreadi</v>
      </c>
      <c r="W3228" t="str">
        <f>IFERROR(VLOOKUP(B3228,Returns!B:C,2,0),"NO")</f>
        <v>NO</v>
      </c>
      <c r="X3228" s="34">
        <f t="shared" si="50"/>
        <v>3.0720000000000001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35">
        <v>0.2</v>
      </c>
      <c r="U3229" s="1">
        <v>20.157899999999991</v>
      </c>
      <c r="V3229" t="str">
        <f>VLOOKUP(M3229,People!B:C,2,0)</f>
        <v>Anna Andreadi</v>
      </c>
      <c r="W3229" t="str">
        <f>IFERROR(VLOOKUP(B3229,Returns!B:C,2,0),"NO")</f>
        <v>NO</v>
      </c>
      <c r="X3229" s="34">
        <f t="shared" si="50"/>
        <v>46.075200000000002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35">
        <v>0.2</v>
      </c>
      <c r="U3230" s="1">
        <v>-8.9500000000001023E-2</v>
      </c>
      <c r="V3230" t="str">
        <f>VLOOKUP(M3230,People!B:C,2,0)</f>
        <v>Anna Andreadi</v>
      </c>
      <c r="W3230" t="str">
        <f>IFERROR(VLOOKUP(B3230,Returns!B:C,2,0),"NO")</f>
        <v>NO</v>
      </c>
      <c r="X3230" s="34">
        <f t="shared" si="50"/>
        <v>1.4320000000000002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35">
        <v>0</v>
      </c>
      <c r="U3231" s="1">
        <v>18.766999999999996</v>
      </c>
      <c r="V3231" t="str">
        <f>VLOOKUP(M3231,People!B:C,2,0)</f>
        <v>Chuck Magee</v>
      </c>
      <c r="W3231" t="str">
        <f>IFERROR(VLOOKUP(B3231,Returns!B:C,2,0),"NO")</f>
        <v>NO</v>
      </c>
      <c r="X3231" s="34">
        <f t="shared" si="50"/>
        <v>0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35">
        <v>0</v>
      </c>
      <c r="U3232" s="1">
        <v>39.066000000000003</v>
      </c>
      <c r="V3232" t="str">
        <f>VLOOKUP(M3232,People!B:C,2,0)</f>
        <v>Chuck Magee</v>
      </c>
      <c r="W3232" t="str">
        <f>IFERROR(VLOOKUP(B3232,Returns!B:C,2,0),"NO")</f>
        <v>NO</v>
      </c>
      <c r="X3232" s="34">
        <f t="shared" si="50"/>
        <v>0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35">
        <v>0.8</v>
      </c>
      <c r="U3233" s="1">
        <v>-44.278199999999998</v>
      </c>
      <c r="V3233" t="str">
        <f>VLOOKUP(M3233,People!B:C,2,0)</f>
        <v>Kelly Williams</v>
      </c>
      <c r="W3233" t="str">
        <f>IFERROR(VLOOKUP(B3233,Returns!B:C,2,0),"NO")</f>
        <v>NO</v>
      </c>
      <c r="X3233" s="34">
        <f t="shared" si="50"/>
        <v>20.836799999999997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35">
        <v>0.8</v>
      </c>
      <c r="U3234" s="1">
        <v>-4.7784000000000013</v>
      </c>
      <c r="V3234" t="str">
        <f>VLOOKUP(M3234,People!B:C,2,0)</f>
        <v>Kelly Williams</v>
      </c>
      <c r="W3234" t="str">
        <f>IFERROR(VLOOKUP(B3234,Returns!B:C,2,0),"NO")</f>
        <v>NO</v>
      </c>
      <c r="X3234" s="34">
        <f t="shared" si="50"/>
        <v>2.3167999999999997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35">
        <v>0.2</v>
      </c>
      <c r="U3235" s="1">
        <v>-7.7292000000000041</v>
      </c>
      <c r="V3235" t="str">
        <f>VLOOKUP(M3235,People!B:C,2,0)</f>
        <v>Kelly Williams</v>
      </c>
      <c r="W3235" t="str">
        <f>IFERROR(VLOOKUP(B3235,Returns!B:C,2,0),"NO")</f>
        <v>NO</v>
      </c>
      <c r="X3235" s="34">
        <f t="shared" si="50"/>
        <v>6.5088000000000008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35">
        <v>0.2</v>
      </c>
      <c r="U3236" s="1">
        <v>1.3944000000000001</v>
      </c>
      <c r="V3236" t="str">
        <f>VLOOKUP(M3236,People!B:C,2,0)</f>
        <v>Anna Andreadi</v>
      </c>
      <c r="W3236" t="str">
        <f>IFERROR(VLOOKUP(B3236,Returns!B:C,2,0),"NO")</f>
        <v>NO</v>
      </c>
      <c r="X3236" s="34">
        <f t="shared" si="50"/>
        <v>0.79680000000000017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35">
        <v>0.3</v>
      </c>
      <c r="U3237" s="1">
        <v>-15.582599999999999</v>
      </c>
      <c r="V3237" t="str">
        <f>VLOOKUP(M3237,People!B:C,2,0)</f>
        <v>Chuck Magee</v>
      </c>
      <c r="W3237" t="str">
        <f>IFERROR(VLOOKUP(B3237,Returns!B:C,2,0),"NO")</f>
        <v>NO</v>
      </c>
      <c r="X3237" s="34">
        <f t="shared" si="50"/>
        <v>54.539099999999991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35">
        <v>0</v>
      </c>
      <c r="U3238" s="1">
        <v>12.5832</v>
      </c>
      <c r="V3238" t="str">
        <f>VLOOKUP(M3238,People!B:C,2,0)</f>
        <v>Chuck Magee</v>
      </c>
      <c r="W3238" t="str">
        <f>IFERROR(VLOOKUP(B3238,Returns!B:C,2,0),"NO")</f>
        <v>NO</v>
      </c>
      <c r="X3238" s="34">
        <f t="shared" si="50"/>
        <v>0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35">
        <v>0.2</v>
      </c>
      <c r="U3239" s="1">
        <v>15.951599999999997</v>
      </c>
      <c r="V3239" t="str">
        <f>VLOOKUP(M3239,People!B:C,2,0)</f>
        <v>Chuck Magee</v>
      </c>
      <c r="W3239" t="str">
        <f>IFERROR(VLOOKUP(B3239,Returns!B:C,2,0),"NO")</f>
        <v>NO</v>
      </c>
      <c r="X3239" s="34">
        <f t="shared" si="50"/>
        <v>9.1151999999999997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35">
        <v>0.3</v>
      </c>
      <c r="U3240" s="1">
        <v>-77.333000000000013</v>
      </c>
      <c r="V3240" t="str">
        <f>VLOOKUP(M3240,People!B:C,2,0)</f>
        <v>Kelly Williams</v>
      </c>
      <c r="W3240" t="str">
        <f>IFERROR(VLOOKUP(B3240,Returns!B:C,2,0),"NO")</f>
        <v>NO</v>
      </c>
      <c r="X3240" s="34">
        <f t="shared" si="50"/>
        <v>95.528999999999996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35">
        <v>0.2</v>
      </c>
      <c r="U3241" s="1">
        <v>46.095000000000006</v>
      </c>
      <c r="V3241" t="str">
        <f>VLOOKUP(M3241,People!B:C,2,0)</f>
        <v>Kelly Williams</v>
      </c>
      <c r="W3241" t="str">
        <f>IFERROR(VLOOKUP(B3241,Returns!B:C,2,0),"NO")</f>
        <v>NO</v>
      </c>
      <c r="X3241" s="34">
        <f t="shared" si="50"/>
        <v>24.584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35">
        <v>0.6</v>
      </c>
      <c r="U3242" s="1">
        <v>-2.8271999999999995</v>
      </c>
      <c r="V3242" t="str">
        <f>VLOOKUP(M3242,People!B:C,2,0)</f>
        <v>Kelly Williams</v>
      </c>
      <c r="W3242" t="str">
        <f>IFERROR(VLOOKUP(B3242,Returns!B:C,2,0),"NO")</f>
        <v>NO</v>
      </c>
      <c r="X3242" s="34">
        <f t="shared" si="50"/>
        <v>4.2407999999999992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35">
        <v>0</v>
      </c>
      <c r="U3243" s="1">
        <v>14.676999999999998</v>
      </c>
      <c r="V3243" t="str">
        <f>VLOOKUP(M3243,People!B:C,2,0)</f>
        <v>Cassandra Brandow</v>
      </c>
      <c r="W3243" t="str">
        <f>IFERROR(VLOOKUP(B3243,Returns!B:C,2,0),"NO")</f>
        <v>NO</v>
      </c>
      <c r="X3243" s="34">
        <f t="shared" si="50"/>
        <v>0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35">
        <v>0.8</v>
      </c>
      <c r="U3244" s="1">
        <v>-22.895600000000005</v>
      </c>
      <c r="V3244" t="str">
        <f>VLOOKUP(M3244,People!B:C,2,0)</f>
        <v>Kelly Williams</v>
      </c>
      <c r="W3244" t="str">
        <f>IFERROR(VLOOKUP(B3244,Returns!B:C,2,0),"NO")</f>
        <v>NO</v>
      </c>
      <c r="X3244" s="34">
        <f t="shared" si="50"/>
        <v>10.7744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35">
        <v>0.2</v>
      </c>
      <c r="U3245" s="1">
        <v>24.727499999999971</v>
      </c>
      <c r="V3245" t="str">
        <f>VLOOKUP(M3245,People!B:C,2,0)</f>
        <v>Kelly Williams</v>
      </c>
      <c r="W3245" t="str">
        <f>IFERROR(VLOOKUP(B3245,Returns!B:C,2,0),"NO")</f>
        <v>NO</v>
      </c>
      <c r="X3245" s="34">
        <f t="shared" si="50"/>
        <v>43.960000000000008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35">
        <v>0.3</v>
      </c>
      <c r="U3246" s="1">
        <v>-18.117599999999996</v>
      </c>
      <c r="V3246" t="str">
        <f>VLOOKUP(M3246,People!B:C,2,0)</f>
        <v>Kelly Williams</v>
      </c>
      <c r="W3246" t="str">
        <f>IFERROR(VLOOKUP(B3246,Returns!B:C,2,0),"NO")</f>
        <v>NO</v>
      </c>
      <c r="X3246" s="34">
        <f t="shared" si="50"/>
        <v>95.117399999999989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35">
        <v>0</v>
      </c>
      <c r="U3247" s="1">
        <v>4.9079999999999977</v>
      </c>
      <c r="V3247" t="str">
        <f>VLOOKUP(M3247,People!B:C,2,0)</f>
        <v>Anna Andreadi</v>
      </c>
      <c r="W3247" t="str">
        <f>IFERROR(VLOOKUP(B3247,Returns!B:C,2,0),"NO")</f>
        <v>NO</v>
      </c>
      <c r="X3247" s="34">
        <f t="shared" si="50"/>
        <v>0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35">
        <v>0</v>
      </c>
      <c r="U3248" s="1">
        <v>38.988000000000014</v>
      </c>
      <c r="V3248" t="str">
        <f>VLOOKUP(M3248,People!B:C,2,0)</f>
        <v>Anna Andreadi</v>
      </c>
      <c r="W3248" t="str">
        <f>IFERROR(VLOOKUP(B3248,Returns!B:C,2,0),"NO")</f>
        <v>NO</v>
      </c>
      <c r="X3248" s="34">
        <f t="shared" si="50"/>
        <v>0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35">
        <v>0</v>
      </c>
      <c r="U3249" s="1">
        <v>5.2895999999999983</v>
      </c>
      <c r="V3249" t="str">
        <f>VLOOKUP(M3249,People!B:C,2,0)</f>
        <v>Anna Andreadi</v>
      </c>
      <c r="W3249" t="str">
        <f>IFERROR(VLOOKUP(B3249,Returns!B:C,2,0),"NO")</f>
        <v>NO</v>
      </c>
      <c r="X3249" s="34">
        <f t="shared" si="50"/>
        <v>0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35">
        <v>0.2</v>
      </c>
      <c r="U3250" s="1">
        <v>9.9651999999999994</v>
      </c>
      <c r="V3250" t="str">
        <f>VLOOKUP(M3250,People!B:C,2,0)</f>
        <v>Anna Andreadi</v>
      </c>
      <c r="W3250" t="str">
        <f>IFERROR(VLOOKUP(B3250,Returns!B:C,2,0),"NO")</f>
        <v>NO</v>
      </c>
      <c r="X3250" s="34">
        <f t="shared" si="50"/>
        <v>22.777600000000007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35">
        <v>0.2</v>
      </c>
      <c r="U3251" s="1">
        <v>7.9188000000000045</v>
      </c>
      <c r="V3251" t="str">
        <f>VLOOKUP(M3251,People!B:C,2,0)</f>
        <v>Anna Andreadi</v>
      </c>
      <c r="W3251" t="str">
        <f>IFERROR(VLOOKUP(B3251,Returns!B:C,2,0),"NO")</f>
        <v>NO</v>
      </c>
      <c r="X3251" s="34">
        <f t="shared" si="50"/>
        <v>21.116800000000001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35">
        <v>0</v>
      </c>
      <c r="U3252" s="1">
        <v>11.679499999999999</v>
      </c>
      <c r="V3252" t="str">
        <f>VLOOKUP(M3252,People!B:C,2,0)</f>
        <v>Kelly Williams</v>
      </c>
      <c r="W3252" t="str">
        <f>IFERROR(VLOOKUP(B3252,Returns!B:C,2,0),"NO")</f>
        <v>NO</v>
      </c>
      <c r="X3252" s="34">
        <f t="shared" si="50"/>
        <v>0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35">
        <v>0.2</v>
      </c>
      <c r="U3253" s="1">
        <v>5.2773000000000003</v>
      </c>
      <c r="V3253" t="str">
        <f>VLOOKUP(M3253,People!B:C,2,0)</f>
        <v>Chuck Magee</v>
      </c>
      <c r="W3253" t="str">
        <f>IFERROR(VLOOKUP(B3253,Returns!B:C,2,0),"NO")</f>
        <v>NO</v>
      </c>
      <c r="X3253" s="34">
        <f t="shared" si="50"/>
        <v>12.0624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35">
        <v>0.2</v>
      </c>
      <c r="U3254" s="1">
        <v>2.2050000000000001</v>
      </c>
      <c r="V3254" t="str">
        <f>VLOOKUP(M3254,People!B:C,2,0)</f>
        <v>Kelly Williams</v>
      </c>
      <c r="W3254" t="str">
        <f>IFERROR(VLOOKUP(B3254,Returns!B:C,2,0),"NO")</f>
        <v>NO</v>
      </c>
      <c r="X3254" s="34">
        <f t="shared" si="50"/>
        <v>1.4112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35">
        <v>0.2</v>
      </c>
      <c r="U3255" s="1">
        <v>2.0387999999999984</v>
      </c>
      <c r="V3255" t="str">
        <f>VLOOKUP(M3255,People!B:C,2,0)</f>
        <v>Kelly Williams</v>
      </c>
      <c r="W3255" t="str">
        <f>IFERROR(VLOOKUP(B3255,Returns!B:C,2,0),"NO")</f>
        <v>NO</v>
      </c>
      <c r="X3255" s="34">
        <f t="shared" si="50"/>
        <v>5.4367999999999999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35">
        <v>0.2</v>
      </c>
      <c r="U3256" s="1">
        <v>9.4485999999999954</v>
      </c>
      <c r="V3256" t="str">
        <f>VLOOKUP(M3256,People!B:C,2,0)</f>
        <v>Anna Andreadi</v>
      </c>
      <c r="W3256" t="str">
        <f>IFERROR(VLOOKUP(B3256,Returns!B:C,2,0),"NO")</f>
        <v>NO</v>
      </c>
      <c r="X3256" s="34">
        <f t="shared" si="50"/>
        <v>21.596800000000002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35">
        <v>0.2</v>
      </c>
      <c r="U3257" s="1">
        <v>6.0299999999999994</v>
      </c>
      <c r="V3257" t="str">
        <f>VLOOKUP(M3257,People!B:C,2,0)</f>
        <v>Anna Andreadi</v>
      </c>
      <c r="W3257" t="str">
        <f>IFERROR(VLOOKUP(B3257,Returns!B:C,2,0),"NO")</f>
        <v>NO</v>
      </c>
      <c r="X3257" s="34">
        <f t="shared" si="50"/>
        <v>3.8592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35">
        <v>0.2</v>
      </c>
      <c r="U3258" s="1">
        <v>1.6704000000000001</v>
      </c>
      <c r="V3258" t="str">
        <f>VLOOKUP(M3258,People!B:C,2,0)</f>
        <v>Cassandra Brandow</v>
      </c>
      <c r="W3258" t="str">
        <f>IFERROR(VLOOKUP(B3258,Returns!B:C,2,0),"NO")</f>
        <v>NO</v>
      </c>
      <c r="X3258" s="34">
        <f t="shared" si="50"/>
        <v>0.92159999999999997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35">
        <v>0.4</v>
      </c>
      <c r="U3259" s="1">
        <v>-29.323800000000006</v>
      </c>
      <c r="V3259" t="str">
        <f>VLOOKUP(M3259,People!B:C,2,0)</f>
        <v>Cassandra Brandow</v>
      </c>
      <c r="W3259" t="str">
        <f>IFERROR(VLOOKUP(B3259,Returns!B:C,2,0),"NO")</f>
        <v>NO</v>
      </c>
      <c r="X3259" s="34">
        <f t="shared" si="50"/>
        <v>31.989599999999996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35">
        <v>0.7</v>
      </c>
      <c r="U3260" s="1">
        <v>-2.0621999999999998</v>
      </c>
      <c r="V3260" t="str">
        <f>VLOOKUP(M3260,People!B:C,2,0)</f>
        <v>Cassandra Brandow</v>
      </c>
      <c r="W3260" t="str">
        <f>IFERROR(VLOOKUP(B3260,Returns!B:C,2,0),"NO")</f>
        <v>NO</v>
      </c>
      <c r="X3260" s="34">
        <f t="shared" si="50"/>
        <v>2.0622000000000003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35">
        <v>0.8</v>
      </c>
      <c r="U3261" s="1">
        <v>-4.7040000000000006</v>
      </c>
      <c r="V3261" t="str">
        <f>VLOOKUP(M3261,People!B:C,2,0)</f>
        <v>Kelly Williams</v>
      </c>
      <c r="W3261" t="str">
        <f>IFERROR(VLOOKUP(B3261,Returns!B:C,2,0),"NO")</f>
        <v>NO</v>
      </c>
      <c r="X3261" s="34">
        <f t="shared" si="50"/>
        <v>2.5087999999999995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35">
        <v>0.2</v>
      </c>
      <c r="U3262" s="1">
        <v>7.2576000000000001</v>
      </c>
      <c r="V3262" t="str">
        <f>VLOOKUP(M3262,People!B:C,2,0)</f>
        <v>Kelly Williams</v>
      </c>
      <c r="W3262" t="str">
        <f>IFERROR(VLOOKUP(B3262,Returns!B:C,2,0),"NO")</f>
        <v>NO</v>
      </c>
      <c r="X3262" s="34">
        <f t="shared" si="50"/>
        <v>4.1472000000000007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35">
        <v>0</v>
      </c>
      <c r="U3263" s="1">
        <v>7.9983999999999895</v>
      </c>
      <c r="V3263" t="str">
        <f>VLOOKUP(M3263,People!B:C,2,0)</f>
        <v>Anna Andreadi</v>
      </c>
      <c r="W3263" t="str">
        <f>IFERROR(VLOOKUP(B3263,Returns!B:C,2,0),"NO")</f>
        <v>NO</v>
      </c>
      <c r="X3263" s="34">
        <f t="shared" si="50"/>
        <v>0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35">
        <v>0</v>
      </c>
      <c r="U3264" s="1">
        <v>352.29599999999999</v>
      </c>
      <c r="V3264" t="str">
        <f>VLOOKUP(M3264,People!B:C,2,0)</f>
        <v>Anna Andreadi</v>
      </c>
      <c r="W3264" t="str">
        <f>IFERROR(VLOOKUP(B3264,Returns!B:C,2,0),"NO")</f>
        <v>NO</v>
      </c>
      <c r="X3264" s="34">
        <f t="shared" si="50"/>
        <v>0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35">
        <v>0</v>
      </c>
      <c r="U3265" s="1">
        <v>72.431999999999988</v>
      </c>
      <c r="V3265" t="str">
        <f>VLOOKUP(M3265,People!B:C,2,0)</f>
        <v>Anna Andreadi</v>
      </c>
      <c r="W3265" t="str">
        <f>IFERROR(VLOOKUP(B3265,Returns!B:C,2,0),"NO")</f>
        <v>NO</v>
      </c>
      <c r="X3265" s="34">
        <f t="shared" si="50"/>
        <v>0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35">
        <v>0.2</v>
      </c>
      <c r="U3266" s="1">
        <v>3.528</v>
      </c>
      <c r="V3266" t="str">
        <f>VLOOKUP(M3266,People!B:C,2,0)</f>
        <v>Cassandra Brandow</v>
      </c>
      <c r="W3266" t="str">
        <f>IFERROR(VLOOKUP(B3266,Returns!B:C,2,0),"NO")</f>
        <v>NO</v>
      </c>
      <c r="X3266" s="34">
        <f t="shared" ref="X3266:X3329" si="51">T3266*R3266</f>
        <v>2.016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35">
        <v>0.2</v>
      </c>
      <c r="U3267" s="1">
        <v>10.571399999999983</v>
      </c>
      <c r="V3267" t="str">
        <f>VLOOKUP(M3267,People!B:C,2,0)</f>
        <v>Chuck Magee</v>
      </c>
      <c r="W3267" t="str">
        <f>IFERROR(VLOOKUP(B3267,Returns!B:C,2,0),"NO")</f>
        <v>NO</v>
      </c>
      <c r="X3267" s="34">
        <f t="shared" si="51"/>
        <v>56.380800000000001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35">
        <v>0.2</v>
      </c>
      <c r="U3268" s="1">
        <v>67.983299999999986</v>
      </c>
      <c r="V3268" t="str">
        <f>VLOOKUP(M3268,People!B:C,2,0)</f>
        <v>Chuck Magee</v>
      </c>
      <c r="W3268" t="str">
        <f>IFERROR(VLOOKUP(B3268,Returns!B:C,2,0),"NO")</f>
        <v>NO</v>
      </c>
      <c r="X3268" s="34">
        <f t="shared" si="51"/>
        <v>40.286400000000008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35">
        <v>0</v>
      </c>
      <c r="U3269" s="1">
        <v>33.995000000000005</v>
      </c>
      <c r="V3269" t="str">
        <f>VLOOKUP(M3269,People!B:C,2,0)</f>
        <v>Cassandra Brandow</v>
      </c>
      <c r="W3269" t="str">
        <f>IFERROR(VLOOKUP(B3269,Returns!B:C,2,0),"NO")</f>
        <v>Yes</v>
      </c>
      <c r="X3269" s="34">
        <f t="shared" si="51"/>
        <v>0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35">
        <v>0</v>
      </c>
      <c r="U3270" s="1">
        <v>12.585999999999999</v>
      </c>
      <c r="V3270" t="str">
        <f>VLOOKUP(M3270,People!B:C,2,0)</f>
        <v>Cassandra Brandow</v>
      </c>
      <c r="W3270" t="str">
        <f>IFERROR(VLOOKUP(B3270,Returns!B:C,2,0),"NO")</f>
        <v>Yes</v>
      </c>
      <c r="X3270" s="34">
        <f t="shared" si="51"/>
        <v>0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35">
        <v>0</v>
      </c>
      <c r="U3271" s="1">
        <v>1.3068000000000004</v>
      </c>
      <c r="V3271" t="str">
        <f>VLOOKUP(M3271,People!B:C,2,0)</f>
        <v>Kelly Williams</v>
      </c>
      <c r="W3271" t="str">
        <f>IFERROR(VLOOKUP(B3271,Returns!B:C,2,0),"NO")</f>
        <v>NO</v>
      </c>
      <c r="X3271" s="34">
        <f t="shared" si="51"/>
        <v>0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35">
        <v>0</v>
      </c>
      <c r="U3272" s="1">
        <v>2.6814000000000004</v>
      </c>
      <c r="V3272" t="str">
        <f>VLOOKUP(M3272,People!B:C,2,0)</f>
        <v>Kelly Williams</v>
      </c>
      <c r="W3272" t="str">
        <f>IFERROR(VLOOKUP(B3272,Returns!B:C,2,0),"NO")</f>
        <v>NO</v>
      </c>
      <c r="X3272" s="34">
        <f t="shared" si="51"/>
        <v>0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35">
        <v>0</v>
      </c>
      <c r="U3273" s="1">
        <v>3.4848000000000008</v>
      </c>
      <c r="V3273" t="str">
        <f>VLOOKUP(M3273,People!B:C,2,0)</f>
        <v>Anna Andreadi</v>
      </c>
      <c r="W3273" t="str">
        <f>IFERROR(VLOOKUP(B3273,Returns!B:C,2,0),"NO")</f>
        <v>NO</v>
      </c>
      <c r="X3273" s="34">
        <f t="shared" si="51"/>
        <v>0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35">
        <v>0.2</v>
      </c>
      <c r="U3274" s="1">
        <v>22.940999999999995</v>
      </c>
      <c r="V3274" t="str">
        <f>VLOOKUP(M3274,People!B:C,2,0)</f>
        <v>Anna Andreadi</v>
      </c>
      <c r="W3274" t="str">
        <f>IFERROR(VLOOKUP(B3274,Returns!B:C,2,0),"NO")</f>
        <v>NO</v>
      </c>
      <c r="X3274" s="34">
        <f t="shared" si="51"/>
        <v>40.783999999999999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35">
        <v>0.2</v>
      </c>
      <c r="U3275" s="1">
        <v>1049.9849999999999</v>
      </c>
      <c r="V3275" t="str">
        <f>VLOOKUP(M3275,People!B:C,2,0)</f>
        <v>Anna Andreadi</v>
      </c>
      <c r="W3275" t="str">
        <f>IFERROR(VLOOKUP(B3275,Returns!B:C,2,0),"NO")</f>
        <v>NO</v>
      </c>
      <c r="X3275" s="34">
        <f t="shared" si="51"/>
        <v>671.99040000000014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35">
        <v>0</v>
      </c>
      <c r="U3276" s="1">
        <v>9.120000000000001</v>
      </c>
      <c r="V3276" t="str">
        <f>VLOOKUP(M3276,People!B:C,2,0)</f>
        <v>Kelly Williams</v>
      </c>
      <c r="W3276" t="str">
        <f>IFERROR(VLOOKUP(B3276,Returns!B:C,2,0),"NO")</f>
        <v>NO</v>
      </c>
      <c r="X3276" s="34">
        <f t="shared" si="51"/>
        <v>0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35">
        <v>0</v>
      </c>
      <c r="U3277" s="1">
        <v>9.1673999999999989</v>
      </c>
      <c r="V3277" t="str">
        <f>VLOOKUP(M3277,People!B:C,2,0)</f>
        <v>Kelly Williams</v>
      </c>
      <c r="W3277" t="str">
        <f>IFERROR(VLOOKUP(B3277,Returns!B:C,2,0),"NO")</f>
        <v>NO</v>
      </c>
      <c r="X3277" s="34">
        <f t="shared" si="51"/>
        <v>0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35">
        <v>0</v>
      </c>
      <c r="U3278" s="1">
        <v>7.5767999999999986</v>
      </c>
      <c r="V3278" t="str">
        <f>VLOOKUP(M3278,People!B:C,2,0)</f>
        <v>Cassandra Brandow</v>
      </c>
      <c r="W3278" t="str">
        <f>IFERROR(VLOOKUP(B3278,Returns!B:C,2,0),"NO")</f>
        <v>NO</v>
      </c>
      <c r="X3278" s="34">
        <f t="shared" si="51"/>
        <v>0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35">
        <v>0</v>
      </c>
      <c r="U3279" s="1">
        <v>8.4070999999999962</v>
      </c>
      <c r="V3279" t="str">
        <f>VLOOKUP(M3279,People!B:C,2,0)</f>
        <v>Cassandra Brandow</v>
      </c>
      <c r="W3279" t="str">
        <f>IFERROR(VLOOKUP(B3279,Returns!B:C,2,0),"NO")</f>
        <v>NO</v>
      </c>
      <c r="X3279" s="34">
        <f t="shared" si="51"/>
        <v>0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35">
        <v>0</v>
      </c>
      <c r="U3280" s="1">
        <v>6.3504000000000005</v>
      </c>
      <c r="V3280" t="str">
        <f>VLOOKUP(M3280,People!B:C,2,0)</f>
        <v>Cassandra Brandow</v>
      </c>
      <c r="W3280" t="str">
        <f>IFERROR(VLOOKUP(B3280,Returns!B:C,2,0),"NO")</f>
        <v>NO</v>
      </c>
      <c r="X3280" s="34">
        <f t="shared" si="51"/>
        <v>0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35">
        <v>0</v>
      </c>
      <c r="U3281" s="1">
        <v>6.6583999999999968</v>
      </c>
      <c r="V3281" t="str">
        <f>VLOOKUP(M3281,People!B:C,2,0)</f>
        <v>Cassandra Brandow</v>
      </c>
      <c r="W3281" t="str">
        <f>IFERROR(VLOOKUP(B3281,Returns!B:C,2,0),"NO")</f>
        <v>NO</v>
      </c>
      <c r="X3281" s="34">
        <f t="shared" si="51"/>
        <v>0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35">
        <v>0</v>
      </c>
      <c r="U3282" s="1">
        <v>83.281000000000063</v>
      </c>
      <c r="V3282" t="str">
        <f>VLOOKUP(M3282,People!B:C,2,0)</f>
        <v>Cassandra Brandow</v>
      </c>
      <c r="W3282" t="str">
        <f>IFERROR(VLOOKUP(B3282,Returns!B:C,2,0),"NO")</f>
        <v>NO</v>
      </c>
      <c r="X3282" s="34">
        <f t="shared" si="51"/>
        <v>0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35">
        <v>0.2</v>
      </c>
      <c r="U3283" s="1">
        <v>13.195600000000001</v>
      </c>
      <c r="V3283" t="str">
        <f>VLOOKUP(M3283,People!B:C,2,0)</f>
        <v>Cassandra Brandow</v>
      </c>
      <c r="W3283" t="str">
        <f>IFERROR(VLOOKUP(B3283,Returns!B:C,2,0),"NO")</f>
        <v>NO</v>
      </c>
      <c r="X3283" s="34">
        <f t="shared" si="51"/>
        <v>9.5968000000000018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35">
        <v>0.2</v>
      </c>
      <c r="U3284" s="1">
        <v>1.6762000000000001</v>
      </c>
      <c r="V3284" t="str">
        <f>VLOOKUP(M3284,People!B:C,2,0)</f>
        <v>Cassandra Brandow</v>
      </c>
      <c r="W3284" t="str">
        <f>IFERROR(VLOOKUP(B3284,Returns!B:C,2,0),"NO")</f>
        <v>NO</v>
      </c>
      <c r="X3284" s="34">
        <f t="shared" si="51"/>
        <v>0.92480000000000018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35">
        <v>0</v>
      </c>
      <c r="U3285" s="1">
        <v>5.1815999999999995</v>
      </c>
      <c r="V3285" t="str">
        <f>VLOOKUP(M3285,People!B:C,2,0)</f>
        <v>Chuck Magee</v>
      </c>
      <c r="W3285" t="str">
        <f>IFERROR(VLOOKUP(B3285,Returns!B:C,2,0),"NO")</f>
        <v>NO</v>
      </c>
      <c r="X3285" s="34">
        <f t="shared" si="51"/>
        <v>0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35">
        <v>0.7</v>
      </c>
      <c r="U3286" s="1">
        <v>-46.877600000000001</v>
      </c>
      <c r="V3286" t="str">
        <f>VLOOKUP(M3286,People!B:C,2,0)</f>
        <v>Chuck Magee</v>
      </c>
      <c r="W3286" t="str">
        <f>IFERROR(VLOOKUP(B3286,Returns!B:C,2,0),"NO")</f>
        <v>NO</v>
      </c>
      <c r="X3286" s="34">
        <f t="shared" si="51"/>
        <v>44.7468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35">
        <v>0</v>
      </c>
      <c r="U3287" s="1">
        <v>1.9023999999999992</v>
      </c>
      <c r="V3287" t="str">
        <f>VLOOKUP(M3287,People!B:C,2,0)</f>
        <v>Kelly Williams</v>
      </c>
      <c r="W3287" t="str">
        <f>IFERROR(VLOOKUP(B3287,Returns!B:C,2,0),"NO")</f>
        <v>NO</v>
      </c>
      <c r="X3287" s="34">
        <f t="shared" si="51"/>
        <v>0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35">
        <v>0</v>
      </c>
      <c r="U3288" s="1">
        <v>3.4086000000000003</v>
      </c>
      <c r="V3288" t="str">
        <f>VLOOKUP(M3288,People!B:C,2,0)</f>
        <v>Kelly Williams</v>
      </c>
      <c r="W3288" t="str">
        <f>IFERROR(VLOOKUP(B3288,Returns!B:C,2,0),"NO")</f>
        <v>NO</v>
      </c>
      <c r="X3288" s="34">
        <f t="shared" si="51"/>
        <v>0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35">
        <v>0.2</v>
      </c>
      <c r="U3289" s="1">
        <v>49.437599999999975</v>
      </c>
      <c r="V3289" t="str">
        <f>VLOOKUP(M3289,People!B:C,2,0)</f>
        <v>Anna Andreadi</v>
      </c>
      <c r="W3289" t="str">
        <f>IFERROR(VLOOKUP(B3289,Returns!B:C,2,0),"NO")</f>
        <v>Yes</v>
      </c>
      <c r="X3289" s="34">
        <f t="shared" si="51"/>
        <v>98.875200000000021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35">
        <v>0.2</v>
      </c>
      <c r="U3290" s="1">
        <v>9.8549999999999969</v>
      </c>
      <c r="V3290" t="str">
        <f>VLOOKUP(M3290,People!B:C,2,0)</f>
        <v>Anna Andreadi</v>
      </c>
      <c r="W3290" t="str">
        <f>IFERROR(VLOOKUP(B3290,Returns!B:C,2,0),"NO")</f>
        <v>Yes</v>
      </c>
      <c r="X3290" s="34">
        <f t="shared" si="51"/>
        <v>5.84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35">
        <v>0</v>
      </c>
      <c r="U3291" s="1">
        <v>27.373499999999993</v>
      </c>
      <c r="V3291" t="str">
        <f>VLOOKUP(M3291,People!B:C,2,0)</f>
        <v>Anna Andreadi</v>
      </c>
      <c r="W3291" t="str">
        <f>IFERROR(VLOOKUP(B3291,Returns!B:C,2,0),"NO")</f>
        <v>Yes</v>
      </c>
      <c r="X3291" s="34">
        <f t="shared" si="51"/>
        <v>0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35">
        <v>0</v>
      </c>
      <c r="U3292" s="1">
        <v>15.220800000000001</v>
      </c>
      <c r="V3292" t="str">
        <f>VLOOKUP(M3292,People!B:C,2,0)</f>
        <v>Anna Andreadi</v>
      </c>
      <c r="W3292" t="str">
        <f>IFERROR(VLOOKUP(B3292,Returns!B:C,2,0),"NO")</f>
        <v>Yes</v>
      </c>
      <c r="X3292" s="34">
        <f t="shared" si="51"/>
        <v>0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35">
        <v>0</v>
      </c>
      <c r="U3293" s="1">
        <v>3.5039999999999996</v>
      </c>
      <c r="V3293" t="str">
        <f>VLOOKUP(M3293,People!B:C,2,0)</f>
        <v>Kelly Williams</v>
      </c>
      <c r="W3293" t="str">
        <f>IFERROR(VLOOKUP(B3293,Returns!B:C,2,0),"NO")</f>
        <v>NO</v>
      </c>
      <c r="X3293" s="34">
        <f t="shared" si="51"/>
        <v>0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35">
        <v>0</v>
      </c>
      <c r="U3294" s="1">
        <v>0.11909999999999954</v>
      </c>
      <c r="V3294" t="str">
        <f>VLOOKUP(M3294,People!B:C,2,0)</f>
        <v>Anna Andreadi</v>
      </c>
      <c r="W3294" t="str">
        <f>IFERROR(VLOOKUP(B3294,Returns!B:C,2,0),"NO")</f>
        <v>NO</v>
      </c>
      <c r="X3294" s="34">
        <f t="shared" si="51"/>
        <v>0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35">
        <v>0</v>
      </c>
      <c r="U3295" s="1">
        <v>1.1135999999999999</v>
      </c>
      <c r="V3295" t="str">
        <f>VLOOKUP(M3295,People!B:C,2,0)</f>
        <v>Anna Andreadi</v>
      </c>
      <c r="W3295" t="str">
        <f>IFERROR(VLOOKUP(B3295,Returns!B:C,2,0),"NO")</f>
        <v>NO</v>
      </c>
      <c r="X3295" s="34">
        <f t="shared" si="51"/>
        <v>0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35">
        <v>0.8</v>
      </c>
      <c r="U3296" s="1">
        <v>-52.632000000000019</v>
      </c>
      <c r="V3296" t="str">
        <f>VLOOKUP(M3296,People!B:C,2,0)</f>
        <v>Kelly Williams</v>
      </c>
      <c r="W3296" t="str">
        <f>IFERROR(VLOOKUP(B3296,Returns!B:C,2,0),"NO")</f>
        <v>NO</v>
      </c>
      <c r="X3296" s="34">
        <f t="shared" si="51"/>
        <v>24.767999999999997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35">
        <v>0</v>
      </c>
      <c r="U3297" s="1">
        <v>767.20049999999992</v>
      </c>
      <c r="V3297" t="str">
        <f>VLOOKUP(M3297,People!B:C,2,0)</f>
        <v>Chuck Magee</v>
      </c>
      <c r="W3297" t="str">
        <f>IFERROR(VLOOKUP(B3297,Returns!B:C,2,0),"NO")</f>
        <v>NO</v>
      </c>
      <c r="X3297" s="34">
        <f t="shared" si="51"/>
        <v>0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35">
        <v>0.7</v>
      </c>
      <c r="U3298" s="1">
        <v>-12.795999999999999</v>
      </c>
      <c r="V3298" t="str">
        <f>VLOOKUP(M3298,People!B:C,2,0)</f>
        <v>Anna Andreadi</v>
      </c>
      <c r="W3298" t="str">
        <f>IFERROR(VLOOKUP(B3298,Returns!B:C,2,0),"NO")</f>
        <v>Yes</v>
      </c>
      <c r="X3298" s="34">
        <f t="shared" si="51"/>
        <v>13.4358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35">
        <v>0.2</v>
      </c>
      <c r="U3299" s="1">
        <v>13.701599999999988</v>
      </c>
      <c r="V3299" t="str">
        <f>VLOOKUP(M3299,People!B:C,2,0)</f>
        <v>Anna Andreadi</v>
      </c>
      <c r="W3299" t="str">
        <f>IFERROR(VLOOKUP(B3299,Returns!B:C,2,0),"NO")</f>
        <v>Yes</v>
      </c>
      <c r="X3299" s="34">
        <f t="shared" si="51"/>
        <v>24.358400000000003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35">
        <v>0.2</v>
      </c>
      <c r="U3300" s="1">
        <v>215.99729999999977</v>
      </c>
      <c r="V3300" t="str">
        <f>VLOOKUP(M3300,People!B:C,2,0)</f>
        <v>Anna Andreadi</v>
      </c>
      <c r="W3300" t="str">
        <f>IFERROR(VLOOKUP(B3300,Returns!B:C,2,0),"NO")</f>
        <v>Yes</v>
      </c>
      <c r="X3300" s="34">
        <f t="shared" si="51"/>
        <v>383.99520000000007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35">
        <v>0.7</v>
      </c>
      <c r="U3301" s="1">
        <v>-40.797600000000003</v>
      </c>
      <c r="V3301" t="str">
        <f>VLOOKUP(M3301,People!B:C,2,0)</f>
        <v>Chuck Magee</v>
      </c>
      <c r="W3301" t="str">
        <f>IFERROR(VLOOKUP(B3301,Returns!B:C,2,0),"NO")</f>
        <v>NO</v>
      </c>
      <c r="X3301" s="34">
        <f t="shared" si="51"/>
        <v>35.697900000000004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35">
        <v>0.2</v>
      </c>
      <c r="U3302" s="1">
        <v>-16.318300000000001</v>
      </c>
      <c r="V3302" t="str">
        <f>VLOOKUP(M3302,People!B:C,2,0)</f>
        <v>Chuck Magee</v>
      </c>
      <c r="W3302" t="str">
        <f>IFERROR(VLOOKUP(B3302,Returns!B:C,2,0),"NO")</f>
        <v>NO</v>
      </c>
      <c r="X3302" s="34">
        <f t="shared" si="51"/>
        <v>15.358400000000001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35">
        <v>0.4</v>
      </c>
      <c r="U3303" s="1">
        <v>-107.99280000000002</v>
      </c>
      <c r="V3303" t="str">
        <f>VLOOKUP(M3303,People!B:C,2,0)</f>
        <v>Chuck Magee</v>
      </c>
      <c r="W3303" t="str">
        <f>IFERROR(VLOOKUP(B3303,Returns!B:C,2,0),"NO")</f>
        <v>NO</v>
      </c>
      <c r="X3303" s="34">
        <f t="shared" si="51"/>
        <v>215.98559999999998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35">
        <v>0.2</v>
      </c>
      <c r="U3304" s="1">
        <v>5.2773000000000003</v>
      </c>
      <c r="V3304" t="str">
        <f>VLOOKUP(M3304,People!B:C,2,0)</f>
        <v>Chuck Magee</v>
      </c>
      <c r="W3304" t="str">
        <f>IFERROR(VLOOKUP(B3304,Returns!B:C,2,0),"NO")</f>
        <v>NO</v>
      </c>
      <c r="X3304" s="34">
        <f t="shared" si="51"/>
        <v>12.0624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35">
        <v>0.7</v>
      </c>
      <c r="U3305" s="1">
        <v>-1.4255999999999998</v>
      </c>
      <c r="V3305" t="str">
        <f>VLOOKUP(M3305,People!B:C,2,0)</f>
        <v>Chuck Magee</v>
      </c>
      <c r="W3305" t="str">
        <f>IFERROR(VLOOKUP(B3305,Returns!B:C,2,0),"NO")</f>
        <v>NO</v>
      </c>
      <c r="X3305" s="34">
        <f t="shared" si="51"/>
        <v>1.3608000000000002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35">
        <v>0.2</v>
      </c>
      <c r="U3306" s="1">
        <v>4.7066999999999997</v>
      </c>
      <c r="V3306" t="str">
        <f>VLOOKUP(M3306,People!B:C,2,0)</f>
        <v>Kelly Williams</v>
      </c>
      <c r="W3306" t="str">
        <f>IFERROR(VLOOKUP(B3306,Returns!B:C,2,0),"NO")</f>
        <v>NO</v>
      </c>
      <c r="X3306" s="34">
        <f t="shared" si="51"/>
        <v>2.5968000000000004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35">
        <v>0.2</v>
      </c>
      <c r="U3307" s="1">
        <v>19.03860000000001</v>
      </c>
      <c r="V3307" t="str">
        <f>VLOOKUP(M3307,People!B:C,2,0)</f>
        <v>Kelly Williams</v>
      </c>
      <c r="W3307" t="str">
        <f>IFERROR(VLOOKUP(B3307,Returns!B:C,2,0),"NO")</f>
        <v>NO</v>
      </c>
      <c r="X3307" s="34">
        <f t="shared" si="51"/>
        <v>43.516800000000011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35">
        <v>0.2</v>
      </c>
      <c r="U3308" s="1">
        <v>28.767899999999997</v>
      </c>
      <c r="V3308" t="str">
        <f>VLOOKUP(M3308,People!B:C,2,0)</f>
        <v>Kelly Williams</v>
      </c>
      <c r="W3308" t="str">
        <f>IFERROR(VLOOKUP(B3308,Returns!B:C,2,0),"NO")</f>
        <v>NO</v>
      </c>
      <c r="X3308" s="34">
        <f t="shared" si="51"/>
        <v>65.755200000000016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35">
        <v>0.8</v>
      </c>
      <c r="U3309" s="1">
        <v>-3.6576000000000004</v>
      </c>
      <c r="V3309" t="str">
        <f>VLOOKUP(M3309,People!B:C,2,0)</f>
        <v>Kelly Williams</v>
      </c>
      <c r="W3309" t="str">
        <f>IFERROR(VLOOKUP(B3309,Returns!B:C,2,0),"NO")</f>
        <v>NO</v>
      </c>
      <c r="X3309" s="34">
        <f t="shared" si="51"/>
        <v>1.8287999999999998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35">
        <v>0.2</v>
      </c>
      <c r="U3310" s="1">
        <v>14.395200000000004</v>
      </c>
      <c r="V3310" t="str">
        <f>VLOOKUP(M3310,People!B:C,2,0)</f>
        <v>Kelly Williams</v>
      </c>
      <c r="W3310" t="str">
        <f>IFERROR(VLOOKUP(B3310,Returns!B:C,2,0),"NO")</f>
        <v>NO</v>
      </c>
      <c r="X3310" s="34">
        <f t="shared" si="51"/>
        <v>9.5968000000000018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35">
        <v>0.2</v>
      </c>
      <c r="U3311" s="1">
        <v>8.8704000000000018</v>
      </c>
      <c r="V3311" t="str">
        <f>VLOOKUP(M3311,People!B:C,2,0)</f>
        <v>Chuck Magee</v>
      </c>
      <c r="W3311" t="str">
        <f>IFERROR(VLOOKUP(B3311,Returns!B:C,2,0),"NO")</f>
        <v>NO</v>
      </c>
      <c r="X3311" s="34">
        <f t="shared" si="51"/>
        <v>5.0688000000000004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35">
        <v>0.2</v>
      </c>
      <c r="U3312" s="1">
        <v>78.434999999999988</v>
      </c>
      <c r="V3312" t="str">
        <f>VLOOKUP(M3312,People!B:C,2,0)</f>
        <v>Chuck Magee</v>
      </c>
      <c r="W3312" t="str">
        <f>IFERROR(VLOOKUP(B3312,Returns!B:C,2,0),"NO")</f>
        <v>NO</v>
      </c>
      <c r="X3312" s="34">
        <f t="shared" si="51"/>
        <v>46.480000000000011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35">
        <v>0</v>
      </c>
      <c r="U3313" s="1">
        <v>38.038000000000004</v>
      </c>
      <c r="V3313" t="str">
        <f>VLOOKUP(M3313,People!B:C,2,0)</f>
        <v>Cassandra Brandow</v>
      </c>
      <c r="W3313" t="str">
        <f>IFERROR(VLOOKUP(B3313,Returns!B:C,2,0),"NO")</f>
        <v>NO</v>
      </c>
      <c r="X3313" s="34">
        <f t="shared" si="51"/>
        <v>0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35">
        <v>0.2</v>
      </c>
      <c r="U3314" s="1">
        <v>45.294000000000011</v>
      </c>
      <c r="V3314" t="str">
        <f>VLOOKUP(M3314,People!B:C,2,0)</f>
        <v>Anna Andreadi</v>
      </c>
      <c r="W3314" t="str">
        <f>IFERROR(VLOOKUP(B3314,Returns!B:C,2,0),"NO")</f>
        <v>NO</v>
      </c>
      <c r="X3314" s="34">
        <f t="shared" si="51"/>
        <v>120.78399999999999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35">
        <v>0</v>
      </c>
      <c r="U3315" s="1">
        <v>40.170200000000001</v>
      </c>
      <c r="V3315" t="str">
        <f>VLOOKUP(M3315,People!B:C,2,0)</f>
        <v>Anna Andreadi</v>
      </c>
      <c r="W3315" t="str">
        <f>IFERROR(VLOOKUP(B3315,Returns!B:C,2,0),"NO")</f>
        <v>NO</v>
      </c>
      <c r="X3315" s="34">
        <f t="shared" si="51"/>
        <v>0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35">
        <v>0.1</v>
      </c>
      <c r="U3316" s="1">
        <v>48.313600000000008</v>
      </c>
      <c r="V3316" t="str">
        <f>VLOOKUP(M3316,People!B:C,2,0)</f>
        <v>Chuck Magee</v>
      </c>
      <c r="W3316" t="str">
        <f>IFERROR(VLOOKUP(B3316,Returns!B:C,2,0),"NO")</f>
        <v>NO</v>
      </c>
      <c r="X3316" s="34">
        <f t="shared" si="51"/>
        <v>27.176400000000001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35">
        <v>0.2</v>
      </c>
      <c r="U3317" s="1">
        <v>4.8518999999999997</v>
      </c>
      <c r="V3317" t="str">
        <f>VLOOKUP(M3317,People!B:C,2,0)</f>
        <v>Chuck Magee</v>
      </c>
      <c r="W3317" t="str">
        <f>IFERROR(VLOOKUP(B3317,Returns!B:C,2,0),"NO")</f>
        <v>NO</v>
      </c>
      <c r="X3317" s="34">
        <f t="shared" si="51"/>
        <v>2.8752000000000004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35">
        <v>0.6</v>
      </c>
      <c r="U3318" s="1">
        <v>-427.45000000000005</v>
      </c>
      <c r="V3318" t="str">
        <f>VLOOKUP(M3318,People!B:C,2,0)</f>
        <v>Kelly Williams</v>
      </c>
      <c r="W3318" t="str">
        <f>IFERROR(VLOOKUP(B3318,Returns!B:C,2,0),"NO")</f>
        <v>NO</v>
      </c>
      <c r="X3318" s="34">
        <f t="shared" si="51"/>
        <v>205.17599999999999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35">
        <v>0</v>
      </c>
      <c r="U3319" s="1">
        <v>48.964500000000001</v>
      </c>
      <c r="V3319" t="str">
        <f>VLOOKUP(M3319,People!B:C,2,0)</f>
        <v>Anna Andreadi</v>
      </c>
      <c r="W3319" t="str">
        <f>IFERROR(VLOOKUP(B3319,Returns!B:C,2,0),"NO")</f>
        <v>NO</v>
      </c>
      <c r="X3319" s="34">
        <f t="shared" si="51"/>
        <v>0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35">
        <v>0</v>
      </c>
      <c r="U3320" s="1">
        <v>4.2336</v>
      </c>
      <c r="V3320" t="str">
        <f>VLOOKUP(M3320,People!B:C,2,0)</f>
        <v>Anna Andreadi</v>
      </c>
      <c r="W3320" t="str">
        <f>IFERROR(VLOOKUP(B3320,Returns!B:C,2,0),"NO")</f>
        <v>NO</v>
      </c>
      <c r="X3320" s="34">
        <f t="shared" si="51"/>
        <v>0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35">
        <v>0.2</v>
      </c>
      <c r="U3321" s="1">
        <v>3.8073000000000015</v>
      </c>
      <c r="V3321" t="str">
        <f>VLOOKUP(M3321,People!B:C,2,0)</f>
        <v>Cassandra Brandow</v>
      </c>
      <c r="W3321" t="str">
        <f>IFERROR(VLOOKUP(B3321,Returns!B:C,2,0),"NO")</f>
        <v>NO</v>
      </c>
      <c r="X3321" s="34">
        <f t="shared" si="51"/>
        <v>8.7024000000000008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35">
        <v>0.2</v>
      </c>
      <c r="U3322" s="1">
        <v>74.573999999999955</v>
      </c>
      <c r="V3322" t="str">
        <f>VLOOKUP(M3322,People!B:C,2,0)</f>
        <v>Cassandra Brandow</v>
      </c>
      <c r="W3322" t="str">
        <f>IFERROR(VLOOKUP(B3322,Returns!B:C,2,0),"NO")</f>
        <v>NO</v>
      </c>
      <c r="X3322" s="34">
        <f t="shared" si="51"/>
        <v>132.57599999999999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35">
        <v>0.2</v>
      </c>
      <c r="U3323" s="1">
        <v>9.0719999999999992</v>
      </c>
      <c r="V3323" t="str">
        <f>VLOOKUP(M3323,People!B:C,2,0)</f>
        <v>Cassandra Brandow</v>
      </c>
      <c r="W3323" t="str">
        <f>IFERROR(VLOOKUP(B3323,Returns!B:C,2,0),"NO")</f>
        <v>NO</v>
      </c>
      <c r="X3323" s="34">
        <f t="shared" si="51"/>
        <v>5.1840000000000011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35">
        <v>0</v>
      </c>
      <c r="U3324" s="1">
        <v>20.681999999999995</v>
      </c>
      <c r="V3324" t="str">
        <f>VLOOKUP(M3324,People!B:C,2,0)</f>
        <v>Chuck Magee</v>
      </c>
      <c r="W3324" t="str">
        <f>IFERROR(VLOOKUP(B3324,Returns!B:C,2,0),"NO")</f>
        <v>NO</v>
      </c>
      <c r="X3324" s="34">
        <f t="shared" si="51"/>
        <v>0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35">
        <v>0</v>
      </c>
      <c r="U3325" s="1">
        <v>50.239800000000002</v>
      </c>
      <c r="V3325" t="str">
        <f>VLOOKUP(M3325,People!B:C,2,0)</f>
        <v>Chuck Magee</v>
      </c>
      <c r="W3325" t="str">
        <f>IFERROR(VLOOKUP(B3325,Returns!B:C,2,0),"NO")</f>
        <v>NO</v>
      </c>
      <c r="X3325" s="34">
        <f t="shared" si="51"/>
        <v>0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35">
        <v>0.8</v>
      </c>
      <c r="U3326" s="1">
        <v>-1480.0335000000009</v>
      </c>
      <c r="V3326" t="str">
        <f>VLOOKUP(M3326,People!B:C,2,0)</f>
        <v>Kelly Williams</v>
      </c>
      <c r="W3326" t="str">
        <f>IFERROR(VLOOKUP(B3326,Returns!B:C,2,0),"NO")</f>
        <v>NO</v>
      </c>
      <c r="X3326" s="34">
        <f t="shared" si="51"/>
        <v>717.59199999999987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35">
        <v>0.8</v>
      </c>
      <c r="U3327" s="1">
        <v>-1.9744000000000002</v>
      </c>
      <c r="V3327" t="str">
        <f>VLOOKUP(M3327,People!B:C,2,0)</f>
        <v>Kelly Williams</v>
      </c>
      <c r="W3327" t="str">
        <f>IFERROR(VLOOKUP(B3327,Returns!B:C,2,0),"NO")</f>
        <v>NO</v>
      </c>
      <c r="X3327" s="34">
        <f t="shared" si="51"/>
        <v>0.98719999999999986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35">
        <v>0.2</v>
      </c>
      <c r="U3328" s="1">
        <v>6.7560000000000038</v>
      </c>
      <c r="V3328" t="str">
        <f>VLOOKUP(M3328,People!B:C,2,0)</f>
        <v>Kelly Williams</v>
      </c>
      <c r="W3328" t="str">
        <f>IFERROR(VLOOKUP(B3328,Returns!B:C,2,0),"NO")</f>
        <v>NO</v>
      </c>
      <c r="X3328" s="34">
        <f t="shared" si="51"/>
        <v>13.512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35">
        <v>0.2</v>
      </c>
      <c r="U3329" s="1">
        <v>7.8734999999999991</v>
      </c>
      <c r="V3329" t="str">
        <f>VLOOKUP(M3329,People!B:C,2,0)</f>
        <v>Kelly Williams</v>
      </c>
      <c r="W3329" t="str">
        <f>IFERROR(VLOOKUP(B3329,Returns!B:C,2,0),"NO")</f>
        <v>NO</v>
      </c>
      <c r="X3329" s="34">
        <f t="shared" si="51"/>
        <v>4.3440000000000003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35">
        <v>0.2</v>
      </c>
      <c r="U3330" s="1">
        <v>95.096800000000002</v>
      </c>
      <c r="V3330" t="str">
        <f>VLOOKUP(M3330,People!B:C,2,0)</f>
        <v>Kelly Williams</v>
      </c>
      <c r="W3330" t="str">
        <f>IFERROR(VLOOKUP(B3330,Returns!B:C,2,0),"NO")</f>
        <v>NO</v>
      </c>
      <c r="X3330" s="34">
        <f t="shared" ref="X3330:X3393" si="52">T3330*R3330</f>
        <v>52.467200000000005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35">
        <v>0.2</v>
      </c>
      <c r="U3331" s="1">
        <v>16.703999999999986</v>
      </c>
      <c r="V3331" t="str">
        <f>VLOOKUP(M3331,People!B:C,2,0)</f>
        <v>Kelly Williams</v>
      </c>
      <c r="W3331" t="str">
        <f>IFERROR(VLOOKUP(B3331,Returns!B:C,2,0),"NO")</f>
        <v>NO</v>
      </c>
      <c r="X3331" s="34">
        <f t="shared" si="52"/>
        <v>29.695999999999998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35">
        <v>0.2</v>
      </c>
      <c r="U3332" s="1">
        <v>15.07350000000001</v>
      </c>
      <c r="V3332" t="str">
        <f>VLOOKUP(M3332,People!B:C,2,0)</f>
        <v>Kelly Williams</v>
      </c>
      <c r="W3332" t="str">
        <f>IFERROR(VLOOKUP(B3332,Returns!B:C,2,0),"NO")</f>
        <v>NO</v>
      </c>
      <c r="X3332" s="34">
        <f t="shared" si="52"/>
        <v>48.235199999999999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35">
        <v>0.2</v>
      </c>
      <c r="U3333" s="1">
        <v>28.496999999999957</v>
      </c>
      <c r="V3333" t="str">
        <f>VLOOKUP(M3333,People!B:C,2,0)</f>
        <v>Kelly Williams</v>
      </c>
      <c r="W3333" t="str">
        <f>IFERROR(VLOOKUP(B3333,Returns!B:C,2,0),"NO")</f>
        <v>NO</v>
      </c>
      <c r="X3333" s="34">
        <f t="shared" si="52"/>
        <v>45.595200000000006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35">
        <v>0.2</v>
      </c>
      <c r="U3334" s="1">
        <v>19.754999999999999</v>
      </c>
      <c r="V3334" t="str">
        <f>VLOOKUP(M3334,People!B:C,2,0)</f>
        <v>Kelly Williams</v>
      </c>
      <c r="W3334" t="str">
        <f>IFERROR(VLOOKUP(B3334,Returns!B:C,2,0),"NO")</f>
        <v>NO</v>
      </c>
      <c r="X3334" s="34">
        <f t="shared" si="52"/>
        <v>10.536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35">
        <v>0.6</v>
      </c>
      <c r="U3335" s="1">
        <v>-1.3208000000000002</v>
      </c>
      <c r="V3335" t="str">
        <f>VLOOKUP(M3335,People!B:C,2,0)</f>
        <v>Kelly Williams</v>
      </c>
      <c r="W3335" t="str">
        <f>IFERROR(VLOOKUP(B3335,Returns!B:C,2,0),"NO")</f>
        <v>NO</v>
      </c>
      <c r="X3335" s="34">
        <f t="shared" si="52"/>
        <v>1.2192000000000001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35">
        <v>0</v>
      </c>
      <c r="U3336" s="1">
        <v>4.9647999999999985</v>
      </c>
      <c r="V3336" t="str">
        <f>VLOOKUP(M3336,People!B:C,2,0)</f>
        <v>Anna Andreadi</v>
      </c>
      <c r="W3336" t="str">
        <f>IFERROR(VLOOKUP(B3336,Returns!B:C,2,0),"NO")</f>
        <v>Yes</v>
      </c>
      <c r="X3336" s="34">
        <f t="shared" si="52"/>
        <v>0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35">
        <v>0.2</v>
      </c>
      <c r="U3337" s="1">
        <v>37.797199999999975</v>
      </c>
      <c r="V3337" t="str">
        <f>VLOOKUP(M3337,People!B:C,2,0)</f>
        <v>Anna Andreadi</v>
      </c>
      <c r="W3337" t="str">
        <f>IFERROR(VLOOKUP(B3337,Returns!B:C,2,0),"NO")</f>
        <v>Yes</v>
      </c>
      <c r="X3337" s="34">
        <f t="shared" si="52"/>
        <v>86.393600000000021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35">
        <v>0</v>
      </c>
      <c r="U3338" s="1">
        <v>10.393599999999992</v>
      </c>
      <c r="V3338" t="str">
        <f>VLOOKUP(M3338,People!B:C,2,0)</f>
        <v>Anna Andreadi</v>
      </c>
      <c r="W3338" t="str">
        <f>IFERROR(VLOOKUP(B3338,Returns!B:C,2,0),"NO")</f>
        <v>Yes</v>
      </c>
      <c r="X3338" s="34">
        <f t="shared" si="52"/>
        <v>0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35">
        <v>0.2</v>
      </c>
      <c r="U3339" s="1">
        <v>28.436399999999935</v>
      </c>
      <c r="V3339" t="str">
        <f>VLOOKUP(M3339,People!B:C,2,0)</f>
        <v>Anna Andreadi</v>
      </c>
      <c r="W3339" t="str">
        <f>IFERROR(VLOOKUP(B3339,Returns!B:C,2,0),"NO")</f>
        <v>Yes</v>
      </c>
      <c r="X3339" s="34">
        <f t="shared" si="52"/>
        <v>113.74560000000002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35">
        <v>0.2</v>
      </c>
      <c r="U3340" s="1">
        <v>42.464699999999993</v>
      </c>
      <c r="V3340" t="str">
        <f>VLOOKUP(M3340,People!B:C,2,0)</f>
        <v>Anna Andreadi</v>
      </c>
      <c r="W3340" t="str">
        <f>IFERROR(VLOOKUP(B3340,Returns!B:C,2,0),"NO")</f>
        <v>Yes</v>
      </c>
      <c r="X3340" s="34">
        <f t="shared" si="52"/>
        <v>23.428800000000003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35">
        <v>0</v>
      </c>
      <c r="U3341" s="1">
        <v>54.950400000000002</v>
      </c>
      <c r="V3341" t="str">
        <f>VLOOKUP(M3341,People!B:C,2,0)</f>
        <v>Anna Andreadi</v>
      </c>
      <c r="W3341" t="str">
        <f>IFERROR(VLOOKUP(B3341,Returns!B:C,2,0),"NO")</f>
        <v>Yes</v>
      </c>
      <c r="X3341" s="34">
        <f t="shared" si="52"/>
        <v>0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35">
        <v>0</v>
      </c>
      <c r="U3342" s="1">
        <v>24.84</v>
      </c>
      <c r="V3342" t="str">
        <f>VLOOKUP(M3342,People!B:C,2,0)</f>
        <v>Anna Andreadi</v>
      </c>
      <c r="W3342" t="str">
        <f>IFERROR(VLOOKUP(B3342,Returns!B:C,2,0),"NO")</f>
        <v>Yes</v>
      </c>
      <c r="X3342" s="34">
        <f t="shared" si="52"/>
        <v>0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35">
        <v>0</v>
      </c>
      <c r="U3343" s="1">
        <v>60.255300000000005</v>
      </c>
      <c r="V3343" t="str">
        <f>VLOOKUP(M3343,People!B:C,2,0)</f>
        <v>Chuck Magee</v>
      </c>
      <c r="W3343" t="str">
        <f>IFERROR(VLOOKUP(B3343,Returns!B:C,2,0),"NO")</f>
        <v>Yes</v>
      </c>
      <c r="X3343" s="34">
        <f t="shared" si="52"/>
        <v>0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35">
        <v>0.3</v>
      </c>
      <c r="U3344" s="1">
        <v>20.966999999999999</v>
      </c>
      <c r="V3344" t="str">
        <f>VLOOKUP(M3344,People!B:C,2,0)</f>
        <v>Chuck Magee</v>
      </c>
      <c r="W3344" t="str">
        <f>IFERROR(VLOOKUP(B3344,Returns!B:C,2,0),"NO")</f>
        <v>Yes</v>
      </c>
      <c r="X3344" s="34">
        <f t="shared" si="52"/>
        <v>73.384499999999989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35">
        <v>0</v>
      </c>
      <c r="U3345" s="1">
        <v>28.785599999999995</v>
      </c>
      <c r="V3345" t="str">
        <f>VLOOKUP(M3345,People!B:C,2,0)</f>
        <v>Chuck Magee</v>
      </c>
      <c r="W3345" t="str">
        <f>IFERROR(VLOOKUP(B3345,Returns!B:C,2,0),"NO")</f>
        <v>Yes</v>
      </c>
      <c r="X3345" s="34">
        <f t="shared" si="52"/>
        <v>0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35">
        <v>0</v>
      </c>
      <c r="U3346" s="1">
        <v>36.692999999999998</v>
      </c>
      <c r="V3346" t="str">
        <f>VLOOKUP(M3346,People!B:C,2,0)</f>
        <v>Chuck Magee</v>
      </c>
      <c r="W3346" t="str">
        <f>IFERROR(VLOOKUP(B3346,Returns!B:C,2,0),"NO")</f>
        <v>Yes</v>
      </c>
      <c r="X3346" s="34">
        <f t="shared" si="52"/>
        <v>0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35">
        <v>0</v>
      </c>
      <c r="U3347" s="1">
        <v>5.2559999999999993</v>
      </c>
      <c r="V3347" t="str">
        <f>VLOOKUP(M3347,People!B:C,2,0)</f>
        <v>Chuck Magee</v>
      </c>
      <c r="W3347" t="str">
        <f>IFERROR(VLOOKUP(B3347,Returns!B:C,2,0),"NO")</f>
        <v>Yes</v>
      </c>
      <c r="X3347" s="34">
        <f t="shared" si="52"/>
        <v>0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35">
        <v>0</v>
      </c>
      <c r="U3348" s="1">
        <v>13.919999999999998</v>
      </c>
      <c r="V3348" t="str">
        <f>VLOOKUP(M3348,People!B:C,2,0)</f>
        <v>Chuck Magee</v>
      </c>
      <c r="W3348" t="str">
        <f>IFERROR(VLOOKUP(B3348,Returns!B:C,2,0),"NO")</f>
        <v>Yes</v>
      </c>
      <c r="X3348" s="34">
        <f t="shared" si="52"/>
        <v>0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35">
        <v>0</v>
      </c>
      <c r="U3349" s="1">
        <v>13.208000000000002</v>
      </c>
      <c r="V3349" t="str">
        <f>VLOOKUP(M3349,People!B:C,2,0)</f>
        <v>Anna Andreadi</v>
      </c>
      <c r="W3349" t="str">
        <f>IFERROR(VLOOKUP(B3349,Returns!B:C,2,0),"NO")</f>
        <v>NO</v>
      </c>
      <c r="X3349" s="34">
        <f t="shared" si="52"/>
        <v>0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35">
        <v>0.8</v>
      </c>
      <c r="U3350" s="1">
        <v>-25.648000000000003</v>
      </c>
      <c r="V3350" t="str">
        <f>VLOOKUP(M3350,People!B:C,2,0)</f>
        <v>Kelly Williams</v>
      </c>
      <c r="W3350" t="str">
        <f>IFERROR(VLOOKUP(B3350,Returns!B:C,2,0),"NO")</f>
        <v>NO</v>
      </c>
      <c r="X3350" s="34">
        <f t="shared" si="52"/>
        <v>12.823999999999998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35">
        <v>0.2</v>
      </c>
      <c r="U3351" s="1">
        <v>5.6955999999999989</v>
      </c>
      <c r="V3351" t="str">
        <f>VLOOKUP(M3351,People!B:C,2,0)</f>
        <v>Anna Andreadi</v>
      </c>
      <c r="W3351" t="str">
        <f>IFERROR(VLOOKUP(B3351,Returns!B:C,2,0),"NO")</f>
        <v>NO</v>
      </c>
      <c r="X3351" s="34">
        <f t="shared" si="52"/>
        <v>3.1424000000000003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35">
        <v>0</v>
      </c>
      <c r="U3352" s="1">
        <v>18.893699999999995</v>
      </c>
      <c r="V3352" t="str">
        <f>VLOOKUP(M3352,People!B:C,2,0)</f>
        <v>Chuck Magee</v>
      </c>
      <c r="W3352" t="str">
        <f>IFERROR(VLOOKUP(B3352,Returns!B:C,2,0),"NO")</f>
        <v>NO</v>
      </c>
      <c r="X3352" s="34">
        <f t="shared" si="52"/>
        <v>0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35">
        <v>0.15</v>
      </c>
      <c r="U3353" s="1">
        <v>20.517599999999987</v>
      </c>
      <c r="V3353" t="str">
        <f>VLOOKUP(M3353,People!B:C,2,0)</f>
        <v>Anna Andreadi</v>
      </c>
      <c r="W3353" t="str">
        <f>IFERROR(VLOOKUP(B3353,Returns!B:C,2,0),"NO")</f>
        <v>NO</v>
      </c>
      <c r="X3353" s="34">
        <f t="shared" si="52"/>
        <v>65.399850000000001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35">
        <v>0.2</v>
      </c>
      <c r="U3354" s="1">
        <v>31.494</v>
      </c>
      <c r="V3354" t="str">
        <f>VLOOKUP(M3354,People!B:C,2,0)</f>
        <v>Anna Andreadi</v>
      </c>
      <c r="W3354" t="str">
        <f>IFERROR(VLOOKUP(B3354,Returns!B:C,2,0),"NO")</f>
        <v>NO</v>
      </c>
      <c r="X3354" s="34">
        <f t="shared" si="52"/>
        <v>16.796800000000001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35">
        <v>0</v>
      </c>
      <c r="U3355" s="1">
        <v>93.594800000000021</v>
      </c>
      <c r="V3355" t="str">
        <f>VLOOKUP(M3355,People!B:C,2,0)</f>
        <v>Chuck Magee</v>
      </c>
      <c r="W3355" t="str">
        <f>IFERROR(VLOOKUP(B3355,Returns!B:C,2,0),"NO")</f>
        <v>NO</v>
      </c>
      <c r="X3355" s="34">
        <f t="shared" si="52"/>
        <v>0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35">
        <v>0.3</v>
      </c>
      <c r="U3356" s="1">
        <v>-4.032</v>
      </c>
      <c r="V3356" t="str">
        <f>VLOOKUP(M3356,People!B:C,2,0)</f>
        <v>Chuck Magee</v>
      </c>
      <c r="W3356" t="str">
        <f>IFERROR(VLOOKUP(B3356,Returns!B:C,2,0),"NO")</f>
        <v>NO</v>
      </c>
      <c r="X3356" s="34">
        <f t="shared" si="52"/>
        <v>21.167999999999996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35">
        <v>0</v>
      </c>
      <c r="U3357" s="1">
        <v>9.6047999999999991</v>
      </c>
      <c r="V3357" t="str">
        <f>VLOOKUP(M3357,People!B:C,2,0)</f>
        <v>Chuck Magee</v>
      </c>
      <c r="W3357" t="str">
        <f>IFERROR(VLOOKUP(B3357,Returns!B:C,2,0),"NO")</f>
        <v>NO</v>
      </c>
      <c r="X3357" s="34">
        <f t="shared" si="52"/>
        <v>0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35">
        <v>0</v>
      </c>
      <c r="U3358" s="1">
        <v>1.8288</v>
      </c>
      <c r="V3358" t="str">
        <f>VLOOKUP(M3358,People!B:C,2,0)</f>
        <v>Chuck Magee</v>
      </c>
      <c r="W3358" t="str">
        <f>IFERROR(VLOOKUP(B3358,Returns!B:C,2,0),"NO")</f>
        <v>NO</v>
      </c>
      <c r="X3358" s="34">
        <f t="shared" si="52"/>
        <v>0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35">
        <v>0.2</v>
      </c>
      <c r="U3359" s="1">
        <v>26.465400000000006</v>
      </c>
      <c r="V3359" t="str">
        <f>VLOOKUP(M3359,People!B:C,2,0)</f>
        <v>Kelly Williams</v>
      </c>
      <c r="W3359" t="str">
        <f>IFERROR(VLOOKUP(B3359,Returns!B:C,2,0),"NO")</f>
        <v>NO</v>
      </c>
      <c r="X3359" s="34">
        <f t="shared" si="52"/>
        <v>14.601599999999999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35">
        <v>0.8</v>
      </c>
      <c r="U3360" s="1">
        <v>-5.2932000000000023</v>
      </c>
      <c r="V3360" t="str">
        <f>VLOOKUP(M3360,People!B:C,2,0)</f>
        <v>Kelly Williams</v>
      </c>
      <c r="W3360" t="str">
        <f>IFERROR(VLOOKUP(B3360,Returns!B:C,2,0),"NO")</f>
        <v>NO</v>
      </c>
      <c r="X3360" s="34">
        <f t="shared" si="52"/>
        <v>2.5663999999999998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35">
        <v>0.2</v>
      </c>
      <c r="U3361" s="1">
        <v>-3.272000000000002</v>
      </c>
      <c r="V3361" t="str">
        <f>VLOOKUP(M3361,People!B:C,2,0)</f>
        <v>Kelly Williams</v>
      </c>
      <c r="W3361" t="str">
        <f>IFERROR(VLOOKUP(B3361,Returns!B:C,2,0),"NO")</f>
        <v>NO</v>
      </c>
      <c r="X3361" s="34">
        <f t="shared" si="52"/>
        <v>5.2352000000000007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35">
        <v>0</v>
      </c>
      <c r="U3362" s="1">
        <v>14.306799999999999</v>
      </c>
      <c r="V3362" t="str">
        <f>VLOOKUP(M3362,People!B:C,2,0)</f>
        <v>Chuck Magee</v>
      </c>
      <c r="W3362" t="str">
        <f>IFERROR(VLOOKUP(B3362,Returns!B:C,2,0),"NO")</f>
        <v>NO</v>
      </c>
      <c r="X3362" s="34">
        <f t="shared" si="52"/>
        <v>0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35">
        <v>0</v>
      </c>
      <c r="U3363" s="1">
        <v>11.995199999999997</v>
      </c>
      <c r="V3363" t="str">
        <f>VLOOKUP(M3363,People!B:C,2,0)</f>
        <v>Chuck Magee</v>
      </c>
      <c r="W3363" t="str">
        <f>IFERROR(VLOOKUP(B3363,Returns!B:C,2,0),"NO")</f>
        <v>NO</v>
      </c>
      <c r="X3363" s="34">
        <f t="shared" si="52"/>
        <v>0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35">
        <v>0</v>
      </c>
      <c r="U3364" s="1">
        <v>9.3312000000000008</v>
      </c>
      <c r="V3364" t="str">
        <f>VLOOKUP(M3364,People!B:C,2,0)</f>
        <v>Chuck Magee</v>
      </c>
      <c r="W3364" t="str">
        <f>IFERROR(VLOOKUP(B3364,Returns!B:C,2,0),"NO")</f>
        <v>NO</v>
      </c>
      <c r="X3364" s="34">
        <f t="shared" si="52"/>
        <v>0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35">
        <v>0</v>
      </c>
      <c r="U3365" s="1">
        <v>18.940000000000001</v>
      </c>
      <c r="V3365" t="str">
        <f>VLOOKUP(M3365,People!B:C,2,0)</f>
        <v>Chuck Magee</v>
      </c>
      <c r="W3365" t="str">
        <f>IFERROR(VLOOKUP(B3365,Returns!B:C,2,0),"NO")</f>
        <v>NO</v>
      </c>
      <c r="X3365" s="34">
        <f t="shared" si="52"/>
        <v>0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35">
        <v>0.6</v>
      </c>
      <c r="U3366" s="1">
        <v>-3.8207999999999984</v>
      </c>
      <c r="V3366" t="str">
        <f>VLOOKUP(M3366,People!B:C,2,0)</f>
        <v>Kelly Williams</v>
      </c>
      <c r="W3366" t="str">
        <f>IFERROR(VLOOKUP(B3366,Returns!B:C,2,0),"NO")</f>
        <v>NO</v>
      </c>
      <c r="X3366" s="34">
        <f t="shared" si="52"/>
        <v>5.7311999999999994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35">
        <v>0.15</v>
      </c>
      <c r="U3367" s="1">
        <v>3.4195999999999884</v>
      </c>
      <c r="V3367" t="str">
        <f>VLOOKUP(M3367,People!B:C,2,0)</f>
        <v>Anna Andreadi</v>
      </c>
      <c r="W3367" t="str">
        <f>IFERROR(VLOOKUP(B3367,Returns!B:C,2,0),"NO")</f>
        <v>NO</v>
      </c>
      <c r="X3367" s="34">
        <f t="shared" si="52"/>
        <v>43.599899999999998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35">
        <v>0.2</v>
      </c>
      <c r="U3368" s="1">
        <v>3.6288</v>
      </c>
      <c r="V3368" t="str">
        <f>VLOOKUP(M3368,People!B:C,2,0)</f>
        <v>Kelly Williams</v>
      </c>
      <c r="W3368" t="str">
        <f>IFERROR(VLOOKUP(B3368,Returns!B:C,2,0),"NO")</f>
        <v>NO</v>
      </c>
      <c r="X3368" s="34">
        <f t="shared" si="52"/>
        <v>2.0736000000000003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35">
        <v>0.2</v>
      </c>
      <c r="U3369" s="1">
        <v>4.4849999999999994</v>
      </c>
      <c r="V3369" t="str">
        <f>VLOOKUP(M3369,People!B:C,2,0)</f>
        <v>Kelly Williams</v>
      </c>
      <c r="W3369" t="str">
        <f>IFERROR(VLOOKUP(B3369,Returns!B:C,2,0),"NO")</f>
        <v>NO</v>
      </c>
      <c r="X3369" s="34">
        <f t="shared" si="52"/>
        <v>2.8704000000000005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35">
        <v>0</v>
      </c>
      <c r="U3370" s="1">
        <v>41.168399999999991</v>
      </c>
      <c r="V3370" t="str">
        <f>VLOOKUP(M3370,People!B:C,2,0)</f>
        <v>Anna Andreadi</v>
      </c>
      <c r="W3370" t="str">
        <f>IFERROR(VLOOKUP(B3370,Returns!B:C,2,0),"NO")</f>
        <v>NO</v>
      </c>
      <c r="X3370" s="34">
        <f t="shared" si="52"/>
        <v>0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35">
        <v>0.2</v>
      </c>
      <c r="U3371" s="1">
        <v>23.116799999999998</v>
      </c>
      <c r="V3371" t="str">
        <f>VLOOKUP(M3371,People!B:C,2,0)</f>
        <v>Anna Andreadi</v>
      </c>
      <c r="W3371" t="str">
        <f>IFERROR(VLOOKUP(B3371,Returns!B:C,2,0),"NO")</f>
        <v>NO</v>
      </c>
      <c r="X3371" s="34">
        <f t="shared" si="52"/>
        <v>13.209600000000002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35">
        <v>0</v>
      </c>
      <c r="U3372" s="1">
        <v>244.61549999999988</v>
      </c>
      <c r="V3372" t="str">
        <f>VLOOKUP(M3372,People!B:C,2,0)</f>
        <v>Kelly Williams</v>
      </c>
      <c r="W3372" t="str">
        <f>IFERROR(VLOOKUP(B3372,Returns!B:C,2,0),"NO")</f>
        <v>NO</v>
      </c>
      <c r="X3372" s="34">
        <f t="shared" si="52"/>
        <v>0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35">
        <v>0.2</v>
      </c>
      <c r="U3373" s="1">
        <v>9.0383999999999993</v>
      </c>
      <c r="V3373" t="str">
        <f>VLOOKUP(M3373,People!B:C,2,0)</f>
        <v>Anna Andreadi</v>
      </c>
      <c r="W3373" t="str">
        <f>IFERROR(VLOOKUP(B3373,Returns!B:C,2,0),"NO")</f>
        <v>NO</v>
      </c>
      <c r="X3373" s="34">
        <f t="shared" si="52"/>
        <v>5.1648000000000005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35">
        <v>0</v>
      </c>
      <c r="U3374" s="1">
        <v>48.287999999999997</v>
      </c>
      <c r="V3374" t="str">
        <f>VLOOKUP(M3374,People!B:C,2,0)</f>
        <v>Anna Andreadi</v>
      </c>
      <c r="W3374" t="str">
        <f>IFERROR(VLOOKUP(B3374,Returns!B:C,2,0),"NO")</f>
        <v>NO</v>
      </c>
      <c r="X3374" s="34">
        <f t="shared" si="52"/>
        <v>0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35">
        <v>0</v>
      </c>
      <c r="U3375" s="1">
        <v>11.376000000000001</v>
      </c>
      <c r="V3375" t="str">
        <f>VLOOKUP(M3375,People!B:C,2,0)</f>
        <v>Chuck Magee</v>
      </c>
      <c r="W3375" t="str">
        <f>IFERROR(VLOOKUP(B3375,Returns!B:C,2,0),"NO")</f>
        <v>NO</v>
      </c>
      <c r="X3375" s="34">
        <f t="shared" si="52"/>
        <v>0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35">
        <v>0.1</v>
      </c>
      <c r="U3376" s="1">
        <v>8.0980000000000203</v>
      </c>
      <c r="V3376" t="str">
        <f>VLOOKUP(M3376,People!B:C,2,0)</f>
        <v>Chuck Magee</v>
      </c>
      <c r="W3376" t="str">
        <f>IFERROR(VLOOKUP(B3376,Returns!B:C,2,0),"NO")</f>
        <v>NO</v>
      </c>
      <c r="X3376" s="34">
        <f t="shared" si="52"/>
        <v>36.441000000000003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35">
        <v>0</v>
      </c>
      <c r="U3377" s="1">
        <v>10.389600000000002</v>
      </c>
      <c r="V3377" t="str">
        <f>VLOOKUP(M3377,People!B:C,2,0)</f>
        <v>Chuck Magee</v>
      </c>
      <c r="W3377" t="str">
        <f>IFERROR(VLOOKUP(B3377,Returns!B:C,2,0),"NO")</f>
        <v>NO</v>
      </c>
      <c r="X3377" s="34">
        <f t="shared" si="52"/>
        <v>0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35">
        <v>0.1</v>
      </c>
      <c r="U3378" s="1">
        <v>68.333200000000005</v>
      </c>
      <c r="V3378" t="str">
        <f>VLOOKUP(M3378,People!B:C,2,0)</f>
        <v>Chuck Magee</v>
      </c>
      <c r="W3378" t="str">
        <f>IFERROR(VLOOKUP(B3378,Returns!B:C,2,0),"NO")</f>
        <v>NO</v>
      </c>
      <c r="X3378" s="34">
        <f t="shared" si="52"/>
        <v>36.176400000000001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35">
        <v>0.2</v>
      </c>
      <c r="U3379" s="1">
        <v>6.9794999999999909</v>
      </c>
      <c r="V3379" t="str">
        <f>VLOOKUP(M3379,People!B:C,2,0)</f>
        <v>Kelly Williams</v>
      </c>
      <c r="W3379" t="str">
        <f>IFERROR(VLOOKUP(B3379,Returns!B:C,2,0),"NO")</f>
        <v>NO</v>
      </c>
      <c r="X3379" s="34">
        <f t="shared" si="52"/>
        <v>22.334400000000002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35">
        <v>0.8</v>
      </c>
      <c r="U3380" s="1">
        <v>-22.04160000000001</v>
      </c>
      <c r="V3380" t="str">
        <f>VLOOKUP(M3380,People!B:C,2,0)</f>
        <v>Kelly Williams</v>
      </c>
      <c r="W3380" t="str">
        <f>IFERROR(VLOOKUP(B3380,Returns!B:C,2,0),"NO")</f>
        <v>Yes</v>
      </c>
      <c r="X3380" s="34">
        <f t="shared" si="52"/>
        <v>11.020799999999998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35">
        <v>0.2</v>
      </c>
      <c r="U3381" s="1">
        <v>3.2099999999999982</v>
      </c>
      <c r="V3381" t="str">
        <f>VLOOKUP(M3381,People!B:C,2,0)</f>
        <v>Kelly Williams</v>
      </c>
      <c r="W3381" t="str">
        <f>IFERROR(VLOOKUP(B3381,Returns!B:C,2,0),"NO")</f>
        <v>Yes</v>
      </c>
      <c r="X3381" s="34">
        <f t="shared" si="52"/>
        <v>2.0544000000000007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35">
        <v>0.2</v>
      </c>
      <c r="U3382" s="1">
        <v>7.2144000000000013</v>
      </c>
      <c r="V3382" t="str">
        <f>VLOOKUP(M3382,People!B:C,2,0)</f>
        <v>Chuck Magee</v>
      </c>
      <c r="W3382" t="str">
        <f>IFERROR(VLOOKUP(B3382,Returns!B:C,2,0),"NO")</f>
        <v>NO</v>
      </c>
      <c r="X3382" s="34">
        <f t="shared" si="52"/>
        <v>4.8096000000000005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35">
        <v>0.2</v>
      </c>
      <c r="U3383" s="1">
        <v>0.97739999999999994</v>
      </c>
      <c r="V3383" t="str">
        <f>VLOOKUP(M3383,People!B:C,2,0)</f>
        <v>Cassandra Brandow</v>
      </c>
      <c r="W3383" t="str">
        <f>IFERROR(VLOOKUP(B3383,Returns!B:C,2,0),"NO")</f>
        <v>NO</v>
      </c>
      <c r="X3383" s="34">
        <f t="shared" si="52"/>
        <v>0.57920000000000005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35">
        <v>0</v>
      </c>
      <c r="U3384" s="1">
        <v>8.7906000000000013</v>
      </c>
      <c r="V3384" t="str">
        <f>VLOOKUP(M3384,People!B:C,2,0)</f>
        <v>Chuck Magee</v>
      </c>
      <c r="W3384" t="str">
        <f>IFERROR(VLOOKUP(B3384,Returns!B:C,2,0),"NO")</f>
        <v>NO</v>
      </c>
      <c r="X3384" s="34">
        <f t="shared" si="52"/>
        <v>0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35">
        <v>0.1</v>
      </c>
      <c r="U3385" s="1">
        <v>29.880199999999981</v>
      </c>
      <c r="V3385" t="str">
        <f>VLOOKUP(M3385,People!B:C,2,0)</f>
        <v>Chuck Magee</v>
      </c>
      <c r="W3385" t="str">
        <f>IFERROR(VLOOKUP(B3385,Returns!B:C,2,0),"NO")</f>
        <v>NO</v>
      </c>
      <c r="X3385" s="34">
        <f t="shared" si="52"/>
        <v>38.417400000000001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35">
        <v>0</v>
      </c>
      <c r="U3386" s="1">
        <v>539.92499999999995</v>
      </c>
      <c r="V3386" t="str">
        <f>VLOOKUP(M3386,People!B:C,2,0)</f>
        <v>Chuck Magee</v>
      </c>
      <c r="W3386" t="str">
        <f>IFERROR(VLOOKUP(B3386,Returns!B:C,2,0),"NO")</f>
        <v>NO</v>
      </c>
      <c r="X3386" s="34">
        <f t="shared" si="52"/>
        <v>0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35">
        <v>0.2</v>
      </c>
      <c r="U3387" s="1">
        <v>65.325599999999895</v>
      </c>
      <c r="V3387" t="str">
        <f>VLOOKUP(M3387,People!B:C,2,0)</f>
        <v>Cassandra Brandow</v>
      </c>
      <c r="W3387" t="str">
        <f>IFERROR(VLOOKUP(B3387,Returns!B:C,2,0),"NO")</f>
        <v>NO</v>
      </c>
      <c r="X3387" s="34">
        <f t="shared" si="52"/>
        <v>116.13440000000001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35">
        <v>0.2</v>
      </c>
      <c r="U3388" s="1">
        <v>5.9174999999999986</v>
      </c>
      <c r="V3388" t="str">
        <f>VLOOKUP(M3388,People!B:C,2,0)</f>
        <v>Cassandra Brandow</v>
      </c>
      <c r="W3388" t="str">
        <f>IFERROR(VLOOKUP(B3388,Returns!B:C,2,0),"NO")</f>
        <v>NO</v>
      </c>
      <c r="X3388" s="34">
        <f t="shared" si="52"/>
        <v>3.7872000000000003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35">
        <v>0.2</v>
      </c>
      <c r="U3389" s="1">
        <v>16.678799999999995</v>
      </c>
      <c r="V3389" t="str">
        <f>VLOOKUP(M3389,People!B:C,2,0)</f>
        <v>Cassandra Brandow</v>
      </c>
      <c r="W3389" t="str">
        <f>IFERROR(VLOOKUP(B3389,Returns!B:C,2,0),"NO")</f>
        <v>NO</v>
      </c>
      <c r="X3389" s="34">
        <f t="shared" si="52"/>
        <v>44.476800000000004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35">
        <v>0.7</v>
      </c>
      <c r="U3390" s="1">
        <v>-33.635999999999996</v>
      </c>
      <c r="V3390" t="str">
        <f>VLOOKUP(M3390,People!B:C,2,0)</f>
        <v>Cassandra Brandow</v>
      </c>
      <c r="W3390" t="str">
        <f>IFERROR(VLOOKUP(B3390,Returns!B:C,2,0),"NO")</f>
        <v>NO</v>
      </c>
      <c r="X3390" s="34">
        <f t="shared" si="52"/>
        <v>35.317800000000005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35">
        <v>0.4</v>
      </c>
      <c r="U3391" s="1">
        <v>-36.11160000000001</v>
      </c>
      <c r="V3391" t="str">
        <f>VLOOKUP(M3391,People!B:C,2,0)</f>
        <v>Cassandra Brandow</v>
      </c>
      <c r="W3391" t="str">
        <f>IFERROR(VLOOKUP(B3391,Returns!B:C,2,0),"NO")</f>
        <v>NO</v>
      </c>
      <c r="X3391" s="34">
        <f t="shared" si="52"/>
        <v>61.905600000000007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35">
        <v>0.2</v>
      </c>
      <c r="U3392" s="1">
        <v>2.1399999999999992</v>
      </c>
      <c r="V3392" t="str">
        <f>VLOOKUP(M3392,People!B:C,2,0)</f>
        <v>Kelly Williams</v>
      </c>
      <c r="W3392" t="str">
        <f>IFERROR(VLOOKUP(B3392,Returns!B:C,2,0),"NO")</f>
        <v>NO</v>
      </c>
      <c r="X3392" s="34">
        <f t="shared" si="52"/>
        <v>1.3696000000000002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35">
        <v>0.2</v>
      </c>
      <c r="U3393" s="1">
        <v>68.197999999999979</v>
      </c>
      <c r="V3393" t="str">
        <f>VLOOKUP(M3393,People!B:C,2,0)</f>
        <v>Anna Andreadi</v>
      </c>
      <c r="W3393" t="str">
        <f>IFERROR(VLOOKUP(B3393,Returns!B:C,2,0),"NO")</f>
        <v>NO</v>
      </c>
      <c r="X3393" s="34">
        <f t="shared" si="52"/>
        <v>218.23360000000002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35">
        <v>0.2</v>
      </c>
      <c r="U3394" s="1">
        <v>-43.833600000000018</v>
      </c>
      <c r="V3394" t="str">
        <f>VLOOKUP(M3394,People!B:C,2,0)</f>
        <v>Anna Andreadi</v>
      </c>
      <c r="W3394" t="str">
        <f>IFERROR(VLOOKUP(B3394,Returns!B:C,2,0),"NO")</f>
        <v>NO</v>
      </c>
      <c r="X3394" s="34">
        <f t="shared" ref="X3394:X3457" si="53">T3394*R3394</f>
        <v>43.833600000000004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35">
        <v>0.8</v>
      </c>
      <c r="U3395" s="1">
        <v>-11.084800000000005</v>
      </c>
      <c r="V3395" t="str">
        <f>VLOOKUP(M3395,People!B:C,2,0)</f>
        <v>Kelly Williams</v>
      </c>
      <c r="W3395" t="str">
        <f>IFERROR(VLOOKUP(B3395,Returns!B:C,2,0),"NO")</f>
        <v>NO</v>
      </c>
      <c r="X3395" s="34">
        <f t="shared" si="53"/>
        <v>5.5423999999999989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35">
        <v>0.2</v>
      </c>
      <c r="U3396" s="1">
        <v>15.011999999999999</v>
      </c>
      <c r="V3396" t="str">
        <f>VLOOKUP(M3396,People!B:C,2,0)</f>
        <v>Chuck Magee</v>
      </c>
      <c r="W3396" t="str">
        <f>IFERROR(VLOOKUP(B3396,Returns!B:C,2,0),"NO")</f>
        <v>NO</v>
      </c>
      <c r="X3396" s="34">
        <f t="shared" si="53"/>
        <v>8.0064000000000011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35">
        <v>0</v>
      </c>
      <c r="U3397" s="1">
        <v>13.317600000000027</v>
      </c>
      <c r="V3397" t="str">
        <f>VLOOKUP(M3397,People!B:C,2,0)</f>
        <v>Kelly Williams</v>
      </c>
      <c r="W3397" t="str">
        <f>IFERROR(VLOOKUP(B3397,Returns!B:C,2,0),"NO")</f>
        <v>NO</v>
      </c>
      <c r="X3397" s="34">
        <f t="shared" si="53"/>
        <v>0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35">
        <v>0</v>
      </c>
      <c r="U3398" s="1">
        <v>78.195399999999992</v>
      </c>
      <c r="V3398" t="str">
        <f>VLOOKUP(M3398,People!B:C,2,0)</f>
        <v>Kelly Williams</v>
      </c>
      <c r="W3398" t="str">
        <f>IFERROR(VLOOKUP(B3398,Returns!B:C,2,0),"NO")</f>
        <v>NO</v>
      </c>
      <c r="X3398" s="34">
        <f t="shared" si="53"/>
        <v>0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35">
        <v>0</v>
      </c>
      <c r="U3399" s="1">
        <v>12.441600000000001</v>
      </c>
      <c r="V3399" t="str">
        <f>VLOOKUP(M3399,People!B:C,2,0)</f>
        <v>Kelly Williams</v>
      </c>
      <c r="W3399" t="str">
        <f>IFERROR(VLOOKUP(B3399,Returns!B:C,2,0),"NO")</f>
        <v>NO</v>
      </c>
      <c r="X3399" s="34">
        <f t="shared" si="53"/>
        <v>0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35">
        <v>0</v>
      </c>
      <c r="U3400" s="1">
        <v>9.9873000000000012</v>
      </c>
      <c r="V3400" t="str">
        <f>VLOOKUP(M3400,People!B:C,2,0)</f>
        <v>Cassandra Brandow</v>
      </c>
      <c r="W3400" t="str">
        <f>IFERROR(VLOOKUP(B3400,Returns!B:C,2,0),"NO")</f>
        <v>NO</v>
      </c>
      <c r="X3400" s="34">
        <f t="shared" si="53"/>
        <v>0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35">
        <v>0</v>
      </c>
      <c r="U3401" s="1">
        <v>301.96799999999996</v>
      </c>
      <c r="V3401" t="str">
        <f>VLOOKUP(M3401,People!B:C,2,0)</f>
        <v>Cassandra Brandow</v>
      </c>
      <c r="W3401" t="str">
        <f>IFERROR(VLOOKUP(B3401,Returns!B:C,2,0),"NO")</f>
        <v>NO</v>
      </c>
      <c r="X3401" s="34">
        <f t="shared" si="53"/>
        <v>0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35">
        <v>0</v>
      </c>
      <c r="U3402" s="1">
        <v>9.6974999999999838</v>
      </c>
      <c r="V3402" t="str">
        <f>VLOOKUP(M3402,People!B:C,2,0)</f>
        <v>Cassandra Brandow</v>
      </c>
      <c r="W3402" t="str">
        <f>IFERROR(VLOOKUP(B3402,Returns!B:C,2,0),"NO")</f>
        <v>NO</v>
      </c>
      <c r="X3402" s="34">
        <f t="shared" si="53"/>
        <v>0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35">
        <v>0</v>
      </c>
      <c r="U3403" s="1">
        <v>1.4742000000000002</v>
      </c>
      <c r="V3403" t="str">
        <f>VLOOKUP(M3403,People!B:C,2,0)</f>
        <v>Cassandra Brandow</v>
      </c>
      <c r="W3403" t="str">
        <f>IFERROR(VLOOKUP(B3403,Returns!B:C,2,0),"NO")</f>
        <v>NO</v>
      </c>
      <c r="X3403" s="34">
        <f t="shared" si="53"/>
        <v>0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35">
        <v>0.6</v>
      </c>
      <c r="U3404" s="1">
        <v>-8.9151999999999987</v>
      </c>
      <c r="V3404" t="str">
        <f>VLOOKUP(M3404,People!B:C,2,0)</f>
        <v>Kelly Williams</v>
      </c>
      <c r="W3404" t="str">
        <f>IFERROR(VLOOKUP(B3404,Returns!B:C,2,0),"NO")</f>
        <v>NO</v>
      </c>
      <c r="X3404" s="34">
        <f t="shared" si="53"/>
        <v>13.3728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35">
        <v>0.6</v>
      </c>
      <c r="U3405" s="1">
        <v>-52.339199999999991</v>
      </c>
      <c r="V3405" t="str">
        <f>VLOOKUP(M3405,People!B:C,2,0)</f>
        <v>Kelly Williams</v>
      </c>
      <c r="W3405" t="str">
        <f>IFERROR(VLOOKUP(B3405,Returns!B:C,2,0),"NO")</f>
        <v>NO</v>
      </c>
      <c r="X3405" s="34">
        <f t="shared" si="53"/>
        <v>39.254400000000004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35">
        <v>0</v>
      </c>
      <c r="U3406" s="1">
        <v>3.8939999999999912</v>
      </c>
      <c r="V3406" t="str">
        <f>VLOOKUP(M3406,People!B:C,2,0)</f>
        <v>Anna Andreadi</v>
      </c>
      <c r="W3406" t="str">
        <f>IFERROR(VLOOKUP(B3406,Returns!B:C,2,0),"NO")</f>
        <v>NO</v>
      </c>
      <c r="X3406" s="34">
        <f t="shared" si="53"/>
        <v>0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35">
        <v>0.3</v>
      </c>
      <c r="U3407" s="1">
        <v>-12.058799999999991</v>
      </c>
      <c r="V3407" t="str">
        <f>VLOOKUP(M3407,People!B:C,2,0)</f>
        <v>Chuck Magee</v>
      </c>
      <c r="W3407" t="str">
        <f>IFERROR(VLOOKUP(B3407,Returns!B:C,2,0),"NO")</f>
        <v>NO</v>
      </c>
      <c r="X3407" s="34">
        <f t="shared" si="53"/>
        <v>84.411599999999979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35">
        <v>0.3</v>
      </c>
      <c r="U3408" s="1">
        <v>-12.058799999999991</v>
      </c>
      <c r="V3408" t="str">
        <f>VLOOKUP(M3408,People!B:C,2,0)</f>
        <v>Chuck Magee</v>
      </c>
      <c r="W3408" t="str">
        <f>IFERROR(VLOOKUP(B3408,Returns!B:C,2,0),"NO")</f>
        <v>NO</v>
      </c>
      <c r="X3408" s="34">
        <f t="shared" si="53"/>
        <v>84.411599999999979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35">
        <v>0.7</v>
      </c>
      <c r="U3409" s="1">
        <v>-5.2415999999999983</v>
      </c>
      <c r="V3409" t="str">
        <f>VLOOKUP(M3409,People!B:C,2,0)</f>
        <v>Chuck Magee</v>
      </c>
      <c r="W3409" t="str">
        <f>IFERROR(VLOOKUP(B3409,Returns!B:C,2,0),"NO")</f>
        <v>NO</v>
      </c>
      <c r="X3409" s="34">
        <f t="shared" si="53"/>
        <v>5.2416000000000009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35">
        <v>0.2</v>
      </c>
      <c r="U3410" s="1">
        <v>7.8175999999999997</v>
      </c>
      <c r="V3410" t="str">
        <f>VLOOKUP(M3410,People!B:C,2,0)</f>
        <v>Chuck Magee</v>
      </c>
      <c r="W3410" t="str">
        <f>IFERROR(VLOOKUP(B3410,Returns!B:C,2,0),"NO")</f>
        <v>NO</v>
      </c>
      <c r="X3410" s="34">
        <f t="shared" si="53"/>
        <v>4.4672000000000009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35">
        <v>0.2</v>
      </c>
      <c r="U3411" s="1">
        <v>3.6288</v>
      </c>
      <c r="V3411" t="str">
        <f>VLOOKUP(M3411,People!B:C,2,0)</f>
        <v>Chuck Magee</v>
      </c>
      <c r="W3411" t="str">
        <f>IFERROR(VLOOKUP(B3411,Returns!B:C,2,0),"NO")</f>
        <v>NO</v>
      </c>
      <c r="X3411" s="34">
        <f t="shared" si="53"/>
        <v>2.0736000000000003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35">
        <v>0</v>
      </c>
      <c r="U3412" s="1">
        <v>30.263399999999997</v>
      </c>
      <c r="V3412" t="str">
        <f>VLOOKUP(M3412,People!B:C,2,0)</f>
        <v>Anna Andreadi</v>
      </c>
      <c r="W3412" t="str">
        <f>IFERROR(VLOOKUP(B3412,Returns!B:C,2,0),"NO")</f>
        <v>NO</v>
      </c>
      <c r="X3412" s="34">
        <f t="shared" si="53"/>
        <v>0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35">
        <v>0.2</v>
      </c>
      <c r="U3413" s="1">
        <v>88.394799999999975</v>
      </c>
      <c r="V3413" t="str">
        <f>VLOOKUP(M3413,People!B:C,2,0)</f>
        <v>Anna Andreadi</v>
      </c>
      <c r="W3413" t="str">
        <f>IFERROR(VLOOKUP(B3413,Returns!B:C,2,0),"NO")</f>
        <v>NO</v>
      </c>
      <c r="X3413" s="34">
        <f t="shared" si="53"/>
        <v>54.396800000000013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35">
        <v>0</v>
      </c>
      <c r="U3414" s="1">
        <v>3.1752000000000002</v>
      </c>
      <c r="V3414" t="str">
        <f>VLOOKUP(M3414,People!B:C,2,0)</f>
        <v>Anna Andreadi</v>
      </c>
      <c r="W3414" t="str">
        <f>IFERROR(VLOOKUP(B3414,Returns!B:C,2,0),"NO")</f>
        <v>NO</v>
      </c>
      <c r="X3414" s="34">
        <f t="shared" si="53"/>
        <v>0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35">
        <v>0</v>
      </c>
      <c r="U3415" s="1">
        <v>37.9848</v>
      </c>
      <c r="V3415" t="str">
        <f>VLOOKUP(M3415,People!B:C,2,0)</f>
        <v>Anna Andreadi</v>
      </c>
      <c r="W3415" t="str">
        <f>IFERROR(VLOOKUP(B3415,Returns!B:C,2,0),"NO")</f>
        <v>NO</v>
      </c>
      <c r="X3415" s="34">
        <f t="shared" si="53"/>
        <v>0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35">
        <v>0.2</v>
      </c>
      <c r="U3416" s="1">
        <v>15.807999999999996</v>
      </c>
      <c r="V3416" t="str">
        <f>VLOOKUP(M3416,People!B:C,2,0)</f>
        <v>Anna Andreadi</v>
      </c>
      <c r="W3416" t="str">
        <f>IFERROR(VLOOKUP(B3416,Returns!B:C,2,0),"NO")</f>
        <v>NO</v>
      </c>
      <c r="X3416" s="34">
        <f t="shared" si="53"/>
        <v>9.7280000000000015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35">
        <v>0</v>
      </c>
      <c r="U3417" s="1">
        <v>0.65159999999999996</v>
      </c>
      <c r="V3417" t="str">
        <f>VLOOKUP(M3417,People!B:C,2,0)</f>
        <v>Kelly Williams</v>
      </c>
      <c r="W3417" t="str">
        <f>IFERROR(VLOOKUP(B3417,Returns!B:C,2,0),"NO")</f>
        <v>NO</v>
      </c>
      <c r="X3417" s="34">
        <f t="shared" si="53"/>
        <v>0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35">
        <v>0</v>
      </c>
      <c r="U3418" s="1">
        <v>3.8822000000000001</v>
      </c>
      <c r="V3418" t="str">
        <f>VLOOKUP(M3418,People!B:C,2,0)</f>
        <v>Kelly Williams</v>
      </c>
      <c r="W3418" t="str">
        <f>IFERROR(VLOOKUP(B3418,Returns!B:C,2,0),"NO")</f>
        <v>NO</v>
      </c>
      <c r="X3418" s="34">
        <f t="shared" si="53"/>
        <v>0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35">
        <v>0.2</v>
      </c>
      <c r="U3419" s="1">
        <v>3.2669999999999995</v>
      </c>
      <c r="V3419" t="str">
        <f>VLOOKUP(M3419,People!B:C,2,0)</f>
        <v>Anna Andreadi</v>
      </c>
      <c r="W3419" t="str">
        <f>IFERROR(VLOOKUP(B3419,Returns!B:C,2,0),"NO")</f>
        <v>NO</v>
      </c>
      <c r="X3419" s="34">
        <f t="shared" si="53"/>
        <v>8.7120000000000015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35">
        <v>0.2</v>
      </c>
      <c r="U3420" s="1">
        <v>0.72999999999999954</v>
      </c>
      <c r="V3420" t="str">
        <f>VLOOKUP(M3420,People!B:C,2,0)</f>
        <v>Anna Andreadi</v>
      </c>
      <c r="W3420" t="str">
        <f>IFERROR(VLOOKUP(B3420,Returns!B:C,2,0),"NO")</f>
        <v>NO</v>
      </c>
      <c r="X3420" s="34">
        <f t="shared" si="53"/>
        <v>1.1679999999999999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35">
        <v>0.1</v>
      </c>
      <c r="U3421" s="1">
        <v>60.391999999999967</v>
      </c>
      <c r="V3421" t="str">
        <f>VLOOKUP(M3421,People!B:C,2,0)</f>
        <v>Chuck Magee</v>
      </c>
      <c r="W3421" t="str">
        <f>IFERROR(VLOOKUP(B3421,Returns!B:C,2,0),"NO")</f>
        <v>NO</v>
      </c>
      <c r="X3421" s="34">
        <f t="shared" si="53"/>
        <v>27.176400000000001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35">
        <v>0</v>
      </c>
      <c r="U3422" s="1">
        <v>78.671999999999997</v>
      </c>
      <c r="V3422" t="str">
        <f>VLOOKUP(M3422,People!B:C,2,0)</f>
        <v>Anna Andreadi</v>
      </c>
      <c r="W3422" t="str">
        <f>IFERROR(VLOOKUP(B3422,Returns!B:C,2,0),"NO")</f>
        <v>Yes</v>
      </c>
      <c r="X3422" s="34">
        <f t="shared" si="53"/>
        <v>0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35">
        <v>0</v>
      </c>
      <c r="U3423" s="1">
        <v>84.051199999999994</v>
      </c>
      <c r="V3423" t="str">
        <f>VLOOKUP(M3423,People!B:C,2,0)</f>
        <v>Anna Andreadi</v>
      </c>
      <c r="W3423" t="str">
        <f>IFERROR(VLOOKUP(B3423,Returns!B:C,2,0),"NO")</f>
        <v>Yes</v>
      </c>
      <c r="X3423" s="34">
        <f t="shared" si="53"/>
        <v>0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35">
        <v>0</v>
      </c>
      <c r="U3424" s="1">
        <v>7.8960000000000008</v>
      </c>
      <c r="V3424" t="str">
        <f>VLOOKUP(M3424,People!B:C,2,0)</f>
        <v>Anna Andreadi</v>
      </c>
      <c r="W3424" t="str">
        <f>IFERROR(VLOOKUP(B3424,Returns!B:C,2,0),"NO")</f>
        <v>Yes</v>
      </c>
      <c r="X3424" s="34">
        <f t="shared" si="53"/>
        <v>0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35">
        <v>0.2</v>
      </c>
      <c r="U3425" s="1">
        <v>7.3839999999999986</v>
      </c>
      <c r="V3425" t="str">
        <f>VLOOKUP(M3425,People!B:C,2,0)</f>
        <v>Anna Andreadi</v>
      </c>
      <c r="W3425" t="str">
        <f>IFERROR(VLOOKUP(B3425,Returns!B:C,2,0),"NO")</f>
        <v>Yes</v>
      </c>
      <c r="X3425" s="34">
        <f t="shared" si="53"/>
        <v>4.5439999999999996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35">
        <v>0.2</v>
      </c>
      <c r="U3426" s="1">
        <v>41.880000000000024</v>
      </c>
      <c r="V3426" t="str">
        <f>VLOOKUP(M3426,People!B:C,2,0)</f>
        <v>Anna Andreadi</v>
      </c>
      <c r="W3426" t="str">
        <f>IFERROR(VLOOKUP(B3426,Returns!B:C,2,0),"NO")</f>
        <v>Yes</v>
      </c>
      <c r="X3426" s="34">
        <f t="shared" si="53"/>
        <v>111.68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35">
        <v>0</v>
      </c>
      <c r="U3427" s="1">
        <v>6.8579999999999988</v>
      </c>
      <c r="V3427" t="str">
        <f>VLOOKUP(M3427,People!B:C,2,0)</f>
        <v>Kelly Williams</v>
      </c>
      <c r="W3427" t="str">
        <f>IFERROR(VLOOKUP(B3427,Returns!B:C,2,0),"NO")</f>
        <v>NO</v>
      </c>
      <c r="X3427" s="34">
        <f t="shared" si="53"/>
        <v>0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35">
        <v>0</v>
      </c>
      <c r="U3428" s="1">
        <v>394.26800000000003</v>
      </c>
      <c r="V3428" t="str">
        <f>VLOOKUP(M3428,People!B:C,2,0)</f>
        <v>Kelly Williams</v>
      </c>
      <c r="W3428" t="str">
        <f>IFERROR(VLOOKUP(B3428,Returns!B:C,2,0),"NO")</f>
        <v>NO</v>
      </c>
      <c r="X3428" s="34">
        <f t="shared" si="53"/>
        <v>0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35">
        <v>0.2</v>
      </c>
      <c r="U3429" s="1">
        <v>11.102399999999996</v>
      </c>
      <c r="V3429" t="str">
        <f>VLOOKUP(M3429,People!B:C,2,0)</f>
        <v>Chuck Magee</v>
      </c>
      <c r="W3429" t="str">
        <f>IFERROR(VLOOKUP(B3429,Returns!B:C,2,0),"NO")</f>
        <v>NO</v>
      </c>
      <c r="X3429" s="34">
        <f t="shared" si="53"/>
        <v>6.5792000000000002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35">
        <v>0.4</v>
      </c>
      <c r="U3430" s="1">
        <v>-103.98819999999998</v>
      </c>
      <c r="V3430" t="str">
        <f>VLOOKUP(M3430,People!B:C,2,0)</f>
        <v>Chuck Magee</v>
      </c>
      <c r="W3430" t="str">
        <f>IFERROR(VLOOKUP(B3430,Returns!B:C,2,0),"NO")</f>
        <v>NO</v>
      </c>
      <c r="X3430" s="34">
        <f t="shared" si="53"/>
        <v>86.059200000000004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35">
        <v>0.2</v>
      </c>
      <c r="U3431" s="1">
        <v>11.223000000000001</v>
      </c>
      <c r="V3431" t="str">
        <f>VLOOKUP(M3431,People!B:C,2,0)</f>
        <v>Chuck Magee</v>
      </c>
      <c r="W3431" t="str">
        <f>IFERROR(VLOOKUP(B3431,Returns!B:C,2,0),"NO")</f>
        <v>NO</v>
      </c>
      <c r="X3431" s="34">
        <f t="shared" si="53"/>
        <v>6.1920000000000002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35">
        <v>0</v>
      </c>
      <c r="U3432" s="1">
        <v>8.6390999999999956</v>
      </c>
      <c r="V3432" t="str">
        <f>VLOOKUP(M3432,People!B:C,2,0)</f>
        <v>Anna Andreadi</v>
      </c>
      <c r="W3432" t="str">
        <f>IFERROR(VLOOKUP(B3432,Returns!B:C,2,0),"NO")</f>
        <v>NO</v>
      </c>
      <c r="X3432" s="34">
        <f t="shared" si="53"/>
        <v>0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35">
        <v>0</v>
      </c>
      <c r="U3433" s="1">
        <v>15.468000000000004</v>
      </c>
      <c r="V3433" t="str">
        <f>VLOOKUP(M3433,People!B:C,2,0)</f>
        <v>Anna Andreadi</v>
      </c>
      <c r="W3433" t="str">
        <f>IFERROR(VLOOKUP(B3433,Returns!B:C,2,0),"NO")</f>
        <v>NO</v>
      </c>
      <c r="X3433" s="34">
        <f t="shared" si="53"/>
        <v>0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35">
        <v>0</v>
      </c>
      <c r="U3434" s="1">
        <v>28.857599999999998</v>
      </c>
      <c r="V3434" t="str">
        <f>VLOOKUP(M3434,People!B:C,2,0)</f>
        <v>Anna Andreadi</v>
      </c>
      <c r="W3434" t="str">
        <f>IFERROR(VLOOKUP(B3434,Returns!B:C,2,0),"NO")</f>
        <v>NO</v>
      </c>
      <c r="X3434" s="34">
        <f t="shared" si="53"/>
        <v>0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35">
        <v>0.2</v>
      </c>
      <c r="U3435" s="1">
        <v>8.3753999999999991</v>
      </c>
      <c r="V3435" t="str">
        <f>VLOOKUP(M3435,People!B:C,2,0)</f>
        <v>Anna Andreadi</v>
      </c>
      <c r="W3435" t="str">
        <f>IFERROR(VLOOKUP(B3435,Returns!B:C,2,0),"NO")</f>
        <v>NO</v>
      </c>
      <c r="X3435" s="34">
        <f t="shared" si="53"/>
        <v>4.9632000000000005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35">
        <v>0.2</v>
      </c>
      <c r="U3436" s="1">
        <v>5.4287999999999981</v>
      </c>
      <c r="V3436" t="str">
        <f>VLOOKUP(M3436,People!B:C,2,0)</f>
        <v>Anna Andreadi</v>
      </c>
      <c r="W3436" t="str">
        <f>IFERROR(VLOOKUP(B3436,Returns!B:C,2,0),"NO")</f>
        <v>NO</v>
      </c>
      <c r="X3436" s="34">
        <f t="shared" si="53"/>
        <v>2.9952000000000005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35">
        <v>0.8</v>
      </c>
      <c r="U3437" s="1">
        <v>-22.620000000000005</v>
      </c>
      <c r="V3437" t="str">
        <f>VLOOKUP(M3437,People!B:C,2,0)</f>
        <v>Kelly Williams</v>
      </c>
      <c r="W3437" t="str">
        <f>IFERROR(VLOOKUP(B3437,Returns!B:C,2,0),"NO")</f>
        <v>NO</v>
      </c>
      <c r="X3437" s="34">
        <f t="shared" si="53"/>
        <v>12.064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35">
        <v>0.6</v>
      </c>
      <c r="U3438" s="1">
        <v>-12.751199999999997</v>
      </c>
      <c r="V3438" t="str">
        <f>VLOOKUP(M3438,People!B:C,2,0)</f>
        <v>Kelly Williams</v>
      </c>
      <c r="W3438" t="str">
        <f>IFERROR(VLOOKUP(B3438,Returns!B:C,2,0),"NO")</f>
        <v>NO</v>
      </c>
      <c r="X3438" s="34">
        <f t="shared" si="53"/>
        <v>14.572799999999999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35">
        <v>0.6</v>
      </c>
      <c r="U3439" s="1">
        <v>-8.5007999999999981</v>
      </c>
      <c r="V3439" t="str">
        <f>VLOOKUP(M3439,People!B:C,2,0)</f>
        <v>Kelly Williams</v>
      </c>
      <c r="W3439" t="str">
        <f>IFERROR(VLOOKUP(B3439,Returns!B:C,2,0),"NO")</f>
        <v>NO</v>
      </c>
      <c r="X3439" s="34">
        <f t="shared" si="53"/>
        <v>9.7151999999999994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35">
        <v>0.3</v>
      </c>
      <c r="U3440" s="1">
        <v>-68.130199999999988</v>
      </c>
      <c r="V3440" t="str">
        <f>VLOOKUP(M3440,People!B:C,2,0)</f>
        <v>Kelly Williams</v>
      </c>
      <c r="W3440" t="str">
        <f>IFERROR(VLOOKUP(B3440,Returns!B:C,2,0),"NO")</f>
        <v>NO</v>
      </c>
      <c r="X3440" s="34">
        <f t="shared" si="53"/>
        <v>75.301799999999986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35">
        <v>0.2</v>
      </c>
      <c r="U3441" s="1">
        <v>4.0643999999999973</v>
      </c>
      <c r="V3441" t="str">
        <f>VLOOKUP(M3441,People!B:C,2,0)</f>
        <v>Kelly Williams</v>
      </c>
      <c r="W3441" t="str">
        <f>IFERROR(VLOOKUP(B3441,Returns!B:C,2,0),"NO")</f>
        <v>NO</v>
      </c>
      <c r="X3441" s="34">
        <f t="shared" si="53"/>
        <v>10.8384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35">
        <v>0.2</v>
      </c>
      <c r="U3442" s="1">
        <v>1.5602</v>
      </c>
      <c r="V3442" t="str">
        <f>VLOOKUP(M3442,People!B:C,2,0)</f>
        <v>Anna Andreadi</v>
      </c>
      <c r="W3442" t="str">
        <f>IFERROR(VLOOKUP(B3442,Returns!B:C,2,0),"NO")</f>
        <v>NO</v>
      </c>
      <c r="X3442" s="34">
        <f t="shared" si="53"/>
        <v>0.86080000000000012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35">
        <v>0</v>
      </c>
      <c r="U3443" s="1">
        <v>49.013999999999996</v>
      </c>
      <c r="V3443" t="str">
        <f>VLOOKUP(M3443,People!B:C,2,0)</f>
        <v>Chuck Magee</v>
      </c>
      <c r="W3443" t="str">
        <f>IFERROR(VLOOKUP(B3443,Returns!B:C,2,0),"NO")</f>
        <v>NO</v>
      </c>
      <c r="X3443" s="34">
        <f t="shared" si="53"/>
        <v>0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35">
        <v>0</v>
      </c>
      <c r="U3444" s="1">
        <v>8.370000000000001</v>
      </c>
      <c r="V3444" t="str">
        <f>VLOOKUP(M3444,People!B:C,2,0)</f>
        <v>Chuck Magee</v>
      </c>
      <c r="W3444" t="str">
        <f>IFERROR(VLOOKUP(B3444,Returns!B:C,2,0),"NO")</f>
        <v>NO</v>
      </c>
      <c r="X3444" s="34">
        <f t="shared" si="53"/>
        <v>0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35">
        <v>0</v>
      </c>
      <c r="U3445" s="1">
        <v>626.18499999999995</v>
      </c>
      <c r="V3445" t="str">
        <f>VLOOKUP(M3445,People!B:C,2,0)</f>
        <v>Chuck Magee</v>
      </c>
      <c r="W3445" t="str">
        <f>IFERROR(VLOOKUP(B3445,Returns!B:C,2,0),"NO")</f>
        <v>NO</v>
      </c>
      <c r="X3445" s="34">
        <f t="shared" si="53"/>
        <v>0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35">
        <v>0.2</v>
      </c>
      <c r="U3446" s="1">
        <v>-16.956800000000005</v>
      </c>
      <c r="V3446" t="str">
        <f>VLOOKUP(M3446,People!B:C,2,0)</f>
        <v>Chuck Magee</v>
      </c>
      <c r="W3446" t="str">
        <f>IFERROR(VLOOKUP(B3446,Returns!B:C,2,0),"NO")</f>
        <v>NO</v>
      </c>
      <c r="X3446" s="34">
        <f t="shared" si="53"/>
        <v>16.956800000000001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35">
        <v>0</v>
      </c>
      <c r="U3447" s="1">
        <v>5.0829999999999975</v>
      </c>
      <c r="V3447" t="str">
        <f>VLOOKUP(M3447,People!B:C,2,0)</f>
        <v>Chuck Magee</v>
      </c>
      <c r="W3447" t="str">
        <f>IFERROR(VLOOKUP(B3447,Returns!B:C,2,0),"NO")</f>
        <v>NO</v>
      </c>
      <c r="X3447" s="34">
        <f t="shared" si="53"/>
        <v>0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35">
        <v>0</v>
      </c>
      <c r="U3448" s="1">
        <v>33.313599999999994</v>
      </c>
      <c r="V3448" t="str">
        <f>VLOOKUP(M3448,People!B:C,2,0)</f>
        <v>Chuck Magee</v>
      </c>
      <c r="W3448" t="str">
        <f>IFERROR(VLOOKUP(B3448,Returns!B:C,2,0),"NO")</f>
        <v>NO</v>
      </c>
      <c r="X3448" s="34">
        <f t="shared" si="53"/>
        <v>0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35">
        <v>0</v>
      </c>
      <c r="U3449" s="1">
        <v>1.0903999999999998</v>
      </c>
      <c r="V3449" t="str">
        <f>VLOOKUP(M3449,People!B:C,2,0)</f>
        <v>Cassandra Brandow</v>
      </c>
      <c r="W3449" t="str">
        <f>IFERROR(VLOOKUP(B3449,Returns!B:C,2,0),"NO")</f>
        <v>NO</v>
      </c>
      <c r="X3449" s="34">
        <f t="shared" si="53"/>
        <v>0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35">
        <v>0.2</v>
      </c>
      <c r="U3450" s="1">
        <v>8.8607999999999976</v>
      </c>
      <c r="V3450" t="str">
        <f>VLOOKUP(M3450,People!B:C,2,0)</f>
        <v>Anna Andreadi</v>
      </c>
      <c r="W3450" t="str">
        <f>IFERROR(VLOOKUP(B3450,Returns!B:C,2,0),"NO")</f>
        <v>NO</v>
      </c>
      <c r="X3450" s="34">
        <f t="shared" si="53"/>
        <v>5.4527999999999999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35">
        <v>0</v>
      </c>
      <c r="U3451" s="1">
        <v>24.359500000000004</v>
      </c>
      <c r="V3451" t="str">
        <f>VLOOKUP(M3451,People!B:C,2,0)</f>
        <v>Anna Andreadi</v>
      </c>
      <c r="W3451" t="str">
        <f>IFERROR(VLOOKUP(B3451,Returns!B:C,2,0),"NO")</f>
        <v>NO</v>
      </c>
      <c r="X3451" s="34">
        <f t="shared" si="53"/>
        <v>0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35">
        <v>0</v>
      </c>
      <c r="U3452" s="1">
        <v>4.1916000000000011</v>
      </c>
      <c r="V3452" t="str">
        <f>VLOOKUP(M3452,People!B:C,2,0)</f>
        <v>Anna Andreadi</v>
      </c>
      <c r="W3452" t="str">
        <f>IFERROR(VLOOKUP(B3452,Returns!B:C,2,0),"NO")</f>
        <v>NO</v>
      </c>
      <c r="X3452" s="34">
        <f t="shared" si="53"/>
        <v>0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35">
        <v>0</v>
      </c>
      <c r="U3453" s="1">
        <v>1.9697999999999998</v>
      </c>
      <c r="V3453" t="str">
        <f>VLOOKUP(M3453,People!B:C,2,0)</f>
        <v>Anna Andreadi</v>
      </c>
      <c r="W3453" t="str">
        <f>IFERROR(VLOOKUP(B3453,Returns!B:C,2,0),"NO")</f>
        <v>NO</v>
      </c>
      <c r="X3453" s="34">
        <f t="shared" si="53"/>
        <v>0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35">
        <v>0.2</v>
      </c>
      <c r="U3454" s="1">
        <v>29.495000000000019</v>
      </c>
      <c r="V3454" t="str">
        <f>VLOOKUP(M3454,People!B:C,2,0)</f>
        <v>Cassandra Brandow</v>
      </c>
      <c r="W3454" t="str">
        <f>IFERROR(VLOOKUP(B3454,Returns!B:C,2,0),"NO")</f>
        <v>NO</v>
      </c>
      <c r="X3454" s="34">
        <f t="shared" si="53"/>
        <v>94.384000000000015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35">
        <v>0</v>
      </c>
      <c r="U3455" s="1">
        <v>27.011199999999999</v>
      </c>
      <c r="V3455" t="str">
        <f>VLOOKUP(M3455,People!B:C,2,0)</f>
        <v>Cassandra Brandow</v>
      </c>
      <c r="W3455" t="str">
        <f>IFERROR(VLOOKUP(B3455,Returns!B:C,2,0),"NO")</f>
        <v>NO</v>
      </c>
      <c r="X3455" s="34">
        <f t="shared" si="53"/>
        <v>0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35">
        <v>0.2</v>
      </c>
      <c r="U3456" s="1">
        <v>0.83849999999999936</v>
      </c>
      <c r="V3456" t="str">
        <f>VLOOKUP(M3456,People!B:C,2,0)</f>
        <v>Cassandra Brandow</v>
      </c>
      <c r="W3456" t="str">
        <f>IFERROR(VLOOKUP(B3456,Returns!B:C,2,0),"NO")</f>
        <v>NO</v>
      </c>
      <c r="X3456" s="34">
        <f t="shared" si="53"/>
        <v>1.032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35">
        <v>0.2</v>
      </c>
      <c r="U3457" s="1">
        <v>5.5673999999999992</v>
      </c>
      <c r="V3457" t="str">
        <f>VLOOKUP(M3457,People!B:C,2,0)</f>
        <v>Cassandra Brandow</v>
      </c>
      <c r="W3457" t="str">
        <f>IFERROR(VLOOKUP(B3457,Returns!B:C,2,0),"NO")</f>
        <v>NO</v>
      </c>
      <c r="X3457" s="34">
        <f t="shared" si="53"/>
        <v>3.2992000000000008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35">
        <v>0.2</v>
      </c>
      <c r="U3458" s="1">
        <v>19.793400000000005</v>
      </c>
      <c r="V3458" t="str">
        <f>VLOOKUP(M3458,People!B:C,2,0)</f>
        <v>Chuck Magee</v>
      </c>
      <c r="W3458" t="str">
        <f>IFERROR(VLOOKUP(B3458,Returns!B:C,2,0),"NO")</f>
        <v>NO</v>
      </c>
      <c r="X3458" s="34">
        <f t="shared" ref="X3458:X3521" si="54">T3458*R3458</f>
        <v>14.395200000000001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35">
        <v>0.2</v>
      </c>
      <c r="U3459" s="1">
        <v>2.2511999999999999</v>
      </c>
      <c r="V3459" t="str">
        <f>VLOOKUP(M3459,People!B:C,2,0)</f>
        <v>Chuck Magee</v>
      </c>
      <c r="W3459" t="str">
        <f>IFERROR(VLOOKUP(B3459,Returns!B:C,2,0),"NO")</f>
        <v>NO</v>
      </c>
      <c r="X3459" s="34">
        <f t="shared" si="54"/>
        <v>4.5024000000000006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35">
        <v>0.7</v>
      </c>
      <c r="U3460" s="1">
        <v>-2.7551999999999994</v>
      </c>
      <c r="V3460" t="str">
        <f>VLOOKUP(M3460,People!B:C,2,0)</f>
        <v>Chuck Magee</v>
      </c>
      <c r="W3460" t="str">
        <f>IFERROR(VLOOKUP(B3460,Returns!B:C,2,0),"NO")</f>
        <v>NO</v>
      </c>
      <c r="X3460" s="34">
        <f t="shared" si="54"/>
        <v>2.4108000000000005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35">
        <v>0.7</v>
      </c>
      <c r="U3461" s="1">
        <v>-412.61539999999991</v>
      </c>
      <c r="V3461" t="str">
        <f>VLOOKUP(M3461,People!B:C,2,0)</f>
        <v>Chuck Magee</v>
      </c>
      <c r="W3461" t="str">
        <f>IFERROR(VLOOKUP(B3461,Returns!B:C,2,0),"NO")</f>
        <v>NO</v>
      </c>
      <c r="X3461" s="34">
        <f t="shared" si="54"/>
        <v>376.73580000000004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35">
        <v>0.2</v>
      </c>
      <c r="U3462" s="1">
        <v>14.395200000000004</v>
      </c>
      <c r="V3462" t="str">
        <f>VLOOKUP(M3462,People!B:C,2,0)</f>
        <v>Chuck Magee</v>
      </c>
      <c r="W3462" t="str">
        <f>IFERROR(VLOOKUP(B3462,Returns!B:C,2,0),"NO")</f>
        <v>NO</v>
      </c>
      <c r="X3462" s="34">
        <f t="shared" si="54"/>
        <v>9.5968000000000018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35">
        <v>0.2</v>
      </c>
      <c r="U3463" s="1">
        <v>55.436399999999935</v>
      </c>
      <c r="V3463" t="str">
        <f>VLOOKUP(M3463,People!B:C,2,0)</f>
        <v>Kelly Williams</v>
      </c>
      <c r="W3463" t="str">
        <f>IFERROR(VLOOKUP(B3463,Returns!B:C,2,0),"NO")</f>
        <v>NO</v>
      </c>
      <c r="X3463" s="34">
        <f t="shared" si="54"/>
        <v>98.553600000000017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35">
        <v>0</v>
      </c>
      <c r="U3464" s="1">
        <v>74.565400000000011</v>
      </c>
      <c r="V3464" t="str">
        <f>VLOOKUP(M3464,People!B:C,2,0)</f>
        <v>Chuck Magee</v>
      </c>
      <c r="W3464" t="str">
        <f>IFERROR(VLOOKUP(B3464,Returns!B:C,2,0),"NO")</f>
        <v>NO</v>
      </c>
      <c r="X3464" s="34">
        <f t="shared" si="54"/>
        <v>0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35">
        <v>0.2</v>
      </c>
      <c r="U3465" s="1">
        <v>1.6509999999999998</v>
      </c>
      <c r="V3465" t="str">
        <f>VLOOKUP(M3465,People!B:C,2,0)</f>
        <v>Cassandra Brandow</v>
      </c>
      <c r="W3465" t="str">
        <f>IFERROR(VLOOKUP(B3465,Returns!B:C,2,0),"NO")</f>
        <v>NO</v>
      </c>
      <c r="X3465" s="34">
        <f t="shared" si="54"/>
        <v>1.016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35">
        <v>0.2</v>
      </c>
      <c r="U3466" s="1">
        <v>7.198799999999995</v>
      </c>
      <c r="V3466" t="str">
        <f>VLOOKUP(M3466,People!B:C,2,0)</f>
        <v>Cassandra Brandow</v>
      </c>
      <c r="W3466" t="str">
        <f>IFERROR(VLOOKUP(B3466,Returns!B:C,2,0),"NO")</f>
        <v>NO</v>
      </c>
      <c r="X3466" s="34">
        <f t="shared" si="54"/>
        <v>9.5984000000000016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35">
        <v>0</v>
      </c>
      <c r="U3467" s="1">
        <v>16.1096</v>
      </c>
      <c r="V3467" t="str">
        <f>VLOOKUP(M3467,People!B:C,2,0)</f>
        <v>Chuck Magee</v>
      </c>
      <c r="W3467" t="str">
        <f>IFERROR(VLOOKUP(B3467,Returns!B:C,2,0),"NO")</f>
        <v>NO</v>
      </c>
      <c r="X3467" s="34">
        <f t="shared" si="54"/>
        <v>0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35">
        <v>0</v>
      </c>
      <c r="U3468" s="1">
        <v>83.25079999999997</v>
      </c>
      <c r="V3468" t="str">
        <f>VLOOKUP(M3468,People!B:C,2,0)</f>
        <v>Chuck Magee</v>
      </c>
      <c r="W3468" t="str">
        <f>IFERROR(VLOOKUP(B3468,Returns!B:C,2,0),"NO")</f>
        <v>NO</v>
      </c>
      <c r="X3468" s="34">
        <f t="shared" si="54"/>
        <v>0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35">
        <v>0</v>
      </c>
      <c r="U3469" s="1">
        <v>125.46899999999999</v>
      </c>
      <c r="V3469" t="str">
        <f>VLOOKUP(M3469,People!B:C,2,0)</f>
        <v>Chuck Magee</v>
      </c>
      <c r="W3469" t="str">
        <f>IFERROR(VLOOKUP(B3469,Returns!B:C,2,0),"NO")</f>
        <v>NO</v>
      </c>
      <c r="X3469" s="34">
        <f t="shared" si="54"/>
        <v>0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35">
        <v>0</v>
      </c>
      <c r="U3470" s="1">
        <v>58.687200000000011</v>
      </c>
      <c r="V3470" t="str">
        <f>VLOOKUP(M3470,People!B:C,2,0)</f>
        <v>Cassandra Brandow</v>
      </c>
      <c r="W3470" t="str">
        <f>IFERROR(VLOOKUP(B3470,Returns!B:C,2,0),"NO")</f>
        <v>NO</v>
      </c>
      <c r="X3470" s="34">
        <f t="shared" si="54"/>
        <v>0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35">
        <v>0.2</v>
      </c>
      <c r="U3471" s="1">
        <v>16.183799999999998</v>
      </c>
      <c r="V3471" t="str">
        <f>VLOOKUP(M3471,People!B:C,2,0)</f>
        <v>Cassandra Brandow</v>
      </c>
      <c r="W3471" t="str">
        <f>IFERROR(VLOOKUP(B3471,Returns!B:C,2,0),"NO")</f>
        <v>NO</v>
      </c>
      <c r="X3471" s="34">
        <f t="shared" si="54"/>
        <v>9.5904000000000007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35">
        <v>0</v>
      </c>
      <c r="U3472" s="1">
        <v>4.3523999999999994</v>
      </c>
      <c r="V3472" t="str">
        <f>VLOOKUP(M3472,People!B:C,2,0)</f>
        <v>Anna Andreadi</v>
      </c>
      <c r="W3472" t="str">
        <f>IFERROR(VLOOKUP(B3472,Returns!B:C,2,0),"NO")</f>
        <v>NO</v>
      </c>
      <c r="X3472" s="34">
        <f t="shared" si="54"/>
        <v>0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35">
        <v>0.2</v>
      </c>
      <c r="U3473" s="1">
        <v>3.5255999999999994</v>
      </c>
      <c r="V3473" t="str">
        <f>VLOOKUP(M3473,People!B:C,2,0)</f>
        <v>Chuck Magee</v>
      </c>
      <c r="W3473" t="str">
        <f>IFERROR(VLOOKUP(B3473,Returns!B:C,2,0),"NO")</f>
        <v>NO</v>
      </c>
      <c r="X3473" s="34">
        <f t="shared" si="54"/>
        <v>2.1696000000000004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35">
        <v>0.2</v>
      </c>
      <c r="U3474" s="1">
        <v>3.0133999999999981</v>
      </c>
      <c r="V3474" t="str">
        <f>VLOOKUP(M3474,People!B:C,2,0)</f>
        <v>Chuck Magee</v>
      </c>
      <c r="W3474" t="str">
        <f>IFERROR(VLOOKUP(B3474,Returns!B:C,2,0),"NO")</f>
        <v>NO</v>
      </c>
      <c r="X3474" s="34">
        <f t="shared" si="54"/>
        <v>3.7088000000000001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35">
        <v>0</v>
      </c>
      <c r="U3475" s="1">
        <v>47.0548</v>
      </c>
      <c r="V3475" t="str">
        <f>VLOOKUP(M3475,People!B:C,2,0)</f>
        <v>Kelly Williams</v>
      </c>
      <c r="W3475" t="str">
        <f>IFERROR(VLOOKUP(B3475,Returns!B:C,2,0),"NO")</f>
        <v>NO</v>
      </c>
      <c r="X3475" s="34">
        <f t="shared" si="54"/>
        <v>0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35">
        <v>0</v>
      </c>
      <c r="U3476" s="1">
        <v>42.991400000000006</v>
      </c>
      <c r="V3476" t="str">
        <f>VLOOKUP(M3476,People!B:C,2,0)</f>
        <v>Kelly Williams</v>
      </c>
      <c r="W3476" t="str">
        <f>IFERROR(VLOOKUP(B3476,Returns!B:C,2,0),"NO")</f>
        <v>NO</v>
      </c>
      <c r="X3476" s="34">
        <f t="shared" si="54"/>
        <v>0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35">
        <v>0</v>
      </c>
      <c r="U3477" s="1">
        <v>15.378000000000004</v>
      </c>
      <c r="V3477" t="str">
        <f>VLOOKUP(M3477,People!B:C,2,0)</f>
        <v>Kelly Williams</v>
      </c>
      <c r="W3477" t="str">
        <f>IFERROR(VLOOKUP(B3477,Returns!B:C,2,0),"NO")</f>
        <v>NO</v>
      </c>
      <c r="X3477" s="34">
        <f t="shared" si="54"/>
        <v>0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35">
        <v>0</v>
      </c>
      <c r="U3478" s="1">
        <v>69.919999999999987</v>
      </c>
      <c r="V3478" t="str">
        <f>VLOOKUP(M3478,People!B:C,2,0)</f>
        <v>Kelly Williams</v>
      </c>
      <c r="W3478" t="str">
        <f>IFERROR(VLOOKUP(B3478,Returns!B:C,2,0),"NO")</f>
        <v>NO</v>
      </c>
      <c r="X3478" s="34">
        <f t="shared" si="54"/>
        <v>0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35">
        <v>0</v>
      </c>
      <c r="U3479" s="1">
        <v>18.503999999999991</v>
      </c>
      <c r="V3479" t="str">
        <f>VLOOKUP(M3479,People!B:C,2,0)</f>
        <v>Anna Andreadi</v>
      </c>
      <c r="W3479" t="str">
        <f>IFERROR(VLOOKUP(B3479,Returns!B:C,2,0),"NO")</f>
        <v>NO</v>
      </c>
      <c r="X3479" s="34">
        <f t="shared" si="54"/>
        <v>0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35">
        <v>0</v>
      </c>
      <c r="U3480" s="1">
        <v>2.4823999999999993</v>
      </c>
      <c r="V3480" t="str">
        <f>VLOOKUP(M3480,People!B:C,2,0)</f>
        <v>Anna Andreadi</v>
      </c>
      <c r="W3480" t="str">
        <f>IFERROR(VLOOKUP(B3480,Returns!B:C,2,0),"NO")</f>
        <v>NO</v>
      </c>
      <c r="X3480" s="34">
        <f t="shared" si="54"/>
        <v>0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35">
        <v>0</v>
      </c>
      <c r="U3481" s="1">
        <v>21.772800000000004</v>
      </c>
      <c r="V3481" t="str">
        <f>VLOOKUP(M3481,People!B:C,2,0)</f>
        <v>Anna Andreadi</v>
      </c>
      <c r="W3481" t="str">
        <f>IFERROR(VLOOKUP(B3481,Returns!B:C,2,0),"NO")</f>
        <v>NO</v>
      </c>
      <c r="X3481" s="34">
        <f t="shared" si="54"/>
        <v>0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35">
        <v>0.2</v>
      </c>
      <c r="U3482" s="1">
        <v>-195.47879999999998</v>
      </c>
      <c r="V3482" t="str">
        <f>VLOOKUP(M3482,People!B:C,2,0)</f>
        <v>Anna Andreadi</v>
      </c>
      <c r="W3482" t="str">
        <f>IFERROR(VLOOKUP(B3482,Returns!B:C,2,0),"NO")</f>
        <v>NO</v>
      </c>
      <c r="X3482" s="34">
        <f t="shared" si="54"/>
        <v>284.33280000000008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35">
        <v>0</v>
      </c>
      <c r="U3483" s="1">
        <v>2.7775999999999996</v>
      </c>
      <c r="V3483" t="str">
        <f>VLOOKUP(M3483,People!B:C,2,0)</f>
        <v>Cassandra Brandow</v>
      </c>
      <c r="W3483" t="str">
        <f>IFERROR(VLOOKUP(B3483,Returns!B:C,2,0),"NO")</f>
        <v>NO</v>
      </c>
      <c r="X3483" s="34">
        <f t="shared" si="54"/>
        <v>0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35">
        <v>0</v>
      </c>
      <c r="U3484" s="1">
        <v>168.18549999999993</v>
      </c>
      <c r="V3484" t="str">
        <f>VLOOKUP(M3484,People!B:C,2,0)</f>
        <v>Cassandra Brandow</v>
      </c>
      <c r="W3484" t="str">
        <f>IFERROR(VLOOKUP(B3484,Returns!B:C,2,0),"NO")</f>
        <v>Yes</v>
      </c>
      <c r="X3484" s="34">
        <f t="shared" si="54"/>
        <v>0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35">
        <v>0</v>
      </c>
      <c r="U3485" s="1">
        <v>12.521600000000003</v>
      </c>
      <c r="V3485" t="str">
        <f>VLOOKUP(M3485,People!B:C,2,0)</f>
        <v>Cassandra Brandow</v>
      </c>
      <c r="W3485" t="str">
        <f>IFERROR(VLOOKUP(B3485,Returns!B:C,2,0),"NO")</f>
        <v>Yes</v>
      </c>
      <c r="X3485" s="34">
        <f t="shared" si="54"/>
        <v>0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35">
        <v>0</v>
      </c>
      <c r="U3486" s="1">
        <v>300.73500000000001</v>
      </c>
      <c r="V3486" t="str">
        <f>VLOOKUP(M3486,People!B:C,2,0)</f>
        <v>Cassandra Brandow</v>
      </c>
      <c r="W3486" t="str">
        <f>IFERROR(VLOOKUP(B3486,Returns!B:C,2,0),"NO")</f>
        <v>Yes</v>
      </c>
      <c r="X3486" s="34">
        <f t="shared" si="54"/>
        <v>0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35">
        <v>0</v>
      </c>
      <c r="U3487" s="1">
        <v>3.5640000000000001</v>
      </c>
      <c r="V3487" t="str">
        <f>VLOOKUP(M3487,People!B:C,2,0)</f>
        <v>Chuck Magee</v>
      </c>
      <c r="W3487" t="str">
        <f>IFERROR(VLOOKUP(B3487,Returns!B:C,2,0),"NO")</f>
        <v>NO</v>
      </c>
      <c r="X3487" s="34">
        <f t="shared" si="54"/>
        <v>0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35">
        <v>0.2</v>
      </c>
      <c r="U3488" s="1">
        <v>2.7143999999999995</v>
      </c>
      <c r="V3488" t="str">
        <f>VLOOKUP(M3488,People!B:C,2,0)</f>
        <v>Cassandra Brandow</v>
      </c>
      <c r="W3488" t="str">
        <f>IFERROR(VLOOKUP(B3488,Returns!B:C,2,0),"NO")</f>
        <v>NO</v>
      </c>
      <c r="X3488" s="34">
        <f t="shared" si="54"/>
        <v>7.2384000000000004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35">
        <v>0.2</v>
      </c>
      <c r="U3489" s="1">
        <v>-29.436800000000012</v>
      </c>
      <c r="V3489" t="str">
        <f>VLOOKUP(M3489,People!B:C,2,0)</f>
        <v>Cassandra Brandow</v>
      </c>
      <c r="W3489" t="str">
        <f>IFERROR(VLOOKUP(B3489,Returns!B:C,2,0),"NO")</f>
        <v>NO</v>
      </c>
      <c r="X3489" s="34">
        <f t="shared" si="54"/>
        <v>29.436800000000002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35">
        <v>0.3</v>
      </c>
      <c r="U3490" s="1">
        <v>-5.8346000000000231</v>
      </c>
      <c r="V3490" t="str">
        <f>VLOOKUP(M3490,People!B:C,2,0)</f>
        <v>Kelly Williams</v>
      </c>
      <c r="W3490" t="str">
        <f>IFERROR(VLOOKUP(B3490,Returns!B:C,2,0),"NO")</f>
        <v>NO</v>
      </c>
      <c r="X3490" s="34">
        <f t="shared" si="54"/>
        <v>122.5266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35">
        <v>0.3</v>
      </c>
      <c r="U3491" s="1">
        <v>-92.799600000000027</v>
      </c>
      <c r="V3491" t="str">
        <f>VLOOKUP(M3491,People!B:C,2,0)</f>
        <v>Kelly Williams</v>
      </c>
      <c r="W3491" t="str">
        <f>IFERROR(VLOOKUP(B3491,Returns!B:C,2,0),"NO")</f>
        <v>NO</v>
      </c>
      <c r="X3491" s="34">
        <f t="shared" si="54"/>
        <v>114.6348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35">
        <v>0.2</v>
      </c>
      <c r="U3492" s="1">
        <v>6.0024999999999977</v>
      </c>
      <c r="V3492" t="str">
        <f>VLOOKUP(M3492,People!B:C,2,0)</f>
        <v>Kelly Williams</v>
      </c>
      <c r="W3492" t="str">
        <f>IFERROR(VLOOKUP(B3492,Returns!B:C,2,0),"NO")</f>
        <v>NO</v>
      </c>
      <c r="X3492" s="34">
        <f t="shared" si="54"/>
        <v>13.719999999999999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35">
        <v>0.2</v>
      </c>
      <c r="U3493" s="1">
        <v>48.994199999999921</v>
      </c>
      <c r="V3493" t="str">
        <f>VLOOKUP(M3493,People!B:C,2,0)</f>
        <v>Kelly Williams</v>
      </c>
      <c r="W3493" t="str">
        <f>IFERROR(VLOOKUP(B3493,Returns!B:C,2,0),"NO")</f>
        <v>NO</v>
      </c>
      <c r="X3493" s="34">
        <f t="shared" si="54"/>
        <v>87.100800000000007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35">
        <v>0.2</v>
      </c>
      <c r="U3494" s="1">
        <v>3.7692000000000001</v>
      </c>
      <c r="V3494" t="str">
        <f>VLOOKUP(M3494,People!B:C,2,0)</f>
        <v>Kelly Williams</v>
      </c>
      <c r="W3494" t="str">
        <f>IFERROR(VLOOKUP(B3494,Returns!B:C,2,0),"NO")</f>
        <v>NO</v>
      </c>
      <c r="X3494" s="34">
        <f t="shared" si="54"/>
        <v>2.2336000000000005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35">
        <v>0</v>
      </c>
      <c r="U3495" s="1">
        <v>12.959999999999994</v>
      </c>
      <c r="V3495" t="str">
        <f>VLOOKUP(M3495,People!B:C,2,0)</f>
        <v>Kelly Williams</v>
      </c>
      <c r="W3495" t="str">
        <f>IFERROR(VLOOKUP(B3495,Returns!B:C,2,0),"NO")</f>
        <v>NO</v>
      </c>
      <c r="X3495" s="34">
        <f t="shared" si="54"/>
        <v>0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35">
        <v>0</v>
      </c>
      <c r="U3496" s="1">
        <v>275.47800000000001</v>
      </c>
      <c r="V3496" t="str">
        <f>VLOOKUP(M3496,People!B:C,2,0)</f>
        <v>Kelly Williams</v>
      </c>
      <c r="W3496" t="str">
        <f>IFERROR(VLOOKUP(B3496,Returns!B:C,2,0),"NO")</f>
        <v>NO</v>
      </c>
      <c r="X3496" s="34">
        <f t="shared" si="54"/>
        <v>0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35">
        <v>0</v>
      </c>
      <c r="U3497" s="1">
        <v>181.17599999999993</v>
      </c>
      <c r="V3497" t="str">
        <f>VLOOKUP(M3497,People!B:C,2,0)</f>
        <v>Kelly Williams</v>
      </c>
      <c r="W3497" t="str">
        <f>IFERROR(VLOOKUP(B3497,Returns!B:C,2,0),"NO")</f>
        <v>NO</v>
      </c>
      <c r="X3497" s="34">
        <f t="shared" si="54"/>
        <v>0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35">
        <v>0.2</v>
      </c>
      <c r="U3498" s="1">
        <v>12.82559999999998</v>
      </c>
      <c r="V3498" t="str">
        <f>VLOOKUP(M3498,People!B:C,2,0)</f>
        <v>Anna Andreadi</v>
      </c>
      <c r="W3498" t="str">
        <f>IFERROR(VLOOKUP(B3498,Returns!B:C,2,0),"NO")</f>
        <v>NO</v>
      </c>
      <c r="X3498" s="34">
        <f t="shared" si="54"/>
        <v>102.60480000000001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35">
        <v>0</v>
      </c>
      <c r="U3499" s="1">
        <v>136.61759999999998</v>
      </c>
      <c r="V3499" t="str">
        <f>VLOOKUP(M3499,People!B:C,2,0)</f>
        <v>Anna Andreadi</v>
      </c>
      <c r="W3499" t="str">
        <f>IFERROR(VLOOKUP(B3499,Returns!B:C,2,0),"NO")</f>
        <v>NO</v>
      </c>
      <c r="X3499" s="34">
        <f t="shared" si="54"/>
        <v>0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35">
        <v>0.2</v>
      </c>
      <c r="U3500" s="1">
        <v>5.3339999999999996</v>
      </c>
      <c r="V3500" t="str">
        <f>VLOOKUP(M3500,People!B:C,2,0)</f>
        <v>Anna Andreadi</v>
      </c>
      <c r="W3500" t="str">
        <f>IFERROR(VLOOKUP(B3500,Returns!B:C,2,0),"NO")</f>
        <v>NO</v>
      </c>
      <c r="X3500" s="34">
        <f t="shared" si="54"/>
        <v>3.048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35">
        <v>0</v>
      </c>
      <c r="U3501" s="1">
        <v>71.389799999999994</v>
      </c>
      <c r="V3501" t="str">
        <f>VLOOKUP(M3501,People!B:C,2,0)</f>
        <v>Cassandra Brandow</v>
      </c>
      <c r="W3501" t="str">
        <f>IFERROR(VLOOKUP(B3501,Returns!B:C,2,0),"NO")</f>
        <v>NO</v>
      </c>
      <c r="X3501" s="34">
        <f t="shared" si="54"/>
        <v>0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35">
        <v>0</v>
      </c>
      <c r="U3502" s="1">
        <v>30.211199999999998</v>
      </c>
      <c r="V3502" t="str">
        <f>VLOOKUP(M3502,People!B:C,2,0)</f>
        <v>Cassandra Brandow</v>
      </c>
      <c r="W3502" t="str">
        <f>IFERROR(VLOOKUP(B3502,Returns!B:C,2,0),"NO")</f>
        <v>NO</v>
      </c>
      <c r="X3502" s="34">
        <f t="shared" si="54"/>
        <v>0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35">
        <v>0</v>
      </c>
      <c r="U3503" s="1">
        <v>7.7759999999999989</v>
      </c>
      <c r="V3503" t="str">
        <f>VLOOKUP(M3503,People!B:C,2,0)</f>
        <v>Cassandra Brandow</v>
      </c>
      <c r="W3503" t="str">
        <f>IFERROR(VLOOKUP(B3503,Returns!B:C,2,0),"NO")</f>
        <v>NO</v>
      </c>
      <c r="X3503" s="34">
        <f t="shared" si="54"/>
        <v>0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35">
        <v>0.2</v>
      </c>
      <c r="U3504" s="1">
        <v>3.6288</v>
      </c>
      <c r="V3504" t="str">
        <f>VLOOKUP(M3504,People!B:C,2,0)</f>
        <v>Kelly Williams</v>
      </c>
      <c r="W3504" t="str">
        <f>IFERROR(VLOOKUP(B3504,Returns!B:C,2,0),"NO")</f>
        <v>NO</v>
      </c>
      <c r="X3504" s="34">
        <f t="shared" si="54"/>
        <v>2.0736000000000003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35">
        <v>0.2</v>
      </c>
      <c r="U3505" s="1">
        <v>20.343900000000001</v>
      </c>
      <c r="V3505" t="str">
        <f>VLOOKUP(M3505,People!B:C,2,0)</f>
        <v>Kelly Williams</v>
      </c>
      <c r="W3505" t="str">
        <f>IFERROR(VLOOKUP(B3505,Returns!B:C,2,0),"NO")</f>
        <v>NO</v>
      </c>
      <c r="X3505" s="34">
        <f t="shared" si="54"/>
        <v>19.147200000000002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35">
        <v>0</v>
      </c>
      <c r="U3506" s="1">
        <v>117.0104</v>
      </c>
      <c r="V3506" t="str">
        <f>VLOOKUP(M3506,People!B:C,2,0)</f>
        <v>Chuck Magee</v>
      </c>
      <c r="W3506" t="str">
        <f>IFERROR(VLOOKUP(B3506,Returns!B:C,2,0),"NO")</f>
        <v>NO</v>
      </c>
      <c r="X3506" s="34">
        <f t="shared" si="54"/>
        <v>0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35">
        <v>0.2</v>
      </c>
      <c r="U3507" s="1">
        <v>20.158400000000015</v>
      </c>
      <c r="V3507" t="str">
        <f>VLOOKUP(M3507,People!B:C,2,0)</f>
        <v>Kelly Williams</v>
      </c>
      <c r="W3507" t="str">
        <f>IFERROR(VLOOKUP(B3507,Returns!B:C,2,0),"NO")</f>
        <v>NO</v>
      </c>
      <c r="X3507" s="34">
        <f t="shared" si="54"/>
        <v>40.316800000000001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35">
        <v>0.8</v>
      </c>
      <c r="U3508" s="1">
        <v>-5.088000000000001</v>
      </c>
      <c r="V3508" t="str">
        <f>VLOOKUP(M3508,People!B:C,2,0)</f>
        <v>Kelly Williams</v>
      </c>
      <c r="W3508" t="str">
        <f>IFERROR(VLOOKUP(B3508,Returns!B:C,2,0),"NO")</f>
        <v>NO</v>
      </c>
      <c r="X3508" s="34">
        <f t="shared" si="54"/>
        <v>2.7135999999999996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35">
        <v>0.32</v>
      </c>
      <c r="U3509" s="1">
        <v>-19.874399999999994</v>
      </c>
      <c r="V3509" t="str">
        <f>VLOOKUP(M3509,People!B:C,2,0)</f>
        <v>Kelly Williams</v>
      </c>
      <c r="W3509" t="str">
        <f>IFERROR(VLOOKUP(B3509,Returns!B:C,2,0),"NO")</f>
        <v>NO</v>
      </c>
      <c r="X3509" s="34">
        <f t="shared" si="54"/>
        <v>61.780991999999998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35">
        <v>0.2</v>
      </c>
      <c r="U3510" s="1">
        <v>5.4432</v>
      </c>
      <c r="V3510" t="str">
        <f>VLOOKUP(M3510,People!B:C,2,0)</f>
        <v>Kelly Williams</v>
      </c>
      <c r="W3510" t="str">
        <f>IFERROR(VLOOKUP(B3510,Returns!B:C,2,0),"NO")</f>
        <v>NO</v>
      </c>
      <c r="X3510" s="34">
        <f t="shared" si="54"/>
        <v>3.1104000000000007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35">
        <v>0.2</v>
      </c>
      <c r="U3511" s="1">
        <v>4.0768000000000004</v>
      </c>
      <c r="V3511" t="str">
        <f>VLOOKUP(M3511,People!B:C,2,0)</f>
        <v>Kelly Williams</v>
      </c>
      <c r="W3511" t="str">
        <f>IFERROR(VLOOKUP(B3511,Returns!B:C,2,0),"NO")</f>
        <v>NO</v>
      </c>
      <c r="X3511" s="34">
        <f t="shared" si="54"/>
        <v>2.3296000000000006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35">
        <v>0.4</v>
      </c>
      <c r="U3512" s="1">
        <v>-97.71999999999997</v>
      </c>
      <c r="V3512" t="str">
        <f>VLOOKUP(M3512,People!B:C,2,0)</f>
        <v>Kelly Williams</v>
      </c>
      <c r="W3512" t="str">
        <f>IFERROR(VLOOKUP(B3512,Returns!B:C,2,0),"NO")</f>
        <v>NO</v>
      </c>
      <c r="X3512" s="34">
        <f t="shared" si="54"/>
        <v>167.52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35">
        <v>0.2</v>
      </c>
      <c r="U3513" s="1">
        <v>-127.37200000000001</v>
      </c>
      <c r="V3513" t="str">
        <f>VLOOKUP(M3513,People!B:C,2,0)</f>
        <v>Kelly Williams</v>
      </c>
      <c r="W3513" t="str">
        <f>IFERROR(VLOOKUP(B3513,Returns!B:C,2,0),"NO")</f>
        <v>NO</v>
      </c>
      <c r="X3513" s="34">
        <f t="shared" si="54"/>
        <v>101.89760000000001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35">
        <v>0.3</v>
      </c>
      <c r="U3514" s="1">
        <v>-117.88199999999998</v>
      </c>
      <c r="V3514" t="str">
        <f>VLOOKUP(M3514,People!B:C,2,0)</f>
        <v>Kelly Williams</v>
      </c>
      <c r="W3514" t="str">
        <f>IFERROR(VLOOKUP(B3514,Returns!B:C,2,0),"NO")</f>
        <v>NO</v>
      </c>
      <c r="X3514" s="34">
        <f t="shared" si="54"/>
        <v>247.55219999999997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35">
        <v>0.2</v>
      </c>
      <c r="U3515" s="1">
        <v>5.55</v>
      </c>
      <c r="V3515" t="str">
        <f>VLOOKUP(M3515,People!B:C,2,0)</f>
        <v>Kelly Williams</v>
      </c>
      <c r="W3515" t="str">
        <f>IFERROR(VLOOKUP(B3515,Returns!B:C,2,0),"NO")</f>
        <v>NO</v>
      </c>
      <c r="X3515" s="34">
        <f t="shared" si="54"/>
        <v>3.5520000000000005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35">
        <v>0.2</v>
      </c>
      <c r="U3516" s="1">
        <v>0.86399999999999988</v>
      </c>
      <c r="V3516" t="str">
        <f>VLOOKUP(M3516,People!B:C,2,0)</f>
        <v>Kelly Williams</v>
      </c>
      <c r="W3516" t="str">
        <f>IFERROR(VLOOKUP(B3516,Returns!B:C,2,0),"NO")</f>
        <v>NO</v>
      </c>
      <c r="X3516" s="34">
        <f t="shared" si="54"/>
        <v>1.3823999999999999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35">
        <v>0</v>
      </c>
      <c r="U3517" s="1">
        <v>8.6190000000000033</v>
      </c>
      <c r="V3517" t="str">
        <f>VLOOKUP(M3517,People!B:C,2,0)</f>
        <v>Cassandra Brandow</v>
      </c>
      <c r="W3517" t="str">
        <f>IFERROR(VLOOKUP(B3517,Returns!B:C,2,0),"NO")</f>
        <v>NO</v>
      </c>
      <c r="X3517" s="34">
        <f t="shared" si="54"/>
        <v>0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35">
        <v>0.2</v>
      </c>
      <c r="U3518" s="1">
        <v>9.6299999999999955</v>
      </c>
      <c r="V3518" t="str">
        <f>VLOOKUP(M3518,People!B:C,2,0)</f>
        <v>Cassandra Brandow</v>
      </c>
      <c r="W3518" t="str">
        <f>IFERROR(VLOOKUP(B3518,Returns!B:C,2,0),"NO")</f>
        <v>NO</v>
      </c>
      <c r="X3518" s="34">
        <f t="shared" si="54"/>
        <v>6.1632000000000007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35">
        <v>0.2</v>
      </c>
      <c r="U3519" s="1">
        <v>4.4783999999999988</v>
      </c>
      <c r="V3519" t="str">
        <f>VLOOKUP(M3519,People!B:C,2,0)</f>
        <v>Cassandra Brandow</v>
      </c>
      <c r="W3519" t="str">
        <f>IFERROR(VLOOKUP(B3519,Returns!B:C,2,0),"NO")</f>
        <v>NO</v>
      </c>
      <c r="X3519" s="34">
        <f t="shared" si="54"/>
        <v>8.9567999999999994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35">
        <v>0.2</v>
      </c>
      <c r="U3520" s="1">
        <v>64.072799999999944</v>
      </c>
      <c r="V3520" t="str">
        <f>VLOOKUP(M3520,People!B:C,2,0)</f>
        <v>Cassandra Brandow</v>
      </c>
      <c r="W3520" t="str">
        <f>IFERROR(VLOOKUP(B3520,Returns!B:C,2,0),"NO")</f>
        <v>NO</v>
      </c>
      <c r="X3520" s="34">
        <f t="shared" si="54"/>
        <v>113.90719999999999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35">
        <v>0.5</v>
      </c>
      <c r="U3521" s="1">
        <v>-525.6405000000002</v>
      </c>
      <c r="V3521" t="str">
        <f>VLOOKUP(M3521,People!B:C,2,0)</f>
        <v>Kelly Williams</v>
      </c>
      <c r="W3521" t="str">
        <f>IFERROR(VLOOKUP(B3521,Returns!B:C,2,0),"NO")</f>
        <v>NO</v>
      </c>
      <c r="X3521" s="34">
        <f t="shared" si="54"/>
        <v>398.21250000000003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35">
        <v>0.2</v>
      </c>
      <c r="U3522" s="1">
        <v>4.3307999999999982</v>
      </c>
      <c r="V3522" t="str">
        <f>VLOOKUP(M3522,People!B:C,2,0)</f>
        <v>Anna Andreadi</v>
      </c>
      <c r="W3522" t="str">
        <f>IFERROR(VLOOKUP(B3522,Returns!B:C,2,0),"NO")</f>
        <v>NO</v>
      </c>
      <c r="X3522" s="34">
        <f t="shared" ref="X3522:X3585" si="55">T3522*R3522</f>
        <v>2.5664000000000002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35">
        <v>0</v>
      </c>
      <c r="U3523" s="1">
        <v>19.825400000000002</v>
      </c>
      <c r="V3523" t="str">
        <f>VLOOKUP(M3523,People!B:C,2,0)</f>
        <v>Kelly Williams</v>
      </c>
      <c r="W3523" t="str">
        <f>IFERROR(VLOOKUP(B3523,Returns!B:C,2,0),"NO")</f>
        <v>NO</v>
      </c>
      <c r="X3523" s="34">
        <f t="shared" si="55"/>
        <v>0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35">
        <v>0</v>
      </c>
      <c r="U3524" s="1">
        <v>109.33379999999998</v>
      </c>
      <c r="V3524" t="str">
        <f>VLOOKUP(M3524,People!B:C,2,0)</f>
        <v>Kelly Williams</v>
      </c>
      <c r="W3524" t="str">
        <f>IFERROR(VLOOKUP(B3524,Returns!B:C,2,0),"NO")</f>
        <v>NO</v>
      </c>
      <c r="X3524" s="34">
        <f t="shared" si="55"/>
        <v>0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35">
        <v>0</v>
      </c>
      <c r="U3525" s="1">
        <v>29</v>
      </c>
      <c r="V3525" t="str">
        <f>VLOOKUP(M3525,People!B:C,2,0)</f>
        <v>Anna Andreadi</v>
      </c>
      <c r="W3525" t="str">
        <f>IFERROR(VLOOKUP(B3525,Returns!B:C,2,0),"NO")</f>
        <v>NO</v>
      </c>
      <c r="X3525" s="34">
        <f t="shared" si="55"/>
        <v>0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35">
        <v>0.2</v>
      </c>
      <c r="U3526" s="1">
        <v>49.316399999999987</v>
      </c>
      <c r="V3526" t="str">
        <f>VLOOKUP(M3526,People!B:C,2,0)</f>
        <v>Kelly Williams</v>
      </c>
      <c r="W3526" t="str">
        <f>IFERROR(VLOOKUP(B3526,Returns!B:C,2,0),"NO")</f>
        <v>NO</v>
      </c>
      <c r="X3526" s="34">
        <f t="shared" si="55"/>
        <v>131.51040000000003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35">
        <v>0</v>
      </c>
      <c r="U3527" s="1">
        <v>257.98710000000005</v>
      </c>
      <c r="V3527" t="str">
        <f>VLOOKUP(M3527,People!B:C,2,0)</f>
        <v>Cassandra Brandow</v>
      </c>
      <c r="W3527" t="str">
        <f>IFERROR(VLOOKUP(B3527,Returns!B:C,2,0),"NO")</f>
        <v>NO</v>
      </c>
      <c r="X3527" s="34">
        <f t="shared" si="55"/>
        <v>0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35">
        <v>0</v>
      </c>
      <c r="U3528" s="1">
        <v>0.77940000000000076</v>
      </c>
      <c r="V3528" t="str">
        <f>VLOOKUP(M3528,People!B:C,2,0)</f>
        <v>Cassandra Brandow</v>
      </c>
      <c r="W3528" t="str">
        <f>IFERROR(VLOOKUP(B3528,Returns!B:C,2,0),"NO")</f>
        <v>NO</v>
      </c>
      <c r="X3528" s="34">
        <f t="shared" si="55"/>
        <v>0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35">
        <v>0</v>
      </c>
      <c r="U3529" s="1">
        <v>22.0032</v>
      </c>
      <c r="V3529" t="str">
        <f>VLOOKUP(M3529,People!B:C,2,0)</f>
        <v>Cassandra Brandow</v>
      </c>
      <c r="W3529" t="str">
        <f>IFERROR(VLOOKUP(B3529,Returns!B:C,2,0),"NO")</f>
        <v>NO</v>
      </c>
      <c r="X3529" s="34">
        <f t="shared" si="55"/>
        <v>0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35">
        <v>0.2</v>
      </c>
      <c r="U3530" s="1">
        <v>-9.56</v>
      </c>
      <c r="V3530" t="str">
        <f>VLOOKUP(M3530,People!B:C,2,0)</f>
        <v>Anna Andreadi</v>
      </c>
      <c r="W3530" t="str">
        <f>IFERROR(VLOOKUP(B3530,Returns!B:C,2,0),"NO")</f>
        <v>Yes</v>
      </c>
      <c r="X3530" s="34">
        <f t="shared" si="55"/>
        <v>7.6480000000000006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35">
        <v>0.2</v>
      </c>
      <c r="U3531" s="1">
        <v>10.895999999999987</v>
      </c>
      <c r="V3531" t="str">
        <f>VLOOKUP(M3531,People!B:C,2,0)</f>
        <v>Cassandra Brandow</v>
      </c>
      <c r="W3531" t="str">
        <f>IFERROR(VLOOKUP(B3531,Returns!B:C,2,0),"NO")</f>
        <v>NO</v>
      </c>
      <c r="X3531" s="34">
        <f t="shared" si="55"/>
        <v>17.433600000000002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35">
        <v>0</v>
      </c>
      <c r="U3532" s="1">
        <v>6.2059999999999977</v>
      </c>
      <c r="V3532" t="str">
        <f>VLOOKUP(M3532,People!B:C,2,0)</f>
        <v>Kelly Williams</v>
      </c>
      <c r="W3532" t="str">
        <f>IFERROR(VLOOKUP(B3532,Returns!B:C,2,0),"NO")</f>
        <v>NO</v>
      </c>
      <c r="X3532" s="34">
        <f t="shared" si="55"/>
        <v>0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35">
        <v>0</v>
      </c>
      <c r="U3533" s="1">
        <v>15.372000000000003</v>
      </c>
      <c r="V3533" t="str">
        <f>VLOOKUP(M3533,People!B:C,2,0)</f>
        <v>Chuck Magee</v>
      </c>
      <c r="W3533" t="str">
        <f>IFERROR(VLOOKUP(B3533,Returns!B:C,2,0),"NO")</f>
        <v>NO</v>
      </c>
      <c r="X3533" s="34">
        <f t="shared" si="55"/>
        <v>0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35">
        <v>0.2</v>
      </c>
      <c r="U3534" s="1">
        <v>97.189199999999985</v>
      </c>
      <c r="V3534" t="str">
        <f>VLOOKUP(M3534,People!B:C,2,0)</f>
        <v>Anna Andreadi</v>
      </c>
      <c r="W3534" t="str">
        <f>IFERROR(VLOOKUP(B3534,Returns!B:C,2,0),"NO")</f>
        <v>NO</v>
      </c>
      <c r="X3534" s="34">
        <f t="shared" si="55"/>
        <v>57.593600000000009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35">
        <v>0</v>
      </c>
      <c r="U3535" s="1">
        <v>3.8047999999999984</v>
      </c>
      <c r="V3535" t="str">
        <f>VLOOKUP(M3535,People!B:C,2,0)</f>
        <v>Anna Andreadi</v>
      </c>
      <c r="W3535" t="str">
        <f>IFERROR(VLOOKUP(B3535,Returns!B:C,2,0),"NO")</f>
        <v>NO</v>
      </c>
      <c r="X3535" s="34">
        <f t="shared" si="55"/>
        <v>0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35">
        <v>0</v>
      </c>
      <c r="U3536" s="1">
        <v>3.547499999999999</v>
      </c>
      <c r="V3536" t="str">
        <f>VLOOKUP(M3536,People!B:C,2,0)</f>
        <v>Anna Andreadi</v>
      </c>
      <c r="W3536" t="str">
        <f>IFERROR(VLOOKUP(B3536,Returns!B:C,2,0),"NO")</f>
        <v>NO</v>
      </c>
      <c r="X3536" s="34">
        <f t="shared" si="55"/>
        <v>0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35">
        <v>0</v>
      </c>
      <c r="U3537" s="1">
        <v>3.6021999999999998</v>
      </c>
      <c r="V3537" t="str">
        <f>VLOOKUP(M3537,People!B:C,2,0)</f>
        <v>Anna Andreadi</v>
      </c>
      <c r="W3537" t="str">
        <f>IFERROR(VLOOKUP(B3537,Returns!B:C,2,0),"NO")</f>
        <v>NO</v>
      </c>
      <c r="X3537" s="34">
        <f t="shared" si="55"/>
        <v>0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35">
        <v>0</v>
      </c>
      <c r="U3538" s="1">
        <v>0.4073999999999991</v>
      </c>
      <c r="V3538" t="str">
        <f>VLOOKUP(M3538,People!B:C,2,0)</f>
        <v>Chuck Magee</v>
      </c>
      <c r="W3538" t="str">
        <f>IFERROR(VLOOKUP(B3538,Returns!B:C,2,0),"NO")</f>
        <v>NO</v>
      </c>
      <c r="X3538" s="34">
        <f t="shared" si="55"/>
        <v>0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35">
        <v>0</v>
      </c>
      <c r="U3539" s="1">
        <v>14.984999999999992</v>
      </c>
      <c r="V3539" t="str">
        <f>VLOOKUP(M3539,People!B:C,2,0)</f>
        <v>Cassandra Brandow</v>
      </c>
      <c r="W3539" t="str">
        <f>IFERROR(VLOOKUP(B3539,Returns!B:C,2,0),"NO")</f>
        <v>NO</v>
      </c>
      <c r="X3539" s="34">
        <f t="shared" si="55"/>
        <v>0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35">
        <v>0</v>
      </c>
      <c r="U3540" s="1">
        <v>4.5359999999999996</v>
      </c>
      <c r="V3540" t="str">
        <f>VLOOKUP(M3540,People!B:C,2,0)</f>
        <v>Cassandra Brandow</v>
      </c>
      <c r="W3540" t="str">
        <f>IFERROR(VLOOKUP(B3540,Returns!B:C,2,0),"NO")</f>
        <v>NO</v>
      </c>
      <c r="X3540" s="34">
        <f t="shared" si="55"/>
        <v>0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35">
        <v>0</v>
      </c>
      <c r="U3541" s="1">
        <v>9.4989999999999988</v>
      </c>
      <c r="V3541" t="str">
        <f>VLOOKUP(M3541,People!B:C,2,0)</f>
        <v>Cassandra Brandow</v>
      </c>
      <c r="W3541" t="str">
        <f>IFERROR(VLOOKUP(B3541,Returns!B:C,2,0),"NO")</f>
        <v>NO</v>
      </c>
      <c r="X3541" s="34">
        <f t="shared" si="55"/>
        <v>0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35">
        <v>0</v>
      </c>
      <c r="U3542" s="1">
        <v>21.772800000000004</v>
      </c>
      <c r="V3542" t="str">
        <f>VLOOKUP(M3542,People!B:C,2,0)</f>
        <v>Cassandra Brandow</v>
      </c>
      <c r="W3542" t="str">
        <f>IFERROR(VLOOKUP(B3542,Returns!B:C,2,0),"NO")</f>
        <v>NO</v>
      </c>
      <c r="X3542" s="34">
        <f t="shared" si="55"/>
        <v>0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35">
        <v>0.2</v>
      </c>
      <c r="U3543" s="1">
        <v>1.6055999999999999</v>
      </c>
      <c r="V3543" t="str">
        <f>VLOOKUP(M3543,People!B:C,2,0)</f>
        <v>Chuck Magee</v>
      </c>
      <c r="W3543" t="str">
        <f>IFERROR(VLOOKUP(B3543,Returns!B:C,2,0),"NO")</f>
        <v>NO</v>
      </c>
      <c r="X3543" s="34">
        <f t="shared" si="55"/>
        <v>1.0704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35">
        <v>0.3</v>
      </c>
      <c r="U3544" s="1">
        <v>-7.0979999999999919</v>
      </c>
      <c r="V3544" t="str">
        <f>VLOOKUP(M3544,People!B:C,2,0)</f>
        <v>Chuck Magee</v>
      </c>
      <c r="W3544" t="str">
        <f>IFERROR(VLOOKUP(B3544,Returns!B:C,2,0),"NO")</f>
        <v>NO</v>
      </c>
      <c r="X3544" s="34">
        <f t="shared" si="55"/>
        <v>29.811599999999999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35">
        <v>0.2</v>
      </c>
      <c r="U3545" s="1">
        <v>0.36739999999999962</v>
      </c>
      <c r="V3545" t="str">
        <f>VLOOKUP(M3545,People!B:C,2,0)</f>
        <v>Chuck Magee</v>
      </c>
      <c r="W3545" t="str">
        <f>IFERROR(VLOOKUP(B3545,Returns!B:C,2,0),"NO")</f>
        <v>NO</v>
      </c>
      <c r="X3545" s="34">
        <f t="shared" si="55"/>
        <v>0.5344000000000001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35">
        <v>0.2</v>
      </c>
      <c r="U3546" s="1">
        <v>10.393600000000001</v>
      </c>
      <c r="V3546" t="str">
        <f>VLOOKUP(M3546,People!B:C,2,0)</f>
        <v>Kelly Williams</v>
      </c>
      <c r="W3546" t="str">
        <f>IFERROR(VLOOKUP(B3546,Returns!B:C,2,0),"NO")</f>
        <v>NO</v>
      </c>
      <c r="X3546" s="34">
        <f t="shared" si="55"/>
        <v>5.7344000000000008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35">
        <v>0.8</v>
      </c>
      <c r="U3547" s="1">
        <v>-74.74560000000001</v>
      </c>
      <c r="V3547" t="str">
        <f>VLOOKUP(M3547,People!B:C,2,0)</f>
        <v>Kelly Williams</v>
      </c>
      <c r="W3547" t="str">
        <f>IFERROR(VLOOKUP(B3547,Returns!B:C,2,0),"NO")</f>
        <v>NO</v>
      </c>
      <c r="X3547" s="34">
        <f t="shared" si="55"/>
        <v>23.449599999999997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35">
        <v>0</v>
      </c>
      <c r="U3548" s="1">
        <v>4.2391999999999932</v>
      </c>
      <c r="V3548" t="str">
        <f>VLOOKUP(M3548,People!B:C,2,0)</f>
        <v>Cassandra Brandow</v>
      </c>
      <c r="W3548" t="str">
        <f>IFERROR(VLOOKUP(B3548,Returns!B:C,2,0),"NO")</f>
        <v>NO</v>
      </c>
      <c r="X3548" s="34">
        <f t="shared" si="55"/>
        <v>0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35">
        <v>0</v>
      </c>
      <c r="U3549" s="1">
        <v>10.517999999999997</v>
      </c>
      <c r="V3549" t="str">
        <f>VLOOKUP(M3549,People!B:C,2,0)</f>
        <v>Cassandra Brandow</v>
      </c>
      <c r="W3549" t="str">
        <f>IFERROR(VLOOKUP(B3549,Returns!B:C,2,0),"NO")</f>
        <v>NO</v>
      </c>
      <c r="X3549" s="34">
        <f t="shared" si="55"/>
        <v>0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35">
        <v>0</v>
      </c>
      <c r="U3550" s="1">
        <v>9.1637999999999984</v>
      </c>
      <c r="V3550" t="str">
        <f>VLOOKUP(M3550,People!B:C,2,0)</f>
        <v>Cassandra Brandow</v>
      </c>
      <c r="W3550" t="str">
        <f>IFERROR(VLOOKUP(B3550,Returns!B:C,2,0),"NO")</f>
        <v>NO</v>
      </c>
      <c r="X3550" s="34">
        <f t="shared" si="55"/>
        <v>0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35">
        <v>0</v>
      </c>
      <c r="U3551" s="1">
        <v>14.399999999999999</v>
      </c>
      <c r="V3551" t="str">
        <f>VLOOKUP(M3551,People!B:C,2,0)</f>
        <v>Cassandra Brandow</v>
      </c>
      <c r="W3551" t="str">
        <f>IFERROR(VLOOKUP(B3551,Returns!B:C,2,0),"NO")</f>
        <v>NO</v>
      </c>
      <c r="X3551" s="34">
        <f t="shared" si="55"/>
        <v>0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35">
        <v>0.2</v>
      </c>
      <c r="U3552" s="1">
        <v>15.934799999999997</v>
      </c>
      <c r="V3552" t="str">
        <f>VLOOKUP(M3552,People!B:C,2,0)</f>
        <v>Kelly Williams</v>
      </c>
      <c r="W3552" t="str">
        <f>IFERROR(VLOOKUP(B3552,Returns!B:C,2,0),"NO")</f>
        <v>NO</v>
      </c>
      <c r="X3552" s="34">
        <f t="shared" si="55"/>
        <v>9.1056000000000008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35">
        <v>0.3</v>
      </c>
      <c r="U3553" s="1">
        <v>-36.176400000000001</v>
      </c>
      <c r="V3553" t="str">
        <f>VLOOKUP(M3553,People!B:C,2,0)</f>
        <v>Kelly Williams</v>
      </c>
      <c r="W3553" t="str">
        <f>IFERROR(VLOOKUP(B3553,Returns!B:C,2,0),"NO")</f>
        <v>NO</v>
      </c>
      <c r="X3553" s="34">
        <f t="shared" si="55"/>
        <v>253.23479999999995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35">
        <v>0.2</v>
      </c>
      <c r="U3554" s="1">
        <v>60.955199999999962</v>
      </c>
      <c r="V3554" t="str">
        <f>VLOOKUP(M3554,People!B:C,2,0)</f>
        <v>Kelly Williams</v>
      </c>
      <c r="W3554" t="str">
        <f>IFERROR(VLOOKUP(B3554,Returns!B:C,2,0),"NO")</f>
        <v>NO</v>
      </c>
      <c r="X3554" s="34">
        <f t="shared" si="55"/>
        <v>162.5472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35">
        <v>0.7</v>
      </c>
      <c r="U3555" s="1">
        <v>-5.9807999999999986</v>
      </c>
      <c r="V3555" t="str">
        <f>VLOOKUP(M3555,People!B:C,2,0)</f>
        <v>Chuck Magee</v>
      </c>
      <c r="W3555" t="str">
        <f>IFERROR(VLOOKUP(B3555,Returns!B:C,2,0),"NO")</f>
        <v>NO</v>
      </c>
      <c r="X3555" s="34">
        <f t="shared" si="55"/>
        <v>5.233200000000001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35">
        <v>0</v>
      </c>
      <c r="U3556" s="1">
        <v>85.903999999999996</v>
      </c>
      <c r="V3556" t="str">
        <f>VLOOKUP(M3556,People!B:C,2,0)</f>
        <v>Anna Andreadi</v>
      </c>
      <c r="W3556" t="str">
        <f>IFERROR(VLOOKUP(B3556,Returns!B:C,2,0),"NO")</f>
        <v>NO</v>
      </c>
      <c r="X3556" s="34">
        <f t="shared" si="55"/>
        <v>0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35">
        <v>0.2</v>
      </c>
      <c r="U3557" s="1">
        <v>37.797000000000025</v>
      </c>
      <c r="V3557" t="str">
        <f>VLOOKUP(M3557,People!B:C,2,0)</f>
        <v>Anna Andreadi</v>
      </c>
      <c r="W3557" t="str">
        <f>IFERROR(VLOOKUP(B3557,Returns!B:C,2,0),"NO")</f>
        <v>NO</v>
      </c>
      <c r="X3557" s="34">
        <f t="shared" si="55"/>
        <v>120.9504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35">
        <v>0</v>
      </c>
      <c r="U3558" s="1">
        <v>21.772800000000004</v>
      </c>
      <c r="V3558" t="str">
        <f>VLOOKUP(M3558,People!B:C,2,0)</f>
        <v>Anna Andreadi</v>
      </c>
      <c r="W3558" t="str">
        <f>IFERROR(VLOOKUP(B3558,Returns!B:C,2,0),"NO")</f>
        <v>Yes</v>
      </c>
      <c r="X3558" s="34">
        <f t="shared" si="55"/>
        <v>0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35">
        <v>0.2</v>
      </c>
      <c r="U3559" s="1">
        <v>3.6714000000000002</v>
      </c>
      <c r="V3559" t="str">
        <f>VLOOKUP(M3559,People!B:C,2,0)</f>
        <v>Anna Andreadi</v>
      </c>
      <c r="W3559" t="str">
        <f>IFERROR(VLOOKUP(B3559,Returns!B:C,2,0),"NO")</f>
        <v>Yes</v>
      </c>
      <c r="X3559" s="34">
        <f t="shared" si="55"/>
        <v>2.0256000000000003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35">
        <v>0.2</v>
      </c>
      <c r="U3560" s="1">
        <v>7.6271999999999984</v>
      </c>
      <c r="V3560" t="str">
        <f>VLOOKUP(M3560,People!B:C,2,0)</f>
        <v>Anna Andreadi</v>
      </c>
      <c r="W3560" t="str">
        <f>IFERROR(VLOOKUP(B3560,Returns!B:C,2,0),"NO")</f>
        <v>NO</v>
      </c>
      <c r="X3560" s="34">
        <f t="shared" si="55"/>
        <v>4.3584000000000005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35">
        <v>0</v>
      </c>
      <c r="U3561" s="1">
        <v>145.13400000000001</v>
      </c>
      <c r="V3561" t="str">
        <f>VLOOKUP(M3561,People!B:C,2,0)</f>
        <v>Anna Andreadi</v>
      </c>
      <c r="W3561" t="str">
        <f>IFERROR(VLOOKUP(B3561,Returns!B:C,2,0),"NO")</f>
        <v>NO</v>
      </c>
      <c r="X3561" s="34">
        <f t="shared" si="55"/>
        <v>0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35">
        <v>0.2</v>
      </c>
      <c r="U3562" s="1">
        <v>0.61920000000000019</v>
      </c>
      <c r="V3562" t="str">
        <f>VLOOKUP(M3562,People!B:C,2,0)</f>
        <v>Chuck Magee</v>
      </c>
      <c r="W3562" t="str">
        <f>IFERROR(VLOOKUP(B3562,Returns!B:C,2,0),"NO")</f>
        <v>NO</v>
      </c>
      <c r="X3562" s="34">
        <f t="shared" si="55"/>
        <v>1.6512000000000002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35">
        <v>0.7</v>
      </c>
      <c r="U3563" s="1">
        <v>-20.448</v>
      </c>
      <c r="V3563" t="str">
        <f>VLOOKUP(M3563,People!B:C,2,0)</f>
        <v>Chuck Magee</v>
      </c>
      <c r="W3563" t="str">
        <f>IFERROR(VLOOKUP(B3563,Returns!B:C,2,0),"NO")</f>
        <v>NO</v>
      </c>
      <c r="X3563" s="34">
        <f t="shared" si="55"/>
        <v>17.891999999999999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35">
        <v>0.7</v>
      </c>
      <c r="U3564" s="1">
        <v>-3.0575999999999999</v>
      </c>
      <c r="V3564" t="str">
        <f>VLOOKUP(M3564,People!B:C,2,0)</f>
        <v>Chuck Magee</v>
      </c>
      <c r="W3564" t="str">
        <f>IFERROR(VLOOKUP(B3564,Returns!B:C,2,0),"NO")</f>
        <v>NO</v>
      </c>
      <c r="X3564" s="34">
        <f t="shared" si="55"/>
        <v>3.0576000000000008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35">
        <v>0.2</v>
      </c>
      <c r="U3565" s="1">
        <v>3.7439999999999993</v>
      </c>
      <c r="V3565" t="str">
        <f>VLOOKUP(M3565,People!B:C,2,0)</f>
        <v>Chuck Magee</v>
      </c>
      <c r="W3565" t="str">
        <f>IFERROR(VLOOKUP(B3565,Returns!B:C,2,0),"NO")</f>
        <v>NO</v>
      </c>
      <c r="X3565" s="34">
        <f t="shared" si="55"/>
        <v>2.3040000000000003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35">
        <v>0</v>
      </c>
      <c r="U3566" s="1">
        <v>6.2208000000000006</v>
      </c>
      <c r="V3566" t="str">
        <f>VLOOKUP(M3566,People!B:C,2,0)</f>
        <v>Anna Andreadi</v>
      </c>
      <c r="W3566" t="str">
        <f>IFERROR(VLOOKUP(B3566,Returns!B:C,2,0),"NO")</f>
        <v>NO</v>
      </c>
      <c r="X3566" s="34">
        <f t="shared" si="55"/>
        <v>0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35">
        <v>0</v>
      </c>
      <c r="U3567" s="1">
        <v>7.9200000000000159E-2</v>
      </c>
      <c r="V3567" t="str">
        <f>VLOOKUP(M3567,People!B:C,2,0)</f>
        <v>Anna Andreadi</v>
      </c>
      <c r="W3567" t="str">
        <f>IFERROR(VLOOKUP(B3567,Returns!B:C,2,0),"NO")</f>
        <v>NO</v>
      </c>
      <c r="X3567" s="34">
        <f t="shared" si="55"/>
        <v>0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35">
        <v>0</v>
      </c>
      <c r="U3568" s="1">
        <v>757.41120000000001</v>
      </c>
      <c r="V3568" t="str">
        <f>VLOOKUP(M3568,People!B:C,2,0)</f>
        <v>Kelly Williams</v>
      </c>
      <c r="W3568" t="str">
        <f>IFERROR(VLOOKUP(B3568,Returns!B:C,2,0),"NO")</f>
        <v>NO</v>
      </c>
      <c r="X3568" s="34">
        <f t="shared" si="55"/>
        <v>0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35">
        <v>0.6</v>
      </c>
      <c r="U3569" s="1">
        <v>-12.006399999999999</v>
      </c>
      <c r="V3569" t="str">
        <f>VLOOKUP(M3569,People!B:C,2,0)</f>
        <v>Kelly Williams</v>
      </c>
      <c r="W3569" t="str">
        <f>IFERROR(VLOOKUP(B3569,Returns!B:C,2,0),"NO")</f>
        <v>NO</v>
      </c>
      <c r="X3569" s="34">
        <f t="shared" si="55"/>
        <v>9.0048000000000012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35">
        <v>0</v>
      </c>
      <c r="U3570" s="1">
        <v>26.391200000000005</v>
      </c>
      <c r="V3570" t="str">
        <f>VLOOKUP(M3570,People!B:C,2,0)</f>
        <v>Anna Andreadi</v>
      </c>
      <c r="W3570" t="str">
        <f>IFERROR(VLOOKUP(B3570,Returns!B:C,2,0),"NO")</f>
        <v>NO</v>
      </c>
      <c r="X3570" s="34">
        <f t="shared" si="55"/>
        <v>0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35">
        <v>0.2</v>
      </c>
      <c r="U3571" s="1">
        <v>209.58000000000004</v>
      </c>
      <c r="V3571" t="str">
        <f>VLOOKUP(M3571,People!B:C,2,0)</f>
        <v>Anna Andreadi</v>
      </c>
      <c r="W3571" t="str">
        <f>IFERROR(VLOOKUP(B3571,Returns!B:C,2,0),"NO")</f>
        <v>NO</v>
      </c>
      <c r="X3571" s="34">
        <f t="shared" si="55"/>
        <v>479.04000000000008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35">
        <v>0</v>
      </c>
      <c r="U3572" s="1">
        <v>742.63200000000006</v>
      </c>
      <c r="V3572" t="str">
        <f>VLOOKUP(M3572,People!B:C,2,0)</f>
        <v>Anna Andreadi</v>
      </c>
      <c r="W3572" t="str">
        <f>IFERROR(VLOOKUP(B3572,Returns!B:C,2,0),"NO")</f>
        <v>NO</v>
      </c>
      <c r="X3572" s="34">
        <f t="shared" si="55"/>
        <v>0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35">
        <v>0.2</v>
      </c>
      <c r="U3573" s="1">
        <v>2.6972999999999994</v>
      </c>
      <c r="V3573" t="str">
        <f>VLOOKUP(M3573,People!B:C,2,0)</f>
        <v>Anna Andreadi</v>
      </c>
      <c r="W3573" t="str">
        <f>IFERROR(VLOOKUP(B3573,Returns!B:C,2,0),"NO")</f>
        <v>NO</v>
      </c>
      <c r="X3573" s="34">
        <f t="shared" si="55"/>
        <v>1.5984000000000003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35">
        <v>0.2</v>
      </c>
      <c r="U3574" s="1">
        <v>1.8144</v>
      </c>
      <c r="V3574" t="str">
        <f>VLOOKUP(M3574,People!B:C,2,0)</f>
        <v>Kelly Williams</v>
      </c>
      <c r="W3574" t="str">
        <f>IFERROR(VLOOKUP(B3574,Returns!B:C,2,0),"NO")</f>
        <v>NO</v>
      </c>
      <c r="X3574" s="34">
        <f t="shared" si="55"/>
        <v>1.0368000000000002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35">
        <v>0</v>
      </c>
      <c r="U3575" s="1">
        <v>5.4895999999999994</v>
      </c>
      <c r="V3575" t="str">
        <f>VLOOKUP(M3575,People!B:C,2,0)</f>
        <v>Chuck Magee</v>
      </c>
      <c r="W3575" t="str">
        <f>IFERROR(VLOOKUP(B3575,Returns!B:C,2,0),"NO")</f>
        <v>NO</v>
      </c>
      <c r="X3575" s="34">
        <f t="shared" si="55"/>
        <v>0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35">
        <v>0</v>
      </c>
      <c r="U3576" s="1">
        <v>26.200000000000003</v>
      </c>
      <c r="V3576" t="str">
        <f>VLOOKUP(M3576,People!B:C,2,0)</f>
        <v>Chuck Magee</v>
      </c>
      <c r="W3576" t="str">
        <f>IFERROR(VLOOKUP(B3576,Returns!B:C,2,0),"NO")</f>
        <v>NO</v>
      </c>
      <c r="X3576" s="34">
        <f t="shared" si="55"/>
        <v>0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35">
        <v>0.2</v>
      </c>
      <c r="U3577" s="1">
        <v>4.8924000000000003</v>
      </c>
      <c r="V3577" t="str">
        <f>VLOOKUP(M3577,People!B:C,2,0)</f>
        <v>Cassandra Brandow</v>
      </c>
      <c r="W3577" t="str">
        <f>IFERROR(VLOOKUP(B3577,Returns!B:C,2,0),"NO")</f>
        <v>NO</v>
      </c>
      <c r="X3577" s="34">
        <f t="shared" si="55"/>
        <v>2.8992000000000004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35">
        <v>0.2</v>
      </c>
      <c r="U3578" s="1">
        <v>1.5547999999999997</v>
      </c>
      <c r="V3578" t="str">
        <f>VLOOKUP(M3578,People!B:C,2,0)</f>
        <v>Anna Andreadi</v>
      </c>
      <c r="W3578" t="str">
        <f>IFERROR(VLOOKUP(B3578,Returns!B:C,2,0),"NO")</f>
        <v>NO</v>
      </c>
      <c r="X3578" s="34">
        <f t="shared" si="55"/>
        <v>0.95680000000000021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35">
        <v>0</v>
      </c>
      <c r="U3579" s="1">
        <v>2.3177000000000003</v>
      </c>
      <c r="V3579" t="str">
        <f>VLOOKUP(M3579,People!B:C,2,0)</f>
        <v>Anna Andreadi</v>
      </c>
      <c r="W3579" t="str">
        <f>IFERROR(VLOOKUP(B3579,Returns!B:C,2,0),"NO")</f>
        <v>NO</v>
      </c>
      <c r="X3579" s="34">
        <f t="shared" si="55"/>
        <v>0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35">
        <v>0</v>
      </c>
      <c r="U3580" s="1">
        <v>0.31559999999999899</v>
      </c>
      <c r="V3580" t="str">
        <f>VLOOKUP(M3580,People!B:C,2,0)</f>
        <v>Cassandra Brandow</v>
      </c>
      <c r="W3580" t="str">
        <f>IFERROR(VLOOKUP(B3580,Returns!B:C,2,0),"NO")</f>
        <v>NO</v>
      </c>
      <c r="X3580" s="34">
        <f t="shared" si="55"/>
        <v>0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35">
        <v>0</v>
      </c>
      <c r="U3581" s="1">
        <v>32.094999999999999</v>
      </c>
      <c r="V3581" t="str">
        <f>VLOOKUP(M3581,People!B:C,2,0)</f>
        <v>Cassandra Brandow</v>
      </c>
      <c r="W3581" t="str">
        <f>IFERROR(VLOOKUP(B3581,Returns!B:C,2,0),"NO")</f>
        <v>NO</v>
      </c>
      <c r="X3581" s="34">
        <f t="shared" si="55"/>
        <v>0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35">
        <v>0</v>
      </c>
      <c r="U3582" s="1">
        <v>388.81280000000015</v>
      </c>
      <c r="V3582" t="str">
        <f>VLOOKUP(M3582,People!B:C,2,0)</f>
        <v>Cassandra Brandow</v>
      </c>
      <c r="W3582" t="str">
        <f>IFERROR(VLOOKUP(B3582,Returns!B:C,2,0),"NO")</f>
        <v>NO</v>
      </c>
      <c r="X3582" s="34">
        <f t="shared" si="55"/>
        <v>0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35">
        <v>0</v>
      </c>
      <c r="U3583" s="1">
        <v>50.327999999999996</v>
      </c>
      <c r="V3583" t="str">
        <f>VLOOKUP(M3583,People!B:C,2,0)</f>
        <v>Kelly Williams</v>
      </c>
      <c r="W3583" t="str">
        <f>IFERROR(VLOOKUP(B3583,Returns!B:C,2,0),"NO")</f>
        <v>NO</v>
      </c>
      <c r="X3583" s="34">
        <f t="shared" si="55"/>
        <v>0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35">
        <v>0</v>
      </c>
      <c r="U3584" s="1">
        <v>1.5209999999999999</v>
      </c>
      <c r="V3584" t="str">
        <f>VLOOKUP(M3584,People!B:C,2,0)</f>
        <v>Kelly Williams</v>
      </c>
      <c r="W3584" t="str">
        <f>IFERROR(VLOOKUP(B3584,Returns!B:C,2,0),"NO")</f>
        <v>NO</v>
      </c>
      <c r="X3584" s="34">
        <f t="shared" si="55"/>
        <v>0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35">
        <v>0</v>
      </c>
      <c r="U3585" s="1">
        <v>200.49</v>
      </c>
      <c r="V3585" t="str">
        <f>VLOOKUP(M3585,People!B:C,2,0)</f>
        <v>Kelly Williams</v>
      </c>
      <c r="W3585" t="str">
        <f>IFERROR(VLOOKUP(B3585,Returns!B:C,2,0),"NO")</f>
        <v>NO</v>
      </c>
      <c r="X3585" s="34">
        <f t="shared" si="55"/>
        <v>0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35">
        <v>0</v>
      </c>
      <c r="U3586" s="1">
        <v>32.633199999999988</v>
      </c>
      <c r="V3586" t="str">
        <f>VLOOKUP(M3586,People!B:C,2,0)</f>
        <v>Kelly Williams</v>
      </c>
      <c r="W3586" t="str">
        <f>IFERROR(VLOOKUP(B3586,Returns!B:C,2,0),"NO")</f>
        <v>NO</v>
      </c>
      <c r="X3586" s="34">
        <f t="shared" ref="X3586:X3649" si="56">T3586*R3586</f>
        <v>0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35">
        <v>0</v>
      </c>
      <c r="U3587" s="1">
        <v>1.2005999999999999</v>
      </c>
      <c r="V3587" t="str">
        <f>VLOOKUP(M3587,People!B:C,2,0)</f>
        <v>Kelly Williams</v>
      </c>
      <c r="W3587" t="str">
        <f>IFERROR(VLOOKUP(B3587,Returns!B:C,2,0),"NO")</f>
        <v>NO</v>
      </c>
      <c r="X3587" s="34">
        <f t="shared" si="56"/>
        <v>0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35">
        <v>0</v>
      </c>
      <c r="U3588" s="1">
        <v>1.6688000000000001</v>
      </c>
      <c r="V3588" t="str">
        <f>VLOOKUP(M3588,People!B:C,2,0)</f>
        <v>Anna Andreadi</v>
      </c>
      <c r="W3588" t="str">
        <f>IFERROR(VLOOKUP(B3588,Returns!B:C,2,0),"NO")</f>
        <v>NO</v>
      </c>
      <c r="X3588" s="34">
        <f t="shared" si="56"/>
        <v>0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35">
        <v>0.4</v>
      </c>
      <c r="U3589" s="1">
        <v>-253.43369999999993</v>
      </c>
      <c r="V3589" t="str">
        <f>VLOOKUP(M3589,People!B:C,2,0)</f>
        <v>Chuck Magee</v>
      </c>
      <c r="W3589" t="str">
        <f>IFERROR(VLOOKUP(B3589,Returns!B:C,2,0),"NO")</f>
        <v>NO</v>
      </c>
      <c r="X3589" s="34">
        <f t="shared" si="56"/>
        <v>467.87760000000003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35">
        <v>0</v>
      </c>
      <c r="U3590" s="1">
        <v>33.312400000000025</v>
      </c>
      <c r="V3590" t="str">
        <f>VLOOKUP(M3590,People!B:C,2,0)</f>
        <v>Cassandra Brandow</v>
      </c>
      <c r="W3590" t="str">
        <f>IFERROR(VLOOKUP(B3590,Returns!B:C,2,0),"NO")</f>
        <v>Yes</v>
      </c>
      <c r="X3590" s="34">
        <f t="shared" si="56"/>
        <v>0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35">
        <v>0</v>
      </c>
      <c r="U3591" s="1">
        <v>1.4112</v>
      </c>
      <c r="V3591" t="str">
        <f>VLOOKUP(M3591,People!B:C,2,0)</f>
        <v>Cassandra Brandow</v>
      </c>
      <c r="W3591" t="str">
        <f>IFERROR(VLOOKUP(B3591,Returns!B:C,2,0),"NO")</f>
        <v>NO</v>
      </c>
      <c r="X3591" s="34">
        <f t="shared" si="56"/>
        <v>0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35">
        <v>0</v>
      </c>
      <c r="U3592" s="1">
        <v>375.42959999999994</v>
      </c>
      <c r="V3592" t="str">
        <f>VLOOKUP(M3592,People!B:C,2,0)</f>
        <v>Cassandra Brandow</v>
      </c>
      <c r="W3592" t="str">
        <f>IFERROR(VLOOKUP(B3592,Returns!B:C,2,0),"NO")</f>
        <v>NO</v>
      </c>
      <c r="X3592" s="34">
        <f t="shared" si="56"/>
        <v>0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35">
        <v>0.2</v>
      </c>
      <c r="U3593" s="1">
        <v>0.36499999999999977</v>
      </c>
      <c r="V3593" t="str">
        <f>VLOOKUP(M3593,People!B:C,2,0)</f>
        <v>Kelly Williams</v>
      </c>
      <c r="W3593" t="str">
        <f>IFERROR(VLOOKUP(B3593,Returns!B:C,2,0),"NO")</f>
        <v>NO</v>
      </c>
      <c r="X3593" s="34">
        <f t="shared" si="56"/>
        <v>0.58399999999999996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35">
        <v>0</v>
      </c>
      <c r="U3594" s="1">
        <v>120.94680000000001</v>
      </c>
      <c r="V3594" t="str">
        <f>VLOOKUP(M3594,People!B:C,2,0)</f>
        <v>Chuck Magee</v>
      </c>
      <c r="W3594" t="str">
        <f>IFERROR(VLOOKUP(B3594,Returns!B:C,2,0),"NO")</f>
        <v>NO</v>
      </c>
      <c r="X3594" s="34">
        <f t="shared" si="56"/>
        <v>0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35">
        <v>0.7</v>
      </c>
      <c r="U3595" s="1">
        <v>-17.942399999999992</v>
      </c>
      <c r="V3595" t="str">
        <f>VLOOKUP(M3595,People!B:C,2,0)</f>
        <v>Chuck Magee</v>
      </c>
      <c r="W3595" t="str">
        <f>IFERROR(VLOOKUP(B3595,Returns!B:C,2,0),"NO")</f>
        <v>NO</v>
      </c>
      <c r="X3595" s="34">
        <f t="shared" si="56"/>
        <v>15.699600000000002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35">
        <v>0.2</v>
      </c>
      <c r="U3596" s="1">
        <v>3.7519999999999989</v>
      </c>
      <c r="V3596" t="str">
        <f>VLOOKUP(M3596,People!B:C,2,0)</f>
        <v>Chuck Magee</v>
      </c>
      <c r="W3596" t="str">
        <f>IFERROR(VLOOKUP(B3596,Returns!B:C,2,0),"NO")</f>
        <v>NO</v>
      </c>
      <c r="X3596" s="34">
        <f t="shared" si="56"/>
        <v>7.5040000000000022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35">
        <v>0.2</v>
      </c>
      <c r="U3597" s="1">
        <v>0.42639999999999978</v>
      </c>
      <c r="V3597" t="str">
        <f>VLOOKUP(M3597,People!B:C,2,0)</f>
        <v>Chuck Magee</v>
      </c>
      <c r="W3597" t="str">
        <f>IFERROR(VLOOKUP(B3597,Returns!B:C,2,0),"NO")</f>
        <v>NO</v>
      </c>
      <c r="X3597" s="34">
        <f t="shared" si="56"/>
        <v>0.52480000000000004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35">
        <v>0.2</v>
      </c>
      <c r="U3598" s="1">
        <v>5.4432</v>
      </c>
      <c r="V3598" t="str">
        <f>VLOOKUP(M3598,People!B:C,2,0)</f>
        <v>Chuck Magee</v>
      </c>
      <c r="W3598" t="str">
        <f>IFERROR(VLOOKUP(B3598,Returns!B:C,2,0),"NO")</f>
        <v>NO</v>
      </c>
      <c r="X3598" s="34">
        <f t="shared" si="56"/>
        <v>3.1104000000000007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35">
        <v>0.2</v>
      </c>
      <c r="U3599" s="1">
        <v>-4.852800000000002</v>
      </c>
      <c r="V3599" t="str">
        <f>VLOOKUP(M3599,People!B:C,2,0)</f>
        <v>Chuck Magee</v>
      </c>
      <c r="W3599" t="str">
        <f>IFERROR(VLOOKUP(B3599,Returns!B:C,2,0),"NO")</f>
        <v>NO</v>
      </c>
      <c r="X3599" s="34">
        <f t="shared" si="56"/>
        <v>12.940800000000003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35">
        <v>0.2</v>
      </c>
      <c r="U3600" s="1">
        <v>5.023200000000001</v>
      </c>
      <c r="V3600" t="str">
        <f>VLOOKUP(M3600,People!B:C,2,0)</f>
        <v>Chuck Magee</v>
      </c>
      <c r="W3600" t="str">
        <f>IFERROR(VLOOKUP(B3600,Returns!B:C,2,0),"NO")</f>
        <v>NO</v>
      </c>
      <c r="X3600" s="34">
        <f t="shared" si="56"/>
        <v>3.4944000000000006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35">
        <v>0.4</v>
      </c>
      <c r="U3601" s="1">
        <v>-31.620400000000004</v>
      </c>
      <c r="V3601" t="str">
        <f>VLOOKUP(M3601,People!B:C,2,0)</f>
        <v>Chuck Magee</v>
      </c>
      <c r="W3601" t="str">
        <f>IFERROR(VLOOKUP(B3601,Returns!B:C,2,0),"NO")</f>
        <v>NO</v>
      </c>
      <c r="X3601" s="34">
        <f t="shared" si="56"/>
        <v>54.206400000000002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35">
        <v>0.2</v>
      </c>
      <c r="U3602" s="1">
        <v>64.789199999999951</v>
      </c>
      <c r="V3602" t="str">
        <f>VLOOKUP(M3602,People!B:C,2,0)</f>
        <v>Anna Andreadi</v>
      </c>
      <c r="W3602" t="str">
        <f>IFERROR(VLOOKUP(B3602,Returns!B:C,2,0),"NO")</f>
        <v>NO</v>
      </c>
      <c r="X3602" s="34">
        <f t="shared" si="56"/>
        <v>86.385600000000011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35">
        <v>0.2</v>
      </c>
      <c r="U3603" s="1">
        <v>3.8899999999999988</v>
      </c>
      <c r="V3603" t="str">
        <f>VLOOKUP(M3603,People!B:C,2,0)</f>
        <v>Chuck Magee</v>
      </c>
      <c r="W3603" t="str">
        <f>IFERROR(VLOOKUP(B3603,Returns!B:C,2,0),"NO")</f>
        <v>NO</v>
      </c>
      <c r="X3603" s="34">
        <f t="shared" si="56"/>
        <v>2.4896000000000003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35">
        <v>0.3</v>
      </c>
      <c r="U3604" s="1">
        <v>-93.989999999999952</v>
      </c>
      <c r="V3604" t="str">
        <f>VLOOKUP(M3604,People!B:C,2,0)</f>
        <v>Chuck Magee</v>
      </c>
      <c r="W3604" t="str">
        <f>IFERROR(VLOOKUP(B3604,Returns!B:C,2,0),"NO")</f>
        <v>NO</v>
      </c>
      <c r="X3604" s="34">
        <f t="shared" si="56"/>
        <v>197.37899999999999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35">
        <v>0</v>
      </c>
      <c r="U3605" s="1">
        <v>133.15199999999999</v>
      </c>
      <c r="V3605" t="str">
        <f>VLOOKUP(M3605,People!B:C,2,0)</f>
        <v>Chuck Magee</v>
      </c>
      <c r="W3605" t="str">
        <f>IFERROR(VLOOKUP(B3605,Returns!B:C,2,0),"NO")</f>
        <v>NO</v>
      </c>
      <c r="X3605" s="34">
        <f t="shared" si="56"/>
        <v>0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35">
        <v>0</v>
      </c>
      <c r="U3606" s="1">
        <v>8.5543999999999976</v>
      </c>
      <c r="V3606" t="str">
        <f>VLOOKUP(M3606,People!B:C,2,0)</f>
        <v>Chuck Magee</v>
      </c>
      <c r="W3606" t="str">
        <f>IFERROR(VLOOKUP(B3606,Returns!B:C,2,0),"NO")</f>
        <v>NO</v>
      </c>
      <c r="X3606" s="34">
        <f t="shared" si="56"/>
        <v>0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35">
        <v>0</v>
      </c>
      <c r="U3607" s="1">
        <v>31.252800000000001</v>
      </c>
      <c r="V3607" t="str">
        <f>VLOOKUP(M3607,People!B:C,2,0)</f>
        <v>Chuck Magee</v>
      </c>
      <c r="W3607" t="str">
        <f>IFERROR(VLOOKUP(B3607,Returns!B:C,2,0),"NO")</f>
        <v>NO</v>
      </c>
      <c r="X3607" s="34">
        <f t="shared" si="56"/>
        <v>0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35">
        <v>0</v>
      </c>
      <c r="U3608" s="1">
        <v>13.496399999999998</v>
      </c>
      <c r="V3608" t="str">
        <f>VLOOKUP(M3608,People!B:C,2,0)</f>
        <v>Chuck Magee</v>
      </c>
      <c r="W3608" t="str">
        <f>IFERROR(VLOOKUP(B3608,Returns!B:C,2,0),"NO")</f>
        <v>NO</v>
      </c>
      <c r="X3608" s="34">
        <f t="shared" si="56"/>
        <v>0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35">
        <v>0.2</v>
      </c>
      <c r="U3609" s="1">
        <v>47.060999999999993</v>
      </c>
      <c r="V3609" t="str">
        <f>VLOOKUP(M3609,People!B:C,2,0)</f>
        <v>Chuck Magee</v>
      </c>
      <c r="W3609" t="str">
        <f>IFERROR(VLOOKUP(B3609,Returns!B:C,2,0),"NO")</f>
        <v>NO</v>
      </c>
      <c r="X3609" s="34">
        <f t="shared" si="56"/>
        <v>27.888000000000002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35">
        <v>0.2</v>
      </c>
      <c r="U3610" s="1">
        <v>2.5056000000000003</v>
      </c>
      <c r="V3610" t="str">
        <f>VLOOKUP(M3610,People!B:C,2,0)</f>
        <v>Chuck Magee</v>
      </c>
      <c r="W3610" t="str">
        <f>IFERROR(VLOOKUP(B3610,Returns!B:C,2,0),"NO")</f>
        <v>NO</v>
      </c>
      <c r="X3610" s="34">
        <f t="shared" si="56"/>
        <v>1.3823999999999999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35">
        <v>0.2</v>
      </c>
      <c r="U3611" s="1">
        <v>2.0321999999999987</v>
      </c>
      <c r="V3611" t="str">
        <f>VLOOKUP(M3611,People!B:C,2,0)</f>
        <v>Chuck Magee</v>
      </c>
      <c r="W3611" t="str">
        <f>IFERROR(VLOOKUP(B3611,Returns!B:C,2,0),"NO")</f>
        <v>NO</v>
      </c>
      <c r="X3611" s="34">
        <f t="shared" si="56"/>
        <v>5.4192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35">
        <v>0.2</v>
      </c>
      <c r="U3612" s="1">
        <v>-37.733199999999989</v>
      </c>
      <c r="V3612" t="str">
        <f>VLOOKUP(M3612,People!B:C,2,0)</f>
        <v>Chuck Magee</v>
      </c>
      <c r="W3612" t="str">
        <f>IFERROR(VLOOKUP(B3612,Returns!B:C,2,0),"NO")</f>
        <v>NO</v>
      </c>
      <c r="X3612" s="34">
        <f t="shared" si="56"/>
        <v>35.513600000000004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35">
        <v>0.2</v>
      </c>
      <c r="U3613" s="1">
        <v>16.794600000000003</v>
      </c>
      <c r="V3613" t="str">
        <f>VLOOKUP(M3613,People!B:C,2,0)</f>
        <v>Kelly Williams</v>
      </c>
      <c r="W3613" t="str">
        <f>IFERROR(VLOOKUP(B3613,Returns!B:C,2,0),"NO")</f>
        <v>NO</v>
      </c>
      <c r="X3613" s="34">
        <f t="shared" si="56"/>
        <v>11.683199999999999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35">
        <v>0.2</v>
      </c>
      <c r="U3614" s="1">
        <v>5.5511999999999979</v>
      </c>
      <c r="V3614" t="str">
        <f>VLOOKUP(M3614,People!B:C,2,0)</f>
        <v>Chuck Magee</v>
      </c>
      <c r="W3614" t="str">
        <f>IFERROR(VLOOKUP(B3614,Returns!B:C,2,0),"NO")</f>
        <v>NO</v>
      </c>
      <c r="X3614" s="34">
        <f t="shared" si="56"/>
        <v>3.2896000000000001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35">
        <v>0.2</v>
      </c>
      <c r="U3615" s="1">
        <v>10.5754</v>
      </c>
      <c r="V3615" t="str">
        <f>VLOOKUP(M3615,People!B:C,2,0)</f>
        <v>Chuck Magee</v>
      </c>
      <c r="W3615" t="str">
        <f>IFERROR(VLOOKUP(B3615,Returns!B:C,2,0),"NO")</f>
        <v>NO</v>
      </c>
      <c r="X3615" s="34">
        <f t="shared" si="56"/>
        <v>7.3567999999999998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35">
        <v>0.3</v>
      </c>
      <c r="U3616" s="1">
        <v>-71.811599999999999</v>
      </c>
      <c r="V3616" t="str">
        <f>VLOOKUP(M3616,People!B:C,2,0)</f>
        <v>Kelly Williams</v>
      </c>
      <c r="W3616" t="str">
        <f>IFERROR(VLOOKUP(B3616,Returns!B:C,2,0),"NO")</f>
        <v>NO</v>
      </c>
      <c r="X3616" s="34">
        <f t="shared" si="56"/>
        <v>215.43479999999997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35">
        <v>0.2</v>
      </c>
      <c r="U3617" s="1">
        <v>8.7384000000000022</v>
      </c>
      <c r="V3617" t="str">
        <f>VLOOKUP(M3617,People!B:C,2,0)</f>
        <v>Kelly Williams</v>
      </c>
      <c r="W3617" t="str">
        <f>IFERROR(VLOOKUP(B3617,Returns!B:C,2,0),"NO")</f>
        <v>NO</v>
      </c>
      <c r="X3617" s="34">
        <f t="shared" si="56"/>
        <v>6.3552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35">
        <v>0.7</v>
      </c>
      <c r="U3618" s="1">
        <v>-7.3254999999999981</v>
      </c>
      <c r="V3618" t="str">
        <f>VLOOKUP(M3618,People!B:C,2,0)</f>
        <v>Chuck Magee</v>
      </c>
      <c r="W3618" t="str">
        <f>IFERROR(VLOOKUP(B3618,Returns!B:C,2,0),"NO")</f>
        <v>NO</v>
      </c>
      <c r="X3618" s="34">
        <f t="shared" si="56"/>
        <v>6.6885000000000003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35">
        <v>0.2</v>
      </c>
      <c r="U3619" s="1">
        <v>152.49499999999998</v>
      </c>
      <c r="V3619" t="str">
        <f>VLOOKUP(M3619,People!B:C,2,0)</f>
        <v>Anna Andreadi</v>
      </c>
      <c r="W3619" t="str">
        <f>IFERROR(VLOOKUP(B3619,Returns!B:C,2,0),"NO")</f>
        <v>Yes</v>
      </c>
      <c r="X3619" s="34">
        <f t="shared" si="56"/>
        <v>97.596800000000016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35">
        <v>0.2</v>
      </c>
      <c r="U3620" s="1">
        <v>1.7374999999999998</v>
      </c>
      <c r="V3620" t="str">
        <f>VLOOKUP(M3620,People!B:C,2,0)</f>
        <v>Anna Andreadi</v>
      </c>
      <c r="W3620" t="str">
        <f>IFERROR(VLOOKUP(B3620,Returns!B:C,2,0),"NO")</f>
        <v>Yes</v>
      </c>
      <c r="X3620" s="34">
        <f t="shared" si="56"/>
        <v>1.1120000000000001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35">
        <v>0</v>
      </c>
      <c r="U3621" s="1">
        <v>65.35499999999999</v>
      </c>
      <c r="V3621" t="str">
        <f>VLOOKUP(M3621,People!B:C,2,0)</f>
        <v>Anna Andreadi</v>
      </c>
      <c r="W3621" t="str">
        <f>IFERROR(VLOOKUP(B3621,Returns!B:C,2,0),"NO")</f>
        <v>Yes</v>
      </c>
      <c r="X3621" s="34">
        <f t="shared" si="56"/>
        <v>0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35">
        <v>0.2</v>
      </c>
      <c r="U3622" s="1">
        <v>4.5872999999999937</v>
      </c>
      <c r="V3622" t="str">
        <f>VLOOKUP(M3622,People!B:C,2,0)</f>
        <v>Cassandra Brandow</v>
      </c>
      <c r="W3622" t="str">
        <f>IFERROR(VLOOKUP(B3622,Returns!B:C,2,0),"NO")</f>
        <v>NO</v>
      </c>
      <c r="X3622" s="34">
        <f t="shared" si="56"/>
        <v>8.1551999999999989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35">
        <v>0.2</v>
      </c>
      <c r="U3623" s="1">
        <v>5.5944000000000003</v>
      </c>
      <c r="V3623" t="str">
        <f>VLOOKUP(M3623,People!B:C,2,0)</f>
        <v>Cassandra Brandow</v>
      </c>
      <c r="W3623" t="str">
        <f>IFERROR(VLOOKUP(B3623,Returns!B:C,2,0),"NO")</f>
        <v>NO</v>
      </c>
      <c r="X3623" s="34">
        <f t="shared" si="56"/>
        <v>12.787200000000002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35">
        <v>0</v>
      </c>
      <c r="U3624" s="1">
        <v>52.688000000000002</v>
      </c>
      <c r="V3624" t="str">
        <f>VLOOKUP(M3624,People!B:C,2,0)</f>
        <v>Cassandra Brandow</v>
      </c>
      <c r="W3624" t="str">
        <f>IFERROR(VLOOKUP(B3624,Returns!B:C,2,0),"NO")</f>
        <v>NO</v>
      </c>
      <c r="X3624" s="34">
        <f t="shared" si="56"/>
        <v>0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35">
        <v>0</v>
      </c>
      <c r="U3625" s="1">
        <v>3.4367999999999999</v>
      </c>
      <c r="V3625" t="str">
        <f>VLOOKUP(M3625,People!B:C,2,0)</f>
        <v>Cassandra Brandow</v>
      </c>
      <c r="W3625" t="str">
        <f>IFERROR(VLOOKUP(B3625,Returns!B:C,2,0),"NO")</f>
        <v>NO</v>
      </c>
      <c r="X3625" s="34">
        <f t="shared" si="56"/>
        <v>0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35">
        <v>0.2</v>
      </c>
      <c r="U3626" s="1">
        <v>42.588000000000022</v>
      </c>
      <c r="V3626" t="str">
        <f>VLOOKUP(M3626,People!B:C,2,0)</f>
        <v>Anna Andreadi</v>
      </c>
      <c r="W3626" t="str">
        <f>IFERROR(VLOOKUP(B3626,Returns!B:C,2,0),"NO")</f>
        <v>NO</v>
      </c>
      <c r="X3626" s="34">
        <f t="shared" si="56"/>
        <v>136.28160000000003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35">
        <v>0</v>
      </c>
      <c r="U3627" s="1">
        <v>1.0207999999999999</v>
      </c>
      <c r="V3627" t="str">
        <f>VLOOKUP(M3627,People!B:C,2,0)</f>
        <v>Anna Andreadi</v>
      </c>
      <c r="W3627" t="str">
        <f>IFERROR(VLOOKUP(B3627,Returns!B:C,2,0),"NO")</f>
        <v>NO</v>
      </c>
      <c r="X3627" s="34">
        <f t="shared" si="56"/>
        <v>0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35">
        <v>0</v>
      </c>
      <c r="U3628" s="1">
        <v>1.3949999999999996</v>
      </c>
      <c r="V3628" t="str">
        <f>VLOOKUP(M3628,People!B:C,2,0)</f>
        <v>Anna Andreadi</v>
      </c>
      <c r="W3628" t="str">
        <f>IFERROR(VLOOKUP(B3628,Returns!B:C,2,0),"NO")</f>
        <v>NO</v>
      </c>
      <c r="X3628" s="34">
        <f t="shared" si="56"/>
        <v>0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35">
        <v>0</v>
      </c>
      <c r="U3629" s="1">
        <v>10.895999999999997</v>
      </c>
      <c r="V3629" t="str">
        <f>VLOOKUP(M3629,People!B:C,2,0)</f>
        <v>Anna Andreadi</v>
      </c>
      <c r="W3629" t="str">
        <f>IFERROR(VLOOKUP(B3629,Returns!B:C,2,0),"NO")</f>
        <v>NO</v>
      </c>
      <c r="X3629" s="34">
        <f t="shared" si="56"/>
        <v>0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35">
        <v>0.2</v>
      </c>
      <c r="U3630" s="1">
        <v>643.98249999999996</v>
      </c>
      <c r="V3630" t="str">
        <f>VLOOKUP(M3630,People!B:C,2,0)</f>
        <v>Anna Andreadi</v>
      </c>
      <c r="W3630" t="str">
        <f>IFERROR(VLOOKUP(B3630,Returns!B:C,2,0),"NO")</f>
        <v>NO</v>
      </c>
      <c r="X3630" s="34">
        <f t="shared" si="56"/>
        <v>412.14880000000005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35">
        <v>0.2</v>
      </c>
      <c r="U3631" s="1">
        <v>9.8009999999999984</v>
      </c>
      <c r="V3631" t="str">
        <f>VLOOKUP(M3631,People!B:C,2,0)</f>
        <v>Chuck Magee</v>
      </c>
      <c r="W3631" t="str">
        <f>IFERROR(VLOOKUP(B3631,Returns!B:C,2,0),"NO")</f>
        <v>NO</v>
      </c>
      <c r="X3631" s="34">
        <f t="shared" si="56"/>
        <v>10.454400000000001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35">
        <v>0.2</v>
      </c>
      <c r="U3632" s="1">
        <v>23.977799999999988</v>
      </c>
      <c r="V3632" t="str">
        <f>VLOOKUP(M3632,People!B:C,2,0)</f>
        <v>Chuck Magee</v>
      </c>
      <c r="W3632" t="str">
        <f>IFERROR(VLOOKUP(B3632,Returns!B:C,2,0),"NO")</f>
        <v>NO</v>
      </c>
      <c r="X3632" s="34">
        <f t="shared" si="56"/>
        <v>42.627200000000009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35">
        <v>0</v>
      </c>
      <c r="U3633" s="1">
        <v>19.465600000000002</v>
      </c>
      <c r="V3633" t="str">
        <f>VLOOKUP(M3633,People!B:C,2,0)</f>
        <v>Anna Andreadi</v>
      </c>
      <c r="W3633" t="str">
        <f>IFERROR(VLOOKUP(B3633,Returns!B:C,2,0),"NO")</f>
        <v>NO</v>
      </c>
      <c r="X3633" s="34">
        <f t="shared" si="56"/>
        <v>0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35">
        <v>0</v>
      </c>
      <c r="U3634" s="1">
        <v>45.80639999999994</v>
      </c>
      <c r="V3634" t="str">
        <f>VLOOKUP(M3634,People!B:C,2,0)</f>
        <v>Anna Andreadi</v>
      </c>
      <c r="W3634" t="str">
        <f>IFERROR(VLOOKUP(B3634,Returns!B:C,2,0),"NO")</f>
        <v>NO</v>
      </c>
      <c r="X3634" s="34">
        <f t="shared" si="56"/>
        <v>0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35">
        <v>0.2</v>
      </c>
      <c r="U3635" s="1">
        <v>3.3408000000000002</v>
      </c>
      <c r="V3635" t="str">
        <f>VLOOKUP(M3635,People!B:C,2,0)</f>
        <v>Chuck Magee</v>
      </c>
      <c r="W3635" t="str">
        <f>IFERROR(VLOOKUP(B3635,Returns!B:C,2,0),"NO")</f>
        <v>NO</v>
      </c>
      <c r="X3635" s="34">
        <f t="shared" si="56"/>
        <v>1.8431999999999999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35">
        <v>0.4</v>
      </c>
      <c r="U3636" s="1">
        <v>-9.7901999999999987</v>
      </c>
      <c r="V3636" t="str">
        <f>VLOOKUP(M3636,People!B:C,2,0)</f>
        <v>Chuck Magee</v>
      </c>
      <c r="W3636" t="str">
        <f>IFERROR(VLOOKUP(B3636,Returns!B:C,2,0),"NO")</f>
        <v>NO</v>
      </c>
      <c r="X3636" s="34">
        <f t="shared" si="56"/>
        <v>16.783200000000001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35">
        <v>0.2</v>
      </c>
      <c r="U3637" s="1">
        <v>32.468400000000003</v>
      </c>
      <c r="V3637" t="str">
        <f>VLOOKUP(M3637,People!B:C,2,0)</f>
        <v>Chuck Magee</v>
      </c>
      <c r="W3637" t="str">
        <f>IFERROR(VLOOKUP(B3637,Returns!B:C,2,0),"NO")</f>
        <v>NO</v>
      </c>
      <c r="X3637" s="34">
        <f t="shared" si="56"/>
        <v>17.913599999999999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35">
        <v>0.2</v>
      </c>
      <c r="U3638" s="1">
        <v>7.5086999999999984</v>
      </c>
      <c r="V3638" t="str">
        <f>VLOOKUP(M3638,People!B:C,2,0)</f>
        <v>Chuck Magee</v>
      </c>
      <c r="W3638" t="str">
        <f>IFERROR(VLOOKUP(B3638,Returns!B:C,2,0),"NO")</f>
        <v>NO</v>
      </c>
      <c r="X3638" s="34">
        <f t="shared" si="56"/>
        <v>4.4496000000000002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35">
        <v>0.2</v>
      </c>
      <c r="U3639" s="1">
        <v>29.301999999999978</v>
      </c>
      <c r="V3639" t="str">
        <f>VLOOKUP(M3639,People!B:C,2,0)</f>
        <v>Chuck Magee</v>
      </c>
      <c r="W3639" t="str">
        <f>IFERROR(VLOOKUP(B3639,Returns!B:C,2,0),"NO")</f>
        <v>NO</v>
      </c>
      <c r="X3639" s="34">
        <f t="shared" si="56"/>
        <v>66.976000000000013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35">
        <v>0.2</v>
      </c>
      <c r="U3640" s="1">
        <v>29.657599999999988</v>
      </c>
      <c r="V3640" t="str">
        <f>VLOOKUP(M3640,People!B:C,2,0)</f>
        <v>Chuck Magee</v>
      </c>
      <c r="W3640" t="str">
        <f>IFERROR(VLOOKUP(B3640,Returns!B:C,2,0),"NO")</f>
        <v>NO</v>
      </c>
      <c r="X3640" s="34">
        <f t="shared" si="56"/>
        <v>29.657600000000002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35">
        <v>0.2</v>
      </c>
      <c r="U3641" s="1">
        <v>1.6762000000000001</v>
      </c>
      <c r="V3641" t="str">
        <f>VLOOKUP(M3641,People!B:C,2,0)</f>
        <v>Chuck Magee</v>
      </c>
      <c r="W3641" t="str">
        <f>IFERROR(VLOOKUP(B3641,Returns!B:C,2,0),"NO")</f>
        <v>NO</v>
      </c>
      <c r="X3641" s="34">
        <f t="shared" si="56"/>
        <v>0.92480000000000018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35">
        <v>0.2</v>
      </c>
      <c r="U3642" s="1">
        <v>-29.074500000000008</v>
      </c>
      <c r="V3642" t="str">
        <f>VLOOKUP(M3642,People!B:C,2,0)</f>
        <v>Chuck Magee</v>
      </c>
      <c r="W3642" t="str">
        <f>IFERROR(VLOOKUP(B3642,Returns!B:C,2,0),"NO")</f>
        <v>NO</v>
      </c>
      <c r="X3642" s="34">
        <f t="shared" si="56"/>
        <v>35.784000000000006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35">
        <v>0.7</v>
      </c>
      <c r="U3643" s="1">
        <v>-46.591999999999999</v>
      </c>
      <c r="V3643" t="str">
        <f>VLOOKUP(M3643,People!B:C,2,0)</f>
        <v>Chuck Magee</v>
      </c>
      <c r="W3643" t="str">
        <f>IFERROR(VLOOKUP(B3643,Returns!B:C,2,0),"NO")</f>
        <v>NO</v>
      </c>
      <c r="X3643" s="34">
        <f t="shared" si="56"/>
        <v>48.921599999999998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35">
        <v>0.2</v>
      </c>
      <c r="U3644" s="1">
        <v>152.49499999999998</v>
      </c>
      <c r="V3644" t="str">
        <f>VLOOKUP(M3644,People!B:C,2,0)</f>
        <v>Anna Andreadi</v>
      </c>
      <c r="W3644" t="str">
        <f>IFERROR(VLOOKUP(B3644,Returns!B:C,2,0),"NO")</f>
        <v>NO</v>
      </c>
      <c r="X3644" s="34">
        <f t="shared" si="56"/>
        <v>97.596800000000016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35">
        <v>0</v>
      </c>
      <c r="U3645" s="1">
        <v>12.298000000000002</v>
      </c>
      <c r="V3645" t="str">
        <f>VLOOKUP(M3645,People!B:C,2,0)</f>
        <v>Anna Andreadi</v>
      </c>
      <c r="W3645" t="str">
        <f>IFERROR(VLOOKUP(B3645,Returns!B:C,2,0),"NO")</f>
        <v>NO</v>
      </c>
      <c r="X3645" s="34">
        <f t="shared" si="56"/>
        <v>0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35">
        <v>0</v>
      </c>
      <c r="U3646" s="1">
        <v>1.1564000000000001</v>
      </c>
      <c r="V3646" t="str">
        <f>VLOOKUP(M3646,People!B:C,2,0)</f>
        <v>Anna Andreadi</v>
      </c>
      <c r="W3646" t="str">
        <f>IFERROR(VLOOKUP(B3646,Returns!B:C,2,0),"NO")</f>
        <v>NO</v>
      </c>
      <c r="X3646" s="34">
        <f t="shared" si="56"/>
        <v>0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35">
        <v>0.2</v>
      </c>
      <c r="U3647" s="1">
        <v>50.413999999999987</v>
      </c>
      <c r="V3647" t="str">
        <f>VLOOKUP(M3647,People!B:C,2,0)</f>
        <v>Anna Andreadi</v>
      </c>
      <c r="W3647" t="str">
        <f>IFERROR(VLOOKUP(B3647,Returns!B:C,2,0),"NO")</f>
        <v>NO</v>
      </c>
      <c r="X3647" s="34">
        <f t="shared" si="56"/>
        <v>31.024000000000001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35">
        <v>0</v>
      </c>
      <c r="U3648" s="1">
        <v>3.1752000000000002</v>
      </c>
      <c r="V3648" t="str">
        <f>VLOOKUP(M3648,People!B:C,2,0)</f>
        <v>Anna Andreadi</v>
      </c>
      <c r="W3648" t="str">
        <f>IFERROR(VLOOKUP(B3648,Returns!B:C,2,0),"NO")</f>
        <v>NO</v>
      </c>
      <c r="X3648" s="34">
        <f t="shared" si="56"/>
        <v>0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35">
        <v>0</v>
      </c>
      <c r="U3649" s="1">
        <v>4.5007999999999981</v>
      </c>
      <c r="V3649" t="str">
        <f>VLOOKUP(M3649,People!B:C,2,0)</f>
        <v>Anna Andreadi</v>
      </c>
      <c r="W3649" t="str">
        <f>IFERROR(VLOOKUP(B3649,Returns!B:C,2,0),"NO")</f>
        <v>NO</v>
      </c>
      <c r="X3649" s="34">
        <f t="shared" si="56"/>
        <v>0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35">
        <v>0.7</v>
      </c>
      <c r="U3650" s="1">
        <v>-2.0621999999999998</v>
      </c>
      <c r="V3650" t="str">
        <f>VLOOKUP(M3650,People!B:C,2,0)</f>
        <v>Cassandra Brandow</v>
      </c>
      <c r="W3650" t="str">
        <f>IFERROR(VLOOKUP(B3650,Returns!B:C,2,0),"NO")</f>
        <v>NO</v>
      </c>
      <c r="X3650" s="34">
        <f t="shared" ref="X3650:X3713" si="57">T3650*R3650</f>
        <v>2.0622000000000003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35">
        <v>0.2</v>
      </c>
      <c r="U3651" s="1">
        <v>18.597599999999993</v>
      </c>
      <c r="V3651" t="str">
        <f>VLOOKUP(M3651,People!B:C,2,0)</f>
        <v>Cassandra Brandow</v>
      </c>
      <c r="W3651" t="str">
        <f>IFERROR(VLOOKUP(B3651,Returns!B:C,2,0),"NO")</f>
        <v>NO</v>
      </c>
      <c r="X3651" s="34">
        <f t="shared" si="57"/>
        <v>11.020800000000001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35">
        <v>0</v>
      </c>
      <c r="U3652" s="1">
        <v>41.952000000000005</v>
      </c>
      <c r="V3652" t="str">
        <f>VLOOKUP(M3652,People!B:C,2,0)</f>
        <v>Kelly Williams</v>
      </c>
      <c r="W3652" t="str">
        <f>IFERROR(VLOOKUP(B3652,Returns!B:C,2,0),"NO")</f>
        <v>NO</v>
      </c>
      <c r="X3652" s="34">
        <f t="shared" si="57"/>
        <v>0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35">
        <v>0</v>
      </c>
      <c r="U3653" s="1">
        <v>12.492000000000001</v>
      </c>
      <c r="V3653" t="str">
        <f>VLOOKUP(M3653,People!B:C,2,0)</f>
        <v>Kelly Williams</v>
      </c>
      <c r="W3653" t="str">
        <f>IFERROR(VLOOKUP(B3653,Returns!B:C,2,0),"NO")</f>
        <v>NO</v>
      </c>
      <c r="X3653" s="34">
        <f t="shared" si="57"/>
        <v>0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35">
        <v>0</v>
      </c>
      <c r="U3654" s="1">
        <v>15.511199999999999</v>
      </c>
      <c r="V3654" t="str">
        <f>VLOOKUP(M3654,People!B:C,2,0)</f>
        <v>Kelly Williams</v>
      </c>
      <c r="W3654" t="str">
        <f>IFERROR(VLOOKUP(B3654,Returns!B:C,2,0),"NO")</f>
        <v>NO</v>
      </c>
      <c r="X3654" s="34">
        <f t="shared" si="57"/>
        <v>0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35">
        <v>0</v>
      </c>
      <c r="U3655" s="1">
        <v>7.0218000000000007</v>
      </c>
      <c r="V3655" t="str">
        <f>VLOOKUP(M3655,People!B:C,2,0)</f>
        <v>Kelly Williams</v>
      </c>
      <c r="W3655" t="str">
        <f>IFERROR(VLOOKUP(B3655,Returns!B:C,2,0),"NO")</f>
        <v>NO</v>
      </c>
      <c r="X3655" s="34">
        <f t="shared" si="57"/>
        <v>0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35">
        <v>0</v>
      </c>
      <c r="U3656" s="1">
        <v>166.06979999999999</v>
      </c>
      <c r="V3656" t="str">
        <f>VLOOKUP(M3656,People!B:C,2,0)</f>
        <v>Kelly Williams</v>
      </c>
      <c r="W3656" t="str">
        <f>IFERROR(VLOOKUP(B3656,Returns!B:C,2,0),"NO")</f>
        <v>NO</v>
      </c>
      <c r="X3656" s="34">
        <f t="shared" si="57"/>
        <v>0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35">
        <v>0.2</v>
      </c>
      <c r="U3657" s="1">
        <v>-21.294000000000018</v>
      </c>
      <c r="V3657" t="str">
        <f>VLOOKUP(M3657,People!B:C,2,0)</f>
        <v>Cassandra Brandow</v>
      </c>
      <c r="W3657" t="str">
        <f>IFERROR(VLOOKUP(B3657,Returns!B:C,2,0),"NO")</f>
        <v>NO</v>
      </c>
      <c r="X3657" s="34">
        <f t="shared" si="57"/>
        <v>22.713600000000003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35">
        <v>0.2</v>
      </c>
      <c r="U3658" s="1">
        <v>1.7054999999999998</v>
      </c>
      <c r="V3658" t="str">
        <f>VLOOKUP(M3658,People!B:C,2,0)</f>
        <v>Chuck Magee</v>
      </c>
      <c r="W3658" t="str">
        <f>IFERROR(VLOOKUP(B3658,Returns!B:C,2,0),"NO")</f>
        <v>NO</v>
      </c>
      <c r="X3658" s="34">
        <f t="shared" si="57"/>
        <v>1.8192000000000002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35">
        <v>0.2</v>
      </c>
      <c r="U3659" s="1">
        <v>2.9322000000000004</v>
      </c>
      <c r="V3659" t="str">
        <f>VLOOKUP(M3659,People!B:C,2,0)</f>
        <v>Cassandra Brandow</v>
      </c>
      <c r="W3659" t="str">
        <f>IFERROR(VLOOKUP(B3659,Returns!B:C,2,0),"NO")</f>
        <v>NO</v>
      </c>
      <c r="X3659" s="34">
        <f t="shared" si="57"/>
        <v>1.7376000000000003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35">
        <v>0.2</v>
      </c>
      <c r="U3660" s="1">
        <v>3.8599999999999977</v>
      </c>
      <c r="V3660" t="str">
        <f>VLOOKUP(M3660,People!B:C,2,0)</f>
        <v>Cassandra Brandow</v>
      </c>
      <c r="W3660" t="str">
        <f>IFERROR(VLOOKUP(B3660,Returns!B:C,2,0),"NO")</f>
        <v>NO</v>
      </c>
      <c r="X3660" s="34">
        <f t="shared" si="57"/>
        <v>6.176000000000001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35">
        <v>0.2</v>
      </c>
      <c r="U3661" s="1">
        <v>1.4418</v>
      </c>
      <c r="V3661" t="str">
        <f>VLOOKUP(M3661,People!B:C,2,0)</f>
        <v>Cassandra Brandow</v>
      </c>
      <c r="W3661" t="str">
        <f>IFERROR(VLOOKUP(B3661,Returns!B:C,2,0),"NO")</f>
        <v>NO</v>
      </c>
      <c r="X3661" s="34">
        <f t="shared" si="57"/>
        <v>1.2816000000000001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35">
        <v>0.2</v>
      </c>
      <c r="U3662" s="1">
        <v>4.2249999999999979</v>
      </c>
      <c r="V3662" t="str">
        <f>VLOOKUP(M3662,People!B:C,2,0)</f>
        <v>Anna Andreadi</v>
      </c>
      <c r="W3662" t="str">
        <f>IFERROR(VLOOKUP(B3662,Returns!B:C,2,0),"NO")</f>
        <v>NO</v>
      </c>
      <c r="X3662" s="34">
        <f t="shared" si="57"/>
        <v>6.76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35">
        <v>0</v>
      </c>
      <c r="U3663" s="1">
        <v>94.492500000000007</v>
      </c>
      <c r="V3663" t="str">
        <f>VLOOKUP(M3663,People!B:C,2,0)</f>
        <v>Kelly Williams</v>
      </c>
      <c r="W3663" t="str">
        <f>IFERROR(VLOOKUP(B3663,Returns!B:C,2,0),"NO")</f>
        <v>NO</v>
      </c>
      <c r="X3663" s="34">
        <f t="shared" si="57"/>
        <v>0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35">
        <v>0</v>
      </c>
      <c r="U3664" s="1">
        <v>93.203999999999994</v>
      </c>
      <c r="V3664" t="str">
        <f>VLOOKUP(M3664,People!B:C,2,0)</f>
        <v>Chuck Magee</v>
      </c>
      <c r="W3664" t="str">
        <f>IFERROR(VLOOKUP(B3664,Returns!B:C,2,0),"NO")</f>
        <v>NO</v>
      </c>
      <c r="X3664" s="34">
        <f t="shared" si="57"/>
        <v>0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35">
        <v>0</v>
      </c>
      <c r="U3665" s="1">
        <v>11.543199999999999</v>
      </c>
      <c r="V3665" t="str">
        <f>VLOOKUP(M3665,People!B:C,2,0)</f>
        <v>Chuck Magee</v>
      </c>
      <c r="W3665" t="str">
        <f>IFERROR(VLOOKUP(B3665,Returns!B:C,2,0),"NO")</f>
        <v>NO</v>
      </c>
      <c r="X3665" s="34">
        <f t="shared" si="57"/>
        <v>0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35">
        <v>0.2</v>
      </c>
      <c r="U3666" s="1">
        <v>9.0635999999999974</v>
      </c>
      <c r="V3666" t="str">
        <f>VLOOKUP(M3666,People!B:C,2,0)</f>
        <v>Anna Andreadi</v>
      </c>
      <c r="W3666" t="str">
        <f>IFERROR(VLOOKUP(B3666,Returns!B:C,2,0),"NO")</f>
        <v>NO</v>
      </c>
      <c r="X3666" s="34">
        <f t="shared" si="57"/>
        <v>5.5776000000000003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35">
        <v>0.7</v>
      </c>
      <c r="U3667" s="1">
        <v>-4.5191999999999979</v>
      </c>
      <c r="V3667" t="str">
        <f>VLOOKUP(M3667,People!B:C,2,0)</f>
        <v>Anna Andreadi</v>
      </c>
      <c r="W3667" t="str">
        <f>IFERROR(VLOOKUP(B3667,Returns!B:C,2,0),"NO")</f>
        <v>NO</v>
      </c>
      <c r="X3667" s="34">
        <f t="shared" si="57"/>
        <v>4.5191999999999997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35">
        <v>0.2</v>
      </c>
      <c r="U3668" s="1">
        <v>19.754999999999999</v>
      </c>
      <c r="V3668" t="str">
        <f>VLOOKUP(M3668,People!B:C,2,0)</f>
        <v>Anna Andreadi</v>
      </c>
      <c r="W3668" t="str">
        <f>IFERROR(VLOOKUP(B3668,Returns!B:C,2,0),"NO")</f>
        <v>NO</v>
      </c>
      <c r="X3668" s="34">
        <f t="shared" si="57"/>
        <v>10.536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35">
        <v>0.2</v>
      </c>
      <c r="U3669" s="1">
        <v>-2.6025000000000014</v>
      </c>
      <c r="V3669" t="str">
        <f>VLOOKUP(M3669,People!B:C,2,0)</f>
        <v>Anna Andreadi</v>
      </c>
      <c r="W3669" t="str">
        <f>IFERROR(VLOOKUP(B3669,Returns!B:C,2,0),"NO")</f>
        <v>NO</v>
      </c>
      <c r="X3669" s="34">
        <f t="shared" si="57"/>
        <v>2.7760000000000002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35">
        <v>0.2</v>
      </c>
      <c r="U3670" s="1">
        <v>-18.186000000000014</v>
      </c>
      <c r="V3670" t="str">
        <f>VLOOKUP(M3670,People!B:C,2,0)</f>
        <v>Anna Andreadi</v>
      </c>
      <c r="W3670" t="str">
        <f>IFERROR(VLOOKUP(B3670,Returns!B:C,2,0),"NO")</f>
        <v>NO</v>
      </c>
      <c r="X3670" s="34">
        <f t="shared" si="57"/>
        <v>20.784000000000006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35">
        <v>0.2</v>
      </c>
      <c r="U3671" s="1">
        <v>3.7439999999999989</v>
      </c>
      <c r="V3671" t="str">
        <f>VLOOKUP(M3671,People!B:C,2,0)</f>
        <v>Anna Andreadi</v>
      </c>
      <c r="W3671" t="str">
        <f>IFERROR(VLOOKUP(B3671,Returns!B:C,2,0),"NO")</f>
        <v>NO</v>
      </c>
      <c r="X3671" s="34">
        <f t="shared" si="57"/>
        <v>2.3039999999999998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35">
        <v>0.2</v>
      </c>
      <c r="U3672" s="1">
        <v>3.6288</v>
      </c>
      <c r="V3672" t="str">
        <f>VLOOKUP(M3672,People!B:C,2,0)</f>
        <v>Anna Andreadi</v>
      </c>
      <c r="W3672" t="str">
        <f>IFERROR(VLOOKUP(B3672,Returns!B:C,2,0),"NO")</f>
        <v>NO</v>
      </c>
      <c r="X3672" s="34">
        <f t="shared" si="57"/>
        <v>2.0736000000000003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35">
        <v>0.2</v>
      </c>
      <c r="U3673" s="1">
        <v>2.9304000000000023</v>
      </c>
      <c r="V3673" t="str">
        <f>VLOOKUP(M3673,People!B:C,2,0)</f>
        <v>Anna Andreadi</v>
      </c>
      <c r="W3673" t="str">
        <f>IFERROR(VLOOKUP(B3673,Returns!B:C,2,0),"NO")</f>
        <v>NO</v>
      </c>
      <c r="X3673" s="34">
        <f t="shared" si="57"/>
        <v>7.8144000000000009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35">
        <v>0.2</v>
      </c>
      <c r="U3674" s="1">
        <v>3.2161</v>
      </c>
      <c r="V3674" t="str">
        <f>VLOOKUP(M3674,People!B:C,2,0)</f>
        <v>Chuck Magee</v>
      </c>
      <c r="W3674" t="str">
        <f>IFERROR(VLOOKUP(B3674,Returns!B:C,2,0),"NO")</f>
        <v>NO</v>
      </c>
      <c r="X3674" s="34">
        <f t="shared" si="57"/>
        <v>1.7744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35">
        <v>0.7</v>
      </c>
      <c r="U3675" s="1">
        <v>-100.91999999999999</v>
      </c>
      <c r="V3675" t="str">
        <f>VLOOKUP(M3675,People!B:C,2,0)</f>
        <v>Chuck Magee</v>
      </c>
      <c r="W3675" t="str">
        <f>IFERROR(VLOOKUP(B3675,Returns!B:C,2,0),"NO")</f>
        <v>NO</v>
      </c>
      <c r="X3675" s="34">
        <f t="shared" si="57"/>
        <v>84.772800000000018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35">
        <v>0.3</v>
      </c>
      <c r="U3676" s="1">
        <v>-30.933200000000006</v>
      </c>
      <c r="V3676" t="str">
        <f>VLOOKUP(M3676,People!B:C,2,0)</f>
        <v>Chuck Magee</v>
      </c>
      <c r="W3676" t="str">
        <f>IFERROR(VLOOKUP(B3676,Returns!B:C,2,0),"NO")</f>
        <v>NO</v>
      </c>
      <c r="X3676" s="34">
        <f t="shared" si="57"/>
        <v>38.211599999999997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35">
        <v>0.2</v>
      </c>
      <c r="U3677" s="1">
        <v>16.183799999999998</v>
      </c>
      <c r="V3677" t="str">
        <f>VLOOKUP(M3677,People!B:C,2,0)</f>
        <v>Chuck Magee</v>
      </c>
      <c r="W3677" t="str">
        <f>IFERROR(VLOOKUP(B3677,Returns!B:C,2,0),"NO")</f>
        <v>NO</v>
      </c>
      <c r="X3677" s="34">
        <f t="shared" si="57"/>
        <v>9.5904000000000007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35">
        <v>0</v>
      </c>
      <c r="U3678" s="1">
        <v>14.671799999999998</v>
      </c>
      <c r="V3678" t="str">
        <f>VLOOKUP(M3678,People!B:C,2,0)</f>
        <v>Anna Andreadi</v>
      </c>
      <c r="W3678" t="str">
        <f>IFERROR(VLOOKUP(B3678,Returns!B:C,2,0),"NO")</f>
        <v>Yes</v>
      </c>
      <c r="X3678" s="34">
        <f t="shared" si="57"/>
        <v>0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35">
        <v>0</v>
      </c>
      <c r="U3679" s="1">
        <v>5.0559999999999992</v>
      </c>
      <c r="V3679" t="str">
        <f>VLOOKUP(M3679,People!B:C,2,0)</f>
        <v>Chuck Magee</v>
      </c>
      <c r="W3679" t="str">
        <f>IFERROR(VLOOKUP(B3679,Returns!B:C,2,0),"NO")</f>
        <v>NO</v>
      </c>
      <c r="X3679" s="34">
        <f t="shared" si="57"/>
        <v>0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35">
        <v>0</v>
      </c>
      <c r="U3680" s="1">
        <v>209.23649999999998</v>
      </c>
      <c r="V3680" t="str">
        <f>VLOOKUP(M3680,People!B:C,2,0)</f>
        <v>Chuck Magee</v>
      </c>
      <c r="W3680" t="str">
        <f>IFERROR(VLOOKUP(B3680,Returns!B:C,2,0),"NO")</f>
        <v>NO</v>
      </c>
      <c r="X3680" s="34">
        <f t="shared" si="57"/>
        <v>0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35">
        <v>0</v>
      </c>
      <c r="U3681" s="1">
        <v>20.015600000000006</v>
      </c>
      <c r="V3681" t="str">
        <f>VLOOKUP(M3681,People!B:C,2,0)</f>
        <v>Chuck Magee</v>
      </c>
      <c r="W3681" t="str">
        <f>IFERROR(VLOOKUP(B3681,Returns!B:C,2,0),"NO")</f>
        <v>NO</v>
      </c>
      <c r="X3681" s="34">
        <f t="shared" si="57"/>
        <v>0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35">
        <v>0</v>
      </c>
      <c r="U3682" s="1">
        <v>5.6993999999999998</v>
      </c>
      <c r="V3682" t="str">
        <f>VLOOKUP(M3682,People!B:C,2,0)</f>
        <v>Chuck Magee</v>
      </c>
      <c r="W3682" t="str">
        <f>IFERROR(VLOOKUP(B3682,Returns!B:C,2,0),"NO")</f>
        <v>NO</v>
      </c>
      <c r="X3682" s="34">
        <f t="shared" si="57"/>
        <v>0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35">
        <v>0</v>
      </c>
      <c r="U3683" s="1">
        <v>42.045000000000002</v>
      </c>
      <c r="V3683" t="str">
        <f>VLOOKUP(M3683,People!B:C,2,0)</f>
        <v>Chuck Magee</v>
      </c>
      <c r="W3683" t="str">
        <f>IFERROR(VLOOKUP(B3683,Returns!B:C,2,0),"NO")</f>
        <v>NO</v>
      </c>
      <c r="X3683" s="34">
        <f t="shared" si="57"/>
        <v>0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35">
        <v>0</v>
      </c>
      <c r="U3684" s="1">
        <v>32.537600000000005</v>
      </c>
      <c r="V3684" t="str">
        <f>VLOOKUP(M3684,People!B:C,2,0)</f>
        <v>Chuck Magee</v>
      </c>
      <c r="W3684" t="str">
        <f>IFERROR(VLOOKUP(B3684,Returns!B:C,2,0),"NO")</f>
        <v>NO</v>
      </c>
      <c r="X3684" s="34">
        <f t="shared" si="57"/>
        <v>0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35">
        <v>0</v>
      </c>
      <c r="U3685" s="1">
        <v>70.545599999999979</v>
      </c>
      <c r="V3685" t="str">
        <f>VLOOKUP(M3685,People!B:C,2,0)</f>
        <v>Chuck Magee</v>
      </c>
      <c r="W3685" t="str">
        <f>IFERROR(VLOOKUP(B3685,Returns!B:C,2,0),"NO")</f>
        <v>NO</v>
      </c>
      <c r="X3685" s="34">
        <f t="shared" si="57"/>
        <v>0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35">
        <v>0</v>
      </c>
      <c r="U3686" s="1">
        <v>21.403200000000002</v>
      </c>
      <c r="V3686" t="str">
        <f>VLOOKUP(M3686,People!B:C,2,0)</f>
        <v>Chuck Magee</v>
      </c>
      <c r="W3686" t="str">
        <f>IFERROR(VLOOKUP(B3686,Returns!B:C,2,0),"NO")</f>
        <v>NO</v>
      </c>
      <c r="X3686" s="34">
        <f t="shared" si="57"/>
        <v>0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35">
        <v>0</v>
      </c>
      <c r="U3687" s="1">
        <v>28.480899999999984</v>
      </c>
      <c r="V3687" t="str">
        <f>VLOOKUP(M3687,People!B:C,2,0)</f>
        <v>Chuck Magee</v>
      </c>
      <c r="W3687" t="str">
        <f>IFERROR(VLOOKUP(B3687,Returns!B:C,2,0),"NO")</f>
        <v>NO</v>
      </c>
      <c r="X3687" s="34">
        <f t="shared" si="57"/>
        <v>0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35">
        <v>0</v>
      </c>
      <c r="U3688" s="1">
        <v>3.2471999999999994</v>
      </c>
      <c r="V3688" t="str">
        <f>VLOOKUP(M3688,People!B:C,2,0)</f>
        <v>Anna Andreadi</v>
      </c>
      <c r="W3688" t="str">
        <f>IFERROR(VLOOKUP(B3688,Returns!B:C,2,0),"NO")</f>
        <v>NO</v>
      </c>
      <c r="X3688" s="34">
        <f t="shared" si="57"/>
        <v>0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35">
        <v>0.7</v>
      </c>
      <c r="U3689" s="1">
        <v>-2.2450000000000001</v>
      </c>
      <c r="V3689" t="str">
        <f>VLOOKUP(M3689,People!B:C,2,0)</f>
        <v>Cassandra Brandow</v>
      </c>
      <c r="W3689" t="str">
        <f>IFERROR(VLOOKUP(B3689,Returns!B:C,2,0),"NO")</f>
        <v>NO</v>
      </c>
      <c r="X3689" s="34">
        <f t="shared" si="57"/>
        <v>1.8858000000000001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35">
        <v>0.2</v>
      </c>
      <c r="U3690" s="1">
        <v>7.92</v>
      </c>
      <c r="V3690" t="str">
        <f>VLOOKUP(M3690,People!B:C,2,0)</f>
        <v>Anna Andreadi</v>
      </c>
      <c r="W3690" t="str">
        <f>IFERROR(VLOOKUP(B3690,Returns!B:C,2,0),"NO")</f>
        <v>NO</v>
      </c>
      <c r="X3690" s="34">
        <f t="shared" si="57"/>
        <v>5.0688000000000004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35">
        <v>0.2</v>
      </c>
      <c r="U3691" s="1">
        <v>15.921000000000003</v>
      </c>
      <c r="V3691" t="str">
        <f>VLOOKUP(M3691,People!B:C,2,0)</f>
        <v>Anna Andreadi</v>
      </c>
      <c r="W3691" t="str">
        <f>IFERROR(VLOOKUP(B3691,Returns!B:C,2,0),"NO")</f>
        <v>NO</v>
      </c>
      <c r="X3691" s="34">
        <f t="shared" si="57"/>
        <v>8.7840000000000007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35">
        <v>0.7</v>
      </c>
      <c r="U3692" s="1">
        <v>-45.995400000000004</v>
      </c>
      <c r="V3692" t="str">
        <f>VLOOKUP(M3692,People!B:C,2,0)</f>
        <v>Anna Andreadi</v>
      </c>
      <c r="W3692" t="str">
        <f>IFERROR(VLOOKUP(B3692,Returns!B:C,2,0),"NO")</f>
        <v>NO</v>
      </c>
      <c r="X3692" s="34">
        <f t="shared" si="57"/>
        <v>41.995800000000003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35">
        <v>0.2</v>
      </c>
      <c r="U3693" s="1">
        <v>164.99700000000001</v>
      </c>
      <c r="V3693" t="str">
        <f>VLOOKUP(M3693,People!B:C,2,0)</f>
        <v>Anna Andreadi</v>
      </c>
      <c r="W3693" t="str">
        <f>IFERROR(VLOOKUP(B3693,Returns!B:C,2,0),"NO")</f>
        <v>NO</v>
      </c>
      <c r="X3693" s="34">
        <f t="shared" si="57"/>
        <v>87.998400000000004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35">
        <v>0.2</v>
      </c>
      <c r="U3694" s="1">
        <v>30.785999999999998</v>
      </c>
      <c r="V3694" t="str">
        <f>VLOOKUP(M3694,People!B:C,2,0)</f>
        <v>Anna Andreadi</v>
      </c>
      <c r="W3694" t="str">
        <f>IFERROR(VLOOKUP(B3694,Returns!B:C,2,0),"NO")</f>
        <v>NO</v>
      </c>
      <c r="X3694" s="34">
        <f t="shared" si="57"/>
        <v>17.591999999999999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35">
        <v>0.2</v>
      </c>
      <c r="U3695" s="1">
        <v>3.6783999999999999</v>
      </c>
      <c r="V3695" t="str">
        <f>VLOOKUP(M3695,People!B:C,2,0)</f>
        <v>Anna Andreadi</v>
      </c>
      <c r="W3695" t="str">
        <f>IFERROR(VLOOKUP(B3695,Returns!B:C,2,0),"NO")</f>
        <v>NO</v>
      </c>
      <c r="X3695" s="34">
        <f t="shared" si="57"/>
        <v>3.0975999999999999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35">
        <v>0</v>
      </c>
      <c r="U3696" s="1">
        <v>116.48</v>
      </c>
      <c r="V3696" t="str">
        <f>VLOOKUP(M3696,People!B:C,2,0)</f>
        <v>Cassandra Brandow</v>
      </c>
      <c r="W3696" t="str">
        <f>IFERROR(VLOOKUP(B3696,Returns!B:C,2,0),"NO")</f>
        <v>NO</v>
      </c>
      <c r="X3696" s="34">
        <f t="shared" si="57"/>
        <v>0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35">
        <v>0</v>
      </c>
      <c r="U3697" s="1">
        <v>32.604599999999998</v>
      </c>
      <c r="V3697" t="str">
        <f>VLOOKUP(M3697,People!B:C,2,0)</f>
        <v>Cassandra Brandow</v>
      </c>
      <c r="W3697" t="str">
        <f>IFERROR(VLOOKUP(B3697,Returns!B:C,2,0),"NO")</f>
        <v>NO</v>
      </c>
      <c r="X3697" s="34">
        <f t="shared" si="57"/>
        <v>0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35">
        <v>0</v>
      </c>
      <c r="U3698" s="1">
        <v>14.275799999999998</v>
      </c>
      <c r="V3698" t="str">
        <f>VLOOKUP(M3698,People!B:C,2,0)</f>
        <v>Cassandra Brandow</v>
      </c>
      <c r="W3698" t="str">
        <f>IFERROR(VLOOKUP(B3698,Returns!B:C,2,0),"NO")</f>
        <v>NO</v>
      </c>
      <c r="X3698" s="34">
        <f t="shared" si="57"/>
        <v>0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35">
        <v>0</v>
      </c>
      <c r="U3699" s="1">
        <v>22.7136</v>
      </c>
      <c r="V3699" t="str">
        <f>VLOOKUP(M3699,People!B:C,2,0)</f>
        <v>Anna Andreadi</v>
      </c>
      <c r="W3699" t="str">
        <f>IFERROR(VLOOKUP(B3699,Returns!B:C,2,0),"NO")</f>
        <v>NO</v>
      </c>
      <c r="X3699" s="34">
        <f t="shared" si="57"/>
        <v>0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35">
        <v>0.2</v>
      </c>
      <c r="U3700" s="1">
        <v>5.9550000000000054</v>
      </c>
      <c r="V3700" t="str">
        <f>VLOOKUP(M3700,People!B:C,2,0)</f>
        <v>Anna Andreadi</v>
      </c>
      <c r="W3700" t="str">
        <f>IFERROR(VLOOKUP(B3700,Returns!B:C,2,0),"NO")</f>
        <v>NO</v>
      </c>
      <c r="X3700" s="34">
        <f t="shared" si="57"/>
        <v>15.880000000000003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35">
        <v>0</v>
      </c>
      <c r="U3701" s="1">
        <v>70.502800000000008</v>
      </c>
      <c r="V3701" t="str">
        <f>VLOOKUP(M3701,People!B:C,2,0)</f>
        <v>Chuck Magee</v>
      </c>
      <c r="W3701" t="str">
        <f>IFERROR(VLOOKUP(B3701,Returns!B:C,2,0),"NO")</f>
        <v>NO</v>
      </c>
      <c r="X3701" s="34">
        <f t="shared" si="57"/>
        <v>0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35">
        <v>0</v>
      </c>
      <c r="U3702" s="1">
        <v>6.8273999999999972</v>
      </c>
      <c r="V3702" t="str">
        <f>VLOOKUP(M3702,People!B:C,2,0)</f>
        <v>Chuck Magee</v>
      </c>
      <c r="W3702" t="str">
        <f>IFERROR(VLOOKUP(B3702,Returns!B:C,2,0),"NO")</f>
        <v>NO</v>
      </c>
      <c r="X3702" s="34">
        <f t="shared" si="57"/>
        <v>0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35">
        <v>0.2</v>
      </c>
      <c r="U3703" s="1">
        <v>3.7920000000000011</v>
      </c>
      <c r="V3703" t="str">
        <f>VLOOKUP(M3703,People!B:C,2,0)</f>
        <v>Chuck Magee</v>
      </c>
      <c r="W3703" t="str">
        <f>IFERROR(VLOOKUP(B3703,Returns!B:C,2,0),"NO")</f>
        <v>NO</v>
      </c>
      <c r="X3703" s="34">
        <f t="shared" si="57"/>
        <v>3.0336000000000003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35">
        <v>0</v>
      </c>
      <c r="U3704" s="1">
        <v>6.9384000000000006</v>
      </c>
      <c r="V3704" t="str">
        <f>VLOOKUP(M3704,People!B:C,2,0)</f>
        <v>Cassandra Brandow</v>
      </c>
      <c r="W3704" t="str">
        <f>IFERROR(VLOOKUP(B3704,Returns!B:C,2,0),"NO")</f>
        <v>NO</v>
      </c>
      <c r="X3704" s="34">
        <f t="shared" si="57"/>
        <v>0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35">
        <v>0</v>
      </c>
      <c r="U3705" s="1">
        <v>8.8043999999999993</v>
      </c>
      <c r="V3705" t="str">
        <f>VLOOKUP(M3705,People!B:C,2,0)</f>
        <v>Cassandra Brandow</v>
      </c>
      <c r="W3705" t="str">
        <f>IFERROR(VLOOKUP(B3705,Returns!B:C,2,0),"NO")</f>
        <v>NO</v>
      </c>
      <c r="X3705" s="34">
        <f t="shared" si="57"/>
        <v>0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35">
        <v>0</v>
      </c>
      <c r="U3706" s="1">
        <v>314.98950000000002</v>
      </c>
      <c r="V3706" t="str">
        <f>VLOOKUP(M3706,People!B:C,2,0)</f>
        <v>Cassandra Brandow</v>
      </c>
      <c r="W3706" t="str">
        <f>IFERROR(VLOOKUP(B3706,Returns!B:C,2,0),"NO")</f>
        <v>NO</v>
      </c>
      <c r="X3706" s="34">
        <f t="shared" si="57"/>
        <v>0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35">
        <v>0</v>
      </c>
      <c r="U3707" s="1">
        <v>15.552000000000001</v>
      </c>
      <c r="V3707" t="str">
        <f>VLOOKUP(M3707,People!B:C,2,0)</f>
        <v>Cassandra Brandow</v>
      </c>
      <c r="W3707" t="str">
        <f>IFERROR(VLOOKUP(B3707,Returns!B:C,2,0),"NO")</f>
        <v>NO</v>
      </c>
      <c r="X3707" s="34">
        <f t="shared" si="57"/>
        <v>0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35">
        <v>0.2</v>
      </c>
      <c r="U3708" s="1">
        <v>6.5538000000000007</v>
      </c>
      <c r="V3708" t="str">
        <f>VLOOKUP(M3708,People!B:C,2,0)</f>
        <v>Kelly Williams</v>
      </c>
      <c r="W3708" t="str">
        <f>IFERROR(VLOOKUP(B3708,Returns!B:C,2,0),"NO")</f>
        <v>NO</v>
      </c>
      <c r="X3708" s="34">
        <f t="shared" si="57"/>
        <v>4.7664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35">
        <v>0.6</v>
      </c>
      <c r="U3709" s="1">
        <v>-2.5471999999999984</v>
      </c>
      <c r="V3709" t="str">
        <f>VLOOKUP(M3709,People!B:C,2,0)</f>
        <v>Kelly Williams</v>
      </c>
      <c r="W3709" t="str">
        <f>IFERROR(VLOOKUP(B3709,Returns!B:C,2,0),"NO")</f>
        <v>NO</v>
      </c>
      <c r="X3709" s="34">
        <f t="shared" si="57"/>
        <v>3.8208000000000002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35">
        <v>0.8</v>
      </c>
      <c r="U3710" s="1">
        <v>-87.148800000000023</v>
      </c>
      <c r="V3710" t="str">
        <f>VLOOKUP(M3710,People!B:C,2,0)</f>
        <v>Kelly Williams</v>
      </c>
      <c r="W3710" t="str">
        <f>IFERROR(VLOOKUP(B3710,Returns!B:C,2,0),"NO")</f>
        <v>NO</v>
      </c>
      <c r="X3710" s="34">
        <f t="shared" si="57"/>
        <v>27.340799999999998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35">
        <v>0.2</v>
      </c>
      <c r="U3711" s="1">
        <v>1.6632000000000007</v>
      </c>
      <c r="V3711" t="str">
        <f>VLOOKUP(M3711,People!B:C,2,0)</f>
        <v>Kelly Williams</v>
      </c>
      <c r="W3711" t="str">
        <f>IFERROR(VLOOKUP(B3711,Returns!B:C,2,0),"NO")</f>
        <v>NO</v>
      </c>
      <c r="X3711" s="34">
        <f t="shared" si="57"/>
        <v>1.1088000000000002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35">
        <v>0.2</v>
      </c>
      <c r="U3712" s="1">
        <v>6.3779999999999575</v>
      </c>
      <c r="V3712" t="str">
        <f>VLOOKUP(M3712,People!B:C,2,0)</f>
        <v>Anna Andreadi</v>
      </c>
      <c r="W3712" t="str">
        <f>IFERROR(VLOOKUP(B3712,Returns!B:C,2,0),"NO")</f>
        <v>Yes</v>
      </c>
      <c r="X3712" s="34">
        <f t="shared" si="57"/>
        <v>102.048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35">
        <v>0</v>
      </c>
      <c r="U3713" s="1">
        <v>100.4255</v>
      </c>
      <c r="V3713" t="str">
        <f>VLOOKUP(M3713,People!B:C,2,0)</f>
        <v>Anna Andreadi</v>
      </c>
      <c r="W3713" t="str">
        <f>IFERROR(VLOOKUP(B3713,Returns!B:C,2,0),"NO")</f>
        <v>Yes</v>
      </c>
      <c r="X3713" s="34">
        <f t="shared" si="57"/>
        <v>0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35">
        <v>0</v>
      </c>
      <c r="U3714" s="1">
        <v>3.4619999999999997</v>
      </c>
      <c r="V3714" t="str">
        <f>VLOOKUP(M3714,People!B:C,2,0)</f>
        <v>Anna Andreadi</v>
      </c>
      <c r="W3714" t="str">
        <f>IFERROR(VLOOKUP(B3714,Returns!B:C,2,0),"NO")</f>
        <v>NO</v>
      </c>
      <c r="X3714" s="34">
        <f t="shared" ref="X3714:X3777" si="58">T3714*R3714</f>
        <v>0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35">
        <v>0</v>
      </c>
      <c r="U3715" s="1">
        <v>34.145999999999994</v>
      </c>
      <c r="V3715" t="str">
        <f>VLOOKUP(M3715,People!B:C,2,0)</f>
        <v>Anna Andreadi</v>
      </c>
      <c r="W3715" t="str">
        <f>IFERROR(VLOOKUP(B3715,Returns!B:C,2,0),"NO")</f>
        <v>NO</v>
      </c>
      <c r="X3715" s="34">
        <f t="shared" si="58"/>
        <v>0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35">
        <v>0</v>
      </c>
      <c r="U3716" s="1">
        <v>21.012799999999999</v>
      </c>
      <c r="V3716" t="str">
        <f>VLOOKUP(M3716,People!B:C,2,0)</f>
        <v>Anna Andreadi</v>
      </c>
      <c r="W3716" t="str">
        <f>IFERROR(VLOOKUP(B3716,Returns!B:C,2,0),"NO")</f>
        <v>NO</v>
      </c>
      <c r="X3716" s="34">
        <f t="shared" si="58"/>
        <v>0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35">
        <v>0.2</v>
      </c>
      <c r="U3717" s="1">
        <v>45.294000000000011</v>
      </c>
      <c r="V3717" t="str">
        <f>VLOOKUP(M3717,People!B:C,2,0)</f>
        <v>Anna Andreadi</v>
      </c>
      <c r="W3717" t="str">
        <f>IFERROR(VLOOKUP(B3717,Returns!B:C,2,0),"NO")</f>
        <v>NO</v>
      </c>
      <c r="X3717" s="34">
        <f t="shared" si="58"/>
        <v>120.78399999999999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35">
        <v>0</v>
      </c>
      <c r="U3718" s="1">
        <v>1.1775000000000002</v>
      </c>
      <c r="V3718" t="str">
        <f>VLOOKUP(M3718,People!B:C,2,0)</f>
        <v>Kelly Williams</v>
      </c>
      <c r="W3718" t="str">
        <f>IFERROR(VLOOKUP(B3718,Returns!B:C,2,0),"NO")</f>
        <v>NO</v>
      </c>
      <c r="X3718" s="34">
        <f t="shared" si="58"/>
        <v>0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35">
        <v>0</v>
      </c>
      <c r="U3719" s="1">
        <v>0.15120000000000022</v>
      </c>
      <c r="V3719" t="str">
        <f>VLOOKUP(M3719,People!B:C,2,0)</f>
        <v>Cassandra Brandow</v>
      </c>
      <c r="W3719" t="str">
        <f>IFERROR(VLOOKUP(B3719,Returns!B:C,2,0),"NO")</f>
        <v>NO</v>
      </c>
      <c r="X3719" s="34">
        <f t="shared" si="58"/>
        <v>0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35">
        <v>0</v>
      </c>
      <c r="U3720" s="1">
        <v>107.47850000000001</v>
      </c>
      <c r="V3720" t="str">
        <f>VLOOKUP(M3720,People!B:C,2,0)</f>
        <v>Cassandra Brandow</v>
      </c>
      <c r="W3720" t="str">
        <f>IFERROR(VLOOKUP(B3720,Returns!B:C,2,0),"NO")</f>
        <v>NO</v>
      </c>
      <c r="X3720" s="34">
        <f t="shared" si="58"/>
        <v>0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35">
        <v>0</v>
      </c>
      <c r="U3721" s="1">
        <v>12.357999999999997</v>
      </c>
      <c r="V3721" t="str">
        <f>VLOOKUP(M3721,People!B:C,2,0)</f>
        <v>Kelly Williams</v>
      </c>
      <c r="W3721" t="str">
        <f>IFERROR(VLOOKUP(B3721,Returns!B:C,2,0),"NO")</f>
        <v>NO</v>
      </c>
      <c r="X3721" s="34">
        <f t="shared" si="58"/>
        <v>0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35">
        <v>0</v>
      </c>
      <c r="U3722" s="1">
        <v>7.3788000000000018</v>
      </c>
      <c r="V3722" t="str">
        <f>VLOOKUP(M3722,People!B:C,2,0)</f>
        <v>Cassandra Brandow</v>
      </c>
      <c r="W3722" t="str">
        <f>IFERROR(VLOOKUP(B3722,Returns!B:C,2,0),"NO")</f>
        <v>NO</v>
      </c>
      <c r="X3722" s="34">
        <f t="shared" si="58"/>
        <v>0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35">
        <v>0</v>
      </c>
      <c r="U3723" s="1">
        <v>6.9390000000000001</v>
      </c>
      <c r="V3723" t="str">
        <f>VLOOKUP(M3723,People!B:C,2,0)</f>
        <v>Cassandra Brandow</v>
      </c>
      <c r="W3723" t="str">
        <f>IFERROR(VLOOKUP(B3723,Returns!B:C,2,0),"NO")</f>
        <v>NO</v>
      </c>
      <c r="X3723" s="34">
        <f t="shared" si="58"/>
        <v>0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35">
        <v>0.2</v>
      </c>
      <c r="U3724" s="1">
        <v>2.2319999999999958</v>
      </c>
      <c r="V3724" t="str">
        <f>VLOOKUP(M3724,People!B:C,2,0)</f>
        <v>Kelly Williams</v>
      </c>
      <c r="W3724" t="str">
        <f>IFERROR(VLOOKUP(B3724,Returns!B:C,2,0),"NO")</f>
        <v>NO</v>
      </c>
      <c r="X3724" s="34">
        <f t="shared" si="58"/>
        <v>7.1424000000000012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35">
        <v>0.7</v>
      </c>
      <c r="U3725" s="1">
        <v>-459.98750000000018</v>
      </c>
      <c r="V3725" t="str">
        <f>VLOOKUP(M3725,People!B:C,2,0)</f>
        <v>Anna Andreadi</v>
      </c>
      <c r="W3725" t="str">
        <f>IFERROR(VLOOKUP(B3725,Returns!B:C,2,0),"NO")</f>
        <v>NO</v>
      </c>
      <c r="X3725" s="34">
        <f t="shared" si="58"/>
        <v>386.38950000000006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35">
        <v>0.2</v>
      </c>
      <c r="U3726" s="1">
        <v>2.2050000000000001</v>
      </c>
      <c r="V3726" t="str">
        <f>VLOOKUP(M3726,People!B:C,2,0)</f>
        <v>Kelly Williams</v>
      </c>
      <c r="W3726" t="str">
        <f>IFERROR(VLOOKUP(B3726,Returns!B:C,2,0),"NO")</f>
        <v>NO</v>
      </c>
      <c r="X3726" s="34">
        <f t="shared" si="58"/>
        <v>1.4112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35">
        <v>0.2</v>
      </c>
      <c r="U3727" s="1">
        <v>3.51</v>
      </c>
      <c r="V3727" t="str">
        <f>VLOOKUP(M3727,People!B:C,2,0)</f>
        <v>Anna Andreadi</v>
      </c>
      <c r="W3727" t="str">
        <f>IFERROR(VLOOKUP(B3727,Returns!B:C,2,0),"NO")</f>
        <v>NO</v>
      </c>
      <c r="X3727" s="34">
        <f t="shared" si="58"/>
        <v>3.7439999999999998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35">
        <v>0</v>
      </c>
      <c r="U3728" s="1">
        <v>93.698800000000006</v>
      </c>
      <c r="V3728" t="str">
        <f>VLOOKUP(M3728,People!B:C,2,0)</f>
        <v>Chuck Magee</v>
      </c>
      <c r="W3728" t="str">
        <f>IFERROR(VLOOKUP(B3728,Returns!B:C,2,0),"NO")</f>
        <v>NO</v>
      </c>
      <c r="X3728" s="34">
        <f t="shared" si="58"/>
        <v>0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35">
        <v>0</v>
      </c>
      <c r="U3729" s="1">
        <v>2.7899999999999991</v>
      </c>
      <c r="V3729" t="str">
        <f>VLOOKUP(M3729,People!B:C,2,0)</f>
        <v>Chuck Magee</v>
      </c>
      <c r="W3729" t="str">
        <f>IFERROR(VLOOKUP(B3729,Returns!B:C,2,0),"NO")</f>
        <v>NO</v>
      </c>
      <c r="X3729" s="34">
        <f t="shared" si="58"/>
        <v>0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35">
        <v>0</v>
      </c>
      <c r="U3730" s="1">
        <v>6.8723999999999998</v>
      </c>
      <c r="V3730" t="str">
        <f>VLOOKUP(M3730,People!B:C,2,0)</f>
        <v>Chuck Magee</v>
      </c>
      <c r="W3730" t="str">
        <f>IFERROR(VLOOKUP(B3730,Returns!B:C,2,0),"NO")</f>
        <v>NO</v>
      </c>
      <c r="X3730" s="34">
        <f t="shared" si="58"/>
        <v>0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35">
        <v>0</v>
      </c>
      <c r="U3731" s="1">
        <v>7.9724000000000004</v>
      </c>
      <c r="V3731" t="str">
        <f>VLOOKUP(M3731,People!B:C,2,0)</f>
        <v>Chuck Magee</v>
      </c>
      <c r="W3731" t="str">
        <f>IFERROR(VLOOKUP(B3731,Returns!B:C,2,0),"NO")</f>
        <v>NO</v>
      </c>
      <c r="X3731" s="34">
        <f t="shared" si="58"/>
        <v>0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35">
        <v>0</v>
      </c>
      <c r="U3732" s="1">
        <v>0</v>
      </c>
      <c r="V3732" t="str">
        <f>VLOOKUP(M3732,People!B:C,2,0)</f>
        <v>Chuck Magee</v>
      </c>
      <c r="W3732" t="str">
        <f>IFERROR(VLOOKUP(B3732,Returns!B:C,2,0),"NO")</f>
        <v>NO</v>
      </c>
      <c r="X3732" s="34">
        <f t="shared" si="58"/>
        <v>0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35">
        <v>0</v>
      </c>
      <c r="U3733" s="1">
        <v>129.99740000000003</v>
      </c>
      <c r="V3733" t="str">
        <f>VLOOKUP(M3733,People!B:C,2,0)</f>
        <v>Chuck Magee</v>
      </c>
      <c r="W3733" t="str">
        <f>IFERROR(VLOOKUP(B3733,Returns!B:C,2,0),"NO")</f>
        <v>NO</v>
      </c>
      <c r="X3733" s="34">
        <f t="shared" si="58"/>
        <v>0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35">
        <v>0</v>
      </c>
      <c r="U3734" s="1">
        <v>327.58180000000004</v>
      </c>
      <c r="V3734" t="str">
        <f>VLOOKUP(M3734,People!B:C,2,0)</f>
        <v>Chuck Magee</v>
      </c>
      <c r="W3734" t="str">
        <f>IFERROR(VLOOKUP(B3734,Returns!B:C,2,0),"NO")</f>
        <v>NO</v>
      </c>
      <c r="X3734" s="34">
        <f t="shared" si="58"/>
        <v>0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35">
        <v>0</v>
      </c>
      <c r="U3735" s="1">
        <v>31.889199999999995</v>
      </c>
      <c r="V3735" t="str">
        <f>VLOOKUP(M3735,People!B:C,2,0)</f>
        <v>Chuck Magee</v>
      </c>
      <c r="W3735" t="str">
        <f>IFERROR(VLOOKUP(B3735,Returns!B:C,2,0),"NO")</f>
        <v>NO</v>
      </c>
      <c r="X3735" s="34">
        <f t="shared" si="58"/>
        <v>0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35">
        <v>0</v>
      </c>
      <c r="U3736" s="1">
        <v>12.134799999999998</v>
      </c>
      <c r="V3736" t="str">
        <f>VLOOKUP(M3736,People!B:C,2,0)</f>
        <v>Chuck Magee</v>
      </c>
      <c r="W3736" t="str">
        <f>IFERROR(VLOOKUP(B3736,Returns!B:C,2,0),"NO")</f>
        <v>Yes</v>
      </c>
      <c r="X3736" s="34">
        <f t="shared" si="58"/>
        <v>0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35">
        <v>0</v>
      </c>
      <c r="U3737" s="1">
        <v>16.553099999999993</v>
      </c>
      <c r="V3737" t="str">
        <f>VLOOKUP(M3737,People!B:C,2,0)</f>
        <v>Chuck Magee</v>
      </c>
      <c r="W3737" t="str">
        <f>IFERROR(VLOOKUP(B3737,Returns!B:C,2,0),"NO")</f>
        <v>Yes</v>
      </c>
      <c r="X3737" s="34">
        <f t="shared" si="58"/>
        <v>0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35">
        <v>0</v>
      </c>
      <c r="U3738" s="1">
        <v>62.3904</v>
      </c>
      <c r="V3738" t="str">
        <f>VLOOKUP(M3738,People!B:C,2,0)</f>
        <v>Chuck Magee</v>
      </c>
      <c r="W3738" t="str">
        <f>IFERROR(VLOOKUP(B3738,Returns!B:C,2,0),"NO")</f>
        <v>NO</v>
      </c>
      <c r="X3738" s="34">
        <f t="shared" si="58"/>
        <v>0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35">
        <v>0</v>
      </c>
      <c r="U3739" s="1">
        <v>15.944599999999998</v>
      </c>
      <c r="V3739" t="str">
        <f>VLOOKUP(M3739,People!B:C,2,0)</f>
        <v>Chuck Magee</v>
      </c>
      <c r="W3739" t="str">
        <f>IFERROR(VLOOKUP(B3739,Returns!B:C,2,0),"NO")</f>
        <v>NO</v>
      </c>
      <c r="X3739" s="34">
        <f t="shared" si="58"/>
        <v>0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35">
        <v>0</v>
      </c>
      <c r="U3740" s="1">
        <v>3.0520000000000005</v>
      </c>
      <c r="V3740" t="str">
        <f>VLOOKUP(M3740,People!B:C,2,0)</f>
        <v>Kelly Williams</v>
      </c>
      <c r="W3740" t="str">
        <f>IFERROR(VLOOKUP(B3740,Returns!B:C,2,0),"NO")</f>
        <v>NO</v>
      </c>
      <c r="X3740" s="34">
        <f t="shared" si="58"/>
        <v>0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35">
        <v>0</v>
      </c>
      <c r="U3741" s="1">
        <v>25.191600000000001</v>
      </c>
      <c r="V3741" t="str">
        <f>VLOOKUP(M3741,People!B:C,2,0)</f>
        <v>Kelly Williams</v>
      </c>
      <c r="W3741" t="str">
        <f>IFERROR(VLOOKUP(B3741,Returns!B:C,2,0),"NO")</f>
        <v>NO</v>
      </c>
      <c r="X3741" s="34">
        <f t="shared" si="58"/>
        <v>0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35">
        <v>0.1</v>
      </c>
      <c r="U3742" s="1">
        <v>23.395400000000002</v>
      </c>
      <c r="V3742" t="str">
        <f>VLOOKUP(M3742,People!B:C,2,0)</f>
        <v>Kelly Williams</v>
      </c>
      <c r="W3742" t="str">
        <f>IFERROR(VLOOKUP(B3742,Returns!B:C,2,0),"NO")</f>
        <v>NO</v>
      </c>
      <c r="X3742" s="34">
        <f t="shared" si="58"/>
        <v>6.1929000000000007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35">
        <v>0</v>
      </c>
      <c r="U3743" s="1">
        <v>7.5991999999999997</v>
      </c>
      <c r="V3743" t="str">
        <f>VLOOKUP(M3743,People!B:C,2,0)</f>
        <v>Chuck Magee</v>
      </c>
      <c r="W3743" t="str">
        <f>IFERROR(VLOOKUP(B3743,Returns!B:C,2,0),"NO")</f>
        <v>NO</v>
      </c>
      <c r="X3743" s="34">
        <f t="shared" si="58"/>
        <v>0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35">
        <v>0</v>
      </c>
      <c r="U3744" s="1">
        <v>28.857599999999998</v>
      </c>
      <c r="V3744" t="str">
        <f>VLOOKUP(M3744,People!B:C,2,0)</f>
        <v>Chuck Magee</v>
      </c>
      <c r="W3744" t="str">
        <f>IFERROR(VLOOKUP(B3744,Returns!B:C,2,0),"NO")</f>
        <v>NO</v>
      </c>
      <c r="X3744" s="34">
        <f t="shared" si="58"/>
        <v>0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35">
        <v>0.2</v>
      </c>
      <c r="U3745" s="1">
        <v>17.337599999999998</v>
      </c>
      <c r="V3745" t="str">
        <f>VLOOKUP(M3745,People!B:C,2,0)</f>
        <v>Chuck Magee</v>
      </c>
      <c r="W3745" t="str">
        <f>IFERROR(VLOOKUP(B3745,Returns!B:C,2,0),"NO")</f>
        <v>NO</v>
      </c>
      <c r="X3745" s="34">
        <f t="shared" si="58"/>
        <v>9.9072000000000013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35">
        <v>0</v>
      </c>
      <c r="U3746" s="1">
        <v>3.7919999999999994</v>
      </c>
      <c r="V3746" t="str">
        <f>VLOOKUP(M3746,People!B:C,2,0)</f>
        <v>Cassandra Brandow</v>
      </c>
      <c r="W3746" t="str">
        <f>IFERROR(VLOOKUP(B3746,Returns!B:C,2,0),"NO")</f>
        <v>NO</v>
      </c>
      <c r="X3746" s="34">
        <f t="shared" si="58"/>
        <v>0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35">
        <v>0</v>
      </c>
      <c r="U3747" s="1">
        <v>34.292499999999997</v>
      </c>
      <c r="V3747" t="str">
        <f>VLOOKUP(M3747,People!B:C,2,0)</f>
        <v>Cassandra Brandow</v>
      </c>
      <c r="W3747" t="str">
        <f>IFERROR(VLOOKUP(B3747,Returns!B:C,2,0),"NO")</f>
        <v>NO</v>
      </c>
      <c r="X3747" s="34">
        <f t="shared" si="58"/>
        <v>0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35">
        <v>0</v>
      </c>
      <c r="U3748" s="1">
        <v>81.173400000000001</v>
      </c>
      <c r="V3748" t="str">
        <f>VLOOKUP(M3748,People!B:C,2,0)</f>
        <v>Cassandra Brandow</v>
      </c>
      <c r="W3748" t="str">
        <f>IFERROR(VLOOKUP(B3748,Returns!B:C,2,0),"NO")</f>
        <v>NO</v>
      </c>
      <c r="X3748" s="34">
        <f t="shared" si="58"/>
        <v>0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35">
        <v>0</v>
      </c>
      <c r="U3749" s="1">
        <v>99.23</v>
      </c>
      <c r="V3749" t="str">
        <f>VLOOKUP(M3749,People!B:C,2,0)</f>
        <v>Anna Andreadi</v>
      </c>
      <c r="W3749" t="str">
        <f>IFERROR(VLOOKUP(B3749,Returns!B:C,2,0),"NO")</f>
        <v>Yes</v>
      </c>
      <c r="X3749" s="34">
        <f t="shared" si="58"/>
        <v>0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35">
        <v>0</v>
      </c>
      <c r="U3750" s="1">
        <v>96.575999999999993</v>
      </c>
      <c r="V3750" t="str">
        <f>VLOOKUP(M3750,People!B:C,2,0)</f>
        <v>Anna Andreadi</v>
      </c>
      <c r="W3750" t="str">
        <f>IFERROR(VLOOKUP(B3750,Returns!B:C,2,0),"NO")</f>
        <v>Yes</v>
      </c>
      <c r="X3750" s="34">
        <f t="shared" si="58"/>
        <v>0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35">
        <v>0.2</v>
      </c>
      <c r="U3751" s="1">
        <v>329.99400000000003</v>
      </c>
      <c r="V3751" t="str">
        <f>VLOOKUP(M3751,People!B:C,2,0)</f>
        <v>Anna Andreadi</v>
      </c>
      <c r="W3751" t="str">
        <f>IFERROR(VLOOKUP(B3751,Returns!B:C,2,0),"NO")</f>
        <v>Yes</v>
      </c>
      <c r="X3751" s="34">
        <f t="shared" si="58"/>
        <v>175.99680000000001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35">
        <v>0</v>
      </c>
      <c r="U3752" s="1">
        <v>8.2359999999999989</v>
      </c>
      <c r="V3752" t="str">
        <f>VLOOKUP(M3752,People!B:C,2,0)</f>
        <v>Anna Andreadi</v>
      </c>
      <c r="W3752" t="str">
        <f>IFERROR(VLOOKUP(B3752,Returns!B:C,2,0),"NO")</f>
        <v>Yes</v>
      </c>
      <c r="X3752" s="34">
        <f t="shared" si="58"/>
        <v>0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35">
        <v>0.2</v>
      </c>
      <c r="U3753" s="1">
        <v>23.027999999999992</v>
      </c>
      <c r="V3753" t="str">
        <f>VLOOKUP(M3753,People!B:C,2,0)</f>
        <v>Anna Andreadi</v>
      </c>
      <c r="W3753" t="str">
        <f>IFERROR(VLOOKUP(B3753,Returns!B:C,2,0),"NO")</f>
        <v>Yes</v>
      </c>
      <c r="X3753" s="34">
        <f t="shared" si="58"/>
        <v>46.056000000000012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35">
        <v>0</v>
      </c>
      <c r="U3754" s="1">
        <v>56.977199999999996</v>
      </c>
      <c r="V3754" t="str">
        <f>VLOOKUP(M3754,People!B:C,2,0)</f>
        <v>Anna Andreadi</v>
      </c>
      <c r="W3754" t="str">
        <f>IFERROR(VLOOKUP(B3754,Returns!B:C,2,0),"NO")</f>
        <v>Yes</v>
      </c>
      <c r="X3754" s="34">
        <f t="shared" si="58"/>
        <v>0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35">
        <v>0.2</v>
      </c>
      <c r="U3755" s="1">
        <v>294.54879999999991</v>
      </c>
      <c r="V3755" t="str">
        <f>VLOOKUP(M3755,People!B:C,2,0)</f>
        <v>Anna Andreadi</v>
      </c>
      <c r="W3755" t="str">
        <f>IFERROR(VLOOKUP(B3755,Returns!B:C,2,0),"NO")</f>
        <v>Yes</v>
      </c>
      <c r="X3755" s="34">
        <f t="shared" si="58"/>
        <v>168.31360000000004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35">
        <v>0</v>
      </c>
      <c r="U3756" s="1">
        <v>17.744999999999962</v>
      </c>
      <c r="V3756" t="str">
        <f>VLOOKUP(M3756,People!B:C,2,0)</f>
        <v>Anna Andreadi</v>
      </c>
      <c r="W3756" t="str">
        <f>IFERROR(VLOOKUP(B3756,Returns!B:C,2,0),"NO")</f>
        <v>Yes</v>
      </c>
      <c r="X3756" s="34">
        <f t="shared" si="58"/>
        <v>0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35">
        <v>0.2</v>
      </c>
      <c r="U3757" s="1">
        <v>15.509199999999998</v>
      </c>
      <c r="V3757" t="str">
        <f>VLOOKUP(M3757,People!B:C,2,0)</f>
        <v>Kelly Williams</v>
      </c>
      <c r="W3757" t="str">
        <f>IFERROR(VLOOKUP(B3757,Returns!B:C,2,0),"NO")</f>
        <v>NO</v>
      </c>
      <c r="X3757" s="34">
        <f t="shared" si="58"/>
        <v>8.5568000000000008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35">
        <v>0.3</v>
      </c>
      <c r="U3758" s="1">
        <v>-56.343000000000018</v>
      </c>
      <c r="V3758" t="str">
        <f>VLOOKUP(M3758,People!B:C,2,0)</f>
        <v>Kelly Williams</v>
      </c>
      <c r="W3758" t="str">
        <f>IFERROR(VLOOKUP(B3758,Returns!B:C,2,0),"NO")</f>
        <v>NO</v>
      </c>
      <c r="X3758" s="34">
        <f t="shared" si="58"/>
        <v>169.02899999999994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35">
        <v>0.2</v>
      </c>
      <c r="U3759" s="1">
        <v>8.3328000000000024</v>
      </c>
      <c r="V3759" t="str">
        <f>VLOOKUP(M3759,People!B:C,2,0)</f>
        <v>Chuck Magee</v>
      </c>
      <c r="W3759" t="str">
        <f>IFERROR(VLOOKUP(B3759,Returns!B:C,2,0),"NO")</f>
        <v>NO</v>
      </c>
      <c r="X3759" s="34">
        <f t="shared" si="58"/>
        <v>22.220800000000001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35">
        <v>0</v>
      </c>
      <c r="U3760" s="1">
        <v>5.4895999999999994</v>
      </c>
      <c r="V3760" t="str">
        <f>VLOOKUP(M3760,People!B:C,2,0)</f>
        <v>Anna Andreadi</v>
      </c>
      <c r="W3760" t="str">
        <f>IFERROR(VLOOKUP(B3760,Returns!B:C,2,0),"NO")</f>
        <v>NO</v>
      </c>
      <c r="X3760" s="34">
        <f t="shared" si="58"/>
        <v>0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35">
        <v>0</v>
      </c>
      <c r="U3761" s="1">
        <v>5.0699999999999985</v>
      </c>
      <c r="V3761" t="str">
        <f>VLOOKUP(M3761,People!B:C,2,0)</f>
        <v>Anna Andreadi</v>
      </c>
      <c r="W3761" t="str">
        <f>IFERROR(VLOOKUP(B3761,Returns!B:C,2,0),"NO")</f>
        <v>NO</v>
      </c>
      <c r="X3761" s="34">
        <f t="shared" si="58"/>
        <v>0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35">
        <v>0</v>
      </c>
      <c r="U3762" s="1">
        <v>10.248000000000001</v>
      </c>
      <c r="V3762" t="str">
        <f>VLOOKUP(M3762,People!B:C,2,0)</f>
        <v>Anna Andreadi</v>
      </c>
      <c r="W3762" t="str">
        <f>IFERROR(VLOOKUP(B3762,Returns!B:C,2,0),"NO")</f>
        <v>NO</v>
      </c>
      <c r="X3762" s="34">
        <f t="shared" si="58"/>
        <v>0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35">
        <v>0</v>
      </c>
      <c r="U3763" s="1">
        <v>42.047999999999995</v>
      </c>
      <c r="V3763" t="str">
        <f>VLOOKUP(M3763,People!B:C,2,0)</f>
        <v>Chuck Magee</v>
      </c>
      <c r="W3763" t="str">
        <f>IFERROR(VLOOKUP(B3763,Returns!B:C,2,0),"NO")</f>
        <v>NO</v>
      </c>
      <c r="X3763" s="34">
        <f t="shared" si="58"/>
        <v>0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35">
        <v>0</v>
      </c>
      <c r="U3764" s="1">
        <v>24.195999999999998</v>
      </c>
      <c r="V3764" t="str">
        <f>VLOOKUP(M3764,People!B:C,2,0)</f>
        <v>Kelly Williams</v>
      </c>
      <c r="W3764" t="str">
        <f>IFERROR(VLOOKUP(B3764,Returns!B:C,2,0),"NO")</f>
        <v>NO</v>
      </c>
      <c r="X3764" s="34">
        <f t="shared" si="58"/>
        <v>0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35">
        <v>0</v>
      </c>
      <c r="U3765" s="1">
        <v>4.1747999999999994</v>
      </c>
      <c r="V3765" t="str">
        <f>VLOOKUP(M3765,People!B:C,2,0)</f>
        <v>Kelly Williams</v>
      </c>
      <c r="W3765" t="str">
        <f>IFERROR(VLOOKUP(B3765,Returns!B:C,2,0),"NO")</f>
        <v>NO</v>
      </c>
      <c r="X3765" s="34">
        <f t="shared" si="58"/>
        <v>0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35">
        <v>0.8</v>
      </c>
      <c r="U3766" s="1">
        <v>-3.0396000000000001</v>
      </c>
      <c r="V3766" t="str">
        <f>VLOOKUP(M3766,People!B:C,2,0)</f>
        <v>Kelly Williams</v>
      </c>
      <c r="W3766" t="str">
        <f>IFERROR(VLOOKUP(B3766,Returns!B:C,2,0),"NO")</f>
        <v>NO</v>
      </c>
      <c r="X3766" s="34">
        <f t="shared" si="58"/>
        <v>1.4303999999999997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35">
        <v>0.3</v>
      </c>
      <c r="U3767" s="1">
        <v>-1.4196000000000097</v>
      </c>
      <c r="V3767" t="str">
        <f>VLOOKUP(M3767,People!B:C,2,0)</f>
        <v>Kelly Williams</v>
      </c>
      <c r="W3767" t="str">
        <f>IFERROR(VLOOKUP(B3767,Returns!B:C,2,0),"NO")</f>
        <v>NO</v>
      </c>
      <c r="X3767" s="34">
        <f t="shared" si="58"/>
        <v>29.811599999999999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35">
        <v>0.2</v>
      </c>
      <c r="U3768" s="1">
        <v>0.504</v>
      </c>
      <c r="V3768" t="str">
        <f>VLOOKUP(M3768,People!B:C,2,0)</f>
        <v>Kelly Williams</v>
      </c>
      <c r="W3768" t="str">
        <f>IFERROR(VLOOKUP(B3768,Returns!B:C,2,0),"NO")</f>
        <v>NO</v>
      </c>
      <c r="X3768" s="34">
        <f t="shared" si="58"/>
        <v>0.26880000000000004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35">
        <v>0.2</v>
      </c>
      <c r="U3769" s="1">
        <v>11.996000000000002</v>
      </c>
      <c r="V3769" t="str">
        <f>VLOOKUP(M3769,People!B:C,2,0)</f>
        <v>Kelly Williams</v>
      </c>
      <c r="W3769" t="str">
        <f>IFERROR(VLOOKUP(B3769,Returns!B:C,2,0),"NO")</f>
        <v>NO</v>
      </c>
      <c r="X3769" s="34">
        <f t="shared" si="58"/>
        <v>23.992000000000004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35">
        <v>0.2</v>
      </c>
      <c r="U3770" s="1">
        <v>101.38319999999999</v>
      </c>
      <c r="V3770" t="str">
        <f>VLOOKUP(M3770,People!B:C,2,0)</f>
        <v>Cassandra Brandow</v>
      </c>
      <c r="W3770" t="str">
        <f>IFERROR(VLOOKUP(B3770,Returns!B:C,2,0),"NO")</f>
        <v>NO</v>
      </c>
      <c r="X3770" s="34">
        <f t="shared" si="58"/>
        <v>202.76640000000003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35">
        <v>0.2</v>
      </c>
      <c r="U3771" s="1">
        <v>0.66959999999999997</v>
      </c>
      <c r="V3771" t="str">
        <f>VLOOKUP(M3771,People!B:C,2,0)</f>
        <v>Cassandra Brandow</v>
      </c>
      <c r="W3771" t="str">
        <f>IFERROR(VLOOKUP(B3771,Returns!B:C,2,0),"NO")</f>
        <v>NO</v>
      </c>
      <c r="X3771" s="34">
        <f t="shared" si="58"/>
        <v>0.39680000000000004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35">
        <v>0.2</v>
      </c>
      <c r="U3772" s="1">
        <v>-325.57200000000023</v>
      </c>
      <c r="V3772" t="str">
        <f>VLOOKUP(M3772,People!B:C,2,0)</f>
        <v>Anna Andreadi</v>
      </c>
      <c r="W3772" t="str">
        <f>IFERROR(VLOOKUP(B3772,Returns!B:C,2,0),"NO")</f>
        <v>NO</v>
      </c>
      <c r="X3772" s="34">
        <f t="shared" si="58"/>
        <v>400.70400000000001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35">
        <v>0.2</v>
      </c>
      <c r="U3773" s="1">
        <v>-19.562399999999997</v>
      </c>
      <c r="V3773" t="str">
        <f>VLOOKUP(M3773,People!B:C,2,0)</f>
        <v>Chuck Magee</v>
      </c>
      <c r="W3773" t="str">
        <f>IFERROR(VLOOKUP(B3773,Returns!B:C,2,0),"NO")</f>
        <v>NO</v>
      </c>
      <c r="X3773" s="34">
        <f t="shared" si="58"/>
        <v>16.473600000000001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35">
        <v>0</v>
      </c>
      <c r="U3774" s="1">
        <v>22.647599999999997</v>
      </c>
      <c r="V3774" t="str">
        <f>VLOOKUP(M3774,People!B:C,2,0)</f>
        <v>Cassandra Brandow</v>
      </c>
      <c r="W3774" t="str">
        <f>IFERROR(VLOOKUP(B3774,Returns!B:C,2,0),"NO")</f>
        <v>NO</v>
      </c>
      <c r="X3774" s="34">
        <f t="shared" si="58"/>
        <v>0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35">
        <v>0.2</v>
      </c>
      <c r="U3775" s="1">
        <v>2.3327999999999998</v>
      </c>
      <c r="V3775" t="str">
        <f>VLOOKUP(M3775,People!B:C,2,0)</f>
        <v>Cassandra Brandow</v>
      </c>
      <c r="W3775" t="str">
        <f>IFERROR(VLOOKUP(B3775,Returns!B:C,2,0),"NO")</f>
        <v>NO</v>
      </c>
      <c r="X3775" s="34">
        <f t="shared" si="58"/>
        <v>1.3823999999999999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35">
        <v>0.2</v>
      </c>
      <c r="U3776" s="1">
        <v>81.59490000000001</v>
      </c>
      <c r="V3776" t="str">
        <f>VLOOKUP(M3776,People!B:C,2,0)</f>
        <v>Cassandra Brandow</v>
      </c>
      <c r="W3776" t="str">
        <f>IFERROR(VLOOKUP(B3776,Returns!B:C,2,0),"NO")</f>
        <v>NO</v>
      </c>
      <c r="X3776" s="34">
        <f t="shared" si="58"/>
        <v>76.795200000000023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35">
        <v>0.2</v>
      </c>
      <c r="U3777" s="1">
        <v>3.6288</v>
      </c>
      <c r="V3777" t="str">
        <f>VLOOKUP(M3777,People!B:C,2,0)</f>
        <v>Cassandra Brandow</v>
      </c>
      <c r="W3777" t="str">
        <f>IFERROR(VLOOKUP(B3777,Returns!B:C,2,0),"NO")</f>
        <v>NO</v>
      </c>
      <c r="X3777" s="34">
        <f t="shared" si="58"/>
        <v>2.0736000000000003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35">
        <v>0.2</v>
      </c>
      <c r="U3778" s="1">
        <v>41.992999999999995</v>
      </c>
      <c r="V3778" t="str">
        <f>VLOOKUP(M3778,People!B:C,2,0)</f>
        <v>Cassandra Brandow</v>
      </c>
      <c r="W3778" t="str">
        <f>IFERROR(VLOOKUP(B3778,Returns!B:C,2,0),"NO")</f>
        <v>NO</v>
      </c>
      <c r="X3778" s="34">
        <f t="shared" ref="X3778:X3841" si="59">T3778*R3778</f>
        <v>67.188800000000001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35">
        <v>0</v>
      </c>
      <c r="U3779" s="1">
        <v>106.54079999999999</v>
      </c>
      <c r="V3779" t="str">
        <f>VLOOKUP(M3779,People!B:C,2,0)</f>
        <v>Anna Andreadi</v>
      </c>
      <c r="W3779" t="str">
        <f>IFERROR(VLOOKUP(B3779,Returns!B:C,2,0),"NO")</f>
        <v>NO</v>
      </c>
      <c r="X3779" s="34">
        <f t="shared" si="59"/>
        <v>0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35">
        <v>0.2</v>
      </c>
      <c r="U3780" s="1">
        <v>8.9969999999999892</v>
      </c>
      <c r="V3780" t="str">
        <f>VLOOKUP(M3780,People!B:C,2,0)</f>
        <v>Cassandra Brandow</v>
      </c>
      <c r="W3780" t="str">
        <f>IFERROR(VLOOKUP(B3780,Returns!B:C,2,0),"NO")</f>
        <v>NO</v>
      </c>
      <c r="X3780" s="34">
        <f t="shared" si="59"/>
        <v>14.395200000000001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35">
        <v>0</v>
      </c>
      <c r="U3781" s="1">
        <v>18.211199999999998</v>
      </c>
      <c r="V3781" t="str">
        <f>VLOOKUP(M3781,People!B:C,2,0)</f>
        <v>Chuck Magee</v>
      </c>
      <c r="W3781" t="str">
        <f>IFERROR(VLOOKUP(B3781,Returns!B:C,2,0),"NO")</f>
        <v>NO</v>
      </c>
      <c r="X3781" s="34">
        <f t="shared" si="59"/>
        <v>0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35">
        <v>0</v>
      </c>
      <c r="U3782" s="1">
        <v>10.958399999999983</v>
      </c>
      <c r="V3782" t="str">
        <f>VLOOKUP(M3782,People!B:C,2,0)</f>
        <v>Kelly Williams</v>
      </c>
      <c r="W3782" t="str">
        <f>IFERROR(VLOOKUP(B3782,Returns!B:C,2,0),"NO")</f>
        <v>NO</v>
      </c>
      <c r="X3782" s="34">
        <f t="shared" si="59"/>
        <v>0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35">
        <v>0.4</v>
      </c>
      <c r="U3783" s="1">
        <v>40.497299999999996</v>
      </c>
      <c r="V3783" t="str">
        <f>VLOOKUP(M3783,People!B:C,2,0)</f>
        <v>Chuck Magee</v>
      </c>
      <c r="W3783" t="str">
        <f>IFERROR(VLOOKUP(B3783,Returns!B:C,2,0),"NO")</f>
        <v>NO</v>
      </c>
      <c r="X3783" s="34">
        <f t="shared" si="59"/>
        <v>107.99279999999999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35">
        <v>0.2</v>
      </c>
      <c r="U3784" s="1">
        <v>3.3389999999999995</v>
      </c>
      <c r="V3784" t="str">
        <f>VLOOKUP(M3784,People!B:C,2,0)</f>
        <v>Cassandra Brandow</v>
      </c>
      <c r="W3784" t="str">
        <f>IFERROR(VLOOKUP(B3784,Returns!B:C,2,0),"NO")</f>
        <v>NO</v>
      </c>
      <c r="X3784" s="34">
        <f t="shared" si="59"/>
        <v>1.7808000000000002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35">
        <v>0.2</v>
      </c>
      <c r="U3785" s="1">
        <v>-63.005600000000015</v>
      </c>
      <c r="V3785" t="str">
        <f>VLOOKUP(M3785,People!B:C,2,0)</f>
        <v>Cassandra Brandow</v>
      </c>
      <c r="W3785" t="str">
        <f>IFERROR(VLOOKUP(B3785,Returns!B:C,2,0),"NO")</f>
        <v>NO</v>
      </c>
      <c r="X3785" s="34">
        <f t="shared" si="59"/>
        <v>144.01280000000003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35">
        <v>0.2</v>
      </c>
      <c r="U3786" s="1">
        <v>8.2847999999999971</v>
      </c>
      <c r="V3786" t="str">
        <f>VLOOKUP(M3786,People!B:C,2,0)</f>
        <v>Cassandra Brandow</v>
      </c>
      <c r="W3786" t="str">
        <f>IFERROR(VLOOKUP(B3786,Returns!B:C,2,0),"NO")</f>
        <v>NO</v>
      </c>
      <c r="X3786" s="34">
        <f t="shared" si="59"/>
        <v>8.2848000000000024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35">
        <v>0.7</v>
      </c>
      <c r="U3787" s="1">
        <v>-2.6099999999999994</v>
      </c>
      <c r="V3787" t="str">
        <f>VLOOKUP(M3787,People!B:C,2,0)</f>
        <v>Chuck Magee</v>
      </c>
      <c r="W3787" t="str">
        <f>IFERROR(VLOOKUP(B3787,Returns!B:C,2,0),"NO")</f>
        <v>NO</v>
      </c>
      <c r="X3787" s="34">
        <f t="shared" si="59"/>
        <v>2.1924000000000001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35">
        <v>0</v>
      </c>
      <c r="U3788" s="1">
        <v>282.20920000000001</v>
      </c>
      <c r="V3788" t="str">
        <f>VLOOKUP(M3788,People!B:C,2,0)</f>
        <v>Anna Andreadi</v>
      </c>
      <c r="W3788" t="str">
        <f>IFERROR(VLOOKUP(B3788,Returns!B:C,2,0),"NO")</f>
        <v>NO</v>
      </c>
      <c r="X3788" s="34">
        <f t="shared" si="59"/>
        <v>0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35">
        <v>0.2</v>
      </c>
      <c r="U3789" s="1">
        <v>1.0269000000000001</v>
      </c>
      <c r="V3789" t="str">
        <f>VLOOKUP(M3789,People!B:C,2,0)</f>
        <v>Kelly Williams</v>
      </c>
      <c r="W3789" t="str">
        <f>IFERROR(VLOOKUP(B3789,Returns!B:C,2,0),"NO")</f>
        <v>NO</v>
      </c>
      <c r="X3789" s="34">
        <f t="shared" si="59"/>
        <v>0.78239999999999998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35">
        <v>0.2</v>
      </c>
      <c r="U3790" s="1">
        <v>7.0172999999999952</v>
      </c>
      <c r="V3790" t="str">
        <f>VLOOKUP(M3790,People!B:C,2,0)</f>
        <v>Kelly Williams</v>
      </c>
      <c r="W3790" t="str">
        <f>IFERROR(VLOOKUP(B3790,Returns!B:C,2,0),"NO")</f>
        <v>NO</v>
      </c>
      <c r="X3790" s="34">
        <f t="shared" si="59"/>
        <v>12.475200000000001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35">
        <v>0</v>
      </c>
      <c r="U3791" s="1">
        <v>9.0054999999999996</v>
      </c>
      <c r="V3791" t="str">
        <f>VLOOKUP(M3791,People!B:C,2,0)</f>
        <v>Kelly Williams</v>
      </c>
      <c r="W3791" t="str">
        <f>IFERROR(VLOOKUP(B3791,Returns!B:C,2,0),"NO")</f>
        <v>NO</v>
      </c>
      <c r="X3791" s="34">
        <f t="shared" si="59"/>
        <v>0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35">
        <v>0.2</v>
      </c>
      <c r="U3792" s="1">
        <v>67.86</v>
      </c>
      <c r="V3792" t="str">
        <f>VLOOKUP(M3792,People!B:C,2,0)</f>
        <v>Anna Andreadi</v>
      </c>
      <c r="W3792" t="str">
        <f>IFERROR(VLOOKUP(B3792,Returns!B:C,2,0),"NO")</f>
        <v>NO</v>
      </c>
      <c r="X3792" s="34">
        <f t="shared" si="59"/>
        <v>36.192000000000007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35">
        <v>0.7</v>
      </c>
      <c r="U3793" s="1">
        <v>-3.3879000000000001</v>
      </c>
      <c r="V3793" t="str">
        <f>VLOOKUP(M3793,People!B:C,2,0)</f>
        <v>Chuck Magee</v>
      </c>
      <c r="W3793" t="str">
        <f>IFERROR(VLOOKUP(B3793,Returns!B:C,2,0),"NO")</f>
        <v>NO</v>
      </c>
      <c r="X3793" s="34">
        <f t="shared" si="59"/>
        <v>3.0933000000000002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35">
        <v>0.2</v>
      </c>
      <c r="U3794" s="1">
        <v>2.2043999999999979</v>
      </c>
      <c r="V3794" t="str">
        <f>VLOOKUP(M3794,People!B:C,2,0)</f>
        <v>Chuck Magee</v>
      </c>
      <c r="W3794" t="str">
        <f>IFERROR(VLOOKUP(B3794,Returns!B:C,2,0),"NO")</f>
        <v>NO</v>
      </c>
      <c r="X3794" s="34">
        <f t="shared" si="59"/>
        <v>3.2064000000000004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35">
        <v>0</v>
      </c>
      <c r="U3795" s="1">
        <v>12.511800000000001</v>
      </c>
      <c r="V3795" t="str">
        <f>VLOOKUP(M3795,People!B:C,2,0)</f>
        <v>Chuck Magee</v>
      </c>
      <c r="W3795" t="str">
        <f>IFERROR(VLOOKUP(B3795,Returns!B:C,2,0),"NO")</f>
        <v>NO</v>
      </c>
      <c r="X3795" s="34">
        <f t="shared" si="59"/>
        <v>0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35">
        <v>0</v>
      </c>
      <c r="U3796" s="1">
        <v>14.307499999999997</v>
      </c>
      <c r="V3796" t="str">
        <f>VLOOKUP(M3796,People!B:C,2,0)</f>
        <v>Anna Andreadi</v>
      </c>
      <c r="W3796" t="str">
        <f>IFERROR(VLOOKUP(B3796,Returns!B:C,2,0),"NO")</f>
        <v>NO</v>
      </c>
      <c r="X3796" s="34">
        <f t="shared" si="59"/>
        <v>0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35">
        <v>0.2</v>
      </c>
      <c r="U3797" s="1">
        <v>-16.649999999999991</v>
      </c>
      <c r="V3797" t="str">
        <f>VLOOKUP(M3797,People!B:C,2,0)</f>
        <v>Anna Andreadi</v>
      </c>
      <c r="W3797" t="str">
        <f>IFERROR(VLOOKUP(B3797,Returns!B:C,2,0),"NO")</f>
        <v>NO</v>
      </c>
      <c r="X3797" s="34">
        <f t="shared" si="59"/>
        <v>66.600000000000009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35">
        <v>0</v>
      </c>
      <c r="U3798" s="1">
        <v>12.025199999999998</v>
      </c>
      <c r="V3798" t="str">
        <f>VLOOKUP(M3798,People!B:C,2,0)</f>
        <v>Anna Andreadi</v>
      </c>
      <c r="W3798" t="str">
        <f>IFERROR(VLOOKUP(B3798,Returns!B:C,2,0),"NO")</f>
        <v>NO</v>
      </c>
      <c r="X3798" s="34">
        <f t="shared" si="59"/>
        <v>0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35">
        <v>0.2</v>
      </c>
      <c r="U3799" s="1">
        <v>88.073999999999984</v>
      </c>
      <c r="V3799" t="str">
        <f>VLOOKUP(M3799,People!B:C,2,0)</f>
        <v>Cassandra Brandow</v>
      </c>
      <c r="W3799" t="str">
        <f>IFERROR(VLOOKUP(B3799,Returns!B:C,2,0),"NO")</f>
        <v>NO</v>
      </c>
      <c r="X3799" s="34">
        <f t="shared" si="59"/>
        <v>50.328000000000003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35">
        <v>0.4</v>
      </c>
      <c r="U3800" s="1">
        <v>-192.04680000000008</v>
      </c>
      <c r="V3800" t="str">
        <f>VLOOKUP(M3800,People!B:C,2,0)</f>
        <v>Cassandra Brandow</v>
      </c>
      <c r="W3800" t="str">
        <f>IFERROR(VLOOKUP(B3800,Returns!B:C,2,0),"NO")</f>
        <v>NO</v>
      </c>
      <c r="X3800" s="34">
        <f t="shared" si="59"/>
        <v>209.50560000000002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35">
        <v>0.2</v>
      </c>
      <c r="U3801" s="1">
        <v>118.99650000000003</v>
      </c>
      <c r="V3801" t="str">
        <f>VLOOKUP(M3801,People!B:C,2,0)</f>
        <v>Cassandra Brandow</v>
      </c>
      <c r="W3801" t="str">
        <f>IFERROR(VLOOKUP(B3801,Returns!B:C,2,0),"NO")</f>
        <v>NO</v>
      </c>
      <c r="X3801" s="34">
        <f t="shared" si="59"/>
        <v>271.99200000000002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35">
        <v>0.2</v>
      </c>
      <c r="U3802" s="1">
        <v>10.2592</v>
      </c>
      <c r="V3802" t="str">
        <f>VLOOKUP(M3802,People!B:C,2,0)</f>
        <v>Cassandra Brandow</v>
      </c>
      <c r="W3802" t="str">
        <f>IFERROR(VLOOKUP(B3802,Returns!B:C,2,0),"NO")</f>
        <v>NO</v>
      </c>
      <c r="X3802" s="34">
        <f t="shared" si="59"/>
        <v>20.518400000000003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35">
        <v>0.2</v>
      </c>
      <c r="U3803" s="1">
        <v>5.9597999999999995</v>
      </c>
      <c r="V3803" t="str">
        <f>VLOOKUP(M3803,People!B:C,2,0)</f>
        <v>Cassandra Brandow</v>
      </c>
      <c r="W3803" t="str">
        <f>IFERROR(VLOOKUP(B3803,Returns!B:C,2,0),"NO")</f>
        <v>NO</v>
      </c>
      <c r="X3803" s="34">
        <f t="shared" si="59"/>
        <v>4.5407999999999999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35">
        <v>0.2</v>
      </c>
      <c r="U3804" s="1">
        <v>33.721199999999996</v>
      </c>
      <c r="V3804" t="str">
        <f>VLOOKUP(M3804,People!B:C,2,0)</f>
        <v>Cassandra Brandow</v>
      </c>
      <c r="W3804" t="str">
        <f>IFERROR(VLOOKUP(B3804,Returns!B:C,2,0),"NO")</f>
        <v>NO</v>
      </c>
      <c r="X3804" s="34">
        <f t="shared" si="59"/>
        <v>18.604800000000001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35">
        <v>0.2</v>
      </c>
      <c r="U3805" s="1">
        <v>1.436399999999999</v>
      </c>
      <c r="V3805" t="str">
        <f>VLOOKUP(M3805,People!B:C,2,0)</f>
        <v>Cassandra Brandow</v>
      </c>
      <c r="W3805" t="str">
        <f>IFERROR(VLOOKUP(B3805,Returns!B:C,2,0),"NO")</f>
        <v>NO</v>
      </c>
      <c r="X3805" s="34">
        <f t="shared" si="59"/>
        <v>2.5536000000000003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35">
        <v>0.2</v>
      </c>
      <c r="U3806" s="1">
        <v>13.127999999999998</v>
      </c>
      <c r="V3806" t="str">
        <f>VLOOKUP(M3806,People!B:C,2,0)</f>
        <v>Cassandra Brandow</v>
      </c>
      <c r="W3806" t="str">
        <f>IFERROR(VLOOKUP(B3806,Returns!B:C,2,0),"NO")</f>
        <v>NO</v>
      </c>
      <c r="X3806" s="34">
        <f t="shared" si="59"/>
        <v>7.0016000000000007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35">
        <v>0.2</v>
      </c>
      <c r="U3807" s="1">
        <v>14.681999999999999</v>
      </c>
      <c r="V3807" t="str">
        <f>VLOOKUP(M3807,People!B:C,2,0)</f>
        <v>Cassandra Brandow</v>
      </c>
      <c r="W3807" t="str">
        <f>IFERROR(VLOOKUP(B3807,Returns!B:C,2,0),"NO")</f>
        <v>NO</v>
      </c>
      <c r="X3807" s="34">
        <f t="shared" si="59"/>
        <v>7.8304000000000009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35">
        <v>0.2</v>
      </c>
      <c r="U3808" s="1">
        <v>1.3229999999999991</v>
      </c>
      <c r="V3808" t="str">
        <f>VLOOKUP(M3808,People!B:C,2,0)</f>
        <v>Cassandra Brandow</v>
      </c>
      <c r="W3808" t="str">
        <f>IFERROR(VLOOKUP(B3808,Returns!B:C,2,0),"NO")</f>
        <v>Yes</v>
      </c>
      <c r="X3808" s="34">
        <f t="shared" si="59"/>
        <v>2.3519999999999999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35">
        <v>0.7</v>
      </c>
      <c r="U3809" s="1">
        <v>-4.0158000000000005</v>
      </c>
      <c r="V3809" t="str">
        <f>VLOOKUP(M3809,People!B:C,2,0)</f>
        <v>Cassandra Brandow</v>
      </c>
      <c r="W3809" t="str">
        <f>IFERROR(VLOOKUP(B3809,Returns!B:C,2,0),"NO")</f>
        <v>Yes</v>
      </c>
      <c r="X3809" s="34">
        <f t="shared" si="59"/>
        <v>3.6666000000000007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35">
        <v>0.7</v>
      </c>
      <c r="U3810" s="1">
        <v>-3.7295999999999996</v>
      </c>
      <c r="V3810" t="str">
        <f>VLOOKUP(M3810,People!B:C,2,0)</f>
        <v>Cassandra Brandow</v>
      </c>
      <c r="W3810" t="str">
        <f>IFERROR(VLOOKUP(B3810,Returns!B:C,2,0),"NO")</f>
        <v>Yes</v>
      </c>
      <c r="X3810" s="34">
        <f t="shared" si="59"/>
        <v>3.2633999999999999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35">
        <v>0.2</v>
      </c>
      <c r="U3811" s="1">
        <v>-72.039000000000044</v>
      </c>
      <c r="V3811" t="str">
        <f>VLOOKUP(M3811,People!B:C,2,0)</f>
        <v>Cassandra Brandow</v>
      </c>
      <c r="W3811" t="str">
        <f>IFERROR(VLOOKUP(B3811,Returns!B:C,2,0),"NO")</f>
        <v>Yes</v>
      </c>
      <c r="X3811" s="34">
        <f t="shared" si="59"/>
        <v>104.78399999999999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35">
        <v>0.2</v>
      </c>
      <c r="U3812" s="1">
        <v>10.079200000000007</v>
      </c>
      <c r="V3812" t="str">
        <f>VLOOKUP(M3812,People!B:C,2,0)</f>
        <v>Cassandra Brandow</v>
      </c>
      <c r="W3812" t="str">
        <f>IFERROR(VLOOKUP(B3812,Returns!B:C,2,0),"NO")</f>
        <v>Yes</v>
      </c>
      <c r="X3812" s="34">
        <f t="shared" si="59"/>
        <v>20.1584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35">
        <v>0.2</v>
      </c>
      <c r="U3813" s="1">
        <v>16.440299999999986</v>
      </c>
      <c r="V3813" t="str">
        <f>VLOOKUP(M3813,People!B:C,2,0)</f>
        <v>Cassandra Brandow</v>
      </c>
      <c r="W3813" t="str">
        <f>IFERROR(VLOOKUP(B3813,Returns!B:C,2,0),"NO")</f>
        <v>Yes</v>
      </c>
      <c r="X3813" s="34">
        <f t="shared" si="59"/>
        <v>29.227200000000007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35">
        <v>0</v>
      </c>
      <c r="U3814" s="1">
        <v>11.778199999999998</v>
      </c>
      <c r="V3814" t="str">
        <f>VLOOKUP(M3814,People!B:C,2,0)</f>
        <v>Kelly Williams</v>
      </c>
      <c r="W3814" t="str">
        <f>IFERROR(VLOOKUP(B3814,Returns!B:C,2,0),"NO")</f>
        <v>NO</v>
      </c>
      <c r="X3814" s="34">
        <f t="shared" si="59"/>
        <v>0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35">
        <v>0.2</v>
      </c>
      <c r="U3815" s="1">
        <v>6.4427999999999992</v>
      </c>
      <c r="V3815" t="str">
        <f>VLOOKUP(M3815,People!B:C,2,0)</f>
        <v>Kelly Williams</v>
      </c>
      <c r="W3815" t="str">
        <f>IFERROR(VLOOKUP(B3815,Returns!B:C,2,0),"NO")</f>
        <v>NO</v>
      </c>
      <c r="X3815" s="34">
        <f t="shared" si="59"/>
        <v>3.9648000000000003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35">
        <v>0.2</v>
      </c>
      <c r="U3816" s="1">
        <v>51.497499999999974</v>
      </c>
      <c r="V3816" t="str">
        <f>VLOOKUP(M3816,People!B:C,2,0)</f>
        <v>Cassandra Brandow</v>
      </c>
      <c r="W3816" t="str">
        <f>IFERROR(VLOOKUP(B3816,Returns!B:C,2,0),"NO")</f>
        <v>NO</v>
      </c>
      <c r="X3816" s="34">
        <f t="shared" si="59"/>
        <v>164.79200000000003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35">
        <v>0.2</v>
      </c>
      <c r="U3817" s="1">
        <v>4.9949999999999992</v>
      </c>
      <c r="V3817" t="str">
        <f>VLOOKUP(M3817,People!B:C,2,0)</f>
        <v>Cassandra Brandow</v>
      </c>
      <c r="W3817" t="str">
        <f>IFERROR(VLOOKUP(B3817,Returns!B:C,2,0),"NO")</f>
        <v>NO</v>
      </c>
      <c r="X3817" s="34">
        <f t="shared" si="59"/>
        <v>3.1968000000000005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35">
        <v>0</v>
      </c>
      <c r="U3818" s="1">
        <v>200.49</v>
      </c>
      <c r="V3818" t="str">
        <f>VLOOKUP(M3818,People!B:C,2,0)</f>
        <v>Cassandra Brandow</v>
      </c>
      <c r="W3818" t="str">
        <f>IFERROR(VLOOKUP(B3818,Returns!B:C,2,0),"NO")</f>
        <v>NO</v>
      </c>
      <c r="X3818" s="34">
        <f t="shared" si="59"/>
        <v>0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35">
        <v>0</v>
      </c>
      <c r="U3819" s="1">
        <v>0</v>
      </c>
      <c r="V3819" t="str">
        <f>VLOOKUP(M3819,People!B:C,2,0)</f>
        <v>Cassandra Brandow</v>
      </c>
      <c r="W3819" t="str">
        <f>IFERROR(VLOOKUP(B3819,Returns!B:C,2,0),"NO")</f>
        <v>NO</v>
      </c>
      <c r="X3819" s="34">
        <f t="shared" si="59"/>
        <v>0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35">
        <v>0</v>
      </c>
      <c r="U3820" s="1">
        <v>306.48939999999988</v>
      </c>
      <c r="V3820" t="str">
        <f>VLOOKUP(M3820,People!B:C,2,0)</f>
        <v>Cassandra Brandow</v>
      </c>
      <c r="W3820" t="str">
        <f>IFERROR(VLOOKUP(B3820,Returns!B:C,2,0),"NO")</f>
        <v>NO</v>
      </c>
      <c r="X3820" s="34">
        <f t="shared" si="59"/>
        <v>0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35">
        <v>0.2</v>
      </c>
      <c r="U3821" s="1">
        <v>4.3253999999999984</v>
      </c>
      <c r="V3821" t="str">
        <f>VLOOKUP(M3821,People!B:C,2,0)</f>
        <v>Chuck Magee</v>
      </c>
      <c r="W3821" t="str">
        <f>IFERROR(VLOOKUP(B3821,Returns!B:C,2,0),"NO")</f>
        <v>NO</v>
      </c>
      <c r="X3821" s="34">
        <f t="shared" si="59"/>
        <v>2.5632000000000001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35">
        <v>0.2</v>
      </c>
      <c r="U3822" s="1">
        <v>-15.71759999999999</v>
      </c>
      <c r="V3822" t="str">
        <f>VLOOKUP(M3822,People!B:C,2,0)</f>
        <v>Chuck Magee</v>
      </c>
      <c r="W3822" t="str">
        <f>IFERROR(VLOOKUP(B3822,Returns!B:C,2,0),"NO")</f>
        <v>NO</v>
      </c>
      <c r="X3822" s="34">
        <f t="shared" si="59"/>
        <v>62.870399999999997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35">
        <v>0</v>
      </c>
      <c r="U3823" s="1">
        <v>8.9206000000000003</v>
      </c>
      <c r="V3823" t="str">
        <f>VLOOKUP(M3823,People!B:C,2,0)</f>
        <v>Chuck Magee</v>
      </c>
      <c r="W3823" t="str">
        <f>IFERROR(VLOOKUP(B3823,Returns!B:C,2,0),"NO")</f>
        <v>NO</v>
      </c>
      <c r="X3823" s="34">
        <f t="shared" si="59"/>
        <v>0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35">
        <v>0.2</v>
      </c>
      <c r="U3824" s="1">
        <v>6.1560000000000006</v>
      </c>
      <c r="V3824" t="str">
        <f>VLOOKUP(M3824,People!B:C,2,0)</f>
        <v>Chuck Magee</v>
      </c>
      <c r="W3824" t="str">
        <f>IFERROR(VLOOKUP(B3824,Returns!B:C,2,0),"NO")</f>
        <v>NO</v>
      </c>
      <c r="X3824" s="34">
        <f t="shared" si="59"/>
        <v>3.6480000000000006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35">
        <v>0</v>
      </c>
      <c r="U3825" s="1">
        <v>257.71199999999999</v>
      </c>
      <c r="V3825" t="str">
        <f>VLOOKUP(M3825,People!B:C,2,0)</f>
        <v>Chuck Magee</v>
      </c>
      <c r="W3825" t="str">
        <f>IFERROR(VLOOKUP(B3825,Returns!B:C,2,0),"NO")</f>
        <v>Yes</v>
      </c>
      <c r="X3825" s="34">
        <f t="shared" si="59"/>
        <v>0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35">
        <v>0.2</v>
      </c>
      <c r="U3826" s="1">
        <v>329.99400000000003</v>
      </c>
      <c r="V3826" t="str">
        <f>VLOOKUP(M3826,People!B:C,2,0)</f>
        <v>Chuck Magee</v>
      </c>
      <c r="W3826" t="str">
        <f>IFERROR(VLOOKUP(B3826,Returns!B:C,2,0),"NO")</f>
        <v>Yes</v>
      </c>
      <c r="X3826" s="34">
        <f t="shared" si="59"/>
        <v>175.99680000000001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35">
        <v>0.2</v>
      </c>
      <c r="U3827" s="1">
        <v>4.5359999999999996</v>
      </c>
      <c r="V3827" t="str">
        <f>VLOOKUP(M3827,People!B:C,2,0)</f>
        <v>Chuck Magee</v>
      </c>
      <c r="W3827" t="str">
        <f>IFERROR(VLOOKUP(B3827,Returns!B:C,2,0),"NO")</f>
        <v>Yes</v>
      </c>
      <c r="X3827" s="34">
        <f t="shared" si="59"/>
        <v>2.5920000000000005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35">
        <v>0.2</v>
      </c>
      <c r="U3828" s="1">
        <v>10.744000000000007</v>
      </c>
      <c r="V3828" t="str">
        <f>VLOOKUP(M3828,People!B:C,2,0)</f>
        <v>Kelly Williams</v>
      </c>
      <c r="W3828" t="str">
        <f>IFERROR(VLOOKUP(B3828,Returns!B:C,2,0),"NO")</f>
        <v>NO</v>
      </c>
      <c r="X3828" s="34">
        <f t="shared" si="59"/>
        <v>21.488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35">
        <v>0</v>
      </c>
      <c r="U3829" s="1">
        <v>423.00849999999997</v>
      </c>
      <c r="V3829" t="str">
        <f>VLOOKUP(M3829,People!B:C,2,0)</f>
        <v>Kelly Williams</v>
      </c>
      <c r="W3829" t="str">
        <f>IFERROR(VLOOKUP(B3829,Returns!B:C,2,0),"NO")</f>
        <v>NO</v>
      </c>
      <c r="X3829" s="34">
        <f t="shared" si="59"/>
        <v>0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35">
        <v>0</v>
      </c>
      <c r="U3830" s="1">
        <v>7.4591999999999992</v>
      </c>
      <c r="V3830" t="str">
        <f>VLOOKUP(M3830,People!B:C,2,0)</f>
        <v>Kelly Williams</v>
      </c>
      <c r="W3830" t="str">
        <f>IFERROR(VLOOKUP(B3830,Returns!B:C,2,0),"NO")</f>
        <v>NO</v>
      </c>
      <c r="X3830" s="34">
        <f t="shared" si="59"/>
        <v>0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35">
        <v>0</v>
      </c>
      <c r="U3831" s="1">
        <v>119.19999999999999</v>
      </c>
      <c r="V3831" t="str">
        <f>VLOOKUP(M3831,People!B:C,2,0)</f>
        <v>Kelly Williams</v>
      </c>
      <c r="W3831" t="str">
        <f>IFERROR(VLOOKUP(B3831,Returns!B:C,2,0),"NO")</f>
        <v>NO</v>
      </c>
      <c r="X3831" s="34">
        <f t="shared" si="59"/>
        <v>0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35">
        <v>0.1</v>
      </c>
      <c r="U3832" s="1">
        <v>18.460399999999986</v>
      </c>
      <c r="V3832" t="str">
        <f>VLOOKUP(M3832,People!B:C,2,0)</f>
        <v>Kelly Williams</v>
      </c>
      <c r="W3832" t="str">
        <f>IFERROR(VLOOKUP(B3832,Returns!B:C,2,0),"NO")</f>
        <v>NO</v>
      </c>
      <c r="X3832" s="34">
        <f t="shared" si="59"/>
        <v>8.7444000000000006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35">
        <v>0</v>
      </c>
      <c r="U3833" s="1">
        <v>26.648999999999997</v>
      </c>
      <c r="V3833" t="str">
        <f>VLOOKUP(M3833,People!B:C,2,0)</f>
        <v>Chuck Magee</v>
      </c>
      <c r="W3833" t="str">
        <f>IFERROR(VLOOKUP(B3833,Returns!B:C,2,0),"NO")</f>
        <v>NO</v>
      </c>
      <c r="X3833" s="34">
        <f t="shared" si="59"/>
        <v>0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35">
        <v>0</v>
      </c>
      <c r="U3834" s="1">
        <v>9.3811999999999998</v>
      </c>
      <c r="V3834" t="str">
        <f>VLOOKUP(M3834,People!B:C,2,0)</f>
        <v>Chuck Magee</v>
      </c>
      <c r="W3834" t="str">
        <f>IFERROR(VLOOKUP(B3834,Returns!B:C,2,0),"NO")</f>
        <v>NO</v>
      </c>
      <c r="X3834" s="34">
        <f t="shared" si="59"/>
        <v>0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35">
        <v>0.4</v>
      </c>
      <c r="U3835" s="1">
        <v>-209.99399999999991</v>
      </c>
      <c r="V3835" t="str">
        <f>VLOOKUP(M3835,People!B:C,2,0)</f>
        <v>Chuck Magee</v>
      </c>
      <c r="W3835" t="str">
        <f>IFERROR(VLOOKUP(B3835,Returns!B:C,2,0),"NO")</f>
        <v>NO</v>
      </c>
      <c r="X3835" s="34">
        <f t="shared" si="59"/>
        <v>419.98800000000006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35">
        <v>0.3</v>
      </c>
      <c r="U3836" s="1">
        <v>-34.917600000000022</v>
      </c>
      <c r="V3836" t="str">
        <f>VLOOKUP(M3836,People!B:C,2,0)</f>
        <v>Chuck Magee</v>
      </c>
      <c r="W3836" t="str">
        <f>IFERROR(VLOOKUP(B3836,Returns!B:C,2,0),"NO")</f>
        <v>NO</v>
      </c>
      <c r="X3836" s="34">
        <f t="shared" si="59"/>
        <v>183.31739999999999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35">
        <v>0.2</v>
      </c>
      <c r="U3837" s="1">
        <v>0.82879999999999987</v>
      </c>
      <c r="V3837" t="str">
        <f>VLOOKUP(M3837,People!B:C,2,0)</f>
        <v>Anna Andreadi</v>
      </c>
      <c r="W3837" t="str">
        <f>IFERROR(VLOOKUP(B3837,Returns!B:C,2,0),"NO")</f>
        <v>NO</v>
      </c>
      <c r="X3837" s="34">
        <f t="shared" si="59"/>
        <v>0.47360000000000002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35">
        <v>0.2</v>
      </c>
      <c r="U3838" s="1">
        <v>6.8903999999999979</v>
      </c>
      <c r="V3838" t="str">
        <f>VLOOKUP(M3838,People!B:C,2,0)</f>
        <v>Anna Andreadi</v>
      </c>
      <c r="W3838" t="str">
        <f>IFERROR(VLOOKUP(B3838,Returns!B:C,2,0),"NO")</f>
        <v>NO</v>
      </c>
      <c r="X3838" s="34">
        <f t="shared" si="59"/>
        <v>3.8016000000000005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35">
        <v>0.2</v>
      </c>
      <c r="U3839" s="1">
        <v>113.99799999999991</v>
      </c>
      <c r="V3839" t="str">
        <f>VLOOKUP(M3839,People!B:C,2,0)</f>
        <v>Anna Andreadi</v>
      </c>
      <c r="W3839" t="str">
        <f>IFERROR(VLOOKUP(B3839,Returns!B:C,2,0),"NO")</f>
        <v>NO</v>
      </c>
      <c r="X3839" s="34">
        <f t="shared" si="59"/>
        <v>182.39680000000001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35">
        <v>0.2</v>
      </c>
      <c r="U3840" s="1">
        <v>-109.58220000000011</v>
      </c>
      <c r="V3840" t="str">
        <f>VLOOKUP(M3840,People!B:C,2,0)</f>
        <v>Anna Andreadi</v>
      </c>
      <c r="W3840" t="str">
        <f>IFERROR(VLOOKUP(B3840,Returns!B:C,2,0),"NO")</f>
        <v>NO</v>
      </c>
      <c r="X3840" s="34">
        <f t="shared" si="59"/>
        <v>134.87040000000002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35">
        <v>0</v>
      </c>
      <c r="U3841" s="1">
        <v>36.182700000000004</v>
      </c>
      <c r="V3841" t="str">
        <f>VLOOKUP(M3841,People!B:C,2,0)</f>
        <v>Anna Andreadi</v>
      </c>
      <c r="W3841" t="str">
        <f>IFERROR(VLOOKUP(B3841,Returns!B:C,2,0),"NO")</f>
        <v>NO</v>
      </c>
      <c r="X3841" s="34">
        <f t="shared" si="59"/>
        <v>0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35">
        <v>0</v>
      </c>
      <c r="U3842" s="1">
        <v>70.097700000000003</v>
      </c>
      <c r="V3842" t="str">
        <f>VLOOKUP(M3842,People!B:C,2,0)</f>
        <v>Anna Andreadi</v>
      </c>
      <c r="W3842" t="str">
        <f>IFERROR(VLOOKUP(B3842,Returns!B:C,2,0),"NO")</f>
        <v>NO</v>
      </c>
      <c r="X3842" s="34">
        <f t="shared" ref="X3842:X3905" si="60">T3842*R3842</f>
        <v>0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35">
        <v>0.2</v>
      </c>
      <c r="U3843" s="1">
        <v>10.647000000000006</v>
      </c>
      <c r="V3843" t="str">
        <f>VLOOKUP(M3843,People!B:C,2,0)</f>
        <v>Cassandra Brandow</v>
      </c>
      <c r="W3843" t="str">
        <f>IFERROR(VLOOKUP(B3843,Returns!B:C,2,0),"NO")</f>
        <v>NO</v>
      </c>
      <c r="X3843" s="34">
        <f t="shared" si="60"/>
        <v>34.070400000000006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35">
        <v>0.2</v>
      </c>
      <c r="U3844" s="1">
        <v>2.2449999999999992</v>
      </c>
      <c r="V3844" t="str">
        <f>VLOOKUP(M3844,People!B:C,2,0)</f>
        <v>Anna Andreadi</v>
      </c>
      <c r="W3844" t="str">
        <f>IFERROR(VLOOKUP(B3844,Returns!B:C,2,0),"NO")</f>
        <v>NO</v>
      </c>
      <c r="X3844" s="34">
        <f t="shared" si="60"/>
        <v>1.4368000000000003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35">
        <v>0</v>
      </c>
      <c r="U3845" s="1">
        <v>6.2800000000000189E-2</v>
      </c>
      <c r="V3845" t="str">
        <f>VLOOKUP(M3845,People!B:C,2,0)</f>
        <v>Anna Andreadi</v>
      </c>
      <c r="W3845" t="str">
        <f>IFERROR(VLOOKUP(B3845,Returns!B:C,2,0),"NO")</f>
        <v>NO</v>
      </c>
      <c r="X3845" s="34">
        <f t="shared" si="60"/>
        <v>0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35">
        <v>0</v>
      </c>
      <c r="U3846" s="1">
        <v>14.422200000000032</v>
      </c>
      <c r="V3846" t="str">
        <f>VLOOKUP(M3846,People!B:C,2,0)</f>
        <v>Anna Andreadi</v>
      </c>
      <c r="W3846" t="str">
        <f>IFERROR(VLOOKUP(B3846,Returns!B:C,2,0),"NO")</f>
        <v>NO</v>
      </c>
      <c r="X3846" s="34">
        <f t="shared" si="60"/>
        <v>0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35">
        <v>0.15</v>
      </c>
      <c r="U3847" s="1">
        <v>-36.293999999999997</v>
      </c>
      <c r="V3847" t="str">
        <f>VLOOKUP(M3847,People!B:C,2,0)</f>
        <v>Anna Andreadi</v>
      </c>
      <c r="W3847" t="str">
        <f>IFERROR(VLOOKUP(B3847,Returns!B:C,2,0),"NO")</f>
        <v>NO</v>
      </c>
      <c r="X3847" s="34">
        <f t="shared" si="60"/>
        <v>92.549700000000001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35">
        <v>0</v>
      </c>
      <c r="U3848" s="1">
        <v>38.177999999999997</v>
      </c>
      <c r="V3848" t="str">
        <f>VLOOKUP(M3848,People!B:C,2,0)</f>
        <v>Anna Andreadi</v>
      </c>
      <c r="W3848" t="str">
        <f>IFERROR(VLOOKUP(B3848,Returns!B:C,2,0),"NO")</f>
        <v>NO</v>
      </c>
      <c r="X3848" s="34">
        <f t="shared" si="60"/>
        <v>0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35">
        <v>0</v>
      </c>
      <c r="U3849" s="1">
        <v>0</v>
      </c>
      <c r="V3849" t="str">
        <f>VLOOKUP(M3849,People!B:C,2,0)</f>
        <v>Kelly Williams</v>
      </c>
      <c r="W3849" t="str">
        <f>IFERROR(VLOOKUP(B3849,Returns!B:C,2,0),"NO")</f>
        <v>NO</v>
      </c>
      <c r="X3849" s="34">
        <f t="shared" si="60"/>
        <v>0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35">
        <v>0</v>
      </c>
      <c r="U3850" s="1">
        <v>318.30160000000001</v>
      </c>
      <c r="V3850" t="str">
        <f>VLOOKUP(M3850,People!B:C,2,0)</f>
        <v>Cassandra Brandow</v>
      </c>
      <c r="W3850" t="str">
        <f>IFERROR(VLOOKUP(B3850,Returns!B:C,2,0),"NO")</f>
        <v>NO</v>
      </c>
      <c r="X3850" s="34">
        <f t="shared" si="60"/>
        <v>0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35">
        <v>0</v>
      </c>
      <c r="U3851" s="1">
        <v>15.378000000000004</v>
      </c>
      <c r="V3851" t="str">
        <f>VLOOKUP(M3851,People!B:C,2,0)</f>
        <v>Cassandra Brandow</v>
      </c>
      <c r="W3851" t="str">
        <f>IFERROR(VLOOKUP(B3851,Returns!B:C,2,0),"NO")</f>
        <v>NO</v>
      </c>
      <c r="X3851" s="34">
        <f t="shared" si="60"/>
        <v>0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35">
        <v>0</v>
      </c>
      <c r="U3852" s="1">
        <v>40.401199999999996</v>
      </c>
      <c r="V3852" t="str">
        <f>VLOOKUP(M3852,People!B:C,2,0)</f>
        <v>Kelly Williams</v>
      </c>
      <c r="W3852" t="str">
        <f>IFERROR(VLOOKUP(B3852,Returns!B:C,2,0),"NO")</f>
        <v>NO</v>
      </c>
      <c r="X3852" s="34">
        <f t="shared" si="60"/>
        <v>0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35">
        <v>0</v>
      </c>
      <c r="U3853" s="1">
        <v>14.500999999999991</v>
      </c>
      <c r="V3853" t="str">
        <f>VLOOKUP(M3853,People!B:C,2,0)</f>
        <v>Chuck Magee</v>
      </c>
      <c r="W3853" t="str">
        <f>IFERROR(VLOOKUP(B3853,Returns!B:C,2,0),"NO")</f>
        <v>NO</v>
      </c>
      <c r="X3853" s="34">
        <f t="shared" si="60"/>
        <v>0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35">
        <v>0.8</v>
      </c>
      <c r="U3854" s="1">
        <v>-53.708800000000025</v>
      </c>
      <c r="V3854" t="str">
        <f>VLOOKUP(M3854,People!B:C,2,0)</f>
        <v>Kelly Williams</v>
      </c>
      <c r="W3854" t="str">
        <f>IFERROR(VLOOKUP(B3854,Returns!B:C,2,0),"NO")</f>
        <v>NO</v>
      </c>
      <c r="X3854" s="34">
        <f t="shared" si="60"/>
        <v>26.854399999999995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35">
        <v>0</v>
      </c>
      <c r="U3855" s="1">
        <v>2.1780000000000004</v>
      </c>
      <c r="V3855" t="str">
        <f>VLOOKUP(M3855,People!B:C,2,0)</f>
        <v>Anna Andreadi</v>
      </c>
      <c r="W3855" t="str">
        <f>IFERROR(VLOOKUP(B3855,Returns!B:C,2,0),"NO")</f>
        <v>NO</v>
      </c>
      <c r="X3855" s="34">
        <f t="shared" si="60"/>
        <v>0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35">
        <v>0</v>
      </c>
      <c r="U3856" s="1">
        <v>0</v>
      </c>
      <c r="V3856" t="str">
        <f>VLOOKUP(M3856,People!B:C,2,0)</f>
        <v>Anna Andreadi</v>
      </c>
      <c r="W3856" t="str">
        <f>IFERROR(VLOOKUP(B3856,Returns!B:C,2,0),"NO")</f>
        <v>NO</v>
      </c>
      <c r="X3856" s="34">
        <f t="shared" si="60"/>
        <v>0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35">
        <v>0.8</v>
      </c>
      <c r="U3857" s="1">
        <v>-6.2370000000000019</v>
      </c>
      <c r="V3857" t="str">
        <f>VLOOKUP(M3857,People!B:C,2,0)</f>
        <v>Kelly Williams</v>
      </c>
      <c r="W3857" t="str">
        <f>IFERROR(VLOOKUP(B3857,Returns!B:C,2,0),"NO")</f>
        <v>NO</v>
      </c>
      <c r="X3857" s="34">
        <f t="shared" si="60"/>
        <v>2.8511999999999995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35">
        <v>0.2</v>
      </c>
      <c r="U3858" s="1">
        <v>51.497499999999974</v>
      </c>
      <c r="V3858" t="str">
        <f>VLOOKUP(M3858,People!B:C,2,0)</f>
        <v>Kelly Williams</v>
      </c>
      <c r="W3858" t="str">
        <f>IFERROR(VLOOKUP(B3858,Returns!B:C,2,0),"NO")</f>
        <v>NO</v>
      </c>
      <c r="X3858" s="34">
        <f t="shared" si="60"/>
        <v>164.79200000000003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35">
        <v>0.2</v>
      </c>
      <c r="U3859" s="1">
        <v>0.89880000000000004</v>
      </c>
      <c r="V3859" t="str">
        <f>VLOOKUP(M3859,People!B:C,2,0)</f>
        <v>Kelly Williams</v>
      </c>
      <c r="W3859" t="str">
        <f>IFERROR(VLOOKUP(B3859,Returns!B:C,2,0),"NO")</f>
        <v>NO</v>
      </c>
      <c r="X3859" s="34">
        <f t="shared" si="60"/>
        <v>2.0544000000000007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35">
        <v>0.2</v>
      </c>
      <c r="U3860" s="1">
        <v>89.588799999999992</v>
      </c>
      <c r="V3860" t="str">
        <f>VLOOKUP(M3860,People!B:C,2,0)</f>
        <v>Anna Andreadi</v>
      </c>
      <c r="W3860" t="str">
        <f>IFERROR(VLOOKUP(B3860,Returns!B:C,2,0),"NO")</f>
        <v>Yes</v>
      </c>
      <c r="X3860" s="34">
        <f t="shared" si="60"/>
        <v>89.588799999999992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35">
        <v>0.5</v>
      </c>
      <c r="U3861" s="1">
        <v>-269.33760000000001</v>
      </c>
      <c r="V3861" t="str">
        <f>VLOOKUP(M3861,People!B:C,2,0)</f>
        <v>Kelly Williams</v>
      </c>
      <c r="W3861" t="str">
        <f>IFERROR(VLOOKUP(B3861,Returns!B:C,2,0),"NO")</f>
        <v>NO</v>
      </c>
      <c r="X3861" s="34">
        <f t="shared" si="60"/>
        <v>240.48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35">
        <v>0.2</v>
      </c>
      <c r="U3862" s="1">
        <v>10.919299999999996</v>
      </c>
      <c r="V3862" t="str">
        <f>VLOOKUP(M3862,People!B:C,2,0)</f>
        <v>Kelly Williams</v>
      </c>
      <c r="W3862" t="str">
        <f>IFERROR(VLOOKUP(B3862,Returns!B:C,2,0),"NO")</f>
        <v>NO</v>
      </c>
      <c r="X3862" s="34">
        <f t="shared" si="60"/>
        <v>24.958400000000005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35">
        <v>0.2</v>
      </c>
      <c r="U3863" s="1">
        <v>14.563799999999997</v>
      </c>
      <c r="V3863" t="str">
        <f>VLOOKUP(M3863,People!B:C,2,0)</f>
        <v>Chuck Magee</v>
      </c>
      <c r="W3863" t="str">
        <f>IFERROR(VLOOKUP(B3863,Returns!B:C,2,0),"NO")</f>
        <v>NO</v>
      </c>
      <c r="X3863" s="34">
        <f t="shared" si="60"/>
        <v>8.0352000000000015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35">
        <v>0.2</v>
      </c>
      <c r="U3864" s="1">
        <v>3.9497999999999998</v>
      </c>
      <c r="V3864" t="str">
        <f>VLOOKUP(M3864,People!B:C,2,0)</f>
        <v>Chuck Magee</v>
      </c>
      <c r="W3864" t="str">
        <f>IFERROR(VLOOKUP(B3864,Returns!B:C,2,0),"NO")</f>
        <v>NO</v>
      </c>
      <c r="X3864" s="34">
        <f t="shared" si="60"/>
        <v>2.1792000000000002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35">
        <v>0</v>
      </c>
      <c r="U3865" s="1">
        <v>2.7664</v>
      </c>
      <c r="V3865" t="str">
        <f>VLOOKUP(M3865,People!B:C,2,0)</f>
        <v>Anna Andreadi</v>
      </c>
      <c r="W3865" t="str">
        <f>IFERROR(VLOOKUP(B3865,Returns!B:C,2,0),"NO")</f>
        <v>NO</v>
      </c>
      <c r="X3865" s="34">
        <f t="shared" si="60"/>
        <v>0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35">
        <v>0.6</v>
      </c>
      <c r="U3866" s="1">
        <v>-182.35200000000003</v>
      </c>
      <c r="V3866" t="str">
        <f>VLOOKUP(M3866,People!B:C,2,0)</f>
        <v>Kelly Williams</v>
      </c>
      <c r="W3866" t="str">
        <f>IFERROR(VLOOKUP(B3866,Returns!B:C,2,0),"NO")</f>
        <v>NO</v>
      </c>
      <c r="X3866" s="34">
        <f t="shared" si="60"/>
        <v>91.176000000000002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35">
        <v>0</v>
      </c>
      <c r="U3867" s="1">
        <v>38.080000000000013</v>
      </c>
      <c r="V3867" t="str">
        <f>VLOOKUP(M3867,People!B:C,2,0)</f>
        <v>Anna Andreadi</v>
      </c>
      <c r="W3867" t="str">
        <f>IFERROR(VLOOKUP(B3867,Returns!B:C,2,0),"NO")</f>
        <v>NO</v>
      </c>
      <c r="X3867" s="34">
        <f t="shared" si="60"/>
        <v>0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35">
        <v>0</v>
      </c>
      <c r="U3868" s="1">
        <v>55.922399999999996</v>
      </c>
      <c r="V3868" t="str">
        <f>VLOOKUP(M3868,People!B:C,2,0)</f>
        <v>Kelly Williams</v>
      </c>
      <c r="W3868" t="str">
        <f>IFERROR(VLOOKUP(B3868,Returns!B:C,2,0),"NO")</f>
        <v>NO</v>
      </c>
      <c r="X3868" s="34">
        <f t="shared" si="60"/>
        <v>0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35">
        <v>0</v>
      </c>
      <c r="U3869" s="1">
        <v>63.777600000000007</v>
      </c>
      <c r="V3869" t="str">
        <f>VLOOKUP(M3869,People!B:C,2,0)</f>
        <v>Anna Andreadi</v>
      </c>
      <c r="W3869" t="str">
        <f>IFERROR(VLOOKUP(B3869,Returns!B:C,2,0),"NO")</f>
        <v>NO</v>
      </c>
      <c r="X3869" s="34">
        <f t="shared" si="60"/>
        <v>0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35">
        <v>0.2</v>
      </c>
      <c r="U3870" s="1">
        <v>27.088199999999965</v>
      </c>
      <c r="V3870" t="str">
        <f>VLOOKUP(M3870,People!B:C,2,0)</f>
        <v>Anna Andreadi</v>
      </c>
      <c r="W3870" t="str">
        <f>IFERROR(VLOOKUP(B3870,Returns!B:C,2,0),"NO")</f>
        <v>NO</v>
      </c>
      <c r="X3870" s="34">
        <f t="shared" si="60"/>
        <v>48.156800000000004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35">
        <v>0.2</v>
      </c>
      <c r="U3871" s="1">
        <v>16.797200000000004</v>
      </c>
      <c r="V3871" t="str">
        <f>VLOOKUP(M3871,People!B:C,2,0)</f>
        <v>Anna Andreadi</v>
      </c>
      <c r="W3871" t="str">
        <f>IFERROR(VLOOKUP(B3871,Returns!B:C,2,0),"NO")</f>
        <v>NO</v>
      </c>
      <c r="X3871" s="34">
        <f t="shared" si="60"/>
        <v>38.393600000000006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35">
        <v>0</v>
      </c>
      <c r="U3872" s="1">
        <v>5.6644000000000005</v>
      </c>
      <c r="V3872" t="str">
        <f>VLOOKUP(M3872,People!B:C,2,0)</f>
        <v>Anna Andreadi</v>
      </c>
      <c r="W3872" t="str">
        <f>IFERROR(VLOOKUP(B3872,Returns!B:C,2,0),"NO")</f>
        <v>NO</v>
      </c>
      <c r="X3872" s="34">
        <f t="shared" si="60"/>
        <v>0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35">
        <v>0</v>
      </c>
      <c r="U3873" s="1">
        <v>5.6639999999999997</v>
      </c>
      <c r="V3873" t="str">
        <f>VLOOKUP(M3873,People!B:C,2,0)</f>
        <v>Anna Andreadi</v>
      </c>
      <c r="W3873" t="str">
        <f>IFERROR(VLOOKUP(B3873,Returns!B:C,2,0),"NO")</f>
        <v>NO</v>
      </c>
      <c r="X3873" s="34">
        <f t="shared" si="60"/>
        <v>0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35">
        <v>0.2</v>
      </c>
      <c r="U3874" s="1">
        <v>42.117600000000039</v>
      </c>
      <c r="V3874" t="str">
        <f>VLOOKUP(M3874,People!B:C,2,0)</f>
        <v>Anna Andreadi</v>
      </c>
      <c r="W3874" t="str">
        <f>IFERROR(VLOOKUP(B3874,Returns!B:C,2,0),"NO")</f>
        <v>NO</v>
      </c>
      <c r="X3874" s="34">
        <f t="shared" si="60"/>
        <v>168.47040000000004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35">
        <v>0.2</v>
      </c>
      <c r="U3875" s="1">
        <v>7.6283999999999974</v>
      </c>
      <c r="V3875" t="str">
        <f>VLOOKUP(M3875,People!B:C,2,0)</f>
        <v>Cassandra Brandow</v>
      </c>
      <c r="W3875" t="str">
        <f>IFERROR(VLOOKUP(B3875,Returns!B:C,2,0),"NO")</f>
        <v>NO</v>
      </c>
      <c r="X3875" s="34">
        <f t="shared" si="60"/>
        <v>4.6944000000000008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35">
        <v>0.7</v>
      </c>
      <c r="U3876" s="1">
        <v>-63.109199999999987</v>
      </c>
      <c r="V3876" t="str">
        <f>VLOOKUP(M3876,People!B:C,2,0)</f>
        <v>Cassandra Brandow</v>
      </c>
      <c r="W3876" t="str">
        <f>IFERROR(VLOOKUP(B3876,Returns!B:C,2,0),"NO")</f>
        <v>NO</v>
      </c>
      <c r="X3876" s="34">
        <f t="shared" si="60"/>
        <v>60.240600000000001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35">
        <v>0.2</v>
      </c>
      <c r="U3877" s="1">
        <v>6.7990000000000066</v>
      </c>
      <c r="V3877" t="str">
        <f>VLOOKUP(M3877,People!B:C,2,0)</f>
        <v>Cassandra Brandow</v>
      </c>
      <c r="W3877" t="str">
        <f>IFERROR(VLOOKUP(B3877,Returns!B:C,2,0),"NO")</f>
        <v>NO</v>
      </c>
      <c r="X3877" s="34">
        <f t="shared" si="60"/>
        <v>21.756799999999998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35">
        <v>0.2</v>
      </c>
      <c r="U3878" s="1">
        <v>3.2099999999999982</v>
      </c>
      <c r="V3878" t="str">
        <f>VLOOKUP(M3878,People!B:C,2,0)</f>
        <v>Cassandra Brandow</v>
      </c>
      <c r="W3878" t="str">
        <f>IFERROR(VLOOKUP(B3878,Returns!B:C,2,0),"NO")</f>
        <v>NO</v>
      </c>
      <c r="X3878" s="34">
        <f t="shared" si="60"/>
        <v>2.0544000000000007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35">
        <v>0.7</v>
      </c>
      <c r="U3879" s="1">
        <v>-26.732999999999997</v>
      </c>
      <c r="V3879" t="str">
        <f>VLOOKUP(M3879,People!B:C,2,0)</f>
        <v>Cassandra Brandow</v>
      </c>
      <c r="W3879" t="str">
        <f>IFERROR(VLOOKUP(B3879,Returns!B:C,2,0),"NO")</f>
        <v>NO</v>
      </c>
      <c r="X3879" s="34">
        <f t="shared" si="60"/>
        <v>26.733000000000008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35">
        <v>0.2</v>
      </c>
      <c r="U3880" s="1">
        <v>3.7224000000000004</v>
      </c>
      <c r="V3880" t="str">
        <f>VLOOKUP(M3880,People!B:C,2,0)</f>
        <v>Kelly Williams</v>
      </c>
      <c r="W3880" t="str">
        <f>IFERROR(VLOOKUP(B3880,Returns!B:C,2,0),"NO")</f>
        <v>NO</v>
      </c>
      <c r="X3880" s="34">
        <f t="shared" si="60"/>
        <v>9.926400000000001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35">
        <v>0.2</v>
      </c>
      <c r="U3881" s="1">
        <v>3.9072000000000031</v>
      </c>
      <c r="V3881" t="str">
        <f>VLOOKUP(M3881,People!B:C,2,0)</f>
        <v>Kelly Williams</v>
      </c>
      <c r="W3881" t="str">
        <f>IFERROR(VLOOKUP(B3881,Returns!B:C,2,0),"NO")</f>
        <v>NO</v>
      </c>
      <c r="X3881" s="34">
        <f t="shared" si="60"/>
        <v>10.419200000000002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35">
        <v>0.2</v>
      </c>
      <c r="U3882" s="1">
        <v>2.9899999999999993</v>
      </c>
      <c r="V3882" t="str">
        <f>VLOOKUP(M3882,People!B:C,2,0)</f>
        <v>Anna Andreadi</v>
      </c>
      <c r="W3882" t="str">
        <f>IFERROR(VLOOKUP(B3882,Returns!B:C,2,0),"NO")</f>
        <v>NO</v>
      </c>
      <c r="X3882" s="34">
        <f t="shared" si="60"/>
        <v>1.9136000000000004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35">
        <v>0.2</v>
      </c>
      <c r="U3883" s="1">
        <v>-19.562399999999997</v>
      </c>
      <c r="V3883" t="str">
        <f>VLOOKUP(M3883,People!B:C,2,0)</f>
        <v>Anna Andreadi</v>
      </c>
      <c r="W3883" t="str">
        <f>IFERROR(VLOOKUP(B3883,Returns!B:C,2,0),"NO")</f>
        <v>NO</v>
      </c>
      <c r="X3883" s="34">
        <f t="shared" si="60"/>
        <v>16.473600000000001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35">
        <v>0.2</v>
      </c>
      <c r="U3884" s="1">
        <v>-36.470400000000041</v>
      </c>
      <c r="V3884" t="str">
        <f>VLOOKUP(M3884,People!B:C,2,0)</f>
        <v>Anna Andreadi</v>
      </c>
      <c r="W3884" t="str">
        <f>IFERROR(VLOOKUP(B3884,Returns!B:C,2,0),"NO")</f>
        <v>NO</v>
      </c>
      <c r="X3884" s="34">
        <f t="shared" si="60"/>
        <v>72.94080000000001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35">
        <v>0.2</v>
      </c>
      <c r="U3885" s="1">
        <v>11.070400000000003</v>
      </c>
      <c r="V3885" t="str">
        <f>VLOOKUP(M3885,People!B:C,2,0)</f>
        <v>Anna Andreadi</v>
      </c>
      <c r="W3885" t="str">
        <f>IFERROR(VLOOKUP(B3885,Returns!B:C,2,0),"NO")</f>
        <v>NO</v>
      </c>
      <c r="X3885" s="34">
        <f t="shared" si="60"/>
        <v>8.0511999999999997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35">
        <v>0.2</v>
      </c>
      <c r="U3886" s="1">
        <v>0.3822000000000001</v>
      </c>
      <c r="V3886" t="str">
        <f>VLOOKUP(M3886,People!B:C,2,0)</f>
        <v>Cassandra Brandow</v>
      </c>
      <c r="W3886" t="str">
        <f>IFERROR(VLOOKUP(B3886,Returns!B:C,2,0),"NO")</f>
        <v>NO</v>
      </c>
      <c r="X3886" s="34">
        <f t="shared" si="60"/>
        <v>0.87360000000000015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35">
        <v>0.8</v>
      </c>
      <c r="U3887" s="1">
        <v>-20.617600000000003</v>
      </c>
      <c r="V3887" t="str">
        <f>VLOOKUP(M3887,People!B:C,2,0)</f>
        <v>Kelly Williams</v>
      </c>
      <c r="W3887" t="str">
        <f>IFERROR(VLOOKUP(B3887,Returns!B:C,2,0),"NO")</f>
        <v>NO</v>
      </c>
      <c r="X3887" s="34">
        <f t="shared" si="60"/>
        <v>9.7023999999999972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35">
        <v>0</v>
      </c>
      <c r="U3888" s="1">
        <v>37.757999999999996</v>
      </c>
      <c r="V3888" t="str">
        <f>VLOOKUP(M3888,People!B:C,2,0)</f>
        <v>Kelly Williams</v>
      </c>
      <c r="W3888" t="str">
        <f>IFERROR(VLOOKUP(B3888,Returns!B:C,2,0),"NO")</f>
        <v>Yes</v>
      </c>
      <c r="X3888" s="34">
        <f t="shared" si="60"/>
        <v>0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35">
        <v>0</v>
      </c>
      <c r="U3889" s="1">
        <v>2.6536</v>
      </c>
      <c r="V3889" t="str">
        <f>VLOOKUP(M3889,People!B:C,2,0)</f>
        <v>Cassandra Brandow</v>
      </c>
      <c r="W3889" t="str">
        <f>IFERROR(VLOOKUP(B3889,Returns!B:C,2,0),"NO")</f>
        <v>NO</v>
      </c>
      <c r="X3889" s="34">
        <f t="shared" si="60"/>
        <v>0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35">
        <v>0</v>
      </c>
      <c r="U3890" s="1">
        <v>67.191599999999994</v>
      </c>
      <c r="V3890" t="str">
        <f>VLOOKUP(M3890,People!B:C,2,0)</f>
        <v>Cassandra Brandow</v>
      </c>
      <c r="W3890" t="str">
        <f>IFERROR(VLOOKUP(B3890,Returns!B:C,2,0),"NO")</f>
        <v>NO</v>
      </c>
      <c r="X3890" s="34">
        <f t="shared" si="60"/>
        <v>0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35">
        <v>0</v>
      </c>
      <c r="U3891" s="1">
        <v>107.08199999999997</v>
      </c>
      <c r="V3891" t="str">
        <f>VLOOKUP(M3891,People!B:C,2,0)</f>
        <v>Cassandra Brandow</v>
      </c>
      <c r="W3891" t="str">
        <f>IFERROR(VLOOKUP(B3891,Returns!B:C,2,0),"NO")</f>
        <v>NO</v>
      </c>
      <c r="X3891" s="34">
        <f t="shared" si="60"/>
        <v>0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35">
        <v>0</v>
      </c>
      <c r="U3892" s="1">
        <v>217.76699999999994</v>
      </c>
      <c r="V3892" t="str">
        <f>VLOOKUP(M3892,People!B:C,2,0)</f>
        <v>Anna Andreadi</v>
      </c>
      <c r="W3892" t="str">
        <f>IFERROR(VLOOKUP(B3892,Returns!B:C,2,0),"NO")</f>
        <v>NO</v>
      </c>
      <c r="X3892" s="34">
        <f t="shared" si="60"/>
        <v>0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35">
        <v>0.2</v>
      </c>
      <c r="U3893" s="1">
        <v>210.59399999999977</v>
      </c>
      <c r="V3893" t="str">
        <f>VLOOKUP(M3893,People!B:C,2,0)</f>
        <v>Anna Andreadi</v>
      </c>
      <c r="W3893" t="str">
        <f>IFERROR(VLOOKUP(B3893,Returns!B:C,2,0),"NO")</f>
        <v>NO</v>
      </c>
      <c r="X3893" s="34">
        <f t="shared" si="60"/>
        <v>336.95040000000006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35">
        <v>0</v>
      </c>
      <c r="U3894" s="1">
        <v>190.37279999999998</v>
      </c>
      <c r="V3894" t="str">
        <f>VLOOKUP(M3894,People!B:C,2,0)</f>
        <v>Anna Andreadi</v>
      </c>
      <c r="W3894" t="str">
        <f>IFERROR(VLOOKUP(B3894,Returns!B:C,2,0),"NO")</f>
        <v>NO</v>
      </c>
      <c r="X3894" s="34">
        <f t="shared" si="60"/>
        <v>0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35">
        <v>0.2</v>
      </c>
      <c r="U3895" s="1">
        <v>48.990200000000002</v>
      </c>
      <c r="V3895" t="str">
        <f>VLOOKUP(M3895,People!B:C,2,0)</f>
        <v>Kelly Williams</v>
      </c>
      <c r="W3895" t="str">
        <f>IFERROR(VLOOKUP(B3895,Returns!B:C,2,0),"NO")</f>
        <v>NO</v>
      </c>
      <c r="X3895" s="34">
        <f t="shared" si="60"/>
        <v>55.988800000000005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35">
        <v>0.8</v>
      </c>
      <c r="U3896" s="1">
        <v>-16.467000000000002</v>
      </c>
      <c r="V3896" t="str">
        <f>VLOOKUP(M3896,People!B:C,2,0)</f>
        <v>Kelly Williams</v>
      </c>
      <c r="W3896" t="str">
        <f>IFERROR(VLOOKUP(B3896,Returns!B:C,2,0),"NO")</f>
        <v>NO</v>
      </c>
      <c r="X3896" s="34">
        <f t="shared" si="60"/>
        <v>7.9839999999999982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35">
        <v>0</v>
      </c>
      <c r="U3897" s="1">
        <v>18.093</v>
      </c>
      <c r="V3897" t="str">
        <f>VLOOKUP(M3897,People!B:C,2,0)</f>
        <v>Cassandra Brandow</v>
      </c>
      <c r="W3897" t="str">
        <f>IFERROR(VLOOKUP(B3897,Returns!B:C,2,0),"NO")</f>
        <v>NO</v>
      </c>
      <c r="X3897" s="34">
        <f t="shared" si="60"/>
        <v>0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35">
        <v>0.2</v>
      </c>
      <c r="U3898" s="1">
        <v>1.2431999999999999</v>
      </c>
      <c r="V3898" t="str">
        <f>VLOOKUP(M3898,People!B:C,2,0)</f>
        <v>Kelly Williams</v>
      </c>
      <c r="W3898" t="str">
        <f>IFERROR(VLOOKUP(B3898,Returns!B:C,2,0),"NO")</f>
        <v>NO</v>
      </c>
      <c r="X3898" s="34">
        <f t="shared" si="60"/>
        <v>0.71039999999999992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35">
        <v>0.2</v>
      </c>
      <c r="U3899" s="1">
        <v>5.4432</v>
      </c>
      <c r="V3899" t="str">
        <f>VLOOKUP(M3899,People!B:C,2,0)</f>
        <v>Kelly Williams</v>
      </c>
      <c r="W3899" t="str">
        <f>IFERROR(VLOOKUP(B3899,Returns!B:C,2,0),"NO")</f>
        <v>NO</v>
      </c>
      <c r="X3899" s="34">
        <f t="shared" si="60"/>
        <v>3.1104000000000007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35">
        <v>0.2</v>
      </c>
      <c r="U3900" s="1">
        <v>0.82879999999999987</v>
      </c>
      <c r="V3900" t="str">
        <f>VLOOKUP(M3900,People!B:C,2,0)</f>
        <v>Kelly Williams</v>
      </c>
      <c r="W3900" t="str">
        <f>IFERROR(VLOOKUP(B3900,Returns!B:C,2,0),"NO")</f>
        <v>NO</v>
      </c>
      <c r="X3900" s="34">
        <f t="shared" si="60"/>
        <v>0.47360000000000002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35">
        <v>0.2</v>
      </c>
      <c r="U3901" s="1">
        <v>25.596799999999998</v>
      </c>
      <c r="V3901" t="str">
        <f>VLOOKUP(M3901,People!B:C,2,0)</f>
        <v>Chuck Magee</v>
      </c>
      <c r="W3901" t="str">
        <f>IFERROR(VLOOKUP(B3901,Returns!B:C,2,0),"NO")</f>
        <v>NO</v>
      </c>
      <c r="X3901" s="34">
        <f t="shared" si="60"/>
        <v>25.596800000000002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35">
        <v>0.2</v>
      </c>
      <c r="U3902" s="1">
        <v>3.6288</v>
      </c>
      <c r="V3902" t="str">
        <f>VLOOKUP(M3902,People!B:C,2,0)</f>
        <v>Kelly Williams</v>
      </c>
      <c r="W3902" t="str">
        <f>IFERROR(VLOOKUP(B3902,Returns!B:C,2,0),"NO")</f>
        <v>NO</v>
      </c>
      <c r="X3902" s="34">
        <f t="shared" si="60"/>
        <v>2.0736000000000003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35">
        <v>0.2</v>
      </c>
      <c r="U3903" s="1">
        <v>-1.199600000000002</v>
      </c>
      <c r="V3903" t="str">
        <f>VLOOKUP(M3903,People!B:C,2,0)</f>
        <v>Chuck Magee</v>
      </c>
      <c r="W3903" t="str">
        <f>IFERROR(VLOOKUP(B3903,Returns!B:C,2,0),"NO")</f>
        <v>NO</v>
      </c>
      <c r="X3903" s="34">
        <f t="shared" si="60"/>
        <v>9.5968000000000018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35">
        <v>0</v>
      </c>
      <c r="U3904" s="1">
        <v>75.6952</v>
      </c>
      <c r="V3904" t="str">
        <f>VLOOKUP(M3904,People!B:C,2,0)</f>
        <v>Anna Andreadi</v>
      </c>
      <c r="W3904" t="str">
        <f>IFERROR(VLOOKUP(B3904,Returns!B:C,2,0),"NO")</f>
        <v>NO</v>
      </c>
      <c r="X3904" s="34">
        <f t="shared" si="60"/>
        <v>0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35">
        <v>0.2</v>
      </c>
      <c r="U3905" s="1">
        <v>18.396000000000001</v>
      </c>
      <c r="V3905" t="str">
        <f>VLOOKUP(M3905,People!B:C,2,0)</f>
        <v>Chuck Magee</v>
      </c>
      <c r="W3905" t="str">
        <f>IFERROR(VLOOKUP(B3905,Returns!B:C,2,0),"NO")</f>
        <v>NO</v>
      </c>
      <c r="X3905" s="34">
        <f t="shared" si="60"/>
        <v>19.622399999999999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35">
        <v>0.2</v>
      </c>
      <c r="U3906" s="1">
        <v>21.142799999999966</v>
      </c>
      <c r="V3906" t="str">
        <f>VLOOKUP(M3906,People!B:C,2,0)</f>
        <v>Chuck Magee</v>
      </c>
      <c r="W3906" t="str">
        <f>IFERROR(VLOOKUP(B3906,Returns!B:C,2,0),"NO")</f>
        <v>NO</v>
      </c>
      <c r="X3906" s="34">
        <f t="shared" ref="X3906:X3969" si="61">T3906*R3906</f>
        <v>112.7616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35">
        <v>0.7</v>
      </c>
      <c r="U3907" s="1">
        <v>-6.9519999999999982</v>
      </c>
      <c r="V3907" t="str">
        <f>VLOOKUP(M3907,People!B:C,2,0)</f>
        <v>Chuck Magee</v>
      </c>
      <c r="W3907" t="str">
        <f>IFERROR(VLOOKUP(B3907,Returns!B:C,2,0),"NO")</f>
        <v>NO</v>
      </c>
      <c r="X3907" s="34">
        <f t="shared" si="61"/>
        <v>7.2995999999999999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35">
        <v>0.2</v>
      </c>
      <c r="U3908" s="1">
        <v>-68.392000000000053</v>
      </c>
      <c r="V3908" t="str">
        <f>VLOOKUP(M3908,People!B:C,2,0)</f>
        <v>Chuck Magee</v>
      </c>
      <c r="W3908" t="str">
        <f>IFERROR(VLOOKUP(B3908,Returns!B:C,2,0),"NO")</f>
        <v>NO</v>
      </c>
      <c r="X3908" s="34">
        <f t="shared" si="61"/>
        <v>109.4272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35">
        <v>0.4</v>
      </c>
      <c r="U3909" s="1">
        <v>-3.2175000000000002</v>
      </c>
      <c r="V3909" t="str">
        <f>VLOOKUP(M3909,People!B:C,2,0)</f>
        <v>Chuck Magee</v>
      </c>
      <c r="W3909" t="str">
        <f>IFERROR(VLOOKUP(B3909,Returns!B:C,2,0),"NO")</f>
        <v>NO</v>
      </c>
      <c r="X3909" s="34">
        <f t="shared" si="61"/>
        <v>5.9400000000000013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35">
        <v>0.4</v>
      </c>
      <c r="U3910" s="1">
        <v>-9.7972000000000037</v>
      </c>
      <c r="V3910" t="str">
        <f>VLOOKUP(M3910,People!B:C,2,0)</f>
        <v>Chuck Magee</v>
      </c>
      <c r="W3910" t="str">
        <f>IFERROR(VLOOKUP(B3910,Returns!B:C,2,0),"NO")</f>
        <v>NO</v>
      </c>
      <c r="X3910" s="34">
        <f t="shared" si="61"/>
        <v>16.795200000000001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35">
        <v>0.2</v>
      </c>
      <c r="U3911" s="1">
        <v>2.37</v>
      </c>
      <c r="V3911" t="str">
        <f>VLOOKUP(M3911,People!B:C,2,0)</f>
        <v>Chuck Magee</v>
      </c>
      <c r="W3911" t="str">
        <f>IFERROR(VLOOKUP(B3911,Returns!B:C,2,0),"NO")</f>
        <v>NO</v>
      </c>
      <c r="X3911" s="34">
        <f t="shared" si="61"/>
        <v>1.5168000000000001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35">
        <v>0.5</v>
      </c>
      <c r="U3912" s="1">
        <v>-211.47</v>
      </c>
      <c r="V3912" t="str">
        <f>VLOOKUP(M3912,People!B:C,2,0)</f>
        <v>Chuck Magee</v>
      </c>
      <c r="W3912" t="str">
        <f>IFERROR(VLOOKUP(B3912,Returns!B:C,2,0),"NO")</f>
        <v>NO</v>
      </c>
      <c r="X3912" s="34">
        <f t="shared" si="61"/>
        <v>176.22499999999999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35">
        <v>0.2</v>
      </c>
      <c r="U3913" s="1">
        <v>52.917299999999955</v>
      </c>
      <c r="V3913" t="str">
        <f>VLOOKUP(M3913,People!B:C,2,0)</f>
        <v>Kelly Williams</v>
      </c>
      <c r="W3913" t="str">
        <f>IFERROR(VLOOKUP(B3913,Returns!B:C,2,0),"NO")</f>
        <v>NO</v>
      </c>
      <c r="X3913" s="34">
        <f t="shared" si="61"/>
        <v>94.075200000000024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35">
        <v>0</v>
      </c>
      <c r="U3914" s="1">
        <v>9.3312000000000008</v>
      </c>
      <c r="V3914" t="str">
        <f>VLOOKUP(M3914,People!B:C,2,0)</f>
        <v>Chuck Magee</v>
      </c>
      <c r="W3914" t="str">
        <f>IFERROR(VLOOKUP(B3914,Returns!B:C,2,0),"NO")</f>
        <v>NO</v>
      </c>
      <c r="X3914" s="34">
        <f t="shared" si="61"/>
        <v>0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35">
        <v>0</v>
      </c>
      <c r="U3915" s="1">
        <v>3.2405999999999997</v>
      </c>
      <c r="V3915" t="str">
        <f>VLOOKUP(M3915,People!B:C,2,0)</f>
        <v>Chuck Magee</v>
      </c>
      <c r="W3915" t="str">
        <f>IFERROR(VLOOKUP(B3915,Returns!B:C,2,0),"NO")</f>
        <v>NO</v>
      </c>
      <c r="X3915" s="34">
        <f t="shared" si="61"/>
        <v>0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35">
        <v>0.5</v>
      </c>
      <c r="U3916" s="1">
        <v>-448.89599999999996</v>
      </c>
      <c r="V3916" t="str">
        <f>VLOOKUP(M3916,People!B:C,2,0)</f>
        <v>Anna Andreadi</v>
      </c>
      <c r="W3916" t="str">
        <f>IFERROR(VLOOKUP(B3916,Returns!B:C,2,0),"NO")</f>
        <v>NO</v>
      </c>
      <c r="X3916" s="34">
        <f t="shared" si="61"/>
        <v>400.79999999999995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35">
        <v>0.2</v>
      </c>
      <c r="U3917" s="1">
        <v>10.098000000000006</v>
      </c>
      <c r="V3917" t="str">
        <f>VLOOKUP(M3917,People!B:C,2,0)</f>
        <v>Anna Andreadi</v>
      </c>
      <c r="W3917" t="str">
        <f>IFERROR(VLOOKUP(B3917,Returns!B:C,2,0),"NO")</f>
        <v>NO</v>
      </c>
      <c r="X3917" s="34">
        <f t="shared" si="61"/>
        <v>32.313600000000001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35">
        <v>0.2</v>
      </c>
      <c r="U3918" s="1">
        <v>5.2312000000000003</v>
      </c>
      <c r="V3918" t="str">
        <f>VLOOKUP(M3918,People!B:C,2,0)</f>
        <v>Anna Andreadi</v>
      </c>
      <c r="W3918" t="str">
        <f>IFERROR(VLOOKUP(B3918,Returns!B:C,2,0),"NO")</f>
        <v>NO</v>
      </c>
      <c r="X3918" s="34">
        <f t="shared" si="61"/>
        <v>3.2192000000000003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35">
        <v>0.7</v>
      </c>
      <c r="U3919" s="1">
        <v>-6.1247999999999987</v>
      </c>
      <c r="V3919" t="str">
        <f>VLOOKUP(M3919,People!B:C,2,0)</f>
        <v>Anna Andreadi</v>
      </c>
      <c r="W3919" t="str">
        <f>IFERROR(VLOOKUP(B3919,Returns!B:C,2,0),"NO")</f>
        <v>NO</v>
      </c>
      <c r="X3919" s="34">
        <f t="shared" si="61"/>
        <v>5.3592000000000004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35">
        <v>0.2</v>
      </c>
      <c r="U3920" s="1">
        <v>-42.89670000000001</v>
      </c>
      <c r="V3920" t="str">
        <f>VLOOKUP(M3920,People!B:C,2,0)</f>
        <v>Anna Andreadi</v>
      </c>
      <c r="W3920" t="str">
        <f>IFERROR(VLOOKUP(B3920,Returns!B:C,2,0),"NO")</f>
        <v>NO</v>
      </c>
      <c r="X3920" s="34">
        <f t="shared" si="61"/>
        <v>62.395200000000017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35">
        <v>0</v>
      </c>
      <c r="U3921" s="1">
        <v>16.653600000000004</v>
      </c>
      <c r="V3921" t="str">
        <f>VLOOKUP(M3921,People!B:C,2,0)</f>
        <v>Cassandra Brandow</v>
      </c>
      <c r="W3921" t="str">
        <f>IFERROR(VLOOKUP(B3921,Returns!B:C,2,0),"NO")</f>
        <v>NO</v>
      </c>
      <c r="X3921" s="34">
        <f t="shared" si="61"/>
        <v>0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35">
        <v>0</v>
      </c>
      <c r="U3922" s="1">
        <v>30.700800000000001</v>
      </c>
      <c r="V3922" t="str">
        <f>VLOOKUP(M3922,People!B:C,2,0)</f>
        <v>Cassandra Brandow</v>
      </c>
      <c r="W3922" t="str">
        <f>IFERROR(VLOOKUP(B3922,Returns!B:C,2,0),"NO")</f>
        <v>NO</v>
      </c>
      <c r="X3922" s="34">
        <f t="shared" si="61"/>
        <v>0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35">
        <v>0.2</v>
      </c>
      <c r="U3923" s="1">
        <v>35.997600000000006</v>
      </c>
      <c r="V3923" t="str">
        <f>VLOOKUP(M3923,People!B:C,2,0)</f>
        <v>Kelly Williams</v>
      </c>
      <c r="W3923" t="str">
        <f>IFERROR(VLOOKUP(B3923,Returns!B:C,2,0),"NO")</f>
        <v>NO</v>
      </c>
      <c r="X3923" s="34">
        <f t="shared" si="61"/>
        <v>71.995200000000011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35">
        <v>0.2</v>
      </c>
      <c r="U3924" s="1">
        <v>7.92</v>
      </c>
      <c r="V3924" t="str">
        <f>VLOOKUP(M3924,People!B:C,2,0)</f>
        <v>Kelly Williams</v>
      </c>
      <c r="W3924" t="str">
        <f>IFERROR(VLOOKUP(B3924,Returns!B:C,2,0),"NO")</f>
        <v>NO</v>
      </c>
      <c r="X3924" s="34">
        <f t="shared" si="61"/>
        <v>5.0688000000000004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35">
        <v>0.2</v>
      </c>
      <c r="U3925" s="1">
        <v>9.3520000000000003</v>
      </c>
      <c r="V3925" t="str">
        <f>VLOOKUP(M3925,People!B:C,2,0)</f>
        <v>Kelly Williams</v>
      </c>
      <c r="W3925" t="str">
        <f>IFERROR(VLOOKUP(B3925,Returns!B:C,2,0),"NO")</f>
        <v>NO</v>
      </c>
      <c r="X3925" s="34">
        <f t="shared" si="61"/>
        <v>5.3440000000000012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35">
        <v>0</v>
      </c>
      <c r="U3926" s="1">
        <v>1.2111999999999981</v>
      </c>
      <c r="V3926" t="str">
        <f>VLOOKUP(M3926,People!B:C,2,0)</f>
        <v>Anna Andreadi</v>
      </c>
      <c r="W3926" t="str">
        <f>IFERROR(VLOOKUP(B3926,Returns!B:C,2,0),"NO")</f>
        <v>Yes</v>
      </c>
      <c r="X3926" s="34">
        <f t="shared" si="61"/>
        <v>0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35">
        <v>0</v>
      </c>
      <c r="U3927" s="1">
        <v>16.220400000000001</v>
      </c>
      <c r="V3927" t="str">
        <f>VLOOKUP(M3927,People!B:C,2,0)</f>
        <v>Anna Andreadi</v>
      </c>
      <c r="W3927" t="str">
        <f>IFERROR(VLOOKUP(B3927,Returns!B:C,2,0),"NO")</f>
        <v>Yes</v>
      </c>
      <c r="X3927" s="34">
        <f t="shared" si="61"/>
        <v>0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35">
        <v>0</v>
      </c>
      <c r="U3928" s="1">
        <v>13.429200000000002</v>
      </c>
      <c r="V3928" t="str">
        <f>VLOOKUP(M3928,People!B:C,2,0)</f>
        <v>Anna Andreadi</v>
      </c>
      <c r="W3928" t="str">
        <f>IFERROR(VLOOKUP(B3928,Returns!B:C,2,0),"NO")</f>
        <v>Yes</v>
      </c>
      <c r="X3928" s="34">
        <f t="shared" si="61"/>
        <v>0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35">
        <v>0.2</v>
      </c>
      <c r="U3929" s="1">
        <v>46.3185</v>
      </c>
      <c r="V3929" t="str">
        <f>VLOOKUP(M3929,People!B:C,2,0)</f>
        <v>Anna Andreadi</v>
      </c>
      <c r="W3929" t="str">
        <f>IFERROR(VLOOKUP(B3929,Returns!B:C,2,0),"NO")</f>
        <v>Yes</v>
      </c>
      <c r="X3929" s="34">
        <f t="shared" si="61"/>
        <v>27.448000000000004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35">
        <v>0.32</v>
      </c>
      <c r="U3930" s="1">
        <v>-14.195999999999998</v>
      </c>
      <c r="V3930" t="str">
        <f>VLOOKUP(M3930,People!B:C,2,0)</f>
        <v>Kelly Williams</v>
      </c>
      <c r="W3930" t="str">
        <f>IFERROR(VLOOKUP(B3930,Returns!B:C,2,0),"NO")</f>
        <v>NO</v>
      </c>
      <c r="X3930" s="34">
        <f t="shared" si="61"/>
        <v>77.226240000000004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35">
        <v>0.2</v>
      </c>
      <c r="U3931" s="1">
        <v>1.8792</v>
      </c>
      <c r="V3931" t="str">
        <f>VLOOKUP(M3931,People!B:C,2,0)</f>
        <v>Kelly Williams</v>
      </c>
      <c r="W3931" t="str">
        <f>IFERROR(VLOOKUP(B3931,Returns!B:C,2,0),"NO")</f>
        <v>NO</v>
      </c>
      <c r="X3931" s="34">
        <f t="shared" si="61"/>
        <v>1.0368000000000002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35">
        <v>0.2</v>
      </c>
      <c r="U3932" s="1">
        <v>16.373699999999992</v>
      </c>
      <c r="V3932" t="str">
        <f>VLOOKUP(M3932,People!B:C,2,0)</f>
        <v>Kelly Williams</v>
      </c>
      <c r="W3932" t="str">
        <f>IFERROR(VLOOKUP(B3932,Returns!B:C,2,0),"NO")</f>
        <v>NO</v>
      </c>
      <c r="X3932" s="34">
        <f t="shared" si="61"/>
        <v>29.108800000000002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35">
        <v>0.2</v>
      </c>
      <c r="U3933" s="1">
        <v>1.6416000000000004</v>
      </c>
      <c r="V3933" t="str">
        <f>VLOOKUP(M3933,People!B:C,2,0)</f>
        <v>Chuck Magee</v>
      </c>
      <c r="W3933" t="str">
        <f>IFERROR(VLOOKUP(B3933,Returns!B:C,2,0),"NO")</f>
        <v>NO</v>
      </c>
      <c r="X3933" s="34">
        <f t="shared" si="61"/>
        <v>1.0944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35">
        <v>0.2</v>
      </c>
      <c r="U3934" s="1">
        <v>13.195600000000001</v>
      </c>
      <c r="V3934" t="str">
        <f>VLOOKUP(M3934,People!B:C,2,0)</f>
        <v>Chuck Magee</v>
      </c>
      <c r="W3934" t="str">
        <f>IFERROR(VLOOKUP(B3934,Returns!B:C,2,0),"NO")</f>
        <v>NO</v>
      </c>
      <c r="X3934" s="34">
        <f t="shared" si="61"/>
        <v>9.5968000000000018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35">
        <v>0</v>
      </c>
      <c r="U3935" s="1">
        <v>2.7259999999999995</v>
      </c>
      <c r="V3935" t="str">
        <f>VLOOKUP(M3935,People!B:C,2,0)</f>
        <v>Anna Andreadi</v>
      </c>
      <c r="W3935" t="str">
        <f>IFERROR(VLOOKUP(B3935,Returns!B:C,2,0),"NO")</f>
        <v>NO</v>
      </c>
      <c r="X3935" s="34">
        <f t="shared" si="61"/>
        <v>0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35">
        <v>0</v>
      </c>
      <c r="U3936" s="1">
        <v>37</v>
      </c>
      <c r="V3936" t="str">
        <f>VLOOKUP(M3936,People!B:C,2,0)</f>
        <v>Anna Andreadi</v>
      </c>
      <c r="W3936" t="str">
        <f>IFERROR(VLOOKUP(B3936,Returns!B:C,2,0),"NO")</f>
        <v>NO</v>
      </c>
      <c r="X3936" s="34">
        <f t="shared" si="61"/>
        <v>0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35">
        <v>0.2</v>
      </c>
      <c r="U3937" s="1">
        <v>12.599000000000004</v>
      </c>
      <c r="V3937" t="str">
        <f>VLOOKUP(M3937,People!B:C,2,0)</f>
        <v>Anna Andreadi</v>
      </c>
      <c r="W3937" t="str">
        <f>IFERROR(VLOOKUP(B3937,Returns!B:C,2,0),"NO")</f>
        <v>NO</v>
      </c>
      <c r="X3937" s="34">
        <f t="shared" si="61"/>
        <v>40.316800000000001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35">
        <v>0.2</v>
      </c>
      <c r="U3938" s="1">
        <v>9.3443999999999985</v>
      </c>
      <c r="V3938" t="str">
        <f>VLOOKUP(M3938,People!B:C,2,0)</f>
        <v>Kelly Williams</v>
      </c>
      <c r="W3938" t="str">
        <f>IFERROR(VLOOKUP(B3938,Returns!B:C,2,0),"NO")</f>
        <v>NO</v>
      </c>
      <c r="X3938" s="34">
        <f t="shared" si="61"/>
        <v>5.7504000000000008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35">
        <v>0.2</v>
      </c>
      <c r="U3939" s="1">
        <v>9.8657999999999983</v>
      </c>
      <c r="V3939" t="str">
        <f>VLOOKUP(M3939,People!B:C,2,0)</f>
        <v>Kelly Williams</v>
      </c>
      <c r="W3939" t="str">
        <f>IFERROR(VLOOKUP(B3939,Returns!B:C,2,0),"NO")</f>
        <v>NO</v>
      </c>
      <c r="X3939" s="34">
        <f t="shared" si="61"/>
        <v>5.4432000000000009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35">
        <v>0.3</v>
      </c>
      <c r="U3940" s="1">
        <v>-25.376400000000018</v>
      </c>
      <c r="V3940" t="str">
        <f>VLOOKUP(M3940,People!B:C,2,0)</f>
        <v>Kelly Williams</v>
      </c>
      <c r="W3940" t="str">
        <f>IFERROR(VLOOKUP(B3940,Returns!B:C,2,0),"NO")</f>
        <v>NO</v>
      </c>
      <c r="X3940" s="34">
        <f t="shared" si="61"/>
        <v>59.21159999999999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35">
        <v>0</v>
      </c>
      <c r="U3941" s="1">
        <v>356.22500000000002</v>
      </c>
      <c r="V3941" t="str">
        <f>VLOOKUP(M3941,People!B:C,2,0)</f>
        <v>Kelly Williams</v>
      </c>
      <c r="W3941" t="str">
        <f>IFERROR(VLOOKUP(B3941,Returns!B:C,2,0),"NO")</f>
        <v>NO</v>
      </c>
      <c r="X3941" s="34">
        <f t="shared" si="61"/>
        <v>0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35">
        <v>0</v>
      </c>
      <c r="U3942" s="1">
        <v>6.2608000000000015</v>
      </c>
      <c r="V3942" t="str">
        <f>VLOOKUP(M3942,People!B:C,2,0)</f>
        <v>Chuck Magee</v>
      </c>
      <c r="W3942" t="str">
        <f>IFERROR(VLOOKUP(B3942,Returns!B:C,2,0),"NO")</f>
        <v>NO</v>
      </c>
      <c r="X3942" s="34">
        <f t="shared" si="61"/>
        <v>0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35">
        <v>0.2</v>
      </c>
      <c r="U3943" s="1">
        <v>1.0286999999999997</v>
      </c>
      <c r="V3943" t="str">
        <f>VLOOKUP(M3943,People!B:C,2,0)</f>
        <v>Chuck Magee</v>
      </c>
      <c r="W3943" t="str">
        <f>IFERROR(VLOOKUP(B3943,Returns!B:C,2,0),"NO")</f>
        <v>NO</v>
      </c>
      <c r="X3943" s="34">
        <f t="shared" si="61"/>
        <v>0.60960000000000003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35">
        <v>0.2</v>
      </c>
      <c r="U3944" s="1">
        <v>9.0719999999999992</v>
      </c>
      <c r="V3944" t="str">
        <f>VLOOKUP(M3944,People!B:C,2,0)</f>
        <v>Cassandra Brandow</v>
      </c>
      <c r="W3944" t="str">
        <f>IFERROR(VLOOKUP(B3944,Returns!B:C,2,0),"NO")</f>
        <v>NO</v>
      </c>
      <c r="X3944" s="34">
        <f t="shared" si="61"/>
        <v>5.1840000000000011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35">
        <v>0</v>
      </c>
      <c r="U3945" s="1">
        <v>16.703400000000016</v>
      </c>
      <c r="V3945" t="str">
        <f>VLOOKUP(M3945,People!B:C,2,0)</f>
        <v>Chuck Magee</v>
      </c>
      <c r="W3945" t="str">
        <f>IFERROR(VLOOKUP(B3945,Returns!B:C,2,0),"NO")</f>
        <v>NO</v>
      </c>
      <c r="X3945" s="34">
        <f t="shared" si="61"/>
        <v>0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35">
        <v>0</v>
      </c>
      <c r="U3946" s="1">
        <v>8.4966000000000008</v>
      </c>
      <c r="V3946" t="str">
        <f>VLOOKUP(M3946,People!B:C,2,0)</f>
        <v>Anna Andreadi</v>
      </c>
      <c r="W3946" t="str">
        <f>IFERROR(VLOOKUP(B3946,Returns!B:C,2,0),"NO")</f>
        <v>NO</v>
      </c>
      <c r="X3946" s="34">
        <f t="shared" si="61"/>
        <v>0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35">
        <v>0.2</v>
      </c>
      <c r="U3947" s="1">
        <v>15.534399999999998</v>
      </c>
      <c r="V3947" t="str">
        <f>VLOOKUP(M3947,People!B:C,2,0)</f>
        <v>Cassandra Brandow</v>
      </c>
      <c r="W3947" t="str">
        <f>IFERROR(VLOOKUP(B3947,Returns!B:C,2,0),"NO")</f>
        <v>NO</v>
      </c>
      <c r="X3947" s="34">
        <f t="shared" si="61"/>
        <v>8.8768000000000011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35">
        <v>0.2</v>
      </c>
      <c r="U3948" s="1">
        <v>-0.66240000000000021</v>
      </c>
      <c r="V3948" t="str">
        <f>VLOOKUP(M3948,People!B:C,2,0)</f>
        <v>Cassandra Brandow</v>
      </c>
      <c r="W3948" t="str">
        <f>IFERROR(VLOOKUP(B3948,Returns!B:C,2,0),"NO")</f>
        <v>NO</v>
      </c>
      <c r="X3948" s="34">
        <f t="shared" si="61"/>
        <v>0.5888000000000001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35">
        <v>0.2</v>
      </c>
      <c r="U3949" s="1">
        <v>1.0347999999999993</v>
      </c>
      <c r="V3949" t="str">
        <f>VLOOKUP(M3949,People!B:C,2,0)</f>
        <v>Kelly Williams</v>
      </c>
      <c r="W3949" t="str">
        <f>IFERROR(VLOOKUP(B3949,Returns!B:C,2,0),"NO")</f>
        <v>NO</v>
      </c>
      <c r="X3949" s="34">
        <f t="shared" si="61"/>
        <v>1.2736000000000001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35">
        <v>0.2</v>
      </c>
      <c r="U3950" s="1">
        <v>15.8756</v>
      </c>
      <c r="V3950" t="str">
        <f>VLOOKUP(M3950,People!B:C,2,0)</f>
        <v>Kelly Williams</v>
      </c>
      <c r="W3950" t="str">
        <f>IFERROR(VLOOKUP(B3950,Returns!B:C,2,0),"NO")</f>
        <v>NO</v>
      </c>
      <c r="X3950" s="34">
        <f t="shared" si="61"/>
        <v>9.7696000000000023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35">
        <v>0.2</v>
      </c>
      <c r="U3951" s="1">
        <v>6.6311999999999989</v>
      </c>
      <c r="V3951" t="str">
        <f>VLOOKUP(M3951,People!B:C,2,0)</f>
        <v>Kelly Williams</v>
      </c>
      <c r="W3951" t="str">
        <f>IFERROR(VLOOKUP(B3951,Returns!B:C,2,0),"NO")</f>
        <v>NO</v>
      </c>
      <c r="X3951" s="34">
        <f t="shared" si="61"/>
        <v>3.9296000000000002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35">
        <v>0.3</v>
      </c>
      <c r="U3952" s="1">
        <v>-18.221999999999994</v>
      </c>
      <c r="V3952" t="str">
        <f>VLOOKUP(M3952,People!B:C,2,0)</f>
        <v>Kelly Williams</v>
      </c>
      <c r="W3952" t="str">
        <f>IFERROR(VLOOKUP(B3952,Returns!B:C,2,0),"NO")</f>
        <v>NO</v>
      </c>
      <c r="X3952" s="34">
        <f t="shared" si="61"/>
        <v>76.532399999999996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35">
        <v>0.2</v>
      </c>
      <c r="U3953" s="1">
        <v>6.0367999999999986</v>
      </c>
      <c r="V3953" t="str">
        <f>VLOOKUP(M3953,People!B:C,2,0)</f>
        <v>Chuck Magee</v>
      </c>
      <c r="W3953" t="str">
        <f>IFERROR(VLOOKUP(B3953,Returns!B:C,2,0),"NO")</f>
        <v>NO</v>
      </c>
      <c r="X3953" s="34">
        <f t="shared" si="61"/>
        <v>3.4496000000000002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35">
        <v>0.2</v>
      </c>
      <c r="U3954" s="1">
        <v>13.998599999999989</v>
      </c>
      <c r="V3954" t="str">
        <f>VLOOKUP(M3954,People!B:C,2,0)</f>
        <v>Anna Andreadi</v>
      </c>
      <c r="W3954" t="str">
        <f>IFERROR(VLOOKUP(B3954,Returns!B:C,2,0),"NO")</f>
        <v>NO</v>
      </c>
      <c r="X3954" s="34">
        <f t="shared" si="61"/>
        <v>31.996800000000004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35">
        <v>0</v>
      </c>
      <c r="U3955" s="1">
        <v>5.8419999999999996</v>
      </c>
      <c r="V3955" t="str">
        <f>VLOOKUP(M3955,People!B:C,2,0)</f>
        <v>Chuck Magee</v>
      </c>
      <c r="W3955" t="str">
        <f>IFERROR(VLOOKUP(B3955,Returns!B:C,2,0),"NO")</f>
        <v>NO</v>
      </c>
      <c r="X3955" s="34">
        <f t="shared" si="61"/>
        <v>0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35">
        <v>0</v>
      </c>
      <c r="U3956" s="1">
        <v>2.3521000000000001</v>
      </c>
      <c r="V3956" t="str">
        <f>VLOOKUP(M3956,People!B:C,2,0)</f>
        <v>Kelly Williams</v>
      </c>
      <c r="W3956" t="str">
        <f>IFERROR(VLOOKUP(B3956,Returns!B:C,2,0),"NO")</f>
        <v>NO</v>
      </c>
      <c r="X3956" s="34">
        <f t="shared" si="61"/>
        <v>0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35">
        <v>0</v>
      </c>
      <c r="U3957" s="1">
        <v>23.807999999999993</v>
      </c>
      <c r="V3957" t="str">
        <f>VLOOKUP(M3957,People!B:C,2,0)</f>
        <v>Kelly Williams</v>
      </c>
      <c r="W3957" t="str">
        <f>IFERROR(VLOOKUP(B3957,Returns!B:C,2,0),"NO")</f>
        <v>NO</v>
      </c>
      <c r="X3957" s="34">
        <f t="shared" si="61"/>
        <v>0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35">
        <v>0</v>
      </c>
      <c r="U3958" s="1">
        <v>6.4205999999999976</v>
      </c>
      <c r="V3958" t="str">
        <f>VLOOKUP(M3958,People!B:C,2,0)</f>
        <v>Anna Andreadi</v>
      </c>
      <c r="W3958" t="str">
        <f>IFERROR(VLOOKUP(B3958,Returns!B:C,2,0),"NO")</f>
        <v>NO</v>
      </c>
      <c r="X3958" s="34">
        <f t="shared" si="61"/>
        <v>0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35">
        <v>0.7</v>
      </c>
      <c r="U3959" s="1">
        <v>-8.6456999999999979</v>
      </c>
      <c r="V3959" t="str">
        <f>VLOOKUP(M3959,People!B:C,2,0)</f>
        <v>Cassandra Brandow</v>
      </c>
      <c r="W3959" t="str">
        <f>IFERROR(VLOOKUP(B3959,Returns!B:C,2,0),"NO")</f>
        <v>NO</v>
      </c>
      <c r="X3959" s="34">
        <f t="shared" si="61"/>
        <v>7.8939000000000004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35">
        <v>0.2</v>
      </c>
      <c r="U3960" s="1">
        <v>0.3335999999999999</v>
      </c>
      <c r="V3960" t="str">
        <f>VLOOKUP(M3960,People!B:C,2,0)</f>
        <v>Cassandra Brandow</v>
      </c>
      <c r="W3960" t="str">
        <f>IFERROR(VLOOKUP(B3960,Returns!B:C,2,0),"NO")</f>
        <v>NO</v>
      </c>
      <c r="X3960" s="34">
        <f t="shared" si="61"/>
        <v>0.88959999999999995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35">
        <v>0.2</v>
      </c>
      <c r="U3961" s="1">
        <v>14.546999999999995</v>
      </c>
      <c r="V3961" t="str">
        <f>VLOOKUP(M3961,People!B:C,2,0)</f>
        <v>Cassandra Brandow</v>
      </c>
      <c r="W3961" t="str">
        <f>IFERROR(VLOOKUP(B3961,Returns!B:C,2,0),"NO")</f>
        <v>NO</v>
      </c>
      <c r="X3961" s="34">
        <f t="shared" si="61"/>
        <v>8.952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35">
        <v>0</v>
      </c>
      <c r="U3962" s="1">
        <v>17.608799999999999</v>
      </c>
      <c r="V3962" t="str">
        <f>VLOOKUP(M3962,People!B:C,2,0)</f>
        <v>Kelly Williams</v>
      </c>
      <c r="W3962" t="str">
        <f>IFERROR(VLOOKUP(B3962,Returns!B:C,2,0),"NO")</f>
        <v>NO</v>
      </c>
      <c r="X3962" s="34">
        <f t="shared" si="61"/>
        <v>0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35">
        <v>0</v>
      </c>
      <c r="U3963" s="1">
        <v>44.984999999999985</v>
      </c>
      <c r="V3963" t="str">
        <f>VLOOKUP(M3963,People!B:C,2,0)</f>
        <v>Kelly Williams</v>
      </c>
      <c r="W3963" t="str">
        <f>IFERROR(VLOOKUP(B3963,Returns!B:C,2,0),"NO")</f>
        <v>NO</v>
      </c>
      <c r="X3963" s="34">
        <f t="shared" si="61"/>
        <v>0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35">
        <v>0</v>
      </c>
      <c r="U3964" s="1">
        <v>3.4668000000000005</v>
      </c>
      <c r="V3964" t="str">
        <f>VLOOKUP(M3964,People!B:C,2,0)</f>
        <v>Anna Andreadi</v>
      </c>
      <c r="W3964" t="str">
        <f>IFERROR(VLOOKUP(B3964,Returns!B:C,2,0),"NO")</f>
        <v>NO</v>
      </c>
      <c r="X3964" s="34">
        <f t="shared" si="61"/>
        <v>0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35">
        <v>0</v>
      </c>
      <c r="U3965" s="1">
        <v>12.060900000000002</v>
      </c>
      <c r="V3965" t="str">
        <f>VLOOKUP(M3965,People!B:C,2,0)</f>
        <v>Anna Andreadi</v>
      </c>
      <c r="W3965" t="str">
        <f>IFERROR(VLOOKUP(B3965,Returns!B:C,2,0),"NO")</f>
        <v>NO</v>
      </c>
      <c r="X3965" s="34">
        <f t="shared" si="61"/>
        <v>0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35">
        <v>0.2</v>
      </c>
      <c r="U3966" s="1">
        <v>0.88559999999999883</v>
      </c>
      <c r="V3966" t="str">
        <f>VLOOKUP(M3966,People!B:C,2,0)</f>
        <v>Chuck Magee</v>
      </c>
      <c r="W3966" t="str">
        <f>IFERROR(VLOOKUP(B3966,Returns!B:C,2,0),"NO")</f>
        <v>NO</v>
      </c>
      <c r="X3966" s="34">
        <f t="shared" si="61"/>
        <v>1.5744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35">
        <v>0.2</v>
      </c>
      <c r="U3967" s="1">
        <v>0.88559999999999883</v>
      </c>
      <c r="V3967" t="str">
        <f>VLOOKUP(M3967,People!B:C,2,0)</f>
        <v>Cassandra Brandow</v>
      </c>
      <c r="W3967" t="str">
        <f>IFERROR(VLOOKUP(B3967,Returns!B:C,2,0),"NO")</f>
        <v>NO</v>
      </c>
      <c r="X3967" s="34">
        <f t="shared" si="61"/>
        <v>1.5744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35">
        <v>0</v>
      </c>
      <c r="U3968" s="1">
        <v>22.8904</v>
      </c>
      <c r="V3968" t="str">
        <f>VLOOKUP(M3968,People!B:C,2,0)</f>
        <v>Chuck Magee</v>
      </c>
      <c r="W3968" t="str">
        <f>IFERROR(VLOOKUP(B3968,Returns!B:C,2,0),"NO")</f>
        <v>NO</v>
      </c>
      <c r="X3968" s="34">
        <f t="shared" si="61"/>
        <v>0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35">
        <v>0.7</v>
      </c>
      <c r="U3969" s="1">
        <v>-32.507999999999996</v>
      </c>
      <c r="V3969" t="str">
        <f>VLOOKUP(M3969,People!B:C,2,0)</f>
        <v>Anna Andreadi</v>
      </c>
      <c r="W3969" t="str">
        <f>IFERROR(VLOOKUP(B3969,Returns!B:C,2,0),"NO")</f>
        <v>NO</v>
      </c>
      <c r="X3969" s="34">
        <f t="shared" si="61"/>
        <v>28.444500000000005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35">
        <v>0.8</v>
      </c>
      <c r="U3970" s="1">
        <v>-9.1648000000000032</v>
      </c>
      <c r="V3970" t="str">
        <f>VLOOKUP(M3970,People!B:C,2,0)</f>
        <v>Kelly Williams</v>
      </c>
      <c r="W3970" t="str">
        <f>IFERROR(VLOOKUP(B3970,Returns!B:C,2,0),"NO")</f>
        <v>NO</v>
      </c>
      <c r="X3970" s="34">
        <f t="shared" ref="X3970:X4033" si="62">T3970*R3970</f>
        <v>4.5823999999999989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35">
        <v>0.2</v>
      </c>
      <c r="U3971" s="1">
        <v>13.199999999999998</v>
      </c>
      <c r="V3971" t="str">
        <f>VLOOKUP(M3971,People!B:C,2,0)</f>
        <v>Kelly Williams</v>
      </c>
      <c r="W3971" t="str">
        <f>IFERROR(VLOOKUP(B3971,Returns!B:C,2,0),"NO")</f>
        <v>NO</v>
      </c>
      <c r="X3971" s="34">
        <f t="shared" si="62"/>
        <v>8.4480000000000004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35">
        <v>0</v>
      </c>
      <c r="U3972" s="1">
        <v>24.218999999999998</v>
      </c>
      <c r="V3972" t="str">
        <f>VLOOKUP(M3972,People!B:C,2,0)</f>
        <v>Anna Andreadi</v>
      </c>
      <c r="W3972" t="str">
        <f>IFERROR(VLOOKUP(B3972,Returns!B:C,2,0),"NO")</f>
        <v>NO</v>
      </c>
      <c r="X3972" s="34">
        <f t="shared" si="62"/>
        <v>0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35">
        <v>0</v>
      </c>
      <c r="U3973" s="1">
        <v>20.633600000000001</v>
      </c>
      <c r="V3973" t="str">
        <f>VLOOKUP(M3973,People!B:C,2,0)</f>
        <v>Kelly Williams</v>
      </c>
      <c r="W3973" t="str">
        <f>IFERROR(VLOOKUP(B3973,Returns!B:C,2,0),"NO")</f>
        <v>Yes</v>
      </c>
      <c r="X3973" s="34">
        <f t="shared" si="62"/>
        <v>0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35">
        <v>0</v>
      </c>
      <c r="U3974" s="1">
        <v>6.74</v>
      </c>
      <c r="V3974" t="str">
        <f>VLOOKUP(M3974,People!B:C,2,0)</f>
        <v>Chuck Magee</v>
      </c>
      <c r="W3974" t="str">
        <f>IFERROR(VLOOKUP(B3974,Returns!B:C,2,0),"NO")</f>
        <v>NO</v>
      </c>
      <c r="X3974" s="34">
        <f t="shared" si="62"/>
        <v>0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35">
        <v>0.2</v>
      </c>
      <c r="U3975" s="1">
        <v>9.3124999999999982</v>
      </c>
      <c r="V3975" t="str">
        <f>VLOOKUP(M3975,People!B:C,2,0)</f>
        <v>Chuck Magee</v>
      </c>
      <c r="W3975" t="str">
        <f>IFERROR(VLOOKUP(B3975,Returns!B:C,2,0),"NO")</f>
        <v>NO</v>
      </c>
      <c r="X3975" s="34">
        <f t="shared" si="62"/>
        <v>5.9600000000000009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35">
        <v>0</v>
      </c>
      <c r="U3976" s="1">
        <v>124.19999999999999</v>
      </c>
      <c r="V3976" t="str">
        <f>VLOOKUP(M3976,People!B:C,2,0)</f>
        <v>Chuck Magee</v>
      </c>
      <c r="W3976" t="str">
        <f>IFERROR(VLOOKUP(B3976,Returns!B:C,2,0),"NO")</f>
        <v>NO</v>
      </c>
      <c r="X3976" s="34">
        <f t="shared" si="62"/>
        <v>0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35">
        <v>0.2</v>
      </c>
      <c r="U3977" s="1">
        <v>14.981400000000001</v>
      </c>
      <c r="V3977" t="str">
        <f>VLOOKUP(M3977,People!B:C,2,0)</f>
        <v>Chuck Magee</v>
      </c>
      <c r="W3977" t="str">
        <f>IFERROR(VLOOKUP(B3977,Returns!B:C,2,0),"NO")</f>
        <v>NO</v>
      </c>
      <c r="X3977" s="34">
        <f t="shared" si="62"/>
        <v>8.2656000000000009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35">
        <v>0</v>
      </c>
      <c r="U3978" s="1">
        <v>11.177600000000002</v>
      </c>
      <c r="V3978" t="str">
        <f>VLOOKUP(M3978,People!B:C,2,0)</f>
        <v>Cassandra Brandow</v>
      </c>
      <c r="W3978" t="str">
        <f>IFERROR(VLOOKUP(B3978,Returns!B:C,2,0),"NO")</f>
        <v>NO</v>
      </c>
      <c r="X3978" s="34">
        <f t="shared" si="62"/>
        <v>0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35">
        <v>0</v>
      </c>
      <c r="U3979" s="1">
        <v>4.1123999999999992</v>
      </c>
      <c r="V3979" t="str">
        <f>VLOOKUP(M3979,People!B:C,2,0)</f>
        <v>Anna Andreadi</v>
      </c>
      <c r="W3979" t="str">
        <f>IFERROR(VLOOKUP(B3979,Returns!B:C,2,0),"NO")</f>
        <v>NO</v>
      </c>
      <c r="X3979" s="34">
        <f t="shared" si="62"/>
        <v>0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35">
        <v>0.2</v>
      </c>
      <c r="U3980" s="1">
        <v>-20.136200000000006</v>
      </c>
      <c r="V3980" t="str">
        <f>VLOOKUP(M3980,People!B:C,2,0)</f>
        <v>Anna Andreadi</v>
      </c>
      <c r="W3980" t="str">
        <f>IFERROR(VLOOKUP(B3980,Returns!B:C,2,0),"NO")</f>
        <v>NO</v>
      </c>
      <c r="X3980" s="34">
        <f t="shared" si="62"/>
        <v>16.956800000000001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35">
        <v>0.4</v>
      </c>
      <c r="U3981" s="1">
        <v>-19.549200000000006</v>
      </c>
      <c r="V3981" t="str">
        <f>VLOOKUP(M3981,People!B:C,2,0)</f>
        <v>Chuck Magee</v>
      </c>
      <c r="W3981" t="str">
        <f>IFERROR(VLOOKUP(B3981,Returns!B:C,2,0),"NO")</f>
        <v>NO</v>
      </c>
      <c r="X3981" s="34">
        <f t="shared" si="62"/>
        <v>21.3264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35">
        <v>0</v>
      </c>
      <c r="U3982" s="1">
        <v>15.8256</v>
      </c>
      <c r="V3982" t="str">
        <f>VLOOKUP(M3982,People!B:C,2,0)</f>
        <v>Chuck Magee</v>
      </c>
      <c r="W3982" t="str">
        <f>IFERROR(VLOOKUP(B3982,Returns!B:C,2,0),"NO")</f>
        <v>NO</v>
      </c>
      <c r="X3982" s="34">
        <f t="shared" si="62"/>
        <v>0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35">
        <v>0</v>
      </c>
      <c r="U3983" s="1">
        <v>9.7911000000000001</v>
      </c>
      <c r="V3983" t="str">
        <f>VLOOKUP(M3983,People!B:C,2,0)</f>
        <v>Anna Andreadi</v>
      </c>
      <c r="W3983" t="str">
        <f>IFERROR(VLOOKUP(B3983,Returns!B:C,2,0),"NO")</f>
        <v>NO</v>
      </c>
      <c r="X3983" s="34">
        <f t="shared" si="62"/>
        <v>0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35">
        <v>0.2</v>
      </c>
      <c r="U3984" s="1">
        <v>-3.5996000000000521</v>
      </c>
      <c r="V3984" t="str">
        <f>VLOOKUP(M3984,People!B:C,2,0)</f>
        <v>Anna Andreadi</v>
      </c>
      <c r="W3984" t="str">
        <f>IFERROR(VLOOKUP(B3984,Returns!B:C,2,0),"NO")</f>
        <v>NO</v>
      </c>
      <c r="X3984" s="34">
        <f t="shared" si="62"/>
        <v>57.593600000000009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35">
        <v>0.2</v>
      </c>
      <c r="U3985" s="1">
        <v>944.98649999999986</v>
      </c>
      <c r="V3985" t="str">
        <f>VLOOKUP(M3985,People!B:C,2,0)</f>
        <v>Anna Andreadi</v>
      </c>
      <c r="W3985" t="str">
        <f>IFERROR(VLOOKUP(B3985,Returns!B:C,2,0),"NO")</f>
        <v>NO</v>
      </c>
      <c r="X3985" s="34">
        <f t="shared" si="62"/>
        <v>559.99200000000008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35">
        <v>0</v>
      </c>
      <c r="U3986" s="1">
        <v>24.47</v>
      </c>
      <c r="V3986" t="str">
        <f>VLOOKUP(M3986,People!B:C,2,0)</f>
        <v>Anna Andreadi</v>
      </c>
      <c r="W3986" t="str">
        <f>IFERROR(VLOOKUP(B3986,Returns!B:C,2,0),"NO")</f>
        <v>NO</v>
      </c>
      <c r="X3986" s="34">
        <f t="shared" si="62"/>
        <v>0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35">
        <v>0.15</v>
      </c>
      <c r="U3987" s="1">
        <v>24.235199999999978</v>
      </c>
      <c r="V3987" t="str">
        <f>VLOOKUP(M3987,People!B:C,2,0)</f>
        <v>Anna Andreadi</v>
      </c>
      <c r="W3987" t="str">
        <f>IFERROR(VLOOKUP(B3987,Returns!B:C,2,0),"NO")</f>
        <v>NO</v>
      </c>
      <c r="X3987" s="34">
        <f t="shared" si="62"/>
        <v>38.624850000000002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35">
        <v>0</v>
      </c>
      <c r="U3988" s="1">
        <v>621.97440000000006</v>
      </c>
      <c r="V3988" t="str">
        <f>VLOOKUP(M3988,People!B:C,2,0)</f>
        <v>Chuck Magee</v>
      </c>
      <c r="W3988" t="str">
        <f>IFERROR(VLOOKUP(B3988,Returns!B:C,2,0),"NO")</f>
        <v>NO</v>
      </c>
      <c r="X3988" s="34">
        <f t="shared" si="62"/>
        <v>0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35">
        <v>0</v>
      </c>
      <c r="U3989" s="1">
        <v>10.487500000000001</v>
      </c>
      <c r="V3989" t="str">
        <f>VLOOKUP(M3989,People!B:C,2,0)</f>
        <v>Chuck Magee</v>
      </c>
      <c r="W3989" t="str">
        <f>IFERROR(VLOOKUP(B3989,Returns!B:C,2,0),"NO")</f>
        <v>NO</v>
      </c>
      <c r="X3989" s="34">
        <f t="shared" si="62"/>
        <v>0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35">
        <v>0.2</v>
      </c>
      <c r="U3990" s="1">
        <v>13.845999999999997</v>
      </c>
      <c r="V3990" t="str">
        <f>VLOOKUP(M3990,People!B:C,2,0)</f>
        <v>Cassandra Brandow</v>
      </c>
      <c r="W3990" t="str">
        <f>IFERROR(VLOOKUP(B3990,Returns!B:C,2,0),"NO")</f>
        <v>NO</v>
      </c>
      <c r="X3990" s="34">
        <f t="shared" si="62"/>
        <v>15.824000000000002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35">
        <v>0</v>
      </c>
      <c r="U3991" s="1">
        <v>20.1248</v>
      </c>
      <c r="V3991" t="str">
        <f>VLOOKUP(M3991,People!B:C,2,0)</f>
        <v>Chuck Magee</v>
      </c>
      <c r="W3991" t="str">
        <f>IFERROR(VLOOKUP(B3991,Returns!B:C,2,0),"NO")</f>
        <v>NO</v>
      </c>
      <c r="X3991" s="34">
        <f t="shared" si="62"/>
        <v>0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35">
        <v>0.2</v>
      </c>
      <c r="U3992" s="1">
        <v>-64.427400000000006</v>
      </c>
      <c r="V3992" t="str">
        <f>VLOOKUP(M3992,People!B:C,2,0)</f>
        <v>Chuck Magee</v>
      </c>
      <c r="W3992" t="str">
        <f>IFERROR(VLOOKUP(B3992,Returns!B:C,2,0),"NO")</f>
        <v>NO</v>
      </c>
      <c r="X3992" s="34">
        <f t="shared" si="62"/>
        <v>57.268800000000013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35">
        <v>0.2</v>
      </c>
      <c r="U3993" s="1">
        <v>14.299199999999999</v>
      </c>
      <c r="V3993" t="str">
        <f>VLOOKUP(M3993,People!B:C,2,0)</f>
        <v>Cassandra Brandow</v>
      </c>
      <c r="W3993" t="str">
        <f>IFERROR(VLOOKUP(B3993,Returns!B:C,2,0),"NO")</f>
        <v>NO</v>
      </c>
      <c r="X3993" s="34">
        <f t="shared" si="62"/>
        <v>12.710400000000002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35">
        <v>0.2</v>
      </c>
      <c r="U3994" s="1">
        <v>4.6547999999999927</v>
      </c>
      <c r="V3994" t="str">
        <f>VLOOKUP(M3994,People!B:C,2,0)</f>
        <v>Cassandra Brandow</v>
      </c>
      <c r="W3994" t="str">
        <f>IFERROR(VLOOKUP(B3994,Returns!B:C,2,0),"NO")</f>
        <v>NO</v>
      </c>
      <c r="X3994" s="34">
        <f t="shared" si="62"/>
        <v>8.2751999999999999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35">
        <v>0.2</v>
      </c>
      <c r="U3995" s="1">
        <v>10.793999999999983</v>
      </c>
      <c r="V3995" t="str">
        <f>VLOOKUP(M3995,People!B:C,2,0)</f>
        <v>Cassandra Brandow</v>
      </c>
      <c r="W3995" t="str">
        <f>IFERROR(VLOOKUP(B3995,Returns!B:C,2,0),"NO")</f>
        <v>NO</v>
      </c>
      <c r="X3995" s="34">
        <f t="shared" si="62"/>
        <v>34.540800000000004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35">
        <v>0</v>
      </c>
      <c r="U3996" s="1">
        <v>97.45859999999999</v>
      </c>
      <c r="V3996" t="str">
        <f>VLOOKUP(M3996,People!B:C,2,0)</f>
        <v>Kelly Williams</v>
      </c>
      <c r="W3996" t="str">
        <f>IFERROR(VLOOKUP(B3996,Returns!B:C,2,0),"NO")</f>
        <v>NO</v>
      </c>
      <c r="X3996" s="34">
        <f t="shared" si="62"/>
        <v>0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35">
        <v>0</v>
      </c>
      <c r="U3997" s="1">
        <v>189.40460000000002</v>
      </c>
      <c r="V3997" t="str">
        <f>VLOOKUP(M3997,People!B:C,2,0)</f>
        <v>Kelly Williams</v>
      </c>
      <c r="W3997" t="str">
        <f>IFERROR(VLOOKUP(B3997,Returns!B:C,2,0),"NO")</f>
        <v>NO</v>
      </c>
      <c r="X3997" s="34">
        <f t="shared" si="62"/>
        <v>0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35">
        <v>0</v>
      </c>
      <c r="U3998" s="1">
        <v>223.28549999999993</v>
      </c>
      <c r="V3998" t="str">
        <f>VLOOKUP(M3998,People!B:C,2,0)</f>
        <v>Kelly Williams</v>
      </c>
      <c r="W3998" t="str">
        <f>IFERROR(VLOOKUP(B3998,Returns!B:C,2,0),"NO")</f>
        <v>NO</v>
      </c>
      <c r="X3998" s="34">
        <f t="shared" si="62"/>
        <v>0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35">
        <v>0</v>
      </c>
      <c r="U3999" s="1">
        <v>4.4939999999999998</v>
      </c>
      <c r="V3999" t="str">
        <f>VLOOKUP(M3999,People!B:C,2,0)</f>
        <v>Kelly Williams</v>
      </c>
      <c r="W3999" t="str">
        <f>IFERROR(VLOOKUP(B3999,Returns!B:C,2,0),"NO")</f>
        <v>NO</v>
      </c>
      <c r="X3999" s="34">
        <f t="shared" si="62"/>
        <v>0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35">
        <v>0</v>
      </c>
      <c r="U4000" s="1">
        <v>82.077600000000004</v>
      </c>
      <c r="V4000" t="str">
        <f>VLOOKUP(M4000,People!B:C,2,0)</f>
        <v>Kelly Williams</v>
      </c>
      <c r="W4000" t="str">
        <f>IFERROR(VLOOKUP(B4000,Returns!B:C,2,0),"NO")</f>
        <v>NO</v>
      </c>
      <c r="X4000" s="34">
        <f t="shared" si="62"/>
        <v>0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35">
        <v>0.2</v>
      </c>
      <c r="U4001" s="1">
        <v>5.7980000000000018</v>
      </c>
      <c r="V4001" t="str">
        <f>VLOOKUP(M4001,People!B:C,2,0)</f>
        <v>Cassandra Brandow</v>
      </c>
      <c r="W4001" t="str">
        <f>IFERROR(VLOOKUP(B4001,Returns!B:C,2,0),"NO")</f>
        <v>NO</v>
      </c>
      <c r="X4001" s="34">
        <f t="shared" si="62"/>
        <v>46.384000000000007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35">
        <v>0</v>
      </c>
      <c r="U4002" s="1">
        <v>19.040999999999997</v>
      </c>
      <c r="V4002" t="str">
        <f>VLOOKUP(M4002,People!B:C,2,0)</f>
        <v>Anna Andreadi</v>
      </c>
      <c r="W4002" t="str">
        <f>IFERROR(VLOOKUP(B4002,Returns!B:C,2,0),"NO")</f>
        <v>NO</v>
      </c>
      <c r="X4002" s="34">
        <f t="shared" si="62"/>
        <v>0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35">
        <v>0</v>
      </c>
      <c r="U4003" s="1">
        <v>58.649999999999984</v>
      </c>
      <c r="V4003" t="str">
        <f>VLOOKUP(M4003,People!B:C,2,0)</f>
        <v>Anna Andreadi</v>
      </c>
      <c r="W4003" t="str">
        <f>IFERROR(VLOOKUP(B4003,Returns!B:C,2,0),"NO")</f>
        <v>NO</v>
      </c>
      <c r="X4003" s="34">
        <f t="shared" si="62"/>
        <v>0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35">
        <v>0.3</v>
      </c>
      <c r="U4004" s="1">
        <v>-127.57919999999996</v>
      </c>
      <c r="V4004" t="str">
        <f>VLOOKUP(M4004,People!B:C,2,0)</f>
        <v>Kelly Williams</v>
      </c>
      <c r="W4004" t="str">
        <f>IFERROR(VLOOKUP(B4004,Returns!B:C,2,0),"NO")</f>
        <v>NO</v>
      </c>
      <c r="X4004" s="34">
        <f t="shared" si="62"/>
        <v>191.36879999999999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35">
        <v>0.4</v>
      </c>
      <c r="U4005" s="1">
        <v>33.589499999999987</v>
      </c>
      <c r="V4005" t="str">
        <f>VLOOKUP(M4005,People!B:C,2,0)</f>
        <v>Kelly Williams</v>
      </c>
      <c r="W4005" t="str">
        <f>IFERROR(VLOOKUP(B4005,Returns!B:C,2,0),"NO")</f>
        <v>NO</v>
      </c>
      <c r="X4005" s="34">
        <f t="shared" si="62"/>
        <v>115.16399999999999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35">
        <v>0.2</v>
      </c>
      <c r="U4006" s="1">
        <v>11.894999999999994</v>
      </c>
      <c r="V4006" t="str">
        <f>VLOOKUP(M4006,People!B:C,2,0)</f>
        <v>Kelly Williams</v>
      </c>
      <c r="W4006" t="str">
        <f>IFERROR(VLOOKUP(B4006,Returns!B:C,2,0),"NO")</f>
        <v>NO</v>
      </c>
      <c r="X4006" s="34">
        <f t="shared" si="62"/>
        <v>7.32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35">
        <v>0</v>
      </c>
      <c r="U4007" s="1">
        <v>0.49839999999999995</v>
      </c>
      <c r="V4007" t="str">
        <f>VLOOKUP(M4007,People!B:C,2,0)</f>
        <v>Cassandra Brandow</v>
      </c>
      <c r="W4007" t="str">
        <f>IFERROR(VLOOKUP(B4007,Returns!B:C,2,0),"NO")</f>
        <v>NO</v>
      </c>
      <c r="X4007" s="34">
        <f t="shared" si="62"/>
        <v>0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35">
        <v>0</v>
      </c>
      <c r="U4008" s="1">
        <v>12.441600000000001</v>
      </c>
      <c r="V4008" t="str">
        <f>VLOOKUP(M4008,People!B:C,2,0)</f>
        <v>Cassandra Brandow</v>
      </c>
      <c r="W4008" t="str">
        <f>IFERROR(VLOOKUP(B4008,Returns!B:C,2,0),"NO")</f>
        <v>NO</v>
      </c>
      <c r="X4008" s="34">
        <f t="shared" si="62"/>
        <v>0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35">
        <v>0</v>
      </c>
      <c r="U4009" s="1">
        <v>21.407399999999999</v>
      </c>
      <c r="V4009" t="str">
        <f>VLOOKUP(M4009,People!B:C,2,0)</f>
        <v>Cassandra Brandow</v>
      </c>
      <c r="W4009" t="str">
        <f>IFERROR(VLOOKUP(B4009,Returns!B:C,2,0),"NO")</f>
        <v>NO</v>
      </c>
      <c r="X4009" s="34">
        <f t="shared" si="62"/>
        <v>0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35">
        <v>0.2</v>
      </c>
      <c r="U4010" s="1">
        <v>0.59920000000000018</v>
      </c>
      <c r="V4010" t="str">
        <f>VLOOKUP(M4010,People!B:C,2,0)</f>
        <v>Anna Andreadi</v>
      </c>
      <c r="W4010" t="str">
        <f>IFERROR(VLOOKUP(B4010,Returns!B:C,2,0),"NO")</f>
        <v>NO</v>
      </c>
      <c r="X4010" s="34">
        <f t="shared" si="62"/>
        <v>1.3696000000000002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35">
        <v>0</v>
      </c>
      <c r="U4011" s="1">
        <v>199.26060000000004</v>
      </c>
      <c r="V4011" t="str">
        <f>VLOOKUP(M4011,People!B:C,2,0)</f>
        <v>Anna Andreadi</v>
      </c>
      <c r="W4011" t="str">
        <f>IFERROR(VLOOKUP(B4011,Returns!B:C,2,0),"NO")</f>
        <v>NO</v>
      </c>
      <c r="X4011" s="34">
        <f t="shared" si="62"/>
        <v>0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35">
        <v>0.2</v>
      </c>
      <c r="U4012" s="1">
        <v>2.6399999999999997</v>
      </c>
      <c r="V4012" t="str">
        <f>VLOOKUP(M4012,People!B:C,2,0)</f>
        <v>Chuck Magee</v>
      </c>
      <c r="W4012" t="str">
        <f>IFERROR(VLOOKUP(B4012,Returns!B:C,2,0),"NO")</f>
        <v>NO</v>
      </c>
      <c r="X4012" s="34">
        <f t="shared" si="62"/>
        <v>1.6896000000000002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35">
        <v>0.2</v>
      </c>
      <c r="U4013" s="1">
        <v>3.9295999999999989</v>
      </c>
      <c r="V4013" t="str">
        <f>VLOOKUP(M4013,People!B:C,2,0)</f>
        <v>Chuck Magee</v>
      </c>
      <c r="W4013" t="str">
        <f>IFERROR(VLOOKUP(B4013,Returns!B:C,2,0),"NO")</f>
        <v>NO</v>
      </c>
      <c r="X4013" s="34">
        <f t="shared" si="62"/>
        <v>7.8592000000000004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35">
        <v>0</v>
      </c>
      <c r="U4014" s="1">
        <v>4.9647999999999985</v>
      </c>
      <c r="V4014" t="str">
        <f>VLOOKUP(M4014,People!B:C,2,0)</f>
        <v>Kelly Williams</v>
      </c>
      <c r="W4014" t="str">
        <f>IFERROR(VLOOKUP(B4014,Returns!B:C,2,0),"NO")</f>
        <v>NO</v>
      </c>
      <c r="X4014" s="34">
        <f t="shared" si="62"/>
        <v>0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35">
        <v>0</v>
      </c>
      <c r="U4015" s="1">
        <v>152.02319999999997</v>
      </c>
      <c r="V4015" t="str">
        <f>VLOOKUP(M4015,People!B:C,2,0)</f>
        <v>Cassandra Brandow</v>
      </c>
      <c r="W4015" t="str">
        <f>IFERROR(VLOOKUP(B4015,Returns!B:C,2,0),"NO")</f>
        <v>NO</v>
      </c>
      <c r="X4015" s="34">
        <f t="shared" si="62"/>
        <v>0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35">
        <v>0</v>
      </c>
      <c r="U4016" s="1">
        <v>4.2336</v>
      </c>
      <c r="V4016" t="str">
        <f>VLOOKUP(M4016,People!B:C,2,0)</f>
        <v>Cassandra Brandow</v>
      </c>
      <c r="W4016" t="str">
        <f>IFERROR(VLOOKUP(B4016,Returns!B:C,2,0),"NO")</f>
        <v>NO</v>
      </c>
      <c r="X4016" s="34">
        <f t="shared" si="62"/>
        <v>0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35">
        <v>0</v>
      </c>
      <c r="U4017" s="1">
        <v>94.962000000000003</v>
      </c>
      <c r="V4017" t="str">
        <f>VLOOKUP(M4017,People!B:C,2,0)</f>
        <v>Cassandra Brandow</v>
      </c>
      <c r="W4017" t="str">
        <f>IFERROR(VLOOKUP(B4017,Returns!B:C,2,0),"NO")</f>
        <v>NO</v>
      </c>
      <c r="X4017" s="34">
        <f t="shared" si="62"/>
        <v>0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35">
        <v>0</v>
      </c>
      <c r="U4018" s="1">
        <v>9.629999999999999</v>
      </c>
      <c r="V4018" t="str">
        <f>VLOOKUP(M4018,People!B:C,2,0)</f>
        <v>Cassandra Brandow</v>
      </c>
      <c r="W4018" t="str">
        <f>IFERROR(VLOOKUP(B4018,Returns!B:C,2,0),"NO")</f>
        <v>NO</v>
      </c>
      <c r="X4018" s="34">
        <f t="shared" si="62"/>
        <v>0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35">
        <v>0</v>
      </c>
      <c r="U4019" s="1">
        <v>48.94</v>
      </c>
      <c r="V4019" t="str">
        <f>VLOOKUP(M4019,People!B:C,2,0)</f>
        <v>Cassandra Brandow</v>
      </c>
      <c r="W4019" t="str">
        <f>IFERROR(VLOOKUP(B4019,Returns!B:C,2,0),"NO")</f>
        <v>NO</v>
      </c>
      <c r="X4019" s="34">
        <f t="shared" si="62"/>
        <v>0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35">
        <v>0</v>
      </c>
      <c r="U4020" s="1">
        <v>47.862899999999982</v>
      </c>
      <c r="V4020" t="str">
        <f>VLOOKUP(M4020,People!B:C,2,0)</f>
        <v>Cassandra Brandow</v>
      </c>
      <c r="W4020" t="str">
        <f>IFERROR(VLOOKUP(B4020,Returns!B:C,2,0),"NO")</f>
        <v>NO</v>
      </c>
      <c r="X4020" s="34">
        <f t="shared" si="62"/>
        <v>0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35">
        <v>0</v>
      </c>
      <c r="U4021" s="1">
        <v>6.7236000000000002</v>
      </c>
      <c r="V4021" t="str">
        <f>VLOOKUP(M4021,People!B:C,2,0)</f>
        <v>Cassandra Brandow</v>
      </c>
      <c r="W4021" t="str">
        <f>IFERROR(VLOOKUP(B4021,Returns!B:C,2,0),"NO")</f>
        <v>NO</v>
      </c>
      <c r="X4021" s="34">
        <f t="shared" si="62"/>
        <v>0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35">
        <v>0.3</v>
      </c>
      <c r="U4022" s="1">
        <v>-4.858799999999988</v>
      </c>
      <c r="V4022" t="str">
        <f>VLOOKUP(M4022,People!B:C,2,0)</f>
        <v>Chuck Magee</v>
      </c>
      <c r="W4022" t="str">
        <f>IFERROR(VLOOKUP(B4022,Returns!B:C,2,0),"NO")</f>
        <v>NO</v>
      </c>
      <c r="X4022" s="34">
        <f t="shared" si="62"/>
        <v>51.017399999999995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35">
        <v>0.4</v>
      </c>
      <c r="U4023" s="1">
        <v>-15.176700000000004</v>
      </c>
      <c r="V4023" t="str">
        <f>VLOOKUP(M4023,People!B:C,2,0)</f>
        <v>Chuck Magee</v>
      </c>
      <c r="W4023" t="str">
        <f>IFERROR(VLOOKUP(B4023,Returns!B:C,2,0),"NO")</f>
        <v>NO</v>
      </c>
      <c r="X4023" s="34">
        <f t="shared" si="62"/>
        <v>33.112800000000007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35">
        <v>0.3</v>
      </c>
      <c r="U4024" s="1">
        <v>0</v>
      </c>
      <c r="V4024" t="str">
        <f>VLOOKUP(M4024,People!B:C,2,0)</f>
        <v>Chuck Magee</v>
      </c>
      <c r="W4024" t="str">
        <f>IFERROR(VLOOKUP(B4024,Returns!B:C,2,0),"NO")</f>
        <v>NO</v>
      </c>
      <c r="X4024" s="34">
        <f t="shared" si="62"/>
        <v>256.17899999999992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35">
        <v>0.15</v>
      </c>
      <c r="U4025" s="1">
        <v>6.5490000000000208</v>
      </c>
      <c r="V4025" t="str">
        <f>VLOOKUP(M4025,People!B:C,2,0)</f>
        <v>Anna Andreadi</v>
      </c>
      <c r="W4025" t="str">
        <f>IFERROR(VLOOKUP(B4025,Returns!B:C,2,0),"NO")</f>
        <v>NO</v>
      </c>
      <c r="X4025" s="34">
        <f t="shared" si="62"/>
        <v>83.499749999999992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35">
        <v>0.2</v>
      </c>
      <c r="U4026" s="1">
        <v>34.741999999999997</v>
      </c>
      <c r="V4026" t="str">
        <f>VLOOKUP(M4026,People!B:C,2,0)</f>
        <v>Anna Andreadi</v>
      </c>
      <c r="W4026" t="str">
        <f>IFERROR(VLOOKUP(B4026,Returns!B:C,2,0),"NO")</f>
        <v>NO</v>
      </c>
      <c r="X4026" s="34">
        <f t="shared" si="62"/>
        <v>19.168000000000003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35">
        <v>0.2</v>
      </c>
      <c r="U4027" s="1">
        <v>10.011599999999998</v>
      </c>
      <c r="V4027" t="str">
        <f>VLOOKUP(M4027,People!B:C,2,0)</f>
        <v>Kelly Williams</v>
      </c>
      <c r="W4027" t="str">
        <f>IFERROR(VLOOKUP(B4027,Returns!B:C,2,0),"NO")</f>
        <v>NO</v>
      </c>
      <c r="X4027" s="34">
        <f t="shared" si="62"/>
        <v>5.9328000000000003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35">
        <v>0.2</v>
      </c>
      <c r="U4028" s="1">
        <v>2.8699999999999992</v>
      </c>
      <c r="V4028" t="str">
        <f>VLOOKUP(M4028,People!B:C,2,0)</f>
        <v>Kelly Williams</v>
      </c>
      <c r="W4028" t="str">
        <f>IFERROR(VLOOKUP(B4028,Returns!B:C,2,0),"NO")</f>
        <v>NO</v>
      </c>
      <c r="X4028" s="34">
        <f t="shared" si="62"/>
        <v>1.8368000000000002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35">
        <v>0.2</v>
      </c>
      <c r="U4029" s="1">
        <v>13.438599999999994</v>
      </c>
      <c r="V4029" t="str">
        <f>VLOOKUP(M4029,People!B:C,2,0)</f>
        <v>Kelly Williams</v>
      </c>
      <c r="W4029" t="str">
        <f>IFERROR(VLOOKUP(B4029,Returns!B:C,2,0),"NO")</f>
        <v>NO</v>
      </c>
      <c r="X4029" s="34">
        <f t="shared" si="62"/>
        <v>30.716800000000003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35">
        <v>0.8</v>
      </c>
      <c r="U4030" s="1">
        <v>-22.512</v>
      </c>
      <c r="V4030" t="str">
        <f>VLOOKUP(M4030,People!B:C,2,0)</f>
        <v>Kelly Williams</v>
      </c>
      <c r="W4030" t="str">
        <f>IFERROR(VLOOKUP(B4030,Returns!B:C,2,0),"NO")</f>
        <v>NO</v>
      </c>
      <c r="X4030" s="34">
        <f t="shared" si="62"/>
        <v>10.291199999999996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35">
        <v>0</v>
      </c>
      <c r="U4031" s="1">
        <v>239.98500000000001</v>
      </c>
      <c r="V4031" t="str">
        <f>VLOOKUP(M4031,People!B:C,2,0)</f>
        <v>Cassandra Brandow</v>
      </c>
      <c r="W4031" t="str">
        <f>IFERROR(VLOOKUP(B4031,Returns!B:C,2,0),"NO")</f>
        <v>NO</v>
      </c>
      <c r="X4031" s="34">
        <f t="shared" si="62"/>
        <v>0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35">
        <v>0</v>
      </c>
      <c r="U4032" s="1">
        <v>60.5488</v>
      </c>
      <c r="V4032" t="str">
        <f>VLOOKUP(M4032,People!B:C,2,0)</f>
        <v>Cassandra Brandow</v>
      </c>
      <c r="W4032" t="str">
        <f>IFERROR(VLOOKUP(B4032,Returns!B:C,2,0),"NO")</f>
        <v>NO</v>
      </c>
      <c r="X4032" s="34">
        <f t="shared" si="62"/>
        <v>0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35">
        <v>0</v>
      </c>
      <c r="U4033" s="1">
        <v>66.326400000000007</v>
      </c>
      <c r="V4033" t="str">
        <f>VLOOKUP(M4033,People!B:C,2,0)</f>
        <v>Anna Andreadi</v>
      </c>
      <c r="W4033" t="str">
        <f>IFERROR(VLOOKUP(B4033,Returns!B:C,2,0),"NO")</f>
        <v>NO</v>
      </c>
      <c r="X4033" s="34">
        <f t="shared" si="62"/>
        <v>0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35">
        <v>0</v>
      </c>
      <c r="U4034" s="1">
        <v>14.651</v>
      </c>
      <c r="V4034" t="str">
        <f>VLOOKUP(M4034,People!B:C,2,0)</f>
        <v>Anna Andreadi</v>
      </c>
      <c r="W4034" t="str">
        <f>IFERROR(VLOOKUP(B4034,Returns!B:C,2,0),"NO")</f>
        <v>NO</v>
      </c>
      <c r="X4034" s="34">
        <f t="shared" ref="X4034:X4097" si="63">T4034*R4034</f>
        <v>0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35">
        <v>0</v>
      </c>
      <c r="U4035" s="1">
        <v>21</v>
      </c>
      <c r="V4035" t="str">
        <f>VLOOKUP(M4035,People!B:C,2,0)</f>
        <v>Anna Andreadi</v>
      </c>
      <c r="W4035" t="str">
        <f>IFERROR(VLOOKUP(B4035,Returns!B:C,2,0),"NO")</f>
        <v>NO</v>
      </c>
      <c r="X4035" s="34">
        <f t="shared" si="63"/>
        <v>0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35">
        <v>0.7</v>
      </c>
      <c r="U4036" s="1">
        <v>-14.331299999999992</v>
      </c>
      <c r="V4036" t="str">
        <f>VLOOKUP(M4036,People!B:C,2,0)</f>
        <v>Chuck Magee</v>
      </c>
      <c r="W4036" t="str">
        <f>IFERROR(VLOOKUP(B4036,Returns!B:C,2,0),"NO")</f>
        <v>NO</v>
      </c>
      <c r="X4036" s="34">
        <f t="shared" si="63"/>
        <v>13.085100000000001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35">
        <v>0.2</v>
      </c>
      <c r="U4037" s="1">
        <v>76.790399999999977</v>
      </c>
      <c r="V4037" t="str">
        <f>VLOOKUP(M4037,People!B:C,2,0)</f>
        <v>Chuck Magee</v>
      </c>
      <c r="W4037" t="str">
        <f>IFERROR(VLOOKUP(B4037,Returns!B:C,2,0),"NO")</f>
        <v>NO</v>
      </c>
      <c r="X4037" s="34">
        <f t="shared" si="63"/>
        <v>76.790400000000005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35">
        <v>0.2</v>
      </c>
      <c r="U4038" s="1">
        <v>1.5509999999999984</v>
      </c>
      <c r="V4038" t="str">
        <f>VLOOKUP(M4038,People!B:C,2,0)</f>
        <v>Kelly Williams</v>
      </c>
      <c r="W4038" t="str">
        <f>IFERROR(VLOOKUP(B4038,Returns!B:C,2,0),"NO")</f>
        <v>NO</v>
      </c>
      <c r="X4038" s="34">
        <f t="shared" si="63"/>
        <v>4.9632000000000005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35">
        <v>0</v>
      </c>
      <c r="U4039" s="1">
        <v>8.2169999999999987</v>
      </c>
      <c r="V4039" t="str">
        <f>VLOOKUP(M4039,People!B:C,2,0)</f>
        <v>Anna Andreadi</v>
      </c>
      <c r="W4039" t="str">
        <f>IFERROR(VLOOKUP(B4039,Returns!B:C,2,0),"NO")</f>
        <v>Yes</v>
      </c>
      <c r="X4039" s="34">
        <f t="shared" si="63"/>
        <v>0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35">
        <v>0</v>
      </c>
      <c r="U4040" s="1">
        <v>9.5039999999999996</v>
      </c>
      <c r="V4040" t="str">
        <f>VLOOKUP(M4040,People!B:C,2,0)</f>
        <v>Anna Andreadi</v>
      </c>
      <c r="W4040" t="str">
        <f>IFERROR(VLOOKUP(B4040,Returns!B:C,2,0),"NO")</f>
        <v>Yes</v>
      </c>
      <c r="X4040" s="34">
        <f t="shared" si="63"/>
        <v>0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35">
        <v>0.2</v>
      </c>
      <c r="U4041" s="1">
        <v>287.98199999999997</v>
      </c>
      <c r="V4041" t="str">
        <f>VLOOKUP(M4041,People!B:C,2,0)</f>
        <v>Anna Andreadi</v>
      </c>
      <c r="W4041" t="str">
        <f>IFERROR(VLOOKUP(B4041,Returns!B:C,2,0),"NO")</f>
        <v>Yes</v>
      </c>
      <c r="X4041" s="34">
        <f t="shared" si="63"/>
        <v>153.59040000000005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35">
        <v>0.2</v>
      </c>
      <c r="U4042" s="1">
        <v>4.6643999999999988</v>
      </c>
      <c r="V4042" t="str">
        <f>VLOOKUP(M4042,People!B:C,2,0)</f>
        <v>Anna Andreadi</v>
      </c>
      <c r="W4042" t="str">
        <f>IFERROR(VLOOKUP(B4042,Returns!B:C,2,0),"NO")</f>
        <v>Yes</v>
      </c>
      <c r="X4042" s="34">
        <f t="shared" si="63"/>
        <v>2.8704000000000005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35">
        <v>0.2</v>
      </c>
      <c r="U4043" s="1">
        <v>19.197599999999994</v>
      </c>
      <c r="V4043" t="str">
        <f>VLOOKUP(M4043,People!B:C,2,0)</f>
        <v>Anna Andreadi</v>
      </c>
      <c r="W4043" t="str">
        <f>IFERROR(VLOOKUP(B4043,Returns!B:C,2,0),"NO")</f>
        <v>Yes</v>
      </c>
      <c r="X4043" s="34">
        <f t="shared" si="63"/>
        <v>38.395200000000003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35">
        <v>0</v>
      </c>
      <c r="U4044" s="1">
        <v>126.39420000000001</v>
      </c>
      <c r="V4044" t="str">
        <f>VLOOKUP(M4044,People!B:C,2,0)</f>
        <v>Anna Andreadi</v>
      </c>
      <c r="W4044" t="str">
        <f>IFERROR(VLOOKUP(B4044,Returns!B:C,2,0),"NO")</f>
        <v>Yes</v>
      </c>
      <c r="X4044" s="34">
        <f t="shared" si="63"/>
        <v>0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35">
        <v>0</v>
      </c>
      <c r="U4045" s="1">
        <v>23.990399999999994</v>
      </c>
      <c r="V4045" t="str">
        <f>VLOOKUP(M4045,People!B:C,2,0)</f>
        <v>Anna Andreadi</v>
      </c>
      <c r="W4045" t="str">
        <f>IFERROR(VLOOKUP(B4045,Returns!B:C,2,0),"NO")</f>
        <v>Yes</v>
      </c>
      <c r="X4045" s="34">
        <f t="shared" si="63"/>
        <v>0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35">
        <v>0</v>
      </c>
      <c r="U4046" s="1">
        <v>57.358000000000011</v>
      </c>
      <c r="V4046" t="str">
        <f>VLOOKUP(M4046,People!B:C,2,0)</f>
        <v>Anna Andreadi</v>
      </c>
      <c r="W4046" t="str">
        <f>IFERROR(VLOOKUP(B4046,Returns!B:C,2,0),"NO")</f>
        <v>NO</v>
      </c>
      <c r="X4046" s="34">
        <f t="shared" si="63"/>
        <v>0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35">
        <v>0.8</v>
      </c>
      <c r="U4047" s="1">
        <v>-13.734000000000002</v>
      </c>
      <c r="V4047" t="str">
        <f>VLOOKUP(M4047,People!B:C,2,0)</f>
        <v>Kelly Williams</v>
      </c>
      <c r="W4047" t="str">
        <f>IFERROR(VLOOKUP(B4047,Returns!B:C,2,0),"NO")</f>
        <v>NO</v>
      </c>
      <c r="X4047" s="34">
        <f t="shared" si="63"/>
        <v>7.324799999999998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35">
        <v>0.8</v>
      </c>
      <c r="U4048" s="1">
        <v>-62.379199999999997</v>
      </c>
      <c r="V4048" t="str">
        <f>VLOOKUP(M4048,People!B:C,2,0)</f>
        <v>Kelly Williams</v>
      </c>
      <c r="W4048" t="str">
        <f>IFERROR(VLOOKUP(B4048,Returns!B:C,2,0),"NO")</f>
        <v>NO</v>
      </c>
      <c r="X4048" s="34">
        <f t="shared" si="63"/>
        <v>19.193599999999996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35">
        <v>0</v>
      </c>
      <c r="U4049" s="1">
        <v>39.6312</v>
      </c>
      <c r="V4049" t="str">
        <f>VLOOKUP(M4049,People!B:C,2,0)</f>
        <v>Chuck Magee</v>
      </c>
      <c r="W4049" t="str">
        <f>IFERROR(VLOOKUP(B4049,Returns!B:C,2,0),"NO")</f>
        <v>NO</v>
      </c>
      <c r="X4049" s="34">
        <f t="shared" si="63"/>
        <v>0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35">
        <v>0</v>
      </c>
      <c r="U4050" s="1">
        <v>191.96799999999996</v>
      </c>
      <c r="V4050" t="str">
        <f>VLOOKUP(M4050,People!B:C,2,0)</f>
        <v>Chuck Magee</v>
      </c>
      <c r="W4050" t="str">
        <f>IFERROR(VLOOKUP(B4050,Returns!B:C,2,0),"NO")</f>
        <v>NO</v>
      </c>
      <c r="X4050" s="34">
        <f t="shared" si="63"/>
        <v>0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35">
        <v>0</v>
      </c>
      <c r="U4051" s="1">
        <v>49.804199999999994</v>
      </c>
      <c r="V4051" t="str">
        <f>VLOOKUP(M4051,People!B:C,2,0)</f>
        <v>Chuck Magee</v>
      </c>
      <c r="W4051" t="str">
        <f>IFERROR(VLOOKUP(B4051,Returns!B:C,2,0),"NO")</f>
        <v>NO</v>
      </c>
      <c r="X4051" s="34">
        <f t="shared" si="63"/>
        <v>0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35">
        <v>0.1</v>
      </c>
      <c r="U4052" s="1">
        <v>32.633200000000016</v>
      </c>
      <c r="V4052" t="str">
        <f>VLOOKUP(M4052,People!B:C,2,0)</f>
        <v>Chuck Magee</v>
      </c>
      <c r="W4052" t="str">
        <f>IFERROR(VLOOKUP(B4052,Returns!B:C,2,0),"NO")</f>
        <v>NO</v>
      </c>
      <c r="X4052" s="34">
        <f t="shared" si="63"/>
        <v>17.276400000000002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35">
        <v>0.2</v>
      </c>
      <c r="U4053" s="1">
        <v>1.4783999999999997</v>
      </c>
      <c r="V4053" t="str">
        <f>VLOOKUP(M4053,People!B:C,2,0)</f>
        <v>Chuck Magee</v>
      </c>
      <c r="W4053" t="str">
        <f>IFERROR(VLOOKUP(B4053,Returns!B:C,2,0),"NO")</f>
        <v>NO</v>
      </c>
      <c r="X4053" s="34">
        <f t="shared" si="63"/>
        <v>0.84480000000000011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35">
        <v>0.4</v>
      </c>
      <c r="U4054" s="1">
        <v>-81.854399999999998</v>
      </c>
      <c r="V4054" t="str">
        <f>VLOOKUP(M4054,People!B:C,2,0)</f>
        <v>Chuck Magee</v>
      </c>
      <c r="W4054" t="str">
        <f>IFERROR(VLOOKUP(B4054,Returns!B:C,2,0),"NO")</f>
        <v>NO</v>
      </c>
      <c r="X4054" s="34">
        <f t="shared" si="63"/>
        <v>163.7088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35">
        <v>0.2</v>
      </c>
      <c r="U4055" s="1">
        <v>18.017999999999997</v>
      </c>
      <c r="V4055" t="str">
        <f>VLOOKUP(M4055,People!B:C,2,0)</f>
        <v>Chuck Magee</v>
      </c>
      <c r="W4055" t="str">
        <f>IFERROR(VLOOKUP(B4055,Returns!B:C,2,0),"NO")</f>
        <v>NO</v>
      </c>
      <c r="X4055" s="34">
        <f t="shared" si="63"/>
        <v>11.088000000000001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35">
        <v>0.2</v>
      </c>
      <c r="U4056" s="1">
        <v>6.8015999999999996</v>
      </c>
      <c r="V4056" t="str">
        <f>VLOOKUP(M4056,People!B:C,2,0)</f>
        <v>Chuck Magee</v>
      </c>
      <c r="W4056" t="str">
        <f>IFERROR(VLOOKUP(B4056,Returns!B:C,2,0),"NO")</f>
        <v>NO</v>
      </c>
      <c r="X4056" s="34">
        <f t="shared" si="63"/>
        <v>4.1856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35">
        <v>0.2</v>
      </c>
      <c r="U4057" s="1">
        <v>-337.80600000000004</v>
      </c>
      <c r="V4057" t="str">
        <f>VLOOKUP(M4057,People!B:C,2,0)</f>
        <v>Chuck Magee</v>
      </c>
      <c r="W4057" t="str">
        <f>IFERROR(VLOOKUP(B4057,Returns!B:C,2,0),"NO")</f>
        <v>NO</v>
      </c>
      <c r="X4057" s="34">
        <f t="shared" si="63"/>
        <v>360.32640000000004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35">
        <v>0.4</v>
      </c>
      <c r="U4058" s="1">
        <v>-20.152800000000006</v>
      </c>
      <c r="V4058" t="str">
        <f>VLOOKUP(M4058,People!B:C,2,0)</f>
        <v>Chuck Magee</v>
      </c>
      <c r="W4058" t="str">
        <f>IFERROR(VLOOKUP(B4058,Returns!B:C,2,0),"NO")</f>
        <v>NO</v>
      </c>
      <c r="X4058" s="34">
        <f t="shared" si="63"/>
        <v>26.870399999999997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35">
        <v>0.2</v>
      </c>
      <c r="U4059" s="1">
        <v>-8.0774999999999864</v>
      </c>
      <c r="V4059" t="str">
        <f>VLOOKUP(M4059,People!B:C,2,0)</f>
        <v>Kelly Williams</v>
      </c>
      <c r="W4059" t="str">
        <f>IFERROR(VLOOKUP(B4059,Returns!B:C,2,0),"NO")</f>
        <v>NO</v>
      </c>
      <c r="X4059" s="34">
        <f t="shared" si="63"/>
        <v>129.24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35">
        <v>0.2</v>
      </c>
      <c r="U4060" s="1">
        <v>-15.458100000000007</v>
      </c>
      <c r="V4060" t="str">
        <f>VLOOKUP(M4060,People!B:C,2,0)</f>
        <v>Anna Andreadi</v>
      </c>
      <c r="W4060" t="str">
        <f>IFERROR(VLOOKUP(B4060,Returns!B:C,2,0),"NO")</f>
        <v>Yes</v>
      </c>
      <c r="X4060" s="34">
        <f t="shared" si="63"/>
        <v>14.548800000000004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35">
        <v>0.2</v>
      </c>
      <c r="U4061" s="1">
        <v>35.759999999999962</v>
      </c>
      <c r="V4061" t="str">
        <f>VLOOKUP(M4061,People!B:C,2,0)</f>
        <v>Anna Andreadi</v>
      </c>
      <c r="W4061" t="str">
        <f>IFERROR(VLOOKUP(B4061,Returns!B:C,2,0),"NO")</f>
        <v>Yes</v>
      </c>
      <c r="X4061" s="34">
        <f t="shared" si="63"/>
        <v>114.43200000000002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35">
        <v>0.2</v>
      </c>
      <c r="U4062" s="1">
        <v>17.879399999999997</v>
      </c>
      <c r="V4062" t="str">
        <f>VLOOKUP(M4062,People!B:C,2,0)</f>
        <v>Kelly Williams</v>
      </c>
      <c r="W4062" t="str">
        <f>IFERROR(VLOOKUP(B4062,Returns!B:C,2,0),"NO")</f>
        <v>NO</v>
      </c>
      <c r="X4062" s="34">
        <f t="shared" si="63"/>
        <v>13.622399999999999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35">
        <v>0.2</v>
      </c>
      <c r="U4063" s="1">
        <v>7.822499999999998</v>
      </c>
      <c r="V4063" t="str">
        <f>VLOOKUP(M4063,People!B:C,2,0)</f>
        <v>Anna Andreadi</v>
      </c>
      <c r="W4063" t="str">
        <f>IFERROR(VLOOKUP(B4063,Returns!B:C,2,0),"NO")</f>
        <v>NO</v>
      </c>
      <c r="X4063" s="34">
        <f t="shared" si="63"/>
        <v>5.0063999999999993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35">
        <v>0.2</v>
      </c>
      <c r="U4064" s="1">
        <v>7.4984999999999964</v>
      </c>
      <c r="V4064" t="str">
        <f>VLOOKUP(M4064,People!B:C,2,0)</f>
        <v>Chuck Magee</v>
      </c>
      <c r="W4064" t="str">
        <f>IFERROR(VLOOKUP(B4064,Returns!B:C,2,0),"NO")</f>
        <v>NO</v>
      </c>
      <c r="X4064" s="34">
        <f t="shared" si="63"/>
        <v>7.9984000000000011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35">
        <v>0.2</v>
      </c>
      <c r="U4065" s="1">
        <v>1.7514000000000003</v>
      </c>
      <c r="V4065" t="str">
        <f>VLOOKUP(M4065,People!B:C,2,0)</f>
        <v>Cassandra Brandow</v>
      </c>
      <c r="W4065" t="str">
        <f>IFERROR(VLOOKUP(B4065,Returns!B:C,2,0),"NO")</f>
        <v>NO</v>
      </c>
      <c r="X4065" s="34">
        <f t="shared" si="63"/>
        <v>4.0031999999999996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35">
        <v>0.2</v>
      </c>
      <c r="U4066" s="1">
        <v>0.34919999999999951</v>
      </c>
      <c r="V4066" t="str">
        <f>VLOOKUP(M4066,People!B:C,2,0)</f>
        <v>Cassandra Brandow</v>
      </c>
      <c r="W4066" t="str">
        <f>IFERROR(VLOOKUP(B4066,Returns!B:C,2,0),"NO")</f>
        <v>NO</v>
      </c>
      <c r="X4066" s="34">
        <f t="shared" si="63"/>
        <v>0.62080000000000002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35">
        <v>0.2</v>
      </c>
      <c r="U4067" s="1">
        <v>1.4099999999999997</v>
      </c>
      <c r="V4067" t="str">
        <f>VLOOKUP(M4067,People!B:C,2,0)</f>
        <v>Cassandra Brandow</v>
      </c>
      <c r="W4067" t="str">
        <f>IFERROR(VLOOKUP(B4067,Returns!B:C,2,0),"NO")</f>
        <v>NO</v>
      </c>
      <c r="X4067" s="34">
        <f t="shared" si="63"/>
        <v>1.504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35">
        <v>0.2</v>
      </c>
      <c r="U4068" s="1">
        <v>0.89880000000000004</v>
      </c>
      <c r="V4068" t="str">
        <f>VLOOKUP(M4068,People!B:C,2,0)</f>
        <v>Cassandra Brandow</v>
      </c>
      <c r="W4068" t="str">
        <f>IFERROR(VLOOKUP(B4068,Returns!B:C,2,0),"NO")</f>
        <v>NO</v>
      </c>
      <c r="X4068" s="34">
        <f t="shared" si="63"/>
        <v>2.0544000000000007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35">
        <v>0.2</v>
      </c>
      <c r="U4069" s="1">
        <v>15.537599999999998</v>
      </c>
      <c r="V4069" t="str">
        <f>VLOOKUP(M4069,People!B:C,2,0)</f>
        <v>Cassandra Brandow</v>
      </c>
      <c r="W4069" t="str">
        <f>IFERROR(VLOOKUP(B4069,Returns!B:C,2,0),"NO")</f>
        <v>NO</v>
      </c>
      <c r="X4069" s="34">
        <f t="shared" si="63"/>
        <v>9.5616000000000021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35">
        <v>0.2</v>
      </c>
      <c r="U4070" s="1">
        <v>110.1194999999999</v>
      </c>
      <c r="V4070" t="str">
        <f>VLOOKUP(M4070,People!B:C,2,0)</f>
        <v>Cassandra Brandow</v>
      </c>
      <c r="W4070" t="str">
        <f>IFERROR(VLOOKUP(B4070,Returns!B:C,2,0),"NO")</f>
        <v>NO</v>
      </c>
      <c r="X4070" s="34">
        <f t="shared" si="63"/>
        <v>195.768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35">
        <v>0.8</v>
      </c>
      <c r="U4071" s="1">
        <v>-21.681000000000004</v>
      </c>
      <c r="V4071" t="str">
        <f>VLOOKUP(M4071,People!B:C,2,0)</f>
        <v>Kelly Williams</v>
      </c>
      <c r="W4071" t="str">
        <f>IFERROR(VLOOKUP(B4071,Returns!B:C,2,0),"NO")</f>
        <v>NO</v>
      </c>
      <c r="X4071" s="34">
        <f t="shared" si="63"/>
        <v>10.511999999999999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35">
        <v>0.8</v>
      </c>
      <c r="U4072" s="1">
        <v>-16.539600000000007</v>
      </c>
      <c r="V4072" t="str">
        <f>VLOOKUP(M4072,People!B:C,2,0)</f>
        <v>Kelly Williams</v>
      </c>
      <c r="W4072" t="str">
        <f>IFERROR(VLOOKUP(B4072,Returns!B:C,2,0),"NO")</f>
        <v>NO</v>
      </c>
      <c r="X4072" s="34">
        <f t="shared" si="63"/>
        <v>8.0191999999999979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35">
        <v>0.32</v>
      </c>
      <c r="U4073" s="1">
        <v>-52.890800000000027</v>
      </c>
      <c r="V4073" t="str">
        <f>VLOOKUP(M4073,People!B:C,2,0)</f>
        <v>Kelly Williams</v>
      </c>
      <c r="W4073" t="str">
        <f>IFERROR(VLOOKUP(B4073,Returns!B:C,2,0),"NO")</f>
        <v>NO</v>
      </c>
      <c r="X4073" s="34">
        <f t="shared" si="63"/>
        <v>50.039295999999993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35">
        <v>0</v>
      </c>
      <c r="U4074" s="1">
        <v>449.99099999999999</v>
      </c>
      <c r="V4074" t="str">
        <f>VLOOKUP(M4074,People!B:C,2,0)</f>
        <v>Kelly Williams</v>
      </c>
      <c r="W4074" t="str">
        <f>IFERROR(VLOOKUP(B4074,Returns!B:C,2,0),"NO")</f>
        <v>NO</v>
      </c>
      <c r="X4074" s="34">
        <f t="shared" si="63"/>
        <v>0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35">
        <v>0</v>
      </c>
      <c r="U4075" s="1">
        <v>213.70440000000002</v>
      </c>
      <c r="V4075" t="str">
        <f>VLOOKUP(M4075,People!B:C,2,0)</f>
        <v>Kelly Williams</v>
      </c>
      <c r="W4075" t="str">
        <f>IFERROR(VLOOKUP(B4075,Returns!B:C,2,0),"NO")</f>
        <v>NO</v>
      </c>
      <c r="X4075" s="34">
        <f t="shared" si="63"/>
        <v>0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35">
        <v>0.2</v>
      </c>
      <c r="U4076" s="1">
        <v>55.016000000000012</v>
      </c>
      <c r="V4076" t="str">
        <f>VLOOKUP(M4076,People!B:C,2,0)</f>
        <v>Cassandra Brandow</v>
      </c>
      <c r="W4076" t="str">
        <f>IFERROR(VLOOKUP(B4076,Returns!B:C,2,0),"NO")</f>
        <v>NO</v>
      </c>
      <c r="X4076" s="34">
        <f t="shared" si="63"/>
        <v>44.012799999999999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35">
        <v>0.2</v>
      </c>
      <c r="U4077" s="1">
        <v>0</v>
      </c>
      <c r="V4077" t="str">
        <f>VLOOKUP(M4077,People!B:C,2,0)</f>
        <v>Cassandra Brandow</v>
      </c>
      <c r="W4077" t="str">
        <f>IFERROR(VLOOKUP(B4077,Returns!B:C,2,0),"NO")</f>
        <v>NO</v>
      </c>
      <c r="X4077" s="34">
        <f t="shared" si="63"/>
        <v>67.827200000000005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35">
        <v>0</v>
      </c>
      <c r="U4078" s="1">
        <v>3.3087999999999997</v>
      </c>
      <c r="V4078" t="str">
        <f>VLOOKUP(M4078,People!B:C,2,0)</f>
        <v>Kelly Williams</v>
      </c>
      <c r="W4078" t="str">
        <f>IFERROR(VLOOKUP(B4078,Returns!B:C,2,0),"NO")</f>
        <v>NO</v>
      </c>
      <c r="X4078" s="34">
        <f t="shared" si="63"/>
        <v>0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35">
        <v>0</v>
      </c>
      <c r="U4079" s="1">
        <v>0.2016</v>
      </c>
      <c r="V4079" t="str">
        <f>VLOOKUP(M4079,People!B:C,2,0)</f>
        <v>Kelly Williams</v>
      </c>
      <c r="W4079" t="str">
        <f>IFERROR(VLOOKUP(B4079,Returns!B:C,2,0),"NO")</f>
        <v>NO</v>
      </c>
      <c r="X4079" s="34">
        <f t="shared" si="63"/>
        <v>0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35">
        <v>0</v>
      </c>
      <c r="U4080" s="1">
        <v>56.977199999999996</v>
      </c>
      <c r="V4080" t="str">
        <f>VLOOKUP(M4080,People!B:C,2,0)</f>
        <v>Kelly Williams</v>
      </c>
      <c r="W4080" t="str">
        <f>IFERROR(VLOOKUP(B4080,Returns!B:C,2,0),"NO")</f>
        <v>NO</v>
      </c>
      <c r="X4080" s="34">
        <f t="shared" si="63"/>
        <v>0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35">
        <v>0.2</v>
      </c>
      <c r="U4081" s="1">
        <v>4.7976000000000028</v>
      </c>
      <c r="V4081" t="str">
        <f>VLOOKUP(M4081,People!B:C,2,0)</f>
        <v>Cassandra Brandow</v>
      </c>
      <c r="W4081" t="str">
        <f>IFERROR(VLOOKUP(B4081,Returns!B:C,2,0),"NO")</f>
        <v>NO</v>
      </c>
      <c r="X4081" s="34">
        <f t="shared" si="63"/>
        <v>9.5952000000000002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35">
        <v>0.2</v>
      </c>
      <c r="U4082" s="1">
        <v>22.518000000000001</v>
      </c>
      <c r="V4082" t="str">
        <f>VLOOKUP(M4082,People!B:C,2,0)</f>
        <v>Anna Andreadi</v>
      </c>
      <c r="W4082" t="str">
        <f>IFERROR(VLOOKUP(B4082,Returns!B:C,2,0),"NO")</f>
        <v>NO</v>
      </c>
      <c r="X4082" s="34">
        <f t="shared" si="63"/>
        <v>12.009600000000001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35">
        <v>0.7</v>
      </c>
      <c r="U4083" s="1">
        <v>-3.5153999999999996</v>
      </c>
      <c r="V4083" t="str">
        <f>VLOOKUP(M4083,People!B:C,2,0)</f>
        <v>Anna Andreadi</v>
      </c>
      <c r="W4083" t="str">
        <f>IFERROR(VLOOKUP(B4083,Returns!B:C,2,0),"NO")</f>
        <v>NO</v>
      </c>
      <c r="X4083" s="34">
        <f t="shared" si="63"/>
        <v>3.5154000000000001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35">
        <v>0.8</v>
      </c>
      <c r="U4084" s="1">
        <v>-320.23950000000013</v>
      </c>
      <c r="V4084" t="str">
        <f>VLOOKUP(M4084,People!B:C,2,0)</f>
        <v>Kelly Williams</v>
      </c>
      <c r="W4084" t="str">
        <f>IFERROR(VLOOKUP(B4084,Returns!B:C,2,0),"NO")</f>
        <v>NO</v>
      </c>
      <c r="X4084" s="34">
        <f t="shared" si="63"/>
        <v>146.39519999999999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35">
        <v>0.2</v>
      </c>
      <c r="U4085" s="1">
        <v>3.2099999999999982</v>
      </c>
      <c r="V4085" t="str">
        <f>VLOOKUP(M4085,People!B:C,2,0)</f>
        <v>Kelly Williams</v>
      </c>
      <c r="W4085" t="str">
        <f>IFERROR(VLOOKUP(B4085,Returns!B:C,2,0),"NO")</f>
        <v>NO</v>
      </c>
      <c r="X4085" s="34">
        <f t="shared" si="63"/>
        <v>2.0544000000000007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35">
        <v>0.7</v>
      </c>
      <c r="U4086" s="1">
        <v>-6.0236999999999998</v>
      </c>
      <c r="V4086" t="str">
        <f>VLOOKUP(M4086,People!B:C,2,0)</f>
        <v>Anna Andreadi</v>
      </c>
      <c r="W4086" t="str">
        <f>IFERROR(VLOOKUP(B4086,Returns!B:C,2,0),"NO")</f>
        <v>NO</v>
      </c>
      <c r="X4086" s="34">
        <f t="shared" si="63"/>
        <v>5.4999000000000011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35">
        <v>0.2</v>
      </c>
      <c r="U4087" s="1">
        <v>30.238400000000013</v>
      </c>
      <c r="V4087" t="str">
        <f>VLOOKUP(M4087,People!B:C,2,0)</f>
        <v>Anna Andreadi</v>
      </c>
      <c r="W4087" t="str">
        <f>IFERROR(VLOOKUP(B4087,Returns!B:C,2,0),"NO")</f>
        <v>NO</v>
      </c>
      <c r="X4087" s="34">
        <f t="shared" si="63"/>
        <v>60.476800000000004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35">
        <v>0.2</v>
      </c>
      <c r="U4088" s="1">
        <v>7.0712999999999981</v>
      </c>
      <c r="V4088" t="str">
        <f>VLOOKUP(M4088,People!B:C,2,0)</f>
        <v>Anna Andreadi</v>
      </c>
      <c r="W4088" t="str">
        <f>IFERROR(VLOOKUP(B4088,Returns!B:C,2,0),"NO")</f>
        <v>NO</v>
      </c>
      <c r="X4088" s="34">
        <f t="shared" si="63"/>
        <v>4.1904000000000003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35">
        <v>0.2</v>
      </c>
      <c r="U4089" s="1">
        <v>3.9770999999999996</v>
      </c>
      <c r="V4089" t="str">
        <f>VLOOKUP(M4089,People!B:C,2,0)</f>
        <v>Anna Andreadi</v>
      </c>
      <c r="W4089" t="str">
        <f>IFERROR(VLOOKUP(B4089,Returns!B:C,2,0),"NO")</f>
        <v>NO</v>
      </c>
      <c r="X4089" s="34">
        <f t="shared" si="63"/>
        <v>2.3568000000000002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35">
        <v>0</v>
      </c>
      <c r="U4090" s="1">
        <v>172.48140000000001</v>
      </c>
      <c r="V4090" t="str">
        <f>VLOOKUP(M4090,People!B:C,2,0)</f>
        <v>Cassandra Brandow</v>
      </c>
      <c r="W4090" t="str">
        <f>IFERROR(VLOOKUP(B4090,Returns!B:C,2,0),"NO")</f>
        <v>NO</v>
      </c>
      <c r="X4090" s="34">
        <f t="shared" si="63"/>
        <v>0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35">
        <v>0</v>
      </c>
      <c r="U4091" s="1">
        <v>9.9359999999999999</v>
      </c>
      <c r="V4091" t="str">
        <f>VLOOKUP(M4091,People!B:C,2,0)</f>
        <v>Chuck Magee</v>
      </c>
      <c r="W4091" t="str">
        <f>IFERROR(VLOOKUP(B4091,Returns!B:C,2,0),"NO")</f>
        <v>NO</v>
      </c>
      <c r="X4091" s="34">
        <f t="shared" si="63"/>
        <v>0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35">
        <v>0</v>
      </c>
      <c r="U4092" s="1">
        <v>3.2849999999999993</v>
      </c>
      <c r="V4092" t="str">
        <f>VLOOKUP(M4092,People!B:C,2,0)</f>
        <v>Chuck Magee</v>
      </c>
      <c r="W4092" t="str">
        <f>IFERROR(VLOOKUP(B4092,Returns!B:C,2,0),"NO")</f>
        <v>NO</v>
      </c>
      <c r="X4092" s="34">
        <f t="shared" si="63"/>
        <v>0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35">
        <v>0.2</v>
      </c>
      <c r="U4093" s="1">
        <v>4.6643999999999988</v>
      </c>
      <c r="V4093" t="str">
        <f>VLOOKUP(M4093,People!B:C,2,0)</f>
        <v>Chuck Magee</v>
      </c>
      <c r="W4093" t="str">
        <f>IFERROR(VLOOKUP(B4093,Returns!B:C,2,0),"NO")</f>
        <v>NO</v>
      </c>
      <c r="X4093" s="34">
        <f t="shared" si="63"/>
        <v>2.8704000000000005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35">
        <v>0.2</v>
      </c>
      <c r="U4094" s="1">
        <v>-55.256</v>
      </c>
      <c r="V4094" t="str">
        <f>VLOOKUP(M4094,People!B:C,2,0)</f>
        <v>Chuck Magee</v>
      </c>
      <c r="W4094" t="str">
        <f>IFERROR(VLOOKUP(B4094,Returns!B:C,2,0),"NO")</f>
        <v>NO</v>
      </c>
      <c r="X4094" s="34">
        <f t="shared" si="63"/>
        <v>44.204800000000006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35">
        <v>0</v>
      </c>
      <c r="U4095" s="1">
        <v>1416.7999999999997</v>
      </c>
      <c r="V4095" t="str">
        <f>VLOOKUP(M4095,People!B:C,2,0)</f>
        <v>Cassandra Brandow</v>
      </c>
      <c r="W4095" t="str">
        <f>IFERROR(VLOOKUP(B4095,Returns!B:C,2,0),"NO")</f>
        <v>NO</v>
      </c>
      <c r="X4095" s="34">
        <f t="shared" si="63"/>
        <v>0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35">
        <v>0</v>
      </c>
      <c r="U4096" s="1">
        <v>18.390799999999999</v>
      </c>
      <c r="V4096" t="str">
        <f>VLOOKUP(M4096,People!B:C,2,0)</f>
        <v>Cassandra Brandow</v>
      </c>
      <c r="W4096" t="str">
        <f>IFERROR(VLOOKUP(B4096,Returns!B:C,2,0),"NO")</f>
        <v>NO</v>
      </c>
      <c r="X4096" s="34">
        <f t="shared" si="63"/>
        <v>0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35">
        <v>0</v>
      </c>
      <c r="U4097" s="1">
        <v>170.51129999999998</v>
      </c>
      <c r="V4097" t="str">
        <f>VLOOKUP(M4097,People!B:C,2,0)</f>
        <v>Cassandra Brandow</v>
      </c>
      <c r="W4097" t="str">
        <f>IFERROR(VLOOKUP(B4097,Returns!B:C,2,0),"NO")</f>
        <v>NO</v>
      </c>
      <c r="X4097" s="34">
        <f t="shared" si="63"/>
        <v>0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35">
        <v>0</v>
      </c>
      <c r="U4098" s="1">
        <v>15.552000000000001</v>
      </c>
      <c r="V4098" t="str">
        <f>VLOOKUP(M4098,People!B:C,2,0)</f>
        <v>Kelly Williams</v>
      </c>
      <c r="W4098" t="str">
        <f>IFERROR(VLOOKUP(B4098,Returns!B:C,2,0),"NO")</f>
        <v>NO</v>
      </c>
      <c r="X4098" s="34">
        <f t="shared" ref="X4098:X4161" si="64">T4098*R4098</f>
        <v>0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35">
        <v>0</v>
      </c>
      <c r="U4099" s="1">
        <v>16.195999999999984</v>
      </c>
      <c r="V4099" t="str">
        <f>VLOOKUP(M4099,People!B:C,2,0)</f>
        <v>Kelly Williams</v>
      </c>
      <c r="W4099" t="str">
        <f>IFERROR(VLOOKUP(B4099,Returns!B:C,2,0),"NO")</f>
        <v>NO</v>
      </c>
      <c r="X4099" s="34">
        <f t="shared" si="64"/>
        <v>0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35">
        <v>0</v>
      </c>
      <c r="U4100" s="1">
        <v>4630.4755000000005</v>
      </c>
      <c r="V4100" t="str">
        <f>VLOOKUP(M4100,People!B:C,2,0)</f>
        <v>Kelly Williams</v>
      </c>
      <c r="W4100" t="str">
        <f>IFERROR(VLOOKUP(B4100,Returns!B:C,2,0),"NO")</f>
        <v>NO</v>
      </c>
      <c r="X4100" s="34">
        <f t="shared" si="64"/>
        <v>0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35">
        <v>0</v>
      </c>
      <c r="U4101" s="1">
        <v>6.47</v>
      </c>
      <c r="V4101" t="str">
        <f>VLOOKUP(M4101,People!B:C,2,0)</f>
        <v>Kelly Williams</v>
      </c>
      <c r="W4101" t="str">
        <f>IFERROR(VLOOKUP(B4101,Returns!B:C,2,0),"NO")</f>
        <v>NO</v>
      </c>
      <c r="X4101" s="34">
        <f t="shared" si="64"/>
        <v>0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35">
        <v>0.8</v>
      </c>
      <c r="U4102" s="1">
        <v>-5.2072000000000012</v>
      </c>
      <c r="V4102" t="str">
        <f>VLOOKUP(M4102,People!B:C,2,0)</f>
        <v>Kelly Williams</v>
      </c>
      <c r="W4102" t="str">
        <f>IFERROR(VLOOKUP(B4102,Returns!B:C,2,0),"NO")</f>
        <v>NO</v>
      </c>
      <c r="X4102" s="34">
        <f t="shared" si="64"/>
        <v>1.8111999999999995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35">
        <v>0.8</v>
      </c>
      <c r="U4103" s="1">
        <v>-1.1100000000000003</v>
      </c>
      <c r="V4103" t="str">
        <f>VLOOKUP(M4103,People!B:C,2,0)</f>
        <v>Kelly Williams</v>
      </c>
      <c r="W4103" t="str">
        <f>IFERROR(VLOOKUP(B4103,Returns!B:C,2,0),"NO")</f>
        <v>NO</v>
      </c>
      <c r="X4103" s="34">
        <f t="shared" si="64"/>
        <v>0.35519999999999996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35">
        <v>0.2</v>
      </c>
      <c r="U4104" s="1">
        <v>47.50719999999999</v>
      </c>
      <c r="V4104" t="str">
        <f>VLOOKUP(M4104,People!B:C,2,0)</f>
        <v>Kelly Williams</v>
      </c>
      <c r="W4104" t="str">
        <f>IFERROR(VLOOKUP(B4104,Returns!B:C,2,0),"NO")</f>
        <v>NO</v>
      </c>
      <c r="X4104" s="34">
        <f t="shared" si="64"/>
        <v>29.235200000000006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35">
        <v>0</v>
      </c>
      <c r="U4105" s="1">
        <v>7.0048000000000012</v>
      </c>
      <c r="V4105" t="str">
        <f>VLOOKUP(M4105,People!B:C,2,0)</f>
        <v>Kelly Williams</v>
      </c>
      <c r="W4105" t="str">
        <f>IFERROR(VLOOKUP(B4105,Returns!B:C,2,0),"NO")</f>
        <v>NO</v>
      </c>
      <c r="X4105" s="34">
        <f t="shared" si="64"/>
        <v>0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35">
        <v>0.2</v>
      </c>
      <c r="U4106" s="1">
        <v>17.995499999999979</v>
      </c>
      <c r="V4106" t="str">
        <f>VLOOKUP(M4106,People!B:C,2,0)</f>
        <v>Anna Andreadi</v>
      </c>
      <c r="W4106" t="str">
        <f>IFERROR(VLOOKUP(B4106,Returns!B:C,2,0),"NO")</f>
        <v>Yes</v>
      </c>
      <c r="X4106" s="34">
        <f t="shared" si="64"/>
        <v>31.992000000000008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35">
        <v>0.2</v>
      </c>
      <c r="U4107" s="1">
        <v>4.6440000000000001</v>
      </c>
      <c r="V4107" t="str">
        <f>VLOOKUP(M4107,People!B:C,2,0)</f>
        <v>Anna Andreadi</v>
      </c>
      <c r="W4107" t="str">
        <f>IFERROR(VLOOKUP(B4107,Returns!B:C,2,0),"NO")</f>
        <v>Yes</v>
      </c>
      <c r="X4107" s="34">
        <f t="shared" si="64"/>
        <v>2.7520000000000002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35">
        <v>0.8</v>
      </c>
      <c r="U4108" s="1">
        <v>-6.8992000000000022</v>
      </c>
      <c r="V4108" t="str">
        <f>VLOOKUP(M4108,People!B:C,2,0)</f>
        <v>Kelly Williams</v>
      </c>
      <c r="W4108" t="str">
        <f>IFERROR(VLOOKUP(B4108,Returns!B:C,2,0),"NO")</f>
        <v>NO</v>
      </c>
      <c r="X4108" s="34">
        <f t="shared" si="64"/>
        <v>3.4495999999999989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35">
        <v>0</v>
      </c>
      <c r="U4109" s="1">
        <v>0.27919999999999945</v>
      </c>
      <c r="V4109" t="str">
        <f>VLOOKUP(M4109,People!B:C,2,0)</f>
        <v>Chuck Magee</v>
      </c>
      <c r="W4109" t="str">
        <f>IFERROR(VLOOKUP(B4109,Returns!B:C,2,0),"NO")</f>
        <v>NO</v>
      </c>
      <c r="X4109" s="34">
        <f t="shared" si="64"/>
        <v>0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35">
        <v>0.4</v>
      </c>
      <c r="U4110" s="1">
        <v>-14.163900000000005</v>
      </c>
      <c r="V4110" t="str">
        <f>VLOOKUP(M4110,People!B:C,2,0)</f>
        <v>Chuck Magee</v>
      </c>
      <c r="W4110" t="str">
        <f>IFERROR(VLOOKUP(B4110,Returns!B:C,2,0),"NO")</f>
        <v>NO</v>
      </c>
      <c r="X4110" s="34">
        <f t="shared" si="64"/>
        <v>10.965600000000002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35">
        <v>0</v>
      </c>
      <c r="U4111" s="1">
        <v>19.974600000000002</v>
      </c>
      <c r="V4111" t="str">
        <f>VLOOKUP(M4111,People!B:C,2,0)</f>
        <v>Kelly Williams</v>
      </c>
      <c r="W4111" t="str">
        <f>IFERROR(VLOOKUP(B4111,Returns!B:C,2,0),"NO")</f>
        <v>NO</v>
      </c>
      <c r="X4111" s="34">
        <f t="shared" si="64"/>
        <v>0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35">
        <v>0</v>
      </c>
      <c r="U4112" s="1">
        <v>20.927400000000006</v>
      </c>
      <c r="V4112" t="str">
        <f>VLOOKUP(M4112,People!B:C,2,0)</f>
        <v>Kelly Williams</v>
      </c>
      <c r="W4112" t="str">
        <f>IFERROR(VLOOKUP(B4112,Returns!B:C,2,0),"NO")</f>
        <v>NO</v>
      </c>
      <c r="X4112" s="34">
        <f t="shared" si="64"/>
        <v>0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35">
        <v>0</v>
      </c>
      <c r="U4113" s="1">
        <v>8.4966000000000008</v>
      </c>
      <c r="V4113" t="str">
        <f>VLOOKUP(M4113,People!B:C,2,0)</f>
        <v>Kelly Williams</v>
      </c>
      <c r="W4113" t="str">
        <f>IFERROR(VLOOKUP(B4113,Returns!B:C,2,0),"NO")</f>
        <v>NO</v>
      </c>
      <c r="X4113" s="34">
        <f t="shared" si="64"/>
        <v>0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35">
        <v>0</v>
      </c>
      <c r="U4114" s="1">
        <v>0.9511999999999996</v>
      </c>
      <c r="V4114" t="str">
        <f>VLOOKUP(M4114,People!B:C,2,0)</f>
        <v>Kelly Williams</v>
      </c>
      <c r="W4114" t="str">
        <f>IFERROR(VLOOKUP(B4114,Returns!B:C,2,0),"NO")</f>
        <v>NO</v>
      </c>
      <c r="X4114" s="34">
        <f t="shared" si="64"/>
        <v>0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35">
        <v>0.2</v>
      </c>
      <c r="U4115" s="1">
        <v>2.9888999999999997</v>
      </c>
      <c r="V4115" t="str">
        <f>VLOOKUP(M4115,People!B:C,2,0)</f>
        <v>Kelly Williams</v>
      </c>
      <c r="W4115" t="str">
        <f>IFERROR(VLOOKUP(B4115,Returns!B:C,2,0),"NO")</f>
        <v>NO</v>
      </c>
      <c r="X4115" s="34">
        <f t="shared" si="64"/>
        <v>1.7712000000000001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35">
        <v>0.2</v>
      </c>
      <c r="U4116" s="1">
        <v>13.857900000000008</v>
      </c>
      <c r="V4116" t="str">
        <f>VLOOKUP(M4116,People!B:C,2,0)</f>
        <v>Kelly Williams</v>
      </c>
      <c r="W4116" t="str">
        <f>IFERROR(VLOOKUP(B4116,Returns!B:C,2,0),"NO")</f>
        <v>NO</v>
      </c>
      <c r="X4116" s="34">
        <f t="shared" si="64"/>
        <v>31.675200000000004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35">
        <v>0.2</v>
      </c>
      <c r="U4117" s="1">
        <v>381.23749999999995</v>
      </c>
      <c r="V4117" t="str">
        <f>VLOOKUP(M4117,People!B:C,2,0)</f>
        <v>Anna Andreadi</v>
      </c>
      <c r="W4117" t="str">
        <f>IFERROR(VLOOKUP(B4117,Returns!B:C,2,0),"NO")</f>
        <v>NO</v>
      </c>
      <c r="X4117" s="34">
        <f t="shared" si="64"/>
        <v>243.99200000000002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35">
        <v>0.2</v>
      </c>
      <c r="U4118" s="1">
        <v>0.99</v>
      </c>
      <c r="V4118" t="str">
        <f>VLOOKUP(M4118,People!B:C,2,0)</f>
        <v>Anna Andreadi</v>
      </c>
      <c r="W4118" t="str">
        <f>IFERROR(VLOOKUP(B4118,Returns!B:C,2,0),"NO")</f>
        <v>NO</v>
      </c>
      <c r="X4118" s="34">
        <f t="shared" si="64"/>
        <v>0.63360000000000005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35">
        <v>0</v>
      </c>
      <c r="U4119" s="1">
        <v>9.3312000000000008</v>
      </c>
      <c r="V4119" t="str">
        <f>VLOOKUP(M4119,People!B:C,2,0)</f>
        <v>Anna Andreadi</v>
      </c>
      <c r="W4119" t="str">
        <f>IFERROR(VLOOKUP(B4119,Returns!B:C,2,0),"NO")</f>
        <v>NO</v>
      </c>
      <c r="X4119" s="34">
        <f t="shared" si="64"/>
        <v>0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35">
        <v>0</v>
      </c>
      <c r="U4120" s="1">
        <v>54.583200000000019</v>
      </c>
      <c r="V4120" t="str">
        <f>VLOOKUP(M4120,People!B:C,2,0)</f>
        <v>Anna Andreadi</v>
      </c>
      <c r="W4120" t="str">
        <f>IFERROR(VLOOKUP(B4120,Returns!B:C,2,0),"NO")</f>
        <v>NO</v>
      </c>
      <c r="X4120" s="34">
        <f t="shared" si="64"/>
        <v>0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35">
        <v>0.2</v>
      </c>
      <c r="U4121" s="1">
        <v>29.702399999999997</v>
      </c>
      <c r="V4121" t="str">
        <f>VLOOKUP(M4121,People!B:C,2,0)</f>
        <v>Anna Andreadi</v>
      </c>
      <c r="W4121" t="str">
        <f>IFERROR(VLOOKUP(B4121,Returns!B:C,2,0),"NO")</f>
        <v>NO</v>
      </c>
      <c r="X4121" s="34">
        <f t="shared" si="64"/>
        <v>18.278400000000001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35">
        <v>0.2</v>
      </c>
      <c r="U4122" s="1">
        <v>-1.4279999999999999</v>
      </c>
      <c r="V4122" t="str">
        <f>VLOOKUP(M4122,People!B:C,2,0)</f>
        <v>Chuck Magee</v>
      </c>
      <c r="W4122" t="str">
        <f>IFERROR(VLOOKUP(B4122,Returns!B:C,2,0),"NO")</f>
        <v>NO</v>
      </c>
      <c r="X4122" s="34">
        <f t="shared" si="64"/>
        <v>3.8080000000000007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35">
        <v>0</v>
      </c>
      <c r="U4123" s="1">
        <v>16.847999999999999</v>
      </c>
      <c r="V4123" t="str">
        <f>VLOOKUP(M4123,People!B:C,2,0)</f>
        <v>Anna Andreadi</v>
      </c>
      <c r="W4123" t="str">
        <f>IFERROR(VLOOKUP(B4123,Returns!B:C,2,0),"NO")</f>
        <v>NO</v>
      </c>
      <c r="X4123" s="34">
        <f t="shared" si="64"/>
        <v>0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35">
        <v>0</v>
      </c>
      <c r="U4124" s="1">
        <v>17.667299999999997</v>
      </c>
      <c r="V4124" t="str">
        <f>VLOOKUP(M4124,People!B:C,2,0)</f>
        <v>Anna Andreadi</v>
      </c>
      <c r="W4124" t="str">
        <f>IFERROR(VLOOKUP(B4124,Returns!B:C,2,0),"NO")</f>
        <v>NO</v>
      </c>
      <c r="X4124" s="34">
        <f t="shared" si="64"/>
        <v>0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35">
        <v>0.2</v>
      </c>
      <c r="U4125" s="1">
        <v>9.4365999999999985</v>
      </c>
      <c r="V4125" t="str">
        <f>VLOOKUP(M4125,People!B:C,2,0)</f>
        <v>Anna Andreadi</v>
      </c>
      <c r="W4125" t="str">
        <f>IFERROR(VLOOKUP(B4125,Returns!B:C,2,0),"NO")</f>
        <v>NO</v>
      </c>
      <c r="X4125" s="34">
        <f t="shared" si="64"/>
        <v>5.2064000000000004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35">
        <v>0</v>
      </c>
      <c r="U4126" s="1">
        <v>9.6956999999999987</v>
      </c>
      <c r="V4126" t="str">
        <f>VLOOKUP(M4126,People!B:C,2,0)</f>
        <v>Chuck Magee</v>
      </c>
      <c r="W4126" t="str">
        <f>IFERROR(VLOOKUP(B4126,Returns!B:C,2,0),"NO")</f>
        <v>NO</v>
      </c>
      <c r="X4126" s="34">
        <f t="shared" si="64"/>
        <v>0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35">
        <v>0.2</v>
      </c>
      <c r="U4127" s="1">
        <v>-2.2758000000000109</v>
      </c>
      <c r="V4127" t="str">
        <f>VLOOKUP(M4127,People!B:C,2,0)</f>
        <v>Cassandra Brandow</v>
      </c>
      <c r="W4127" t="str">
        <f>IFERROR(VLOOKUP(B4127,Returns!B:C,2,0),"NO")</f>
        <v>NO</v>
      </c>
      <c r="X4127" s="34">
        <f t="shared" si="64"/>
        <v>18.206400000000002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35">
        <v>0</v>
      </c>
      <c r="U4128" s="1">
        <v>18.037799999999997</v>
      </c>
      <c r="V4128" t="str">
        <f>VLOOKUP(M4128,People!B:C,2,0)</f>
        <v>Cassandra Brandow</v>
      </c>
      <c r="W4128" t="str">
        <f>IFERROR(VLOOKUP(B4128,Returns!B:C,2,0),"NO")</f>
        <v>NO</v>
      </c>
      <c r="X4128" s="34">
        <f t="shared" si="64"/>
        <v>0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35">
        <v>0.2</v>
      </c>
      <c r="U4129" s="1">
        <v>7.5761999999999894</v>
      </c>
      <c r="V4129" t="str">
        <f>VLOOKUP(M4129,People!B:C,2,0)</f>
        <v>Cassandra Brandow</v>
      </c>
      <c r="W4129" t="str">
        <f>IFERROR(VLOOKUP(B4129,Returns!B:C,2,0),"NO")</f>
        <v>NO</v>
      </c>
      <c r="X4129" s="34">
        <f t="shared" si="64"/>
        <v>13.4688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35">
        <v>0.5</v>
      </c>
      <c r="U4130" s="1">
        <v>-944.99460000000045</v>
      </c>
      <c r="V4130" t="str">
        <f>VLOOKUP(M4130,People!B:C,2,0)</f>
        <v>Cassandra Brandow</v>
      </c>
      <c r="W4130" t="str">
        <f>IFERROR(VLOOKUP(B4130,Returns!B:C,2,0),"NO")</f>
        <v>NO</v>
      </c>
      <c r="X4130" s="34">
        <f t="shared" si="64"/>
        <v>1312.4925000000001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35">
        <v>0</v>
      </c>
      <c r="U4131" s="1">
        <v>21.251199999999997</v>
      </c>
      <c r="V4131" t="str">
        <f>VLOOKUP(M4131,People!B:C,2,0)</f>
        <v>Anna Andreadi</v>
      </c>
      <c r="W4131" t="str">
        <f>IFERROR(VLOOKUP(B4131,Returns!B:C,2,0),"NO")</f>
        <v>NO</v>
      </c>
      <c r="X4131" s="34">
        <f t="shared" si="64"/>
        <v>0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35">
        <v>0.8</v>
      </c>
      <c r="U4132" s="1">
        <v>-23.89200000000001</v>
      </c>
      <c r="V4132" t="str">
        <f>VLOOKUP(M4132,People!B:C,2,0)</f>
        <v>Kelly Williams</v>
      </c>
      <c r="W4132" t="str">
        <f>IFERROR(VLOOKUP(B4132,Returns!B:C,2,0),"NO")</f>
        <v>NO</v>
      </c>
      <c r="X4132" s="34">
        <f t="shared" si="64"/>
        <v>11.583999999999998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35">
        <v>0.2</v>
      </c>
      <c r="U4133" s="1">
        <v>4.0338000000000003</v>
      </c>
      <c r="V4133" t="str">
        <f>VLOOKUP(M4133,People!B:C,2,0)</f>
        <v>Cassandra Brandow</v>
      </c>
      <c r="W4133" t="str">
        <f>IFERROR(VLOOKUP(B4133,Returns!B:C,2,0),"NO")</f>
        <v>NO</v>
      </c>
      <c r="X4133" s="34">
        <f t="shared" si="64"/>
        <v>2.3904000000000005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35">
        <v>0.2</v>
      </c>
      <c r="U4134" s="1">
        <v>5.6375999999999999</v>
      </c>
      <c r="V4134" t="str">
        <f>VLOOKUP(M4134,People!B:C,2,0)</f>
        <v>Cassandra Brandow</v>
      </c>
      <c r="W4134" t="str">
        <f>IFERROR(VLOOKUP(B4134,Returns!B:C,2,0),"NO")</f>
        <v>NO</v>
      </c>
      <c r="X4134" s="34">
        <f t="shared" si="64"/>
        <v>3.1104000000000007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35">
        <v>0</v>
      </c>
      <c r="U4135" s="1">
        <v>21.599999999999998</v>
      </c>
      <c r="V4135" t="str">
        <f>VLOOKUP(M4135,People!B:C,2,0)</f>
        <v>Cassandra Brandow</v>
      </c>
      <c r="W4135" t="str">
        <f>IFERROR(VLOOKUP(B4135,Returns!B:C,2,0),"NO")</f>
        <v>NO</v>
      </c>
      <c r="X4135" s="34">
        <f t="shared" si="64"/>
        <v>0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35">
        <v>0</v>
      </c>
      <c r="U4136" s="1">
        <v>90.287100000000009</v>
      </c>
      <c r="V4136" t="str">
        <f>VLOOKUP(M4136,People!B:C,2,0)</f>
        <v>Cassandra Brandow</v>
      </c>
      <c r="W4136" t="str">
        <f>IFERROR(VLOOKUP(B4136,Returns!B:C,2,0),"NO")</f>
        <v>NO</v>
      </c>
      <c r="X4136" s="34">
        <f t="shared" si="64"/>
        <v>0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35">
        <v>0.2</v>
      </c>
      <c r="U4137" s="1">
        <v>42.045000000000002</v>
      </c>
      <c r="V4137" t="str">
        <f>VLOOKUP(M4137,People!B:C,2,0)</f>
        <v>Anna Andreadi</v>
      </c>
      <c r="W4137" t="str">
        <f>IFERROR(VLOOKUP(B4137,Returns!B:C,2,0),"NO")</f>
        <v>NO</v>
      </c>
      <c r="X4137" s="34">
        <f t="shared" si="64"/>
        <v>22.424000000000007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35">
        <v>0</v>
      </c>
      <c r="U4138" s="1">
        <v>204.76820000000001</v>
      </c>
      <c r="V4138" t="str">
        <f>VLOOKUP(M4138,People!B:C,2,0)</f>
        <v>Anna Andreadi</v>
      </c>
      <c r="W4138" t="str">
        <f>IFERROR(VLOOKUP(B4138,Returns!B:C,2,0),"NO")</f>
        <v>NO</v>
      </c>
      <c r="X4138" s="34">
        <f t="shared" si="64"/>
        <v>0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35">
        <v>0</v>
      </c>
      <c r="U4139" s="1">
        <v>12.530000000000001</v>
      </c>
      <c r="V4139" t="str">
        <f>VLOOKUP(M4139,People!B:C,2,0)</f>
        <v>Cassandra Brandow</v>
      </c>
      <c r="W4139" t="str">
        <f>IFERROR(VLOOKUP(B4139,Returns!B:C,2,0),"NO")</f>
        <v>NO</v>
      </c>
      <c r="X4139" s="34">
        <f t="shared" si="64"/>
        <v>0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35">
        <v>0.8</v>
      </c>
      <c r="U4140" s="1">
        <v>-10.385999999999999</v>
      </c>
      <c r="V4140" t="str">
        <f>VLOOKUP(M4140,People!B:C,2,0)</f>
        <v>Kelly Williams</v>
      </c>
      <c r="W4140" t="str">
        <f>IFERROR(VLOOKUP(B4140,Returns!B:C,2,0),"NO")</f>
        <v>NO</v>
      </c>
      <c r="X4140" s="34">
        <f t="shared" si="64"/>
        <v>5.5391999999999983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35">
        <v>0.2</v>
      </c>
      <c r="U4141" s="1">
        <v>2.336999999999998</v>
      </c>
      <c r="V4141" t="str">
        <f>VLOOKUP(M4141,People!B:C,2,0)</f>
        <v>Chuck Magee</v>
      </c>
      <c r="W4141" t="str">
        <f>IFERROR(VLOOKUP(B4141,Returns!B:C,2,0),"NO")</f>
        <v>NO</v>
      </c>
      <c r="X4141" s="34">
        <f t="shared" si="64"/>
        <v>7.4784000000000006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35">
        <v>0.2</v>
      </c>
      <c r="U4142" s="1">
        <v>13.845999999999997</v>
      </c>
      <c r="V4142" t="str">
        <f>VLOOKUP(M4142,People!B:C,2,0)</f>
        <v>Chuck Magee</v>
      </c>
      <c r="W4142" t="str">
        <f>IFERROR(VLOOKUP(B4142,Returns!B:C,2,0),"NO")</f>
        <v>NO</v>
      </c>
      <c r="X4142" s="34">
        <f t="shared" si="64"/>
        <v>15.824000000000002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35">
        <v>0</v>
      </c>
      <c r="U4143" s="1">
        <v>8.6939999999999991</v>
      </c>
      <c r="V4143" t="str">
        <f>VLOOKUP(M4143,People!B:C,2,0)</f>
        <v>Kelly Williams</v>
      </c>
      <c r="W4143" t="str">
        <f>IFERROR(VLOOKUP(B4143,Returns!B:C,2,0),"NO")</f>
        <v>NO</v>
      </c>
      <c r="X4143" s="34">
        <f t="shared" si="64"/>
        <v>0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35">
        <v>0</v>
      </c>
      <c r="U4144" s="1">
        <v>26.413199999999996</v>
      </c>
      <c r="V4144" t="str">
        <f>VLOOKUP(M4144,People!B:C,2,0)</f>
        <v>Kelly Williams</v>
      </c>
      <c r="W4144" t="str">
        <f>IFERROR(VLOOKUP(B4144,Returns!B:C,2,0),"NO")</f>
        <v>NO</v>
      </c>
      <c r="X4144" s="34">
        <f t="shared" si="64"/>
        <v>0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35">
        <v>0</v>
      </c>
      <c r="U4145" s="1">
        <v>5.7329999999999997</v>
      </c>
      <c r="V4145" t="str">
        <f>VLOOKUP(M4145,People!B:C,2,0)</f>
        <v>Anna Andreadi</v>
      </c>
      <c r="W4145" t="str">
        <f>IFERROR(VLOOKUP(B4145,Returns!B:C,2,0),"NO")</f>
        <v>Yes</v>
      </c>
      <c r="X4145" s="34">
        <f t="shared" si="64"/>
        <v>0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35">
        <v>0</v>
      </c>
      <c r="U4146" s="1">
        <v>2.3814000000000002</v>
      </c>
      <c r="V4146" t="str">
        <f>VLOOKUP(M4146,People!B:C,2,0)</f>
        <v>Anna Andreadi</v>
      </c>
      <c r="W4146" t="str">
        <f>IFERROR(VLOOKUP(B4146,Returns!B:C,2,0),"NO")</f>
        <v>Yes</v>
      </c>
      <c r="X4146" s="34">
        <f t="shared" si="64"/>
        <v>0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35">
        <v>0.2</v>
      </c>
      <c r="U4147" s="1">
        <v>-13.588200000000001</v>
      </c>
      <c r="V4147" t="str">
        <f>VLOOKUP(M4147,People!B:C,2,0)</f>
        <v>Anna Andreadi</v>
      </c>
      <c r="W4147" t="str">
        <f>IFERROR(VLOOKUP(B4147,Returns!B:C,2,0),"NO")</f>
        <v>Yes</v>
      </c>
      <c r="X4147" s="34">
        <f t="shared" si="64"/>
        <v>24.1568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35">
        <v>0</v>
      </c>
      <c r="U4148" s="1">
        <v>64.518000000000001</v>
      </c>
      <c r="V4148" t="str">
        <f>VLOOKUP(M4148,People!B:C,2,0)</f>
        <v>Chuck Magee</v>
      </c>
      <c r="W4148" t="str">
        <f>IFERROR(VLOOKUP(B4148,Returns!B:C,2,0),"NO")</f>
        <v>NO</v>
      </c>
      <c r="X4148" s="34">
        <f t="shared" si="64"/>
        <v>0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35">
        <v>0.8</v>
      </c>
      <c r="U4149" s="1">
        <v>-15.131100000000004</v>
      </c>
      <c r="V4149" t="str">
        <f>VLOOKUP(M4149,People!B:C,2,0)</f>
        <v>Kelly Williams</v>
      </c>
      <c r="W4149" t="str">
        <f>IFERROR(VLOOKUP(B4149,Returns!B:C,2,0),"NO")</f>
        <v>NO</v>
      </c>
      <c r="X4149" s="34">
        <f t="shared" si="64"/>
        <v>7.8095999999999979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35">
        <v>0.2</v>
      </c>
      <c r="U4150" s="1">
        <v>1.2004999999999999</v>
      </c>
      <c r="V4150" t="str">
        <f>VLOOKUP(M4150,People!B:C,2,0)</f>
        <v>Kelly Williams</v>
      </c>
      <c r="W4150" t="str">
        <f>IFERROR(VLOOKUP(B4150,Returns!B:C,2,0),"NO")</f>
        <v>NO</v>
      </c>
      <c r="X4150" s="34">
        <f t="shared" si="64"/>
        <v>2.7439999999999998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35">
        <v>0.2</v>
      </c>
      <c r="U4151" s="1">
        <v>-2.0700000000000038</v>
      </c>
      <c r="V4151" t="str">
        <f>VLOOKUP(M4151,People!B:C,2,0)</f>
        <v>Kelly Williams</v>
      </c>
      <c r="W4151" t="str">
        <f>IFERROR(VLOOKUP(B4151,Returns!B:C,2,0),"NO")</f>
        <v>NO</v>
      </c>
      <c r="X4151" s="34">
        <f t="shared" si="64"/>
        <v>11.040000000000001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35">
        <v>0.2</v>
      </c>
      <c r="U4152" s="1">
        <v>-58.305599999999984</v>
      </c>
      <c r="V4152" t="str">
        <f>VLOOKUP(M4152,People!B:C,2,0)</f>
        <v>Kelly Williams</v>
      </c>
      <c r="W4152" t="str">
        <f>IFERROR(VLOOKUP(B4152,Returns!B:C,2,0),"NO")</f>
        <v>NO</v>
      </c>
      <c r="X4152" s="34">
        <f t="shared" si="64"/>
        <v>51.827200000000005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35">
        <v>0.2</v>
      </c>
      <c r="U4153" s="1">
        <v>9.8685000000000009</v>
      </c>
      <c r="V4153" t="str">
        <f>VLOOKUP(M4153,People!B:C,2,0)</f>
        <v>Chuck Magee</v>
      </c>
      <c r="W4153" t="str">
        <f>IFERROR(VLOOKUP(B4153,Returns!B:C,2,0),"NO")</f>
        <v>NO</v>
      </c>
      <c r="X4153" s="34">
        <f t="shared" si="64"/>
        <v>5.8479999999999999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35">
        <v>0.2</v>
      </c>
      <c r="U4154" s="1">
        <v>5.4432</v>
      </c>
      <c r="V4154" t="str">
        <f>VLOOKUP(M4154,People!B:C,2,0)</f>
        <v>Chuck Magee</v>
      </c>
      <c r="W4154" t="str">
        <f>IFERROR(VLOOKUP(B4154,Returns!B:C,2,0),"NO")</f>
        <v>NO</v>
      </c>
      <c r="X4154" s="34">
        <f t="shared" si="64"/>
        <v>3.1104000000000007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35">
        <v>0.2</v>
      </c>
      <c r="U4155" s="1">
        <v>1.6523999999999992</v>
      </c>
      <c r="V4155" t="str">
        <f>VLOOKUP(M4155,People!B:C,2,0)</f>
        <v>Chuck Magee</v>
      </c>
      <c r="W4155" t="str">
        <f>IFERROR(VLOOKUP(B4155,Returns!B:C,2,0),"NO")</f>
        <v>NO</v>
      </c>
      <c r="X4155" s="34">
        <f t="shared" si="64"/>
        <v>0.97920000000000018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35">
        <v>0.7</v>
      </c>
      <c r="U4156" s="1">
        <v>-27.93119999999999</v>
      </c>
      <c r="V4156" t="str">
        <f>VLOOKUP(M4156,People!B:C,2,0)</f>
        <v>Cassandra Brandow</v>
      </c>
      <c r="W4156" t="str">
        <f>IFERROR(VLOOKUP(B4156,Returns!B:C,2,0),"NO")</f>
        <v>NO</v>
      </c>
      <c r="X4156" s="34">
        <f t="shared" si="64"/>
        <v>26.6616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35">
        <v>0.7</v>
      </c>
      <c r="U4157" s="1">
        <v>-1.9656000000000002</v>
      </c>
      <c r="V4157" t="str">
        <f>VLOOKUP(M4157,People!B:C,2,0)</f>
        <v>Cassandra Brandow</v>
      </c>
      <c r="W4157" t="str">
        <f>IFERROR(VLOOKUP(B4157,Returns!B:C,2,0),"NO")</f>
        <v>NO</v>
      </c>
      <c r="X4157" s="34">
        <f t="shared" si="64"/>
        <v>1.9656000000000005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35">
        <v>0.2</v>
      </c>
      <c r="U4158" s="1">
        <v>0.59979999999999656</v>
      </c>
      <c r="V4158" t="str">
        <f>VLOOKUP(M4158,People!B:C,2,0)</f>
        <v>Chuck Magee</v>
      </c>
      <c r="W4158" t="str">
        <f>IFERROR(VLOOKUP(B4158,Returns!B:C,2,0),"NO")</f>
        <v>NO</v>
      </c>
      <c r="X4158" s="34">
        <f t="shared" si="64"/>
        <v>9.5968000000000018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35">
        <v>0.7</v>
      </c>
      <c r="U4159" s="1">
        <v>-19.982399999999991</v>
      </c>
      <c r="V4159" t="str">
        <f>VLOOKUP(M4159,People!B:C,2,0)</f>
        <v>Chuck Magee</v>
      </c>
      <c r="W4159" t="str">
        <f>IFERROR(VLOOKUP(B4159,Returns!B:C,2,0),"NO")</f>
        <v>NO</v>
      </c>
      <c r="X4159" s="34">
        <f t="shared" si="64"/>
        <v>18.244800000000005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35">
        <v>0.2</v>
      </c>
      <c r="U4160" s="1">
        <v>5.1011999999999995</v>
      </c>
      <c r="V4160" t="str">
        <f>VLOOKUP(M4160,People!B:C,2,0)</f>
        <v>Kelly Williams</v>
      </c>
      <c r="W4160" t="str">
        <f>IFERROR(VLOOKUP(B4160,Returns!B:C,2,0),"NO")</f>
        <v>NO</v>
      </c>
      <c r="X4160" s="34">
        <f t="shared" si="64"/>
        <v>3.1392000000000007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35">
        <v>0</v>
      </c>
      <c r="U4161" s="1">
        <v>3.7235999999999989</v>
      </c>
      <c r="V4161" t="str">
        <f>VLOOKUP(M4161,People!B:C,2,0)</f>
        <v>Cassandra Brandow</v>
      </c>
      <c r="W4161" t="str">
        <f>IFERROR(VLOOKUP(B4161,Returns!B:C,2,0),"NO")</f>
        <v>NO</v>
      </c>
      <c r="X4161" s="34">
        <f t="shared" si="64"/>
        <v>0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35">
        <v>0</v>
      </c>
      <c r="U4162" s="1">
        <v>134.99250000000001</v>
      </c>
      <c r="V4162" t="str">
        <f>VLOOKUP(M4162,People!B:C,2,0)</f>
        <v>Chuck Magee</v>
      </c>
      <c r="W4162" t="str">
        <f>IFERROR(VLOOKUP(B4162,Returns!B:C,2,0),"NO")</f>
        <v>NO</v>
      </c>
      <c r="X4162" s="34">
        <f t="shared" ref="X4162:X4225" si="65">T4162*R4162</f>
        <v>0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35">
        <v>0</v>
      </c>
      <c r="U4163" s="1">
        <v>5.8707999999999991</v>
      </c>
      <c r="V4163" t="str">
        <f>VLOOKUP(M4163,People!B:C,2,0)</f>
        <v>Chuck Magee</v>
      </c>
      <c r="W4163" t="str">
        <f>IFERROR(VLOOKUP(B4163,Returns!B:C,2,0),"NO")</f>
        <v>NO</v>
      </c>
      <c r="X4163" s="34">
        <f t="shared" si="65"/>
        <v>0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35">
        <v>0</v>
      </c>
      <c r="U4164" s="1">
        <v>7.5991999999999997</v>
      </c>
      <c r="V4164" t="str">
        <f>VLOOKUP(M4164,People!B:C,2,0)</f>
        <v>Chuck Magee</v>
      </c>
      <c r="W4164" t="str">
        <f>IFERROR(VLOOKUP(B4164,Returns!B:C,2,0),"NO")</f>
        <v>NO</v>
      </c>
      <c r="X4164" s="34">
        <f t="shared" si="65"/>
        <v>0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35">
        <v>0</v>
      </c>
      <c r="U4165" s="1">
        <v>315.81179999999995</v>
      </c>
      <c r="V4165" t="str">
        <f>VLOOKUP(M4165,People!B:C,2,0)</f>
        <v>Chuck Magee</v>
      </c>
      <c r="W4165" t="str">
        <f>IFERROR(VLOOKUP(B4165,Returns!B:C,2,0),"NO")</f>
        <v>NO</v>
      </c>
      <c r="X4165" s="34">
        <f t="shared" si="65"/>
        <v>0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35">
        <v>0.2</v>
      </c>
      <c r="U4166" s="1">
        <v>-14.793099999999995</v>
      </c>
      <c r="V4166" t="str">
        <f>VLOOKUP(M4166,People!B:C,2,0)</f>
        <v>Anna Andreadi</v>
      </c>
      <c r="W4166" t="str">
        <f>IFERROR(VLOOKUP(B4166,Returns!B:C,2,0),"NO")</f>
        <v>NO</v>
      </c>
      <c r="X4166" s="34">
        <f t="shared" si="65"/>
        <v>33.812800000000003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35">
        <v>0.2</v>
      </c>
      <c r="U4167" s="1">
        <v>14.754599999999996</v>
      </c>
      <c r="V4167" t="str">
        <f>VLOOKUP(M4167,People!B:C,2,0)</f>
        <v>Anna Andreadi</v>
      </c>
      <c r="W4167" t="str">
        <f>IFERROR(VLOOKUP(B4167,Returns!B:C,2,0),"NO")</f>
        <v>NO</v>
      </c>
      <c r="X4167" s="34">
        <f t="shared" si="65"/>
        <v>33.724800000000002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35">
        <v>0</v>
      </c>
      <c r="U4168" s="1">
        <v>9.3312000000000008</v>
      </c>
      <c r="V4168" t="str">
        <f>VLOOKUP(M4168,People!B:C,2,0)</f>
        <v>Chuck Magee</v>
      </c>
      <c r="W4168" t="str">
        <f>IFERROR(VLOOKUP(B4168,Returns!B:C,2,0),"NO")</f>
        <v>NO</v>
      </c>
      <c r="X4168" s="34">
        <f t="shared" si="65"/>
        <v>0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35">
        <v>0</v>
      </c>
      <c r="U4169" s="1">
        <v>8.299199999999999</v>
      </c>
      <c r="V4169" t="str">
        <f>VLOOKUP(M4169,People!B:C,2,0)</f>
        <v>Anna Andreadi</v>
      </c>
      <c r="W4169" t="str">
        <f>IFERROR(VLOOKUP(B4169,Returns!B:C,2,0),"NO")</f>
        <v>Yes</v>
      </c>
      <c r="X4169" s="34">
        <f t="shared" si="65"/>
        <v>0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35">
        <v>0.2</v>
      </c>
      <c r="U4170" s="1">
        <v>-65.035200000000046</v>
      </c>
      <c r="V4170" t="str">
        <f>VLOOKUP(M4170,People!B:C,2,0)</f>
        <v>Anna Andreadi</v>
      </c>
      <c r="W4170" t="str">
        <f>IFERROR(VLOOKUP(B4170,Returns!B:C,2,0),"NO")</f>
        <v>Yes</v>
      </c>
      <c r="X4170" s="34">
        <f t="shared" si="65"/>
        <v>86.713600000000014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35">
        <v>0.2</v>
      </c>
      <c r="U4171" s="1">
        <v>10.8864</v>
      </c>
      <c r="V4171" t="str">
        <f>VLOOKUP(M4171,People!B:C,2,0)</f>
        <v>Anna Andreadi</v>
      </c>
      <c r="W4171" t="str">
        <f>IFERROR(VLOOKUP(B4171,Returns!B:C,2,0),"NO")</f>
        <v>NO</v>
      </c>
      <c r="X4171" s="34">
        <f t="shared" si="65"/>
        <v>6.2208000000000014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35">
        <v>0.2</v>
      </c>
      <c r="U4172" s="1">
        <v>17.815199999999997</v>
      </c>
      <c r="V4172" t="str">
        <f>VLOOKUP(M4172,People!B:C,2,0)</f>
        <v>Anna Andreadi</v>
      </c>
      <c r="W4172" t="str">
        <f>IFERROR(VLOOKUP(B4172,Returns!B:C,2,0),"NO")</f>
        <v>NO</v>
      </c>
      <c r="X4172" s="34">
        <f t="shared" si="65"/>
        <v>10.963200000000001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35">
        <v>0</v>
      </c>
      <c r="U4173" s="1">
        <v>0.97719999999999807</v>
      </c>
      <c r="V4173" t="str">
        <f>VLOOKUP(M4173,People!B:C,2,0)</f>
        <v>Anna Andreadi</v>
      </c>
      <c r="W4173" t="str">
        <f>IFERROR(VLOOKUP(B4173,Returns!B:C,2,0),"NO")</f>
        <v>NO</v>
      </c>
      <c r="X4173" s="34">
        <f t="shared" si="65"/>
        <v>0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35">
        <v>0</v>
      </c>
      <c r="U4174" s="1">
        <v>6.5319999999999991</v>
      </c>
      <c r="V4174" t="str">
        <f>VLOOKUP(M4174,People!B:C,2,0)</f>
        <v>Cassandra Brandow</v>
      </c>
      <c r="W4174" t="str">
        <f>IFERROR(VLOOKUP(B4174,Returns!B:C,2,0),"NO")</f>
        <v>NO</v>
      </c>
      <c r="X4174" s="34">
        <f t="shared" si="65"/>
        <v>0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35">
        <v>0</v>
      </c>
      <c r="U4175" s="1">
        <v>6.2208000000000006</v>
      </c>
      <c r="V4175" t="str">
        <f>VLOOKUP(M4175,People!B:C,2,0)</f>
        <v>Cassandra Brandow</v>
      </c>
      <c r="W4175" t="str">
        <f>IFERROR(VLOOKUP(B4175,Returns!B:C,2,0),"NO")</f>
        <v>NO</v>
      </c>
      <c r="X4175" s="34">
        <f t="shared" si="65"/>
        <v>0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35">
        <v>0</v>
      </c>
      <c r="U4176" s="1">
        <v>28.0032</v>
      </c>
      <c r="V4176" t="str">
        <f>VLOOKUP(M4176,People!B:C,2,0)</f>
        <v>Cassandra Brandow</v>
      </c>
      <c r="W4176" t="str">
        <f>IFERROR(VLOOKUP(B4176,Returns!B:C,2,0),"NO")</f>
        <v>NO</v>
      </c>
      <c r="X4176" s="34">
        <f t="shared" si="65"/>
        <v>0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35">
        <v>0</v>
      </c>
      <c r="U4177" s="1">
        <v>15.764000000000003</v>
      </c>
      <c r="V4177" t="str">
        <f>VLOOKUP(M4177,People!B:C,2,0)</f>
        <v>Anna Andreadi</v>
      </c>
      <c r="W4177" t="str">
        <f>IFERROR(VLOOKUP(B4177,Returns!B:C,2,0),"NO")</f>
        <v>NO</v>
      </c>
      <c r="X4177" s="34">
        <f t="shared" si="65"/>
        <v>0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35">
        <v>0</v>
      </c>
      <c r="U4178" s="1">
        <v>163.78700000000003</v>
      </c>
      <c r="V4178" t="str">
        <f>VLOOKUP(M4178,People!B:C,2,0)</f>
        <v>Cassandra Brandow</v>
      </c>
      <c r="W4178" t="str">
        <f>IFERROR(VLOOKUP(B4178,Returns!B:C,2,0),"NO")</f>
        <v>NO</v>
      </c>
      <c r="X4178" s="34">
        <f t="shared" si="65"/>
        <v>0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35">
        <v>0</v>
      </c>
      <c r="U4179" s="1">
        <v>60.255300000000005</v>
      </c>
      <c r="V4179" t="str">
        <f>VLOOKUP(M4179,People!B:C,2,0)</f>
        <v>Cassandra Brandow</v>
      </c>
      <c r="W4179" t="str">
        <f>IFERROR(VLOOKUP(B4179,Returns!B:C,2,0),"NO")</f>
        <v>NO</v>
      </c>
      <c r="X4179" s="34">
        <f t="shared" si="65"/>
        <v>0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35">
        <v>0</v>
      </c>
      <c r="U4180" s="1">
        <v>21.784499999999998</v>
      </c>
      <c r="V4180" t="str">
        <f>VLOOKUP(M4180,People!B:C,2,0)</f>
        <v>Anna Andreadi</v>
      </c>
      <c r="W4180" t="str">
        <f>IFERROR(VLOOKUP(B4180,Returns!B:C,2,0),"NO")</f>
        <v>NO</v>
      </c>
      <c r="X4180" s="34">
        <f t="shared" si="65"/>
        <v>0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35">
        <v>0.2</v>
      </c>
      <c r="U4181" s="1">
        <v>5.4288000000000007</v>
      </c>
      <c r="V4181" t="str">
        <f>VLOOKUP(M4181,People!B:C,2,0)</f>
        <v>Anna Andreadi</v>
      </c>
      <c r="W4181" t="str">
        <f>IFERROR(VLOOKUP(B4181,Returns!B:C,2,0),"NO")</f>
        <v>NO</v>
      </c>
      <c r="X4181" s="34">
        <f t="shared" si="65"/>
        <v>2.9952000000000005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35">
        <v>0.8</v>
      </c>
      <c r="U4182" s="1">
        <v>-6.3599999999999994</v>
      </c>
      <c r="V4182" t="str">
        <f>VLOOKUP(M4182,People!B:C,2,0)</f>
        <v>Kelly Williams</v>
      </c>
      <c r="W4182" t="str">
        <f>IFERROR(VLOOKUP(B4182,Returns!B:C,2,0),"NO")</f>
        <v>NO</v>
      </c>
      <c r="X4182" s="34">
        <f t="shared" si="65"/>
        <v>3.3919999999999995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35">
        <v>0</v>
      </c>
      <c r="U4183" s="1">
        <v>115.18559999999999</v>
      </c>
      <c r="V4183" t="str">
        <f>VLOOKUP(M4183,People!B:C,2,0)</f>
        <v>Chuck Magee</v>
      </c>
      <c r="W4183" t="str">
        <f>IFERROR(VLOOKUP(B4183,Returns!B:C,2,0),"NO")</f>
        <v>NO</v>
      </c>
      <c r="X4183" s="34">
        <f t="shared" si="65"/>
        <v>0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35">
        <v>0</v>
      </c>
      <c r="U4184" s="1">
        <v>7.6679999999999993</v>
      </c>
      <c r="V4184" t="str">
        <f>VLOOKUP(M4184,People!B:C,2,0)</f>
        <v>Chuck Magee</v>
      </c>
      <c r="W4184" t="str">
        <f>IFERROR(VLOOKUP(B4184,Returns!B:C,2,0),"NO")</f>
        <v>NO</v>
      </c>
      <c r="X4184" s="34">
        <f t="shared" si="65"/>
        <v>0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35">
        <v>0</v>
      </c>
      <c r="U4185" s="1">
        <v>10.347300000000004</v>
      </c>
      <c r="V4185" t="str">
        <f>VLOOKUP(M4185,People!B:C,2,0)</f>
        <v>Chuck Magee</v>
      </c>
      <c r="W4185" t="str">
        <f>IFERROR(VLOOKUP(B4185,Returns!B:C,2,0),"NO")</f>
        <v>NO</v>
      </c>
      <c r="X4185" s="34">
        <f t="shared" si="65"/>
        <v>0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35">
        <v>0</v>
      </c>
      <c r="U4186" s="1">
        <v>20.484999999999999</v>
      </c>
      <c r="V4186" t="str">
        <f>VLOOKUP(M4186,People!B:C,2,0)</f>
        <v>Chuck Magee</v>
      </c>
      <c r="W4186" t="str">
        <f>IFERROR(VLOOKUP(B4186,Returns!B:C,2,0),"NO")</f>
        <v>NO</v>
      </c>
      <c r="X4186" s="34">
        <f t="shared" si="65"/>
        <v>0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35">
        <v>0</v>
      </c>
      <c r="U4187" s="1">
        <v>9.8159999999999954</v>
      </c>
      <c r="V4187" t="str">
        <f>VLOOKUP(M4187,People!B:C,2,0)</f>
        <v>Chuck Magee</v>
      </c>
      <c r="W4187" t="str">
        <f>IFERROR(VLOOKUP(B4187,Returns!B:C,2,0),"NO")</f>
        <v>NO</v>
      </c>
      <c r="X4187" s="34">
        <f t="shared" si="65"/>
        <v>0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35">
        <v>0.8</v>
      </c>
      <c r="U4188" s="1">
        <v>-10.654700000000002</v>
      </c>
      <c r="V4188" t="str">
        <f>VLOOKUP(M4188,People!B:C,2,0)</f>
        <v>Kelly Williams</v>
      </c>
      <c r="W4188" t="str">
        <f>IFERROR(VLOOKUP(B4188,Returns!B:C,2,0),"NO")</f>
        <v>NO</v>
      </c>
      <c r="X4188" s="34">
        <f t="shared" si="65"/>
        <v>5.4991999999999992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35">
        <v>0.8</v>
      </c>
      <c r="U4189" s="1">
        <v>-3.293400000000001</v>
      </c>
      <c r="V4189" t="str">
        <f>VLOOKUP(M4189,People!B:C,2,0)</f>
        <v>Kelly Williams</v>
      </c>
      <c r="W4189" t="str">
        <f>IFERROR(VLOOKUP(B4189,Returns!B:C,2,0),"NO")</f>
        <v>NO</v>
      </c>
      <c r="X4189" s="34">
        <f t="shared" si="65"/>
        <v>1.5967999999999998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35">
        <v>0.2</v>
      </c>
      <c r="U4190" s="1">
        <v>0.66959999999999997</v>
      </c>
      <c r="V4190" t="str">
        <f>VLOOKUP(M4190,People!B:C,2,0)</f>
        <v>Kelly Williams</v>
      </c>
      <c r="W4190" t="str">
        <f>IFERROR(VLOOKUP(B4190,Returns!B:C,2,0),"NO")</f>
        <v>NO</v>
      </c>
      <c r="X4190" s="34">
        <f t="shared" si="65"/>
        <v>1.7856000000000003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35">
        <v>0</v>
      </c>
      <c r="U4191" s="1">
        <v>4.4954999999999998</v>
      </c>
      <c r="V4191" t="str">
        <f>VLOOKUP(M4191,People!B:C,2,0)</f>
        <v>Kelly Williams</v>
      </c>
      <c r="W4191" t="str">
        <f>IFERROR(VLOOKUP(B4191,Returns!B:C,2,0),"NO")</f>
        <v>NO</v>
      </c>
      <c r="X4191" s="34">
        <f t="shared" si="65"/>
        <v>0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35">
        <v>0</v>
      </c>
      <c r="U4192" s="1">
        <v>5039.9856</v>
      </c>
      <c r="V4192" t="str">
        <f>VLOOKUP(M4192,People!B:C,2,0)</f>
        <v>Chuck Magee</v>
      </c>
      <c r="W4192" t="str">
        <f>IFERROR(VLOOKUP(B4192,Returns!B:C,2,0),"NO")</f>
        <v>NO</v>
      </c>
      <c r="X4192" s="34">
        <f t="shared" si="65"/>
        <v>0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35">
        <v>0.2</v>
      </c>
      <c r="U4193" s="1">
        <v>6.5999999999999988</v>
      </c>
      <c r="V4193" t="str">
        <f>VLOOKUP(M4193,People!B:C,2,0)</f>
        <v>Kelly Williams</v>
      </c>
      <c r="W4193" t="str">
        <f>IFERROR(VLOOKUP(B4193,Returns!B:C,2,0),"NO")</f>
        <v>NO</v>
      </c>
      <c r="X4193" s="34">
        <f t="shared" si="65"/>
        <v>4.2240000000000002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35">
        <v>0</v>
      </c>
      <c r="U4194" s="1">
        <v>160.17660000000001</v>
      </c>
      <c r="V4194" t="str">
        <f>VLOOKUP(M4194,People!B:C,2,0)</f>
        <v>Anna Andreadi</v>
      </c>
      <c r="W4194" t="str">
        <f>IFERROR(VLOOKUP(B4194,Returns!B:C,2,0),"NO")</f>
        <v>Yes</v>
      </c>
      <c r="X4194" s="34">
        <f t="shared" si="65"/>
        <v>0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35">
        <v>0.2</v>
      </c>
      <c r="U4195" s="1">
        <v>22.858199999999982</v>
      </c>
      <c r="V4195" t="str">
        <f>VLOOKUP(M4195,People!B:C,2,0)</f>
        <v>Anna Andreadi</v>
      </c>
      <c r="W4195" t="str">
        <f>IFERROR(VLOOKUP(B4195,Returns!B:C,2,0),"NO")</f>
        <v>Yes</v>
      </c>
      <c r="X4195" s="34">
        <f t="shared" si="65"/>
        <v>60.955200000000005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35">
        <v>0</v>
      </c>
      <c r="U4196" s="1">
        <v>15.074199999999998</v>
      </c>
      <c r="V4196" t="str">
        <f>VLOOKUP(M4196,People!B:C,2,0)</f>
        <v>Anna Andreadi</v>
      </c>
      <c r="W4196" t="str">
        <f>IFERROR(VLOOKUP(B4196,Returns!B:C,2,0),"NO")</f>
        <v>NO</v>
      </c>
      <c r="X4196" s="34">
        <f t="shared" si="65"/>
        <v>0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35">
        <v>0</v>
      </c>
      <c r="U4197" s="1">
        <v>10.374000000000001</v>
      </c>
      <c r="V4197" t="str">
        <f>VLOOKUP(M4197,People!B:C,2,0)</f>
        <v>Anna Andreadi</v>
      </c>
      <c r="W4197" t="str">
        <f>IFERROR(VLOOKUP(B4197,Returns!B:C,2,0),"NO")</f>
        <v>NO</v>
      </c>
      <c r="X4197" s="34">
        <f t="shared" si="65"/>
        <v>0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35">
        <v>0</v>
      </c>
      <c r="U4198" s="1">
        <v>10.307099999999998</v>
      </c>
      <c r="V4198" t="str">
        <f>VLOOKUP(M4198,People!B:C,2,0)</f>
        <v>Chuck Magee</v>
      </c>
      <c r="W4198" t="str">
        <f>IFERROR(VLOOKUP(B4198,Returns!B:C,2,0),"NO")</f>
        <v>NO</v>
      </c>
      <c r="X4198" s="34">
        <f t="shared" si="65"/>
        <v>0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35">
        <v>0.2</v>
      </c>
      <c r="U4199" s="1">
        <v>93.768799999999999</v>
      </c>
      <c r="V4199" t="str">
        <f>VLOOKUP(M4199,People!B:C,2,0)</f>
        <v>Chuck Magee</v>
      </c>
      <c r="W4199" t="str">
        <f>IFERROR(VLOOKUP(B4199,Returns!B:C,2,0),"NO")</f>
        <v>NO</v>
      </c>
      <c r="X4199" s="34">
        <f t="shared" si="65"/>
        <v>78.963200000000015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35">
        <v>0.7</v>
      </c>
      <c r="U4200" s="1">
        <v>-14.553600000000003</v>
      </c>
      <c r="V4200" t="str">
        <f>VLOOKUP(M4200,People!B:C,2,0)</f>
        <v>Chuck Magee</v>
      </c>
      <c r="W4200" t="str">
        <f>IFERROR(VLOOKUP(B4200,Returns!B:C,2,0),"NO")</f>
        <v>NO</v>
      </c>
      <c r="X4200" s="34">
        <f t="shared" si="65"/>
        <v>12.734400000000003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35">
        <v>0</v>
      </c>
      <c r="U4201" s="1">
        <v>3.4356999999999998</v>
      </c>
      <c r="V4201" t="str">
        <f>VLOOKUP(M4201,People!B:C,2,0)</f>
        <v>Chuck Magee</v>
      </c>
      <c r="W4201" t="str">
        <f>IFERROR(VLOOKUP(B4201,Returns!B:C,2,0),"NO")</f>
        <v>NO</v>
      </c>
      <c r="X4201" s="34">
        <f t="shared" si="65"/>
        <v>0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35">
        <v>0.2</v>
      </c>
      <c r="U4202" s="1">
        <v>249.99499999999998</v>
      </c>
      <c r="V4202" t="str">
        <f>VLOOKUP(M4202,People!B:C,2,0)</f>
        <v>Chuck Magee</v>
      </c>
      <c r="W4202" t="str">
        <f>IFERROR(VLOOKUP(B4202,Returns!B:C,2,0),"NO")</f>
        <v>NO</v>
      </c>
      <c r="X4202" s="34">
        <f t="shared" si="65"/>
        <v>159.99680000000001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35">
        <v>0</v>
      </c>
      <c r="U4203" s="1">
        <v>18.988799999999998</v>
      </c>
      <c r="V4203" t="str">
        <f>VLOOKUP(M4203,People!B:C,2,0)</f>
        <v>Chuck Magee</v>
      </c>
      <c r="W4203" t="str">
        <f>IFERROR(VLOOKUP(B4203,Returns!B:C,2,0),"NO")</f>
        <v>NO</v>
      </c>
      <c r="X4203" s="34">
        <f t="shared" si="65"/>
        <v>0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35">
        <v>0</v>
      </c>
      <c r="U4204" s="1">
        <v>84.943599999999989</v>
      </c>
      <c r="V4204" t="str">
        <f>VLOOKUP(M4204,People!B:C,2,0)</f>
        <v>Chuck Magee</v>
      </c>
      <c r="W4204" t="str">
        <f>IFERROR(VLOOKUP(B4204,Returns!B:C,2,0),"NO")</f>
        <v>NO</v>
      </c>
      <c r="X4204" s="34">
        <f t="shared" si="65"/>
        <v>0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35">
        <v>0</v>
      </c>
      <c r="U4205" s="1">
        <v>18.715000000000003</v>
      </c>
      <c r="V4205" t="str">
        <f>VLOOKUP(M4205,People!B:C,2,0)</f>
        <v>Chuck Magee</v>
      </c>
      <c r="W4205" t="str">
        <f>IFERROR(VLOOKUP(B4205,Returns!B:C,2,0),"NO")</f>
        <v>NO</v>
      </c>
      <c r="X4205" s="34">
        <f t="shared" si="65"/>
        <v>0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35">
        <v>0</v>
      </c>
      <c r="U4206" s="1">
        <v>4.7751999999999999</v>
      </c>
      <c r="V4206" t="str">
        <f>VLOOKUP(M4206,People!B:C,2,0)</f>
        <v>Chuck Magee</v>
      </c>
      <c r="W4206" t="str">
        <f>IFERROR(VLOOKUP(B4206,Returns!B:C,2,0),"NO")</f>
        <v>NO</v>
      </c>
      <c r="X4206" s="34">
        <f t="shared" si="65"/>
        <v>0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35">
        <v>0</v>
      </c>
      <c r="U4207" s="1">
        <v>4.2803999999999984</v>
      </c>
      <c r="V4207" t="str">
        <f>VLOOKUP(M4207,People!B:C,2,0)</f>
        <v>Chuck Magee</v>
      </c>
      <c r="W4207" t="str">
        <f>IFERROR(VLOOKUP(B4207,Returns!B:C,2,0),"NO")</f>
        <v>NO</v>
      </c>
      <c r="X4207" s="34">
        <f t="shared" si="65"/>
        <v>0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35">
        <v>0</v>
      </c>
      <c r="U4208" s="1">
        <v>15.676799999999997</v>
      </c>
      <c r="V4208" t="str">
        <f>VLOOKUP(M4208,People!B:C,2,0)</f>
        <v>Chuck Magee</v>
      </c>
      <c r="W4208" t="str">
        <f>IFERROR(VLOOKUP(B4208,Returns!B:C,2,0),"NO")</f>
        <v>NO</v>
      </c>
      <c r="X4208" s="34">
        <f t="shared" si="65"/>
        <v>0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35">
        <v>0</v>
      </c>
      <c r="U4209" s="1">
        <v>7.7748000000000008</v>
      </c>
      <c r="V4209" t="str">
        <f>VLOOKUP(M4209,People!B:C,2,0)</f>
        <v>Chuck Magee</v>
      </c>
      <c r="W4209" t="str">
        <f>IFERROR(VLOOKUP(B4209,Returns!B:C,2,0),"NO")</f>
        <v>NO</v>
      </c>
      <c r="X4209" s="34">
        <f t="shared" si="65"/>
        <v>0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35">
        <v>0</v>
      </c>
      <c r="U4210" s="1">
        <v>481.46999999999991</v>
      </c>
      <c r="V4210" t="str">
        <f>VLOOKUP(M4210,People!B:C,2,0)</f>
        <v>Chuck Magee</v>
      </c>
      <c r="W4210" t="str">
        <f>IFERROR(VLOOKUP(B4210,Returns!B:C,2,0),"NO")</f>
        <v>NO</v>
      </c>
      <c r="X4210" s="34">
        <f t="shared" si="65"/>
        <v>0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35">
        <v>0.3</v>
      </c>
      <c r="U4211" s="1">
        <v>-60.607800000000026</v>
      </c>
      <c r="V4211" t="str">
        <f>VLOOKUP(M4211,People!B:C,2,0)</f>
        <v>Chuck Magee</v>
      </c>
      <c r="W4211" t="str">
        <f>IFERROR(VLOOKUP(B4211,Returns!B:C,2,0),"NO")</f>
        <v>NO</v>
      </c>
      <c r="X4211" s="34">
        <f t="shared" si="65"/>
        <v>115.70579999999998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35">
        <v>0.2</v>
      </c>
      <c r="U4212" s="1">
        <v>4.9949999999999992</v>
      </c>
      <c r="V4212" t="str">
        <f>VLOOKUP(M4212,People!B:C,2,0)</f>
        <v>Kelly Williams</v>
      </c>
      <c r="W4212" t="str">
        <f>IFERROR(VLOOKUP(B4212,Returns!B:C,2,0),"NO")</f>
        <v>NO</v>
      </c>
      <c r="X4212" s="34">
        <f t="shared" si="65"/>
        <v>3.1968000000000005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35">
        <v>0</v>
      </c>
      <c r="U4213" s="1">
        <v>4.238999999999999</v>
      </c>
      <c r="V4213" t="str">
        <f>VLOOKUP(M4213,People!B:C,2,0)</f>
        <v>Cassandra Brandow</v>
      </c>
      <c r="W4213" t="str">
        <f>IFERROR(VLOOKUP(B4213,Returns!B:C,2,0),"NO")</f>
        <v>NO</v>
      </c>
      <c r="X4213" s="34">
        <f t="shared" si="65"/>
        <v>0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35">
        <v>0</v>
      </c>
      <c r="U4214" s="1">
        <v>1.9023999999999992</v>
      </c>
      <c r="V4214" t="str">
        <f>VLOOKUP(M4214,People!B:C,2,0)</f>
        <v>Cassandra Brandow</v>
      </c>
      <c r="W4214" t="str">
        <f>IFERROR(VLOOKUP(B4214,Returns!B:C,2,0),"NO")</f>
        <v>NO</v>
      </c>
      <c r="X4214" s="34">
        <f t="shared" si="65"/>
        <v>0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35">
        <v>0</v>
      </c>
      <c r="U4215" s="1">
        <v>11.543199999999999</v>
      </c>
      <c r="V4215" t="str">
        <f>VLOOKUP(M4215,People!B:C,2,0)</f>
        <v>Cassandra Brandow</v>
      </c>
      <c r="W4215" t="str">
        <f>IFERROR(VLOOKUP(B4215,Returns!B:C,2,0),"NO")</f>
        <v>NO</v>
      </c>
      <c r="X4215" s="34">
        <f t="shared" si="65"/>
        <v>0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35">
        <v>0</v>
      </c>
      <c r="U4216" s="1">
        <v>64.199999999999989</v>
      </c>
      <c r="V4216" t="str">
        <f>VLOOKUP(M4216,People!B:C,2,0)</f>
        <v>Kelly Williams</v>
      </c>
      <c r="W4216" t="str">
        <f>IFERROR(VLOOKUP(B4216,Returns!B:C,2,0),"NO")</f>
        <v>NO</v>
      </c>
      <c r="X4216" s="34">
        <f t="shared" si="65"/>
        <v>0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35">
        <v>0</v>
      </c>
      <c r="U4217" s="1">
        <v>29.271599999999999</v>
      </c>
      <c r="V4217" t="str">
        <f>VLOOKUP(M4217,People!B:C,2,0)</f>
        <v>Chuck Magee</v>
      </c>
      <c r="W4217" t="str">
        <f>IFERROR(VLOOKUP(B4217,Returns!B:C,2,0),"NO")</f>
        <v>NO</v>
      </c>
      <c r="X4217" s="34">
        <f t="shared" si="65"/>
        <v>0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35">
        <v>0</v>
      </c>
      <c r="U4218" s="1">
        <v>4.4352</v>
      </c>
      <c r="V4218" t="str">
        <f>VLOOKUP(M4218,People!B:C,2,0)</f>
        <v>Anna Andreadi</v>
      </c>
      <c r="W4218" t="str">
        <f>IFERROR(VLOOKUP(B4218,Returns!B:C,2,0),"NO")</f>
        <v>NO</v>
      </c>
      <c r="X4218" s="34">
        <f t="shared" si="65"/>
        <v>0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35">
        <v>0.15</v>
      </c>
      <c r="U4219" s="1">
        <v>85.175999999999974</v>
      </c>
      <c r="V4219" t="str">
        <f>VLOOKUP(M4219,People!B:C,2,0)</f>
        <v>Anna Andreadi</v>
      </c>
      <c r="W4219" t="str">
        <f>IFERROR(VLOOKUP(B4219,Returns!B:C,2,0),"NO")</f>
        <v>NO</v>
      </c>
      <c r="X4219" s="34">
        <f t="shared" si="65"/>
        <v>72.399599999999992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35">
        <v>0.2</v>
      </c>
      <c r="U4220" s="1">
        <v>359.99879999999962</v>
      </c>
      <c r="V4220" t="str">
        <f>VLOOKUP(M4220,People!B:C,2,0)</f>
        <v>Anna Andreadi</v>
      </c>
      <c r="W4220" t="str">
        <f>IFERROR(VLOOKUP(B4220,Returns!B:C,2,0),"NO")</f>
        <v>NO</v>
      </c>
      <c r="X4220" s="34">
        <f t="shared" si="65"/>
        <v>959.99679999999989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35">
        <v>0</v>
      </c>
      <c r="U4221" s="1">
        <v>18.211199999999998</v>
      </c>
      <c r="V4221" t="str">
        <f>VLOOKUP(M4221,People!B:C,2,0)</f>
        <v>Anna Andreadi</v>
      </c>
      <c r="W4221" t="str">
        <f>IFERROR(VLOOKUP(B4221,Returns!B:C,2,0),"NO")</f>
        <v>NO</v>
      </c>
      <c r="X4221" s="34">
        <f t="shared" si="65"/>
        <v>0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35">
        <v>0.2</v>
      </c>
      <c r="U4222" s="1">
        <v>6.6293999999999995</v>
      </c>
      <c r="V4222" t="str">
        <f>VLOOKUP(M4222,People!B:C,2,0)</f>
        <v>Anna Andreadi</v>
      </c>
      <c r="W4222" t="str">
        <f>IFERROR(VLOOKUP(B4222,Returns!B:C,2,0),"NO")</f>
        <v>NO</v>
      </c>
      <c r="X4222" s="34">
        <f t="shared" si="65"/>
        <v>3.6576000000000004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35">
        <v>0.2</v>
      </c>
      <c r="U4223" s="1">
        <v>130.20749999999998</v>
      </c>
      <c r="V4223" t="str">
        <f>VLOOKUP(M4223,People!B:C,2,0)</f>
        <v>Anna Andreadi</v>
      </c>
      <c r="W4223" t="str">
        <f>IFERROR(VLOOKUP(B4223,Returns!B:C,2,0),"NO")</f>
        <v>NO</v>
      </c>
      <c r="X4223" s="34">
        <f t="shared" si="65"/>
        <v>77.160000000000025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35">
        <v>0</v>
      </c>
      <c r="U4224" s="1">
        <v>1.0296000000000021</v>
      </c>
      <c r="V4224" t="str">
        <f>VLOOKUP(M4224,People!B:C,2,0)</f>
        <v>Anna Andreadi</v>
      </c>
      <c r="W4224" t="str">
        <f>IFERROR(VLOOKUP(B4224,Returns!B:C,2,0),"NO")</f>
        <v>NO</v>
      </c>
      <c r="X4224" s="34">
        <f t="shared" si="65"/>
        <v>0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35">
        <v>0</v>
      </c>
      <c r="U4225" s="1">
        <v>41.860800000000005</v>
      </c>
      <c r="V4225" t="str">
        <f>VLOOKUP(M4225,People!B:C,2,0)</f>
        <v>Anna Andreadi</v>
      </c>
      <c r="W4225" t="str">
        <f>IFERROR(VLOOKUP(B4225,Returns!B:C,2,0),"NO")</f>
        <v>NO</v>
      </c>
      <c r="X4225" s="34">
        <f t="shared" si="65"/>
        <v>0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35">
        <v>0.8</v>
      </c>
      <c r="U4226" s="1">
        <v>-3.2406000000000006</v>
      </c>
      <c r="V4226" t="str">
        <f>VLOOKUP(M4226,People!B:C,2,0)</f>
        <v>Kelly Williams</v>
      </c>
      <c r="W4226" t="str">
        <f>IFERROR(VLOOKUP(B4226,Returns!B:C,2,0),"NO")</f>
        <v>NO</v>
      </c>
      <c r="X4226" s="34">
        <f t="shared" ref="X4226:X4289" si="66">T4226*R4226</f>
        <v>1.5711999999999997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35">
        <v>0.6</v>
      </c>
      <c r="U4227" s="1">
        <v>-42.492599999999982</v>
      </c>
      <c r="V4227" t="str">
        <f>VLOOKUP(M4227,People!B:C,2,0)</f>
        <v>Kelly Williams</v>
      </c>
      <c r="W4227" t="str">
        <f>IFERROR(VLOOKUP(B4227,Returns!B:C,2,0),"NO")</f>
        <v>NO</v>
      </c>
      <c r="X4227" s="34">
        <f t="shared" si="66"/>
        <v>56.656799999999997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35">
        <v>0</v>
      </c>
      <c r="U4228" s="1">
        <v>21.5824</v>
      </c>
      <c r="V4228" t="str">
        <f>VLOOKUP(M4228,People!B:C,2,0)</f>
        <v>Kelly Williams</v>
      </c>
      <c r="W4228" t="str">
        <f>IFERROR(VLOOKUP(B4228,Returns!B:C,2,0),"NO")</f>
        <v>NO</v>
      </c>
      <c r="X4228" s="34">
        <f t="shared" si="66"/>
        <v>0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35">
        <v>0.2</v>
      </c>
      <c r="U4229" s="1">
        <v>-6.9282000000000039</v>
      </c>
      <c r="V4229" t="str">
        <f>VLOOKUP(M4229,People!B:C,2,0)</f>
        <v>Anna Andreadi</v>
      </c>
      <c r="W4229" t="str">
        <f>IFERROR(VLOOKUP(B4229,Returns!B:C,2,0),"NO")</f>
        <v>Yes</v>
      </c>
      <c r="X4229" s="34">
        <f t="shared" si="66"/>
        <v>12.316800000000001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35">
        <v>0</v>
      </c>
      <c r="U4230" s="1">
        <v>10.3408</v>
      </c>
      <c r="V4230" t="str">
        <f>VLOOKUP(M4230,People!B:C,2,0)</f>
        <v>Kelly Williams</v>
      </c>
      <c r="W4230" t="str">
        <f>IFERROR(VLOOKUP(B4230,Returns!B:C,2,0),"NO")</f>
        <v>NO</v>
      </c>
      <c r="X4230" s="34">
        <f t="shared" si="66"/>
        <v>0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35">
        <v>0.6</v>
      </c>
      <c r="U4231" s="1">
        <v>-348.62940000000003</v>
      </c>
      <c r="V4231" t="str">
        <f>VLOOKUP(M4231,People!B:C,2,0)</f>
        <v>Kelly Williams</v>
      </c>
      <c r="W4231" t="str">
        <f>IFERROR(VLOOKUP(B4231,Returns!B:C,2,0),"NO")</f>
        <v>NO</v>
      </c>
      <c r="X4231" s="34">
        <f t="shared" si="66"/>
        <v>199.21680000000001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35">
        <v>0.8</v>
      </c>
      <c r="U4232" s="1">
        <v>-17.660699999999999</v>
      </c>
      <c r="V4232" t="str">
        <f>VLOOKUP(M4232,People!B:C,2,0)</f>
        <v>Kelly Williams</v>
      </c>
      <c r="W4232" t="str">
        <f>IFERROR(VLOOKUP(B4232,Returns!B:C,2,0),"NO")</f>
        <v>NO</v>
      </c>
      <c r="X4232" s="34">
        <f t="shared" si="66"/>
        <v>9.1151999999999997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35">
        <v>0.2</v>
      </c>
      <c r="U4233" s="1">
        <v>5.6375999999999999</v>
      </c>
      <c r="V4233" t="str">
        <f>VLOOKUP(M4233,People!B:C,2,0)</f>
        <v>Kelly Williams</v>
      </c>
      <c r="W4233" t="str">
        <f>IFERROR(VLOOKUP(B4233,Returns!B:C,2,0),"NO")</f>
        <v>NO</v>
      </c>
      <c r="X4233" s="34">
        <f t="shared" si="66"/>
        <v>3.1104000000000007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35">
        <v>0.2</v>
      </c>
      <c r="U4234" s="1">
        <v>11.2752</v>
      </c>
      <c r="V4234" t="str">
        <f>VLOOKUP(M4234,People!B:C,2,0)</f>
        <v>Kelly Williams</v>
      </c>
      <c r="W4234" t="str">
        <f>IFERROR(VLOOKUP(B4234,Returns!B:C,2,0),"NO")</f>
        <v>NO</v>
      </c>
      <c r="X4234" s="34">
        <f t="shared" si="66"/>
        <v>6.2208000000000014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35">
        <v>0.8</v>
      </c>
      <c r="U4235" s="1">
        <v>-10.421400000000002</v>
      </c>
      <c r="V4235" t="str">
        <f>VLOOKUP(M4235,People!B:C,2,0)</f>
        <v>Kelly Williams</v>
      </c>
      <c r="W4235" t="str">
        <f>IFERROR(VLOOKUP(B4235,Returns!B:C,2,0),"NO")</f>
        <v>NO</v>
      </c>
      <c r="X4235" s="34">
        <f t="shared" si="66"/>
        <v>5.0527999999999986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35">
        <v>0.2</v>
      </c>
      <c r="U4236" s="1">
        <v>4.1151</v>
      </c>
      <c r="V4236" t="str">
        <f>VLOOKUP(M4236,People!B:C,2,0)</f>
        <v>Chuck Magee</v>
      </c>
      <c r="W4236" t="str">
        <f>IFERROR(VLOOKUP(B4236,Returns!B:C,2,0),"NO")</f>
        <v>NO</v>
      </c>
      <c r="X4236" s="34">
        <f t="shared" si="66"/>
        <v>2.2704000000000004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35">
        <v>0.2</v>
      </c>
      <c r="U4237" s="1">
        <v>7.0226999999999995</v>
      </c>
      <c r="V4237" t="str">
        <f>VLOOKUP(M4237,People!B:C,2,0)</f>
        <v>Chuck Magee</v>
      </c>
      <c r="W4237" t="str">
        <f>IFERROR(VLOOKUP(B4237,Returns!B:C,2,0),"NO")</f>
        <v>NO</v>
      </c>
      <c r="X4237" s="34">
        <f t="shared" si="66"/>
        <v>4.1616000000000009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35">
        <v>0.8</v>
      </c>
      <c r="U4238" s="1">
        <v>-18.836400000000005</v>
      </c>
      <c r="V4238" t="str">
        <f>VLOOKUP(M4238,People!B:C,2,0)</f>
        <v>Kelly Williams</v>
      </c>
      <c r="W4238" t="str">
        <f>IFERROR(VLOOKUP(B4238,Returns!B:C,2,0),"NO")</f>
        <v>NO</v>
      </c>
      <c r="X4238" s="34">
        <f t="shared" si="66"/>
        <v>9.1327999999999978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35">
        <v>0.2</v>
      </c>
      <c r="U4239" s="1">
        <v>0.70560000000000045</v>
      </c>
      <c r="V4239" t="str">
        <f>VLOOKUP(M4239,People!B:C,2,0)</f>
        <v>Chuck Magee</v>
      </c>
      <c r="W4239" t="str">
        <f>IFERROR(VLOOKUP(B4239,Returns!B:C,2,0),"NO")</f>
        <v>NO</v>
      </c>
      <c r="X4239" s="34">
        <f t="shared" si="66"/>
        <v>1.8816000000000004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35">
        <v>0</v>
      </c>
      <c r="U4240" s="1">
        <v>5.9489999999999981</v>
      </c>
      <c r="V4240" t="str">
        <f>VLOOKUP(M4240,People!B:C,2,0)</f>
        <v>Anna Andreadi</v>
      </c>
      <c r="W4240" t="str">
        <f>IFERROR(VLOOKUP(B4240,Returns!B:C,2,0),"NO")</f>
        <v>NO</v>
      </c>
      <c r="X4240" s="34">
        <f t="shared" si="66"/>
        <v>0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35">
        <v>0</v>
      </c>
      <c r="U4241" s="1">
        <v>100.65599999999999</v>
      </c>
      <c r="V4241" t="str">
        <f>VLOOKUP(M4241,People!B:C,2,0)</f>
        <v>Kelly Williams</v>
      </c>
      <c r="W4241" t="str">
        <f>IFERROR(VLOOKUP(B4241,Returns!B:C,2,0),"NO")</f>
        <v>NO</v>
      </c>
      <c r="X4241" s="34">
        <f t="shared" si="66"/>
        <v>0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35">
        <v>0</v>
      </c>
      <c r="U4242" s="1">
        <v>11.858400000000003</v>
      </c>
      <c r="V4242" t="str">
        <f>VLOOKUP(M4242,People!B:C,2,0)</f>
        <v>Anna Andreadi</v>
      </c>
      <c r="W4242" t="str">
        <f>IFERROR(VLOOKUP(B4242,Returns!B:C,2,0),"NO")</f>
        <v>NO</v>
      </c>
      <c r="X4242" s="34">
        <f t="shared" si="66"/>
        <v>0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35">
        <v>0.2</v>
      </c>
      <c r="U4243" s="1">
        <v>6.5753999999999984</v>
      </c>
      <c r="V4243" t="str">
        <f>VLOOKUP(M4243,People!B:C,2,0)</f>
        <v>Anna Andreadi</v>
      </c>
      <c r="W4243" t="str">
        <f>IFERROR(VLOOKUP(B4243,Returns!B:C,2,0),"NO")</f>
        <v>NO</v>
      </c>
      <c r="X4243" s="34">
        <f t="shared" si="66"/>
        <v>4.0464000000000002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35">
        <v>0</v>
      </c>
      <c r="U4244" s="1">
        <v>5.9987999999999815</v>
      </c>
      <c r="V4244" t="str">
        <f>VLOOKUP(M4244,People!B:C,2,0)</f>
        <v>Cassandra Brandow</v>
      </c>
      <c r="W4244" t="str">
        <f>IFERROR(VLOOKUP(B4244,Returns!B:C,2,0),"NO")</f>
        <v>NO</v>
      </c>
      <c r="X4244" s="34">
        <f t="shared" si="66"/>
        <v>0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35">
        <v>0</v>
      </c>
      <c r="U4245" s="1">
        <v>13.070699999999999</v>
      </c>
      <c r="V4245" t="str">
        <f>VLOOKUP(M4245,People!B:C,2,0)</f>
        <v>Cassandra Brandow</v>
      </c>
      <c r="W4245" t="str">
        <f>IFERROR(VLOOKUP(B4245,Returns!B:C,2,0),"NO")</f>
        <v>NO</v>
      </c>
      <c r="X4245" s="34">
        <f t="shared" si="66"/>
        <v>0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35">
        <v>0</v>
      </c>
      <c r="U4246" s="1">
        <v>8.6190000000000033</v>
      </c>
      <c r="V4246" t="str">
        <f>VLOOKUP(M4246,People!B:C,2,0)</f>
        <v>Anna Andreadi</v>
      </c>
      <c r="W4246" t="str">
        <f>IFERROR(VLOOKUP(B4246,Returns!B:C,2,0),"NO")</f>
        <v>NO</v>
      </c>
      <c r="X4246" s="34">
        <f t="shared" si="66"/>
        <v>0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35">
        <v>0</v>
      </c>
      <c r="U4247" s="1">
        <v>0.73799999999999988</v>
      </c>
      <c r="V4247" t="str">
        <f>VLOOKUP(M4247,People!B:C,2,0)</f>
        <v>Chuck Magee</v>
      </c>
      <c r="W4247" t="str">
        <f>IFERROR(VLOOKUP(B4247,Returns!B:C,2,0),"NO")</f>
        <v>NO</v>
      </c>
      <c r="X4247" s="34">
        <f t="shared" si="66"/>
        <v>0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35">
        <v>0</v>
      </c>
      <c r="U4248" s="1">
        <v>272.79200000000003</v>
      </c>
      <c r="V4248" t="str">
        <f>VLOOKUP(M4248,People!B:C,2,0)</f>
        <v>Chuck Magee</v>
      </c>
      <c r="W4248" t="str">
        <f>IFERROR(VLOOKUP(B4248,Returns!B:C,2,0),"NO")</f>
        <v>NO</v>
      </c>
      <c r="X4248" s="34">
        <f t="shared" si="66"/>
        <v>0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35">
        <v>0</v>
      </c>
      <c r="U4249" s="1">
        <v>7.5239999999999991</v>
      </c>
      <c r="V4249" t="str">
        <f>VLOOKUP(M4249,People!B:C,2,0)</f>
        <v>Chuck Magee</v>
      </c>
      <c r="W4249" t="str">
        <f>IFERROR(VLOOKUP(B4249,Returns!B:C,2,0),"NO")</f>
        <v>NO</v>
      </c>
      <c r="X4249" s="34">
        <f t="shared" si="66"/>
        <v>0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35">
        <v>0</v>
      </c>
      <c r="U4250" s="1">
        <v>40.516799999999996</v>
      </c>
      <c r="V4250" t="str">
        <f>VLOOKUP(M4250,People!B:C,2,0)</f>
        <v>Chuck Magee</v>
      </c>
      <c r="W4250" t="str">
        <f>IFERROR(VLOOKUP(B4250,Returns!B:C,2,0),"NO")</f>
        <v>NO</v>
      </c>
      <c r="X4250" s="34">
        <f t="shared" si="66"/>
        <v>0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35">
        <v>0</v>
      </c>
      <c r="U4251" s="1">
        <v>150.38400000000001</v>
      </c>
      <c r="V4251" t="str">
        <f>VLOOKUP(M4251,People!B:C,2,0)</f>
        <v>Chuck Magee</v>
      </c>
      <c r="W4251" t="str">
        <f>IFERROR(VLOOKUP(B4251,Returns!B:C,2,0),"NO")</f>
        <v>NO</v>
      </c>
      <c r="X4251" s="34">
        <f t="shared" si="66"/>
        <v>0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35">
        <v>0.1</v>
      </c>
      <c r="U4252" s="1">
        <v>177.42059999999998</v>
      </c>
      <c r="V4252" t="str">
        <f>VLOOKUP(M4252,People!B:C,2,0)</f>
        <v>Chuck Magee</v>
      </c>
      <c r="W4252" t="str">
        <f>IFERROR(VLOOKUP(B4252,Returns!B:C,2,0),"NO")</f>
        <v>NO</v>
      </c>
      <c r="X4252" s="34">
        <f t="shared" si="66"/>
        <v>88.710300000000004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35">
        <v>0.2</v>
      </c>
      <c r="U4253" s="1">
        <v>-13.286700000000002</v>
      </c>
      <c r="V4253" t="str">
        <f>VLOOKUP(M4253,People!B:C,2,0)</f>
        <v>Cassandra Brandow</v>
      </c>
      <c r="W4253" t="str">
        <f>IFERROR(VLOOKUP(B4253,Returns!B:C,2,0),"NO")</f>
        <v>NO</v>
      </c>
      <c r="X4253" s="34">
        <f t="shared" si="66"/>
        <v>11.188800000000001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35">
        <v>0.2</v>
      </c>
      <c r="U4254" s="1">
        <v>2.271199999999999</v>
      </c>
      <c r="V4254" t="str">
        <f>VLOOKUP(M4254,People!B:C,2,0)</f>
        <v>Cassandra Brandow</v>
      </c>
      <c r="W4254" t="str">
        <f>IFERROR(VLOOKUP(B4254,Returns!B:C,2,0),"NO")</f>
        <v>NO</v>
      </c>
      <c r="X4254" s="34">
        <f t="shared" si="66"/>
        <v>2.1376000000000004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35">
        <v>0.2</v>
      </c>
      <c r="U4255" s="1">
        <v>1.0346000000000006</v>
      </c>
      <c r="V4255" t="str">
        <f>VLOOKUP(M4255,People!B:C,2,0)</f>
        <v>Cassandra Brandow</v>
      </c>
      <c r="W4255" t="str">
        <f>IFERROR(VLOOKUP(B4255,Returns!B:C,2,0),"NO")</f>
        <v>NO</v>
      </c>
      <c r="X4255" s="34">
        <f t="shared" si="66"/>
        <v>2.3648000000000002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35">
        <v>0.2</v>
      </c>
      <c r="U4256" s="1">
        <v>20.576399999999996</v>
      </c>
      <c r="V4256" t="str">
        <f>VLOOKUP(M4256,People!B:C,2,0)</f>
        <v>Kelly Williams</v>
      </c>
      <c r="W4256" t="str">
        <f>IFERROR(VLOOKUP(B4256,Returns!B:C,2,0),"NO")</f>
        <v>NO</v>
      </c>
      <c r="X4256" s="34">
        <f t="shared" si="66"/>
        <v>12.6624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35">
        <v>0.8</v>
      </c>
      <c r="U4257" s="1">
        <v>-145.17600000000002</v>
      </c>
      <c r="V4257" t="str">
        <f>VLOOKUP(M4257,People!B:C,2,0)</f>
        <v>Kelly Williams</v>
      </c>
      <c r="W4257" t="str">
        <f>IFERROR(VLOOKUP(B4257,Returns!B:C,2,0),"NO")</f>
        <v>NO</v>
      </c>
      <c r="X4257" s="34">
        <f t="shared" si="66"/>
        <v>77.427199999999985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35">
        <v>0.6</v>
      </c>
      <c r="U4258" s="1">
        <v>-6.8094000000000037</v>
      </c>
      <c r="V4258" t="str">
        <f>VLOOKUP(M4258,People!B:C,2,0)</f>
        <v>Kelly Williams</v>
      </c>
      <c r="W4258" t="str">
        <f>IFERROR(VLOOKUP(B4258,Returns!B:C,2,0),"NO")</f>
        <v>NO</v>
      </c>
      <c r="X4258" s="34">
        <f t="shared" si="66"/>
        <v>6.2856000000000005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35">
        <v>0.7</v>
      </c>
      <c r="U4259" s="1">
        <v>-6.833400000000001</v>
      </c>
      <c r="V4259" t="str">
        <f>VLOOKUP(M4259,People!B:C,2,0)</f>
        <v>Anna Andreadi</v>
      </c>
      <c r="W4259" t="str">
        <f>IFERROR(VLOOKUP(B4259,Returns!B:C,2,0),"NO")</f>
        <v>NO</v>
      </c>
      <c r="X4259" s="34">
        <f t="shared" si="66"/>
        <v>6.8334000000000001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35">
        <v>0.2</v>
      </c>
      <c r="U4260" s="1">
        <v>-22.138200000000012</v>
      </c>
      <c r="V4260" t="str">
        <f>VLOOKUP(M4260,People!B:C,2,0)</f>
        <v>Anna Andreadi</v>
      </c>
      <c r="W4260" t="str">
        <f>IFERROR(VLOOKUP(B4260,Returns!B:C,2,0),"NO")</f>
        <v>NO</v>
      </c>
      <c r="X4260" s="34">
        <f t="shared" si="66"/>
        <v>39.3568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35">
        <v>0</v>
      </c>
      <c r="U4261" s="1">
        <v>23.99</v>
      </c>
      <c r="V4261" t="str">
        <f>VLOOKUP(M4261,People!B:C,2,0)</f>
        <v>Chuck Magee</v>
      </c>
      <c r="W4261" t="str">
        <f>IFERROR(VLOOKUP(B4261,Returns!B:C,2,0),"NO")</f>
        <v>NO</v>
      </c>
      <c r="X4261" s="34">
        <f t="shared" si="66"/>
        <v>0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35">
        <v>0</v>
      </c>
      <c r="U4262" s="1">
        <v>6.0029999999999992</v>
      </c>
      <c r="V4262" t="str">
        <f>VLOOKUP(M4262,People!B:C,2,0)</f>
        <v>Chuck Magee</v>
      </c>
      <c r="W4262" t="str">
        <f>IFERROR(VLOOKUP(B4262,Returns!B:C,2,0),"NO")</f>
        <v>NO</v>
      </c>
      <c r="X4262" s="34">
        <f t="shared" si="66"/>
        <v>0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35">
        <v>0</v>
      </c>
      <c r="U4263" s="1">
        <v>19.827599999999997</v>
      </c>
      <c r="V4263" t="str">
        <f>VLOOKUP(M4263,People!B:C,2,0)</f>
        <v>Kelly Williams</v>
      </c>
      <c r="W4263" t="str">
        <f>IFERROR(VLOOKUP(B4263,Returns!B:C,2,0),"NO")</f>
        <v>NO</v>
      </c>
      <c r="X4263" s="34">
        <f t="shared" si="66"/>
        <v>0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35">
        <v>0</v>
      </c>
      <c r="U4264" s="1">
        <v>24.143999999999998</v>
      </c>
      <c r="V4264" t="str">
        <f>VLOOKUP(M4264,People!B:C,2,0)</f>
        <v>Cassandra Brandow</v>
      </c>
      <c r="W4264" t="str">
        <f>IFERROR(VLOOKUP(B4264,Returns!B:C,2,0),"NO")</f>
        <v>NO</v>
      </c>
      <c r="X4264" s="34">
        <f t="shared" si="66"/>
        <v>0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35">
        <v>0.7</v>
      </c>
      <c r="U4265" s="1">
        <v>-7.782</v>
      </c>
      <c r="V4265" t="str">
        <f>VLOOKUP(M4265,People!B:C,2,0)</f>
        <v>Chuck Magee</v>
      </c>
      <c r="W4265" t="str">
        <f>IFERROR(VLOOKUP(B4265,Returns!B:C,2,0),"NO")</f>
        <v>NO</v>
      </c>
      <c r="X4265" s="34">
        <f t="shared" si="66"/>
        <v>8.1711000000000009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35">
        <v>0.3</v>
      </c>
      <c r="U4266" s="1">
        <v>-160.29520000000008</v>
      </c>
      <c r="V4266" t="str">
        <f>VLOOKUP(M4266,People!B:C,2,0)</f>
        <v>Kelly Williams</v>
      </c>
      <c r="W4266" t="str">
        <f>IFERROR(VLOOKUP(B4266,Returns!B:C,2,0),"NO")</f>
        <v>NO</v>
      </c>
      <c r="X4266" s="34">
        <f t="shared" si="66"/>
        <v>258.93839999999994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35">
        <v>0.8</v>
      </c>
      <c r="U4267" s="1">
        <v>-6.2370000000000019</v>
      </c>
      <c r="V4267" t="str">
        <f>VLOOKUP(M4267,People!B:C,2,0)</f>
        <v>Kelly Williams</v>
      </c>
      <c r="W4267" t="str">
        <f>IFERROR(VLOOKUP(B4267,Returns!B:C,2,0),"NO")</f>
        <v>NO</v>
      </c>
      <c r="X4267" s="34">
        <f t="shared" si="66"/>
        <v>2.8511999999999995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35">
        <v>0.32</v>
      </c>
      <c r="U4268" s="1">
        <v>-225.09759999999991</v>
      </c>
      <c r="V4268" t="str">
        <f>VLOOKUP(M4268,People!B:C,2,0)</f>
        <v>Kelly Williams</v>
      </c>
      <c r="W4268" t="str">
        <f>IFERROR(VLOOKUP(B4268,Returns!B:C,2,0),"NO")</f>
        <v>NO</v>
      </c>
      <c r="X4268" s="34">
        <f t="shared" si="66"/>
        <v>306.13273599999997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35">
        <v>0.8</v>
      </c>
      <c r="U4269" s="1">
        <v>-20.140800000000006</v>
      </c>
      <c r="V4269" t="str">
        <f>VLOOKUP(M4269,People!B:C,2,0)</f>
        <v>Kelly Williams</v>
      </c>
      <c r="W4269" t="str">
        <f>IFERROR(VLOOKUP(B4269,Returns!B:C,2,0),"NO")</f>
        <v>NO</v>
      </c>
      <c r="X4269" s="34">
        <f t="shared" si="66"/>
        <v>10.070399999999999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35">
        <v>0.2</v>
      </c>
      <c r="U4270" s="1">
        <v>45.139500000000005</v>
      </c>
      <c r="V4270" t="str">
        <f>VLOOKUP(M4270,People!B:C,2,0)</f>
        <v>Kelly Williams</v>
      </c>
      <c r="W4270" t="str">
        <f>IFERROR(VLOOKUP(B4270,Returns!B:C,2,0),"NO")</f>
        <v>NO</v>
      </c>
      <c r="X4270" s="34">
        <f t="shared" si="66"/>
        <v>34.392000000000003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35">
        <v>0</v>
      </c>
      <c r="U4271" s="1">
        <v>148.13799999999992</v>
      </c>
      <c r="V4271" t="str">
        <f>VLOOKUP(M4271,People!B:C,2,0)</f>
        <v>Anna Andreadi</v>
      </c>
      <c r="W4271" t="str">
        <f>IFERROR(VLOOKUP(B4271,Returns!B:C,2,0),"NO")</f>
        <v>NO</v>
      </c>
      <c r="X4271" s="34">
        <f t="shared" si="66"/>
        <v>0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35">
        <v>0.2</v>
      </c>
      <c r="U4272" s="1">
        <v>190.42980000000006</v>
      </c>
      <c r="V4272" t="str">
        <f>VLOOKUP(M4272,People!B:C,2,0)</f>
        <v>Cassandra Brandow</v>
      </c>
      <c r="W4272" t="str">
        <f>IFERROR(VLOOKUP(B4272,Returns!B:C,2,0),"NO")</f>
        <v>NO</v>
      </c>
      <c r="X4272" s="34">
        <f t="shared" si="66"/>
        <v>138.49440000000001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35">
        <v>0</v>
      </c>
      <c r="U4273" s="1">
        <v>85.181600000000003</v>
      </c>
      <c r="V4273" t="str">
        <f>VLOOKUP(M4273,People!B:C,2,0)</f>
        <v>Chuck Magee</v>
      </c>
      <c r="W4273" t="str">
        <f>IFERROR(VLOOKUP(B4273,Returns!B:C,2,0),"NO")</f>
        <v>NO</v>
      </c>
      <c r="X4273" s="34">
        <f t="shared" si="66"/>
        <v>0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35">
        <v>0.2</v>
      </c>
      <c r="U4274" s="1">
        <v>6.2936999999999976</v>
      </c>
      <c r="V4274" t="str">
        <f>VLOOKUP(M4274,People!B:C,2,0)</f>
        <v>Anna Andreadi</v>
      </c>
      <c r="W4274" t="str">
        <f>IFERROR(VLOOKUP(B4274,Returns!B:C,2,0),"NO")</f>
        <v>NO</v>
      </c>
      <c r="X4274" s="34">
        <f t="shared" si="66"/>
        <v>14.385600000000004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35">
        <v>0</v>
      </c>
      <c r="U4275" s="1">
        <v>7.5370999999999988</v>
      </c>
      <c r="V4275" t="str">
        <f>VLOOKUP(M4275,People!B:C,2,0)</f>
        <v>Anna Andreadi</v>
      </c>
      <c r="W4275" t="str">
        <f>IFERROR(VLOOKUP(B4275,Returns!B:C,2,0),"NO")</f>
        <v>NO</v>
      </c>
      <c r="X4275" s="34">
        <f t="shared" si="66"/>
        <v>0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35">
        <v>0.2</v>
      </c>
      <c r="U4276" s="1">
        <v>1.1224999999999996</v>
      </c>
      <c r="V4276" t="str">
        <f>VLOOKUP(M4276,People!B:C,2,0)</f>
        <v>Anna Andreadi</v>
      </c>
      <c r="W4276" t="str">
        <f>IFERROR(VLOOKUP(B4276,Returns!B:C,2,0),"NO")</f>
        <v>NO</v>
      </c>
      <c r="X4276" s="34">
        <f t="shared" si="66"/>
        <v>0.71840000000000015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35">
        <v>0.8</v>
      </c>
      <c r="U4277" s="1">
        <v>-121.58000000000004</v>
      </c>
      <c r="V4277" t="str">
        <f>VLOOKUP(M4277,People!B:C,2,0)</f>
        <v>Kelly Williams</v>
      </c>
      <c r="W4277" t="str">
        <f>IFERROR(VLOOKUP(B4277,Returns!B:C,2,0),"NO")</f>
        <v>NO</v>
      </c>
      <c r="X4277" s="34">
        <f t="shared" si="66"/>
        <v>38.905599999999993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35">
        <v>0</v>
      </c>
      <c r="U4278" s="1">
        <v>61.38900000000001</v>
      </c>
      <c r="V4278" t="str">
        <f>VLOOKUP(M4278,People!B:C,2,0)</f>
        <v>Anna Andreadi</v>
      </c>
      <c r="W4278" t="str">
        <f>IFERROR(VLOOKUP(B4278,Returns!B:C,2,0),"NO")</f>
        <v>NO</v>
      </c>
      <c r="X4278" s="34">
        <f t="shared" si="66"/>
        <v>0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35">
        <v>0</v>
      </c>
      <c r="U4279" s="1">
        <v>2365.9817999999996</v>
      </c>
      <c r="V4279" t="str">
        <f>VLOOKUP(M4279,People!B:C,2,0)</f>
        <v>Chuck Magee</v>
      </c>
      <c r="W4279" t="str">
        <f>IFERROR(VLOOKUP(B4279,Returns!B:C,2,0),"NO")</f>
        <v>NO</v>
      </c>
      <c r="X4279" s="34">
        <f t="shared" si="66"/>
        <v>0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35">
        <v>0</v>
      </c>
      <c r="U4280" s="1">
        <v>3.2867999999999995</v>
      </c>
      <c r="V4280" t="str">
        <f>VLOOKUP(M4280,People!B:C,2,0)</f>
        <v>Chuck Magee</v>
      </c>
      <c r="W4280" t="str">
        <f>IFERROR(VLOOKUP(B4280,Returns!B:C,2,0),"NO")</f>
        <v>NO</v>
      </c>
      <c r="X4280" s="34">
        <f t="shared" si="66"/>
        <v>0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35">
        <v>0</v>
      </c>
      <c r="U4281" s="1">
        <v>11.890999999999998</v>
      </c>
      <c r="V4281" t="str">
        <f>VLOOKUP(M4281,People!B:C,2,0)</f>
        <v>Chuck Magee</v>
      </c>
      <c r="W4281" t="str">
        <f>IFERROR(VLOOKUP(B4281,Returns!B:C,2,0),"NO")</f>
        <v>NO</v>
      </c>
      <c r="X4281" s="34">
        <f t="shared" si="66"/>
        <v>0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35">
        <v>0</v>
      </c>
      <c r="U4282" s="1">
        <v>5.2255999999999991</v>
      </c>
      <c r="V4282" t="str">
        <f>VLOOKUP(M4282,People!B:C,2,0)</f>
        <v>Chuck Magee</v>
      </c>
      <c r="W4282" t="str">
        <f>IFERROR(VLOOKUP(B4282,Returns!B:C,2,0),"NO")</f>
        <v>NO</v>
      </c>
      <c r="X4282" s="34">
        <f t="shared" si="66"/>
        <v>0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35">
        <v>0.1</v>
      </c>
      <c r="U4283" s="1">
        <v>14.62239999999999</v>
      </c>
      <c r="V4283" t="str">
        <f>VLOOKUP(M4283,People!B:C,2,0)</f>
        <v>Chuck Magee</v>
      </c>
      <c r="W4283" t="str">
        <f>IFERROR(VLOOKUP(B4283,Returns!B:C,2,0),"NO")</f>
        <v>NO</v>
      </c>
      <c r="X4283" s="34">
        <f t="shared" si="66"/>
        <v>6.9264000000000001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35">
        <v>0</v>
      </c>
      <c r="U4284" s="1">
        <v>1.7343</v>
      </c>
      <c r="V4284" t="str">
        <f>VLOOKUP(M4284,People!B:C,2,0)</f>
        <v>Kelly Williams</v>
      </c>
      <c r="W4284" t="str">
        <f>IFERROR(VLOOKUP(B4284,Returns!B:C,2,0),"NO")</f>
        <v>NO</v>
      </c>
      <c r="X4284" s="34">
        <f t="shared" si="66"/>
        <v>0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35">
        <v>0</v>
      </c>
      <c r="U4285" s="1">
        <v>496.78649999999993</v>
      </c>
      <c r="V4285" t="str">
        <f>VLOOKUP(M4285,People!B:C,2,0)</f>
        <v>Kelly Williams</v>
      </c>
      <c r="W4285" t="str">
        <f>IFERROR(VLOOKUP(B4285,Returns!B:C,2,0),"NO")</f>
        <v>NO</v>
      </c>
      <c r="X4285" s="34">
        <f t="shared" si="66"/>
        <v>0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35">
        <v>0.32</v>
      </c>
      <c r="U4286" s="1">
        <v>-76.011599999999973</v>
      </c>
      <c r="V4286" t="str">
        <f>VLOOKUP(M4286,People!B:C,2,0)</f>
        <v>Kelly Williams</v>
      </c>
      <c r="W4286" t="str">
        <f>IFERROR(VLOOKUP(B4286,Returns!B:C,2,0),"NO")</f>
        <v>NO</v>
      </c>
      <c r="X4286" s="34">
        <f t="shared" si="66"/>
        <v>78.762495999999999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35">
        <v>0.2</v>
      </c>
      <c r="U4287" s="1">
        <v>3.9473999999999996</v>
      </c>
      <c r="V4287" t="str">
        <f>VLOOKUP(M4287,People!B:C,2,0)</f>
        <v>Kelly Williams</v>
      </c>
      <c r="W4287" t="str">
        <f>IFERROR(VLOOKUP(B4287,Returns!B:C,2,0),"NO")</f>
        <v>NO</v>
      </c>
      <c r="X4287" s="34">
        <f t="shared" si="66"/>
        <v>2.3391999999999999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35">
        <v>0.2</v>
      </c>
      <c r="U4288" s="1">
        <v>164.99700000000001</v>
      </c>
      <c r="V4288" t="str">
        <f>VLOOKUP(M4288,People!B:C,2,0)</f>
        <v>Kelly Williams</v>
      </c>
      <c r="W4288" t="str">
        <f>IFERROR(VLOOKUP(B4288,Returns!B:C,2,0),"NO")</f>
        <v>NO</v>
      </c>
      <c r="X4288" s="34">
        <f t="shared" si="66"/>
        <v>87.998400000000004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35">
        <v>0.2</v>
      </c>
      <c r="U4289" s="1">
        <v>-12.956800000000005</v>
      </c>
      <c r="V4289" t="str">
        <f>VLOOKUP(M4289,People!B:C,2,0)</f>
        <v>Cassandra Brandow</v>
      </c>
      <c r="W4289" t="str">
        <f>IFERROR(VLOOKUP(B4289,Returns!B:C,2,0),"NO")</f>
        <v>NO</v>
      </c>
      <c r="X4289" s="34">
        <f t="shared" si="66"/>
        <v>12.956800000000001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35">
        <v>0.8</v>
      </c>
      <c r="U4290" s="1">
        <v>-49.92</v>
      </c>
      <c r="V4290" t="str">
        <f>VLOOKUP(M4290,People!B:C,2,0)</f>
        <v>Kelly Williams</v>
      </c>
      <c r="W4290" t="str">
        <f>IFERROR(VLOOKUP(B4290,Returns!B:C,2,0),"NO")</f>
        <v>NO</v>
      </c>
      <c r="X4290" s="34">
        <f t="shared" ref="X4290:X4353" si="67">T4290*R4290</f>
        <v>26.623999999999995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35">
        <v>0.2</v>
      </c>
      <c r="U4291" s="1">
        <v>4.9307999999999996</v>
      </c>
      <c r="V4291" t="str">
        <f>VLOOKUP(M4291,People!B:C,2,0)</f>
        <v>Kelly Williams</v>
      </c>
      <c r="W4291" t="str">
        <f>IFERROR(VLOOKUP(B4291,Returns!B:C,2,0),"NO")</f>
        <v>NO</v>
      </c>
      <c r="X4291" s="34">
        <f t="shared" si="67"/>
        <v>2.8176000000000005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35">
        <v>0</v>
      </c>
      <c r="U4292" s="1">
        <v>2.7899999999999991</v>
      </c>
      <c r="V4292" t="str">
        <f>VLOOKUP(M4292,People!B:C,2,0)</f>
        <v>Anna Andreadi</v>
      </c>
      <c r="W4292" t="str">
        <f>IFERROR(VLOOKUP(B4292,Returns!B:C,2,0),"NO")</f>
        <v>NO</v>
      </c>
      <c r="X4292" s="34">
        <f t="shared" si="67"/>
        <v>0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35">
        <v>0.2</v>
      </c>
      <c r="U4293" s="1">
        <v>22.408199999999994</v>
      </c>
      <c r="V4293" t="str">
        <f>VLOOKUP(M4293,People!B:C,2,0)</f>
        <v>Anna Andreadi</v>
      </c>
      <c r="W4293" t="str">
        <f>IFERROR(VLOOKUP(B4293,Returns!B:C,2,0),"NO")</f>
        <v>NO</v>
      </c>
      <c r="X4293" s="34">
        <f t="shared" si="67"/>
        <v>179.26560000000001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35">
        <v>0</v>
      </c>
      <c r="U4294" s="1">
        <v>68.039999999999992</v>
      </c>
      <c r="V4294" t="str">
        <f>VLOOKUP(M4294,People!B:C,2,0)</f>
        <v>Anna Andreadi</v>
      </c>
      <c r="W4294" t="str">
        <f>IFERROR(VLOOKUP(B4294,Returns!B:C,2,0),"NO")</f>
        <v>NO</v>
      </c>
      <c r="X4294" s="34">
        <f t="shared" si="67"/>
        <v>0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35">
        <v>0.4</v>
      </c>
      <c r="U4295" s="1">
        <v>-10.796399999999995</v>
      </c>
      <c r="V4295" t="str">
        <f>VLOOKUP(M4295,People!B:C,2,0)</f>
        <v>Chuck Magee</v>
      </c>
      <c r="W4295" t="str">
        <f>IFERROR(VLOOKUP(B4295,Returns!B:C,2,0),"NO")</f>
        <v>NO</v>
      </c>
      <c r="X4295" s="34">
        <f t="shared" si="67"/>
        <v>21.5928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35">
        <v>0.5</v>
      </c>
      <c r="U4296" s="1">
        <v>-120.51299999999998</v>
      </c>
      <c r="V4296" t="str">
        <f>VLOOKUP(M4296,People!B:C,2,0)</f>
        <v>Anna Andreadi</v>
      </c>
      <c r="W4296" t="str">
        <f>IFERROR(VLOOKUP(B4296,Returns!B:C,2,0),"NO")</f>
        <v>NO</v>
      </c>
      <c r="X4296" s="34">
        <f t="shared" si="67"/>
        <v>88.612499999999997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35">
        <v>0</v>
      </c>
      <c r="U4297" s="1">
        <v>54.343800000000009</v>
      </c>
      <c r="V4297" t="str">
        <f>VLOOKUP(M4297,People!B:C,2,0)</f>
        <v>Anna Andreadi</v>
      </c>
      <c r="W4297" t="str">
        <f>IFERROR(VLOOKUP(B4297,Returns!B:C,2,0),"NO")</f>
        <v>NO</v>
      </c>
      <c r="X4297" s="34">
        <f t="shared" si="67"/>
        <v>0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35">
        <v>0</v>
      </c>
      <c r="U4298" s="1">
        <v>0.54319999999999879</v>
      </c>
      <c r="V4298" t="str">
        <f>VLOOKUP(M4298,People!B:C,2,0)</f>
        <v>Anna Andreadi</v>
      </c>
      <c r="W4298" t="str">
        <f>IFERROR(VLOOKUP(B4298,Returns!B:C,2,0),"NO")</f>
        <v>NO</v>
      </c>
      <c r="X4298" s="34">
        <f t="shared" si="67"/>
        <v>0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35">
        <v>0.2</v>
      </c>
      <c r="U4299" s="1">
        <v>327.59220000000005</v>
      </c>
      <c r="V4299" t="str">
        <f>VLOOKUP(M4299,People!B:C,2,0)</f>
        <v>Cassandra Brandow</v>
      </c>
      <c r="W4299" t="str">
        <f>IFERROR(VLOOKUP(B4299,Returns!B:C,2,0),"NO")</f>
        <v>NO</v>
      </c>
      <c r="X4299" s="34">
        <f t="shared" si="67"/>
        <v>873.57920000000013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35">
        <v>0.2</v>
      </c>
      <c r="U4300" s="1">
        <v>15.489999999999997</v>
      </c>
      <c r="V4300" t="str">
        <f>VLOOKUP(M4300,People!B:C,2,0)</f>
        <v>Cassandra Brandow</v>
      </c>
      <c r="W4300" t="str">
        <f>IFERROR(VLOOKUP(B4300,Returns!B:C,2,0),"NO")</f>
        <v>NO</v>
      </c>
      <c r="X4300" s="34">
        <f t="shared" si="67"/>
        <v>9.9136000000000024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35">
        <v>0.2</v>
      </c>
      <c r="U4301" s="1">
        <v>12.103199999999994</v>
      </c>
      <c r="V4301" t="str">
        <f>VLOOKUP(M4301,People!B:C,2,0)</f>
        <v>Cassandra Brandow</v>
      </c>
      <c r="W4301" t="str">
        <f>IFERROR(VLOOKUP(B4301,Returns!B:C,2,0),"NO")</f>
        <v>NO</v>
      </c>
      <c r="X4301" s="34">
        <f t="shared" si="67"/>
        <v>32.275200000000005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35">
        <v>0.2</v>
      </c>
      <c r="U4302" s="1">
        <v>0.41759999999999986</v>
      </c>
      <c r="V4302" t="str">
        <f>VLOOKUP(M4302,People!B:C,2,0)</f>
        <v>Cassandra Brandow</v>
      </c>
      <c r="W4302" t="str">
        <f>IFERROR(VLOOKUP(B4302,Returns!B:C,2,0),"NO")</f>
        <v>NO</v>
      </c>
      <c r="X4302" s="34">
        <f t="shared" si="67"/>
        <v>0.55680000000000007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35">
        <v>0.2</v>
      </c>
      <c r="U4303" s="1">
        <v>2.9429999999999992</v>
      </c>
      <c r="V4303" t="str">
        <f>VLOOKUP(M4303,People!B:C,2,0)</f>
        <v>Cassandra Brandow</v>
      </c>
      <c r="W4303" t="str">
        <f>IFERROR(VLOOKUP(B4303,Returns!B:C,2,0),"NO")</f>
        <v>NO</v>
      </c>
      <c r="X4303" s="34">
        <f t="shared" si="67"/>
        <v>1.7440000000000002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35">
        <v>0.2</v>
      </c>
      <c r="U4304" s="1">
        <v>1.0269000000000001</v>
      </c>
      <c r="V4304" t="str">
        <f>VLOOKUP(M4304,People!B:C,2,0)</f>
        <v>Chuck Magee</v>
      </c>
      <c r="W4304" t="str">
        <f>IFERROR(VLOOKUP(B4304,Returns!B:C,2,0),"NO")</f>
        <v>Yes</v>
      </c>
      <c r="X4304" s="34">
        <f t="shared" si="67"/>
        <v>0.78239999999999998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35">
        <v>0.2</v>
      </c>
      <c r="U4305" s="1">
        <v>19.4194</v>
      </c>
      <c r="V4305" t="str">
        <f>VLOOKUP(M4305,People!B:C,2,0)</f>
        <v>Kelly Williams</v>
      </c>
      <c r="W4305" t="str">
        <f>IFERROR(VLOOKUP(B4305,Returns!B:C,2,0),"NO")</f>
        <v>NO</v>
      </c>
      <c r="X4305" s="34">
        <f t="shared" si="67"/>
        <v>11.9504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35">
        <v>0</v>
      </c>
      <c r="U4306" s="1">
        <v>3.195999999999998</v>
      </c>
      <c r="V4306" t="str">
        <f>VLOOKUP(M4306,People!B:C,2,0)</f>
        <v>Anna Andreadi</v>
      </c>
      <c r="W4306" t="str">
        <f>IFERROR(VLOOKUP(B4306,Returns!B:C,2,0),"NO")</f>
        <v>NO</v>
      </c>
      <c r="X4306" s="34">
        <f t="shared" si="67"/>
        <v>0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35">
        <v>0.2</v>
      </c>
      <c r="U4307" s="1">
        <v>38.396000000000015</v>
      </c>
      <c r="V4307" t="str">
        <f>VLOOKUP(M4307,People!B:C,2,0)</f>
        <v>Anna Andreadi</v>
      </c>
      <c r="W4307" t="str">
        <f>IFERROR(VLOOKUP(B4307,Returns!B:C,2,0),"NO")</f>
        <v>NO</v>
      </c>
      <c r="X4307" s="34">
        <f t="shared" si="67"/>
        <v>76.792000000000016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35">
        <v>0.2</v>
      </c>
      <c r="U4308" s="1">
        <v>2.8100999999999998</v>
      </c>
      <c r="V4308" t="str">
        <f>VLOOKUP(M4308,People!B:C,2,0)</f>
        <v>Anna Andreadi</v>
      </c>
      <c r="W4308" t="str">
        <f>IFERROR(VLOOKUP(B4308,Returns!B:C,2,0),"NO")</f>
        <v>NO</v>
      </c>
      <c r="X4308" s="34">
        <f t="shared" si="67"/>
        <v>1.5504000000000002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35">
        <v>0.2</v>
      </c>
      <c r="U4309" s="1">
        <v>11.748799999999997</v>
      </c>
      <c r="V4309" t="str">
        <f>VLOOKUP(M4309,People!B:C,2,0)</f>
        <v>Anna Andreadi</v>
      </c>
      <c r="W4309" t="str">
        <f>IFERROR(VLOOKUP(B4309,Returns!B:C,2,0),"NO")</f>
        <v>NO</v>
      </c>
      <c r="X4309" s="34">
        <f t="shared" si="67"/>
        <v>6.7136000000000013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35">
        <v>0.2</v>
      </c>
      <c r="U4310" s="1">
        <v>66.634399999999971</v>
      </c>
      <c r="V4310" t="str">
        <f>VLOOKUP(M4310,People!B:C,2,0)</f>
        <v>Anna Andreadi</v>
      </c>
      <c r="W4310" t="str">
        <f>IFERROR(VLOOKUP(B4310,Returns!B:C,2,0),"NO")</f>
        <v>NO</v>
      </c>
      <c r="X4310" s="34">
        <f t="shared" si="67"/>
        <v>133.26880000000003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35">
        <v>0.2</v>
      </c>
      <c r="U4311" s="1">
        <v>-64.544399999999968</v>
      </c>
      <c r="V4311" t="str">
        <f>VLOOKUP(M4311,People!B:C,2,0)</f>
        <v>Anna Andreadi</v>
      </c>
      <c r="W4311" t="str">
        <f>IFERROR(VLOOKUP(B4311,Returns!B:C,2,0),"NO")</f>
        <v>NO</v>
      </c>
      <c r="X4311" s="34">
        <f t="shared" si="67"/>
        <v>114.7456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35">
        <v>0.2</v>
      </c>
      <c r="U4312" s="1">
        <v>8.2259999999999991</v>
      </c>
      <c r="V4312" t="str">
        <f>VLOOKUP(M4312,People!B:C,2,0)</f>
        <v>Anna Andreadi</v>
      </c>
      <c r="W4312" t="str">
        <f>IFERROR(VLOOKUP(B4312,Returns!B:C,2,0),"NO")</f>
        <v>NO</v>
      </c>
      <c r="X4312" s="34">
        <f t="shared" si="67"/>
        <v>4.3872000000000009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35">
        <v>0</v>
      </c>
      <c r="U4313" s="1">
        <v>9.3312000000000008</v>
      </c>
      <c r="V4313" t="str">
        <f>VLOOKUP(M4313,People!B:C,2,0)</f>
        <v>Anna Andreadi</v>
      </c>
      <c r="W4313" t="str">
        <f>IFERROR(VLOOKUP(B4313,Returns!B:C,2,0),"NO")</f>
        <v>NO</v>
      </c>
      <c r="X4313" s="34">
        <f t="shared" si="67"/>
        <v>0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35">
        <v>0.2</v>
      </c>
      <c r="U4314" s="1">
        <v>139.98999999999995</v>
      </c>
      <c r="V4314" t="str">
        <f>VLOOKUP(M4314,People!B:C,2,0)</f>
        <v>Anna Andreadi</v>
      </c>
      <c r="W4314" t="str">
        <f>IFERROR(VLOOKUP(B4314,Returns!B:C,2,0),"NO")</f>
        <v>NO</v>
      </c>
      <c r="X4314" s="34">
        <f t="shared" si="67"/>
        <v>89.593600000000023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35">
        <v>0</v>
      </c>
      <c r="U4315" s="1">
        <v>4.1950000000000003</v>
      </c>
      <c r="V4315" t="str">
        <f>VLOOKUP(M4315,People!B:C,2,0)</f>
        <v>Chuck Magee</v>
      </c>
      <c r="W4315" t="str">
        <f>IFERROR(VLOOKUP(B4315,Returns!B:C,2,0),"NO")</f>
        <v>NO</v>
      </c>
      <c r="X4315" s="34">
        <f t="shared" si="67"/>
        <v>0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35">
        <v>0</v>
      </c>
      <c r="U4316" s="1">
        <v>5.24</v>
      </c>
      <c r="V4316" t="str">
        <f>VLOOKUP(M4316,People!B:C,2,0)</f>
        <v>Anna Andreadi</v>
      </c>
      <c r="W4316" t="str">
        <f>IFERROR(VLOOKUP(B4316,Returns!B:C,2,0),"NO")</f>
        <v>NO</v>
      </c>
      <c r="X4316" s="34">
        <f t="shared" si="67"/>
        <v>0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35">
        <v>0.2</v>
      </c>
      <c r="U4317" s="1">
        <v>27.734999999999996</v>
      </c>
      <c r="V4317" t="str">
        <f>VLOOKUP(M4317,People!B:C,2,0)</f>
        <v>Anna Andreadi</v>
      </c>
      <c r="W4317" t="str">
        <f>IFERROR(VLOOKUP(B4317,Returns!B:C,2,0),"NO")</f>
        <v>NO</v>
      </c>
      <c r="X4317" s="34">
        <f t="shared" si="67"/>
        <v>17.750399999999999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35">
        <v>0</v>
      </c>
      <c r="U4318" s="1">
        <v>9.126899999999992</v>
      </c>
      <c r="V4318" t="str">
        <f>VLOOKUP(M4318,People!B:C,2,0)</f>
        <v>Anna Andreadi</v>
      </c>
      <c r="W4318" t="str">
        <f>IFERROR(VLOOKUP(B4318,Returns!B:C,2,0),"NO")</f>
        <v>NO</v>
      </c>
      <c r="X4318" s="34">
        <f t="shared" si="67"/>
        <v>0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35">
        <v>0</v>
      </c>
      <c r="U4319" s="1">
        <v>78.894199999999998</v>
      </c>
      <c r="V4319" t="str">
        <f>VLOOKUP(M4319,People!B:C,2,0)</f>
        <v>Anna Andreadi</v>
      </c>
      <c r="W4319" t="str">
        <f>IFERROR(VLOOKUP(B4319,Returns!B:C,2,0),"NO")</f>
        <v>NO</v>
      </c>
      <c r="X4319" s="34">
        <f t="shared" si="67"/>
        <v>0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35">
        <v>0</v>
      </c>
      <c r="U4320" s="1">
        <v>25.537799999999997</v>
      </c>
      <c r="V4320" t="str">
        <f>VLOOKUP(M4320,People!B:C,2,0)</f>
        <v>Cassandra Brandow</v>
      </c>
      <c r="W4320" t="str">
        <f>IFERROR(VLOOKUP(B4320,Returns!B:C,2,0),"NO")</f>
        <v>NO</v>
      </c>
      <c r="X4320" s="34">
        <f t="shared" si="67"/>
        <v>0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35">
        <v>0.2</v>
      </c>
      <c r="U4321" s="1">
        <v>-5.694300000000001</v>
      </c>
      <c r="V4321" t="str">
        <f>VLOOKUP(M4321,People!B:C,2,0)</f>
        <v>Anna Andreadi</v>
      </c>
      <c r="W4321" t="str">
        <f>IFERROR(VLOOKUP(B4321,Returns!B:C,2,0),"NO")</f>
        <v>Yes</v>
      </c>
      <c r="X4321" s="34">
        <f t="shared" si="67"/>
        <v>4.7952000000000004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35">
        <v>0</v>
      </c>
      <c r="U4322" s="1">
        <v>7.9895999999999994</v>
      </c>
      <c r="V4322" t="str">
        <f>VLOOKUP(M4322,People!B:C,2,0)</f>
        <v>Anna Andreadi</v>
      </c>
      <c r="W4322" t="str">
        <f>IFERROR(VLOOKUP(B4322,Returns!B:C,2,0),"NO")</f>
        <v>Yes</v>
      </c>
      <c r="X4322" s="34">
        <f t="shared" si="67"/>
        <v>0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35">
        <v>0.7</v>
      </c>
      <c r="U4323" s="1">
        <v>-11.961599999999997</v>
      </c>
      <c r="V4323" t="str">
        <f>VLOOKUP(M4323,People!B:C,2,0)</f>
        <v>Chuck Magee</v>
      </c>
      <c r="W4323" t="str">
        <f>IFERROR(VLOOKUP(B4323,Returns!B:C,2,0),"NO")</f>
        <v>NO</v>
      </c>
      <c r="X4323" s="34">
        <f t="shared" si="67"/>
        <v>10.466400000000002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35">
        <v>0.4</v>
      </c>
      <c r="U4324" s="1">
        <v>-80.995500000000021</v>
      </c>
      <c r="V4324" t="str">
        <f>VLOOKUP(M4324,People!B:C,2,0)</f>
        <v>Chuck Magee</v>
      </c>
      <c r="W4324" t="str">
        <f>IFERROR(VLOOKUP(B4324,Returns!B:C,2,0),"NO")</f>
        <v>NO</v>
      </c>
      <c r="X4324" s="34">
        <f t="shared" si="67"/>
        <v>129.59279999999998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35">
        <v>0.7</v>
      </c>
      <c r="U4325" s="1">
        <v>-1.6763999999999997</v>
      </c>
      <c r="V4325" t="str">
        <f>VLOOKUP(M4325,People!B:C,2,0)</f>
        <v>Chuck Magee</v>
      </c>
      <c r="W4325" t="str">
        <f>IFERROR(VLOOKUP(B4325,Returns!B:C,2,0),"NO")</f>
        <v>NO</v>
      </c>
      <c r="X4325" s="34">
        <f t="shared" si="67"/>
        <v>1.6002000000000003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35">
        <v>0.2</v>
      </c>
      <c r="U4326" s="1">
        <v>0.8969999999999998</v>
      </c>
      <c r="V4326" t="str">
        <f>VLOOKUP(M4326,People!B:C,2,0)</f>
        <v>Chuck Magee</v>
      </c>
      <c r="W4326" t="str">
        <f>IFERROR(VLOOKUP(B4326,Returns!B:C,2,0),"NO")</f>
        <v>NO</v>
      </c>
      <c r="X4326" s="34">
        <f t="shared" si="67"/>
        <v>2.8704000000000005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35">
        <v>0.2</v>
      </c>
      <c r="U4327" s="1">
        <v>0.89969999999999573</v>
      </c>
      <c r="V4327" t="str">
        <f>VLOOKUP(M4327,People!B:C,2,0)</f>
        <v>Chuck Magee</v>
      </c>
      <c r="W4327" t="str">
        <f>IFERROR(VLOOKUP(B4327,Returns!B:C,2,0),"NO")</f>
        <v>NO</v>
      </c>
      <c r="X4327" s="34">
        <f t="shared" si="67"/>
        <v>14.395200000000001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35">
        <v>0</v>
      </c>
      <c r="U4328" s="1">
        <v>2.3025000000000002</v>
      </c>
      <c r="V4328" t="str">
        <f>VLOOKUP(M4328,People!B:C,2,0)</f>
        <v>Chuck Magee</v>
      </c>
      <c r="W4328" t="str">
        <f>IFERROR(VLOOKUP(B4328,Returns!B:C,2,0),"NO")</f>
        <v>NO</v>
      </c>
      <c r="X4328" s="34">
        <f t="shared" si="67"/>
        <v>0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35">
        <v>0</v>
      </c>
      <c r="U4329" s="1">
        <v>8.2799999999999994</v>
      </c>
      <c r="V4329" t="str">
        <f>VLOOKUP(M4329,People!B:C,2,0)</f>
        <v>Chuck Magee</v>
      </c>
      <c r="W4329" t="str">
        <f>IFERROR(VLOOKUP(B4329,Returns!B:C,2,0),"NO")</f>
        <v>NO</v>
      </c>
      <c r="X4329" s="34">
        <f t="shared" si="67"/>
        <v>0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35">
        <v>0</v>
      </c>
      <c r="U4330" s="1">
        <v>19.318499999999997</v>
      </c>
      <c r="V4330" t="str">
        <f>VLOOKUP(M4330,People!B:C,2,0)</f>
        <v>Chuck Magee</v>
      </c>
      <c r="W4330" t="str">
        <f>IFERROR(VLOOKUP(B4330,Returns!B:C,2,0),"NO")</f>
        <v>NO</v>
      </c>
      <c r="X4330" s="34">
        <f t="shared" si="67"/>
        <v>0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35">
        <v>0.2</v>
      </c>
      <c r="U4331" s="1">
        <v>5.4432</v>
      </c>
      <c r="V4331" t="str">
        <f>VLOOKUP(M4331,People!B:C,2,0)</f>
        <v>Cassandra Brandow</v>
      </c>
      <c r="W4331" t="str">
        <f>IFERROR(VLOOKUP(B4331,Returns!B:C,2,0),"NO")</f>
        <v>NO</v>
      </c>
      <c r="X4331" s="34">
        <f t="shared" si="67"/>
        <v>3.1104000000000007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35">
        <v>0.2</v>
      </c>
      <c r="U4332" s="1">
        <v>1.1200000000000001</v>
      </c>
      <c r="V4332" t="str">
        <f>VLOOKUP(M4332,People!B:C,2,0)</f>
        <v>Cassandra Brandow</v>
      </c>
      <c r="W4332" t="str">
        <f>IFERROR(VLOOKUP(B4332,Returns!B:C,2,0),"NO")</f>
        <v>NO</v>
      </c>
      <c r="X4332" s="34">
        <f t="shared" si="67"/>
        <v>3.5840000000000005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35">
        <v>0</v>
      </c>
      <c r="U4333" s="1">
        <v>6.796599999999998</v>
      </c>
      <c r="V4333" t="str">
        <f>VLOOKUP(M4333,People!B:C,2,0)</f>
        <v>Anna Andreadi</v>
      </c>
      <c r="W4333" t="str">
        <f>IFERROR(VLOOKUP(B4333,Returns!B:C,2,0),"NO")</f>
        <v>NO</v>
      </c>
      <c r="X4333" s="34">
        <f t="shared" si="67"/>
        <v>0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35">
        <v>0.2</v>
      </c>
      <c r="U4334" s="1">
        <v>8.0219999999999985</v>
      </c>
      <c r="V4334" t="str">
        <f>VLOOKUP(M4334,People!B:C,2,0)</f>
        <v>Anna Andreadi</v>
      </c>
      <c r="W4334" t="str">
        <f>IFERROR(VLOOKUP(B4334,Returns!B:C,2,0),"NO")</f>
        <v>NO</v>
      </c>
      <c r="X4334" s="34">
        <f t="shared" si="67"/>
        <v>4.5840000000000005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35">
        <v>0.2</v>
      </c>
      <c r="U4335" s="1">
        <v>14.628000000000005</v>
      </c>
      <c r="V4335" t="str">
        <f>VLOOKUP(M4335,People!B:C,2,0)</f>
        <v>Cassandra Brandow</v>
      </c>
      <c r="W4335" t="str">
        <f>IFERROR(VLOOKUP(B4335,Returns!B:C,2,0),"NO")</f>
        <v>NO</v>
      </c>
      <c r="X4335" s="34">
        <f t="shared" si="67"/>
        <v>10.176000000000002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35">
        <v>0.2</v>
      </c>
      <c r="U4336" s="1">
        <v>9.2178000000000004</v>
      </c>
      <c r="V4336" t="str">
        <f>VLOOKUP(M4336,People!B:C,2,0)</f>
        <v>Cassandra Brandow</v>
      </c>
      <c r="W4336" t="str">
        <f>IFERROR(VLOOKUP(B4336,Returns!B:C,2,0),"NO")</f>
        <v>NO</v>
      </c>
      <c r="X4336" s="34">
        <f t="shared" si="67"/>
        <v>5.4624000000000006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35">
        <v>0.2</v>
      </c>
      <c r="U4337" s="1">
        <v>2.7719999999999994</v>
      </c>
      <c r="V4337" t="str">
        <f>VLOOKUP(M4337,People!B:C,2,0)</f>
        <v>Anna Andreadi</v>
      </c>
      <c r="W4337" t="str">
        <f>IFERROR(VLOOKUP(B4337,Returns!B:C,2,0),"NO")</f>
        <v>NO</v>
      </c>
      <c r="X4337" s="34">
        <f t="shared" si="67"/>
        <v>1.5840000000000003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35">
        <v>0.2</v>
      </c>
      <c r="U4338" s="1">
        <v>3.9512</v>
      </c>
      <c r="V4338" t="str">
        <f>VLOOKUP(M4338,People!B:C,2,0)</f>
        <v>Anna Andreadi</v>
      </c>
      <c r="W4338" t="str">
        <f>IFERROR(VLOOKUP(B4338,Returns!B:C,2,0),"NO")</f>
        <v>NO</v>
      </c>
      <c r="X4338" s="34">
        <f t="shared" si="67"/>
        <v>2.8736000000000006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35">
        <v>0</v>
      </c>
      <c r="U4339" s="1">
        <v>22.6737</v>
      </c>
      <c r="V4339" t="str">
        <f>VLOOKUP(M4339,People!B:C,2,0)</f>
        <v>Anna Andreadi</v>
      </c>
      <c r="W4339" t="str">
        <f>IFERROR(VLOOKUP(B4339,Returns!B:C,2,0),"NO")</f>
        <v>NO</v>
      </c>
      <c r="X4339" s="34">
        <f t="shared" si="67"/>
        <v>0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35">
        <v>0</v>
      </c>
      <c r="U4340" s="1">
        <v>53.495399999999989</v>
      </c>
      <c r="V4340" t="str">
        <f>VLOOKUP(M4340,People!B:C,2,0)</f>
        <v>Anna Andreadi</v>
      </c>
      <c r="W4340" t="str">
        <f>IFERROR(VLOOKUP(B4340,Returns!B:C,2,0),"NO")</f>
        <v>NO</v>
      </c>
      <c r="X4340" s="34">
        <f t="shared" si="67"/>
        <v>0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35">
        <v>0.2</v>
      </c>
      <c r="U4341" s="1">
        <v>1.8144</v>
      </c>
      <c r="V4341" t="str">
        <f>VLOOKUP(M4341,People!B:C,2,0)</f>
        <v>Cassandra Brandow</v>
      </c>
      <c r="W4341" t="str">
        <f>IFERROR(VLOOKUP(B4341,Returns!B:C,2,0),"NO")</f>
        <v>NO</v>
      </c>
      <c r="X4341" s="34">
        <f t="shared" si="67"/>
        <v>1.0368000000000002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35">
        <v>0</v>
      </c>
      <c r="U4342" s="1">
        <v>6.5120000000000005</v>
      </c>
      <c r="V4342" t="str">
        <f>VLOOKUP(M4342,People!B:C,2,0)</f>
        <v>Kelly Williams</v>
      </c>
      <c r="W4342" t="str">
        <f>IFERROR(VLOOKUP(B4342,Returns!B:C,2,0),"NO")</f>
        <v>NO</v>
      </c>
      <c r="X4342" s="34">
        <f t="shared" si="67"/>
        <v>0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35">
        <v>0</v>
      </c>
      <c r="U4343" s="1">
        <v>157.87019999999993</v>
      </c>
      <c r="V4343" t="str">
        <f>VLOOKUP(M4343,People!B:C,2,0)</f>
        <v>Cassandra Brandow</v>
      </c>
      <c r="W4343" t="str">
        <f>IFERROR(VLOOKUP(B4343,Returns!B:C,2,0),"NO")</f>
        <v>NO</v>
      </c>
      <c r="X4343" s="34">
        <f t="shared" si="67"/>
        <v>0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35">
        <v>0.2</v>
      </c>
      <c r="U4344" s="1">
        <v>6.690599999999999</v>
      </c>
      <c r="V4344" t="str">
        <f>VLOOKUP(M4344,People!B:C,2,0)</f>
        <v>Anna Andreadi</v>
      </c>
      <c r="W4344" t="str">
        <f>IFERROR(VLOOKUP(B4344,Returns!B:C,2,0),"NO")</f>
        <v>NO</v>
      </c>
      <c r="X4344" s="34">
        <f t="shared" si="67"/>
        <v>3.9648000000000003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35">
        <v>0.2</v>
      </c>
      <c r="U4345" s="1">
        <v>-131.50080000000005</v>
      </c>
      <c r="V4345" t="str">
        <f>VLOOKUP(M4345,People!B:C,2,0)</f>
        <v>Anna Andreadi</v>
      </c>
      <c r="W4345" t="str">
        <f>IFERROR(VLOOKUP(B4345,Returns!B:C,2,0),"NO")</f>
        <v>NO</v>
      </c>
      <c r="X4345" s="34">
        <f t="shared" si="67"/>
        <v>131.5008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35">
        <v>0</v>
      </c>
      <c r="U4346" s="1">
        <v>10.949399999999997</v>
      </c>
      <c r="V4346" t="str">
        <f>VLOOKUP(M4346,People!B:C,2,0)</f>
        <v>Anna Andreadi</v>
      </c>
      <c r="W4346" t="str">
        <f>IFERROR(VLOOKUP(B4346,Returns!B:C,2,0),"NO")</f>
        <v>NO</v>
      </c>
      <c r="X4346" s="34">
        <f t="shared" si="67"/>
        <v>0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35">
        <v>0</v>
      </c>
      <c r="U4347" s="1">
        <v>85.982800000000012</v>
      </c>
      <c r="V4347" t="str">
        <f>VLOOKUP(M4347,People!B:C,2,0)</f>
        <v>Anna Andreadi</v>
      </c>
      <c r="W4347" t="str">
        <f>IFERROR(VLOOKUP(B4347,Returns!B:C,2,0),"NO")</f>
        <v>NO</v>
      </c>
      <c r="X4347" s="34">
        <f t="shared" si="67"/>
        <v>0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35">
        <v>0.1</v>
      </c>
      <c r="U4348" s="1">
        <v>140.39599999999993</v>
      </c>
      <c r="V4348" t="str">
        <f>VLOOKUP(M4348,People!B:C,2,0)</f>
        <v>Chuck Magee</v>
      </c>
      <c r="W4348" t="str">
        <f>IFERROR(VLOOKUP(B4348,Returns!B:C,2,0),"NO")</f>
        <v>NO</v>
      </c>
      <c r="X4348" s="34">
        <f t="shared" si="67"/>
        <v>63.178200000000004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35">
        <v>0</v>
      </c>
      <c r="U4349" s="1">
        <v>26.1096</v>
      </c>
      <c r="V4349" t="str">
        <f>VLOOKUP(M4349,People!B:C,2,0)</f>
        <v>Chuck Magee</v>
      </c>
      <c r="W4349" t="str">
        <f>IFERROR(VLOOKUP(B4349,Returns!B:C,2,0),"NO")</f>
        <v>NO</v>
      </c>
      <c r="X4349" s="34">
        <f t="shared" si="67"/>
        <v>0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35">
        <v>0.7</v>
      </c>
      <c r="U4350" s="1">
        <v>-15.197599999999994</v>
      </c>
      <c r="V4350" t="str">
        <f>VLOOKUP(M4350,People!B:C,2,0)</f>
        <v>Anna Andreadi</v>
      </c>
      <c r="W4350" t="str">
        <f>IFERROR(VLOOKUP(B4350,Returns!B:C,2,0),"NO")</f>
        <v>Yes</v>
      </c>
      <c r="X4350" s="34">
        <f t="shared" si="67"/>
        <v>14.506800000000002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35">
        <v>0.2</v>
      </c>
      <c r="U4351" s="1">
        <v>-41.587199999999996</v>
      </c>
      <c r="V4351" t="str">
        <f>VLOOKUP(M4351,People!B:C,2,0)</f>
        <v>Anna Andreadi</v>
      </c>
      <c r="W4351" t="str">
        <f>IFERROR(VLOOKUP(B4351,Returns!B:C,2,0),"NO")</f>
        <v>Yes</v>
      </c>
      <c r="X4351" s="34">
        <f t="shared" si="67"/>
        <v>83.17440000000002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35">
        <v>0.2</v>
      </c>
      <c r="U4352" s="1">
        <v>1.4672000000000001</v>
      </c>
      <c r="V4352" t="str">
        <f>VLOOKUP(M4352,People!B:C,2,0)</f>
        <v>Chuck Magee</v>
      </c>
      <c r="W4352" t="str">
        <f>IFERROR(VLOOKUP(B4352,Returns!B:C,2,0),"NO")</f>
        <v>NO</v>
      </c>
      <c r="X4352" s="34">
        <f t="shared" si="67"/>
        <v>3.3536000000000001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35">
        <v>0.2</v>
      </c>
      <c r="U4353" s="1">
        <v>-4.7460000000000013</v>
      </c>
      <c r="V4353" t="str">
        <f>VLOOKUP(M4353,People!B:C,2,0)</f>
        <v>Chuck Magee</v>
      </c>
      <c r="W4353" t="str">
        <f>IFERROR(VLOOKUP(B4353,Returns!B:C,2,0),"NO")</f>
        <v>NO</v>
      </c>
      <c r="X4353" s="34">
        <f t="shared" si="67"/>
        <v>5.4240000000000004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35">
        <v>0.2</v>
      </c>
      <c r="U4354" s="1">
        <v>34.741999999999997</v>
      </c>
      <c r="V4354" t="str">
        <f>VLOOKUP(M4354,People!B:C,2,0)</f>
        <v>Anna Andreadi</v>
      </c>
      <c r="W4354" t="str">
        <f>IFERROR(VLOOKUP(B4354,Returns!B:C,2,0),"NO")</f>
        <v>NO</v>
      </c>
      <c r="X4354" s="34">
        <f t="shared" ref="X4354:X4417" si="68">T4354*R4354</f>
        <v>19.168000000000003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35">
        <v>0</v>
      </c>
      <c r="U4355" s="1">
        <v>6.2208000000000006</v>
      </c>
      <c r="V4355" t="str">
        <f>VLOOKUP(M4355,People!B:C,2,0)</f>
        <v>Anna Andreadi</v>
      </c>
      <c r="W4355" t="str">
        <f>IFERROR(VLOOKUP(B4355,Returns!B:C,2,0),"NO")</f>
        <v>NO</v>
      </c>
      <c r="X4355" s="34">
        <f t="shared" si="68"/>
        <v>0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35">
        <v>0.7</v>
      </c>
      <c r="U4356" s="1">
        <v>-12.671999999999997</v>
      </c>
      <c r="V4356" t="str">
        <f>VLOOKUP(M4356,People!B:C,2,0)</f>
        <v>Cassandra Brandow</v>
      </c>
      <c r="W4356" t="str">
        <f>IFERROR(VLOOKUP(B4356,Returns!B:C,2,0),"NO")</f>
        <v>NO</v>
      </c>
      <c r="X4356" s="34">
        <f t="shared" si="68"/>
        <v>13.305600000000002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35">
        <v>0.7</v>
      </c>
      <c r="U4357" s="1">
        <v>-1065.3719999999998</v>
      </c>
      <c r="V4357" t="str">
        <f>VLOOKUP(M4357,People!B:C,2,0)</f>
        <v>Cassandra Brandow</v>
      </c>
      <c r="W4357" t="str">
        <f>IFERROR(VLOOKUP(B4357,Returns!B:C,2,0),"NO")</f>
        <v>NO</v>
      </c>
      <c r="X4357" s="34">
        <f t="shared" si="68"/>
        <v>1118.6406000000002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35">
        <v>0.2</v>
      </c>
      <c r="U4358" s="1">
        <v>12.011999999999999</v>
      </c>
      <c r="V4358" t="str">
        <f>VLOOKUP(M4358,People!B:C,2,0)</f>
        <v>Cassandra Brandow</v>
      </c>
      <c r="W4358" t="str">
        <f>IFERROR(VLOOKUP(B4358,Returns!B:C,2,0),"NO")</f>
        <v>NO</v>
      </c>
      <c r="X4358" s="34">
        <f t="shared" si="68"/>
        <v>7.3920000000000003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35">
        <v>0.2</v>
      </c>
      <c r="U4359" s="1">
        <v>3.6288</v>
      </c>
      <c r="V4359" t="str">
        <f>VLOOKUP(M4359,People!B:C,2,0)</f>
        <v>Kelly Williams</v>
      </c>
      <c r="W4359" t="str">
        <f>IFERROR(VLOOKUP(B4359,Returns!B:C,2,0),"NO")</f>
        <v>NO</v>
      </c>
      <c r="X4359" s="34">
        <f t="shared" si="68"/>
        <v>2.0736000000000003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35">
        <v>0.6</v>
      </c>
      <c r="U4360" s="1">
        <v>-66.061999999999998</v>
      </c>
      <c r="V4360" t="str">
        <f>VLOOKUP(M4360,People!B:C,2,0)</f>
        <v>Kelly Williams</v>
      </c>
      <c r="W4360" t="str">
        <f>IFERROR(VLOOKUP(B4360,Returns!B:C,2,0),"NO")</f>
        <v>NO</v>
      </c>
      <c r="X4360" s="34">
        <f t="shared" si="68"/>
        <v>46.632000000000005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35">
        <v>0.3</v>
      </c>
      <c r="U4361" s="1">
        <v>-14.870399999999961</v>
      </c>
      <c r="V4361" t="str">
        <f>VLOOKUP(M4361,People!B:C,2,0)</f>
        <v>Kelly Williams</v>
      </c>
      <c r="W4361" t="str">
        <f>IFERROR(VLOOKUP(B4361,Returns!B:C,2,0),"NO")</f>
        <v>NO</v>
      </c>
      <c r="X4361" s="34">
        <f t="shared" si="68"/>
        <v>156.13919999999999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35">
        <v>0</v>
      </c>
      <c r="U4362" s="1">
        <v>54.860399999999998</v>
      </c>
      <c r="V4362" t="str">
        <f>VLOOKUP(M4362,People!B:C,2,0)</f>
        <v>Chuck Magee</v>
      </c>
      <c r="W4362" t="str">
        <f>IFERROR(VLOOKUP(B4362,Returns!B:C,2,0),"NO")</f>
        <v>NO</v>
      </c>
      <c r="X4362" s="34">
        <f t="shared" si="68"/>
        <v>0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35">
        <v>0</v>
      </c>
      <c r="U4363" s="1">
        <v>8.4563999999999986</v>
      </c>
      <c r="V4363" t="str">
        <f>VLOOKUP(M4363,People!B:C,2,0)</f>
        <v>Cassandra Brandow</v>
      </c>
      <c r="W4363" t="str">
        <f>IFERROR(VLOOKUP(B4363,Returns!B:C,2,0),"NO")</f>
        <v>NO</v>
      </c>
      <c r="X4363" s="34">
        <f t="shared" si="68"/>
        <v>0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35">
        <v>0</v>
      </c>
      <c r="U4364" s="1">
        <v>35.623800000000003</v>
      </c>
      <c r="V4364" t="str">
        <f>VLOOKUP(M4364,People!B:C,2,0)</f>
        <v>Kelly Williams</v>
      </c>
      <c r="W4364" t="str">
        <f>IFERROR(VLOOKUP(B4364,Returns!B:C,2,0),"NO")</f>
        <v>NO</v>
      </c>
      <c r="X4364" s="34">
        <f t="shared" si="68"/>
        <v>0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35">
        <v>0</v>
      </c>
      <c r="U4365" s="1">
        <v>8.2943999999999996</v>
      </c>
      <c r="V4365" t="str">
        <f>VLOOKUP(M4365,People!B:C,2,0)</f>
        <v>Kelly Williams</v>
      </c>
      <c r="W4365" t="str">
        <f>IFERROR(VLOOKUP(B4365,Returns!B:C,2,0),"NO")</f>
        <v>NO</v>
      </c>
      <c r="X4365" s="34">
        <f t="shared" si="68"/>
        <v>0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35">
        <v>0</v>
      </c>
      <c r="U4366" s="1">
        <v>162.09479999999996</v>
      </c>
      <c r="V4366" t="str">
        <f>VLOOKUP(M4366,People!B:C,2,0)</f>
        <v>Kelly Williams</v>
      </c>
      <c r="W4366" t="str">
        <f>IFERROR(VLOOKUP(B4366,Returns!B:C,2,0),"NO")</f>
        <v>NO</v>
      </c>
      <c r="X4366" s="34">
        <f t="shared" si="68"/>
        <v>0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35">
        <v>0</v>
      </c>
      <c r="U4367" s="1">
        <v>3.4827000000000004</v>
      </c>
      <c r="V4367" t="str">
        <f>VLOOKUP(M4367,People!B:C,2,0)</f>
        <v>Kelly Williams</v>
      </c>
      <c r="W4367" t="str">
        <f>IFERROR(VLOOKUP(B4367,Returns!B:C,2,0),"NO")</f>
        <v>NO</v>
      </c>
      <c r="X4367" s="34">
        <f t="shared" si="68"/>
        <v>0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35">
        <v>0</v>
      </c>
      <c r="U4368" s="1">
        <v>7.094999999999998</v>
      </c>
      <c r="V4368" t="str">
        <f>VLOOKUP(M4368,People!B:C,2,0)</f>
        <v>Kelly Williams</v>
      </c>
      <c r="W4368" t="str">
        <f>IFERROR(VLOOKUP(B4368,Returns!B:C,2,0),"NO")</f>
        <v>NO</v>
      </c>
      <c r="X4368" s="34">
        <f t="shared" si="68"/>
        <v>0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35">
        <v>0.2</v>
      </c>
      <c r="U4369" s="1">
        <v>3.2899999999999996</v>
      </c>
      <c r="V4369" t="str">
        <f>VLOOKUP(M4369,People!B:C,2,0)</f>
        <v>Kelly Williams</v>
      </c>
      <c r="W4369" t="str">
        <f>IFERROR(VLOOKUP(B4369,Returns!B:C,2,0),"NO")</f>
        <v>NO</v>
      </c>
      <c r="X4369" s="34">
        <f t="shared" si="68"/>
        <v>2.1056000000000004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35">
        <v>0.2</v>
      </c>
      <c r="U4370" s="1">
        <v>6.4199999999999964</v>
      </c>
      <c r="V4370" t="str">
        <f>VLOOKUP(M4370,People!B:C,2,0)</f>
        <v>Kelly Williams</v>
      </c>
      <c r="W4370" t="str">
        <f>IFERROR(VLOOKUP(B4370,Returns!B:C,2,0),"NO")</f>
        <v>NO</v>
      </c>
      <c r="X4370" s="34">
        <f t="shared" si="68"/>
        <v>4.1088000000000013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35">
        <v>0</v>
      </c>
      <c r="U4371" s="1">
        <v>50.351999999999997</v>
      </c>
      <c r="V4371" t="str">
        <f>VLOOKUP(M4371,People!B:C,2,0)</f>
        <v>Kelly Williams</v>
      </c>
      <c r="W4371" t="str">
        <f>IFERROR(VLOOKUP(B4371,Returns!B:C,2,0),"NO")</f>
        <v>NO</v>
      </c>
      <c r="X4371" s="34">
        <f t="shared" si="68"/>
        <v>0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35">
        <v>0</v>
      </c>
      <c r="U4372" s="1">
        <v>16.268800000000002</v>
      </c>
      <c r="V4372" t="str">
        <f>VLOOKUP(M4372,People!B:C,2,0)</f>
        <v>Kelly Williams</v>
      </c>
      <c r="W4372" t="str">
        <f>IFERROR(VLOOKUP(B4372,Returns!B:C,2,0),"NO")</f>
        <v>NO</v>
      </c>
      <c r="X4372" s="34">
        <f t="shared" si="68"/>
        <v>0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35">
        <v>0</v>
      </c>
      <c r="U4373" s="1">
        <v>24.84</v>
      </c>
      <c r="V4373" t="str">
        <f>VLOOKUP(M4373,People!B:C,2,0)</f>
        <v>Kelly Williams</v>
      </c>
      <c r="W4373" t="str">
        <f>IFERROR(VLOOKUP(B4373,Returns!B:C,2,0),"NO")</f>
        <v>NO</v>
      </c>
      <c r="X4373" s="34">
        <f t="shared" si="68"/>
        <v>0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35">
        <v>0</v>
      </c>
      <c r="U4374" s="1">
        <v>5.4895999999999994</v>
      </c>
      <c r="V4374" t="str">
        <f>VLOOKUP(M4374,People!B:C,2,0)</f>
        <v>Kelly Williams</v>
      </c>
      <c r="W4374" t="str">
        <f>IFERROR(VLOOKUP(B4374,Returns!B:C,2,0),"NO")</f>
        <v>NO</v>
      </c>
      <c r="X4374" s="34">
        <f t="shared" si="68"/>
        <v>0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35">
        <v>0</v>
      </c>
      <c r="U4375" s="1">
        <v>11.182499999999997</v>
      </c>
      <c r="V4375" t="str">
        <f>VLOOKUP(M4375,People!B:C,2,0)</f>
        <v>Kelly Williams</v>
      </c>
      <c r="W4375" t="str">
        <f>IFERROR(VLOOKUP(B4375,Returns!B:C,2,0),"NO")</f>
        <v>NO</v>
      </c>
      <c r="X4375" s="34">
        <f t="shared" si="68"/>
        <v>0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35">
        <v>0.2</v>
      </c>
      <c r="U4376" s="1">
        <v>16.894799999999996</v>
      </c>
      <c r="V4376" t="str">
        <f>VLOOKUP(M4376,People!B:C,2,0)</f>
        <v>Chuck Magee</v>
      </c>
      <c r="W4376" t="str">
        <f>IFERROR(VLOOKUP(B4376,Returns!B:C,2,0),"NO")</f>
        <v>NO</v>
      </c>
      <c r="X4376" s="34">
        <f t="shared" si="68"/>
        <v>20.793599999999998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35">
        <v>0</v>
      </c>
      <c r="U4377" s="1">
        <v>63.682499999999997</v>
      </c>
      <c r="V4377" t="str">
        <f>VLOOKUP(M4377,People!B:C,2,0)</f>
        <v>Anna Andreadi</v>
      </c>
      <c r="W4377" t="str">
        <f>IFERROR(VLOOKUP(B4377,Returns!B:C,2,0),"NO")</f>
        <v>NO</v>
      </c>
      <c r="X4377" s="34">
        <f t="shared" si="68"/>
        <v>0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35">
        <v>0</v>
      </c>
      <c r="U4378" s="1">
        <v>78.508799999999965</v>
      </c>
      <c r="V4378" t="str">
        <f>VLOOKUP(M4378,People!B:C,2,0)</f>
        <v>Anna Andreadi</v>
      </c>
      <c r="W4378" t="str">
        <f>IFERROR(VLOOKUP(B4378,Returns!B:C,2,0),"NO")</f>
        <v>NO</v>
      </c>
      <c r="X4378" s="34">
        <f t="shared" si="68"/>
        <v>0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35">
        <v>0.2</v>
      </c>
      <c r="U4379" s="1">
        <v>148.70400000000006</v>
      </c>
      <c r="V4379" t="str">
        <f>VLOOKUP(M4379,People!B:C,2,0)</f>
        <v>Anna Andreadi</v>
      </c>
      <c r="W4379" t="str">
        <f>IFERROR(VLOOKUP(B4379,Returns!B:C,2,0),"NO")</f>
        <v>NO</v>
      </c>
      <c r="X4379" s="34">
        <f t="shared" si="68"/>
        <v>297.40800000000002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35">
        <v>0</v>
      </c>
      <c r="U4380" s="1">
        <v>8.2156000000000002</v>
      </c>
      <c r="V4380" t="str">
        <f>VLOOKUP(M4380,People!B:C,2,0)</f>
        <v>Cassandra Brandow</v>
      </c>
      <c r="W4380" t="str">
        <f>IFERROR(VLOOKUP(B4380,Returns!B:C,2,0),"NO")</f>
        <v>NO</v>
      </c>
      <c r="X4380" s="34">
        <f t="shared" si="68"/>
        <v>0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35">
        <v>0</v>
      </c>
      <c r="U4381" s="1">
        <v>32.345999999999997</v>
      </c>
      <c r="V4381" t="str">
        <f>VLOOKUP(M4381,People!B:C,2,0)</f>
        <v>Cassandra Brandow</v>
      </c>
      <c r="W4381" t="str">
        <f>IFERROR(VLOOKUP(B4381,Returns!B:C,2,0),"NO")</f>
        <v>NO</v>
      </c>
      <c r="X4381" s="34">
        <f t="shared" si="68"/>
        <v>0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35">
        <v>0</v>
      </c>
      <c r="U4382" s="1">
        <v>16.3215</v>
      </c>
      <c r="V4382" t="str">
        <f>VLOOKUP(M4382,People!B:C,2,0)</f>
        <v>Anna Andreadi</v>
      </c>
      <c r="W4382" t="str">
        <f>IFERROR(VLOOKUP(B4382,Returns!B:C,2,0),"NO")</f>
        <v>NO</v>
      </c>
      <c r="X4382" s="34">
        <f t="shared" si="68"/>
        <v>0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35">
        <v>0.2</v>
      </c>
      <c r="U4383" s="1">
        <v>-31.64700000000002</v>
      </c>
      <c r="V4383" t="str">
        <f>VLOOKUP(M4383,People!B:C,2,0)</f>
        <v>Anna Andreadi</v>
      </c>
      <c r="W4383" t="str">
        <f>IFERROR(VLOOKUP(B4383,Returns!B:C,2,0),"NO")</f>
        <v>NO</v>
      </c>
      <c r="X4383" s="34">
        <f t="shared" si="68"/>
        <v>50.635199999999998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35">
        <v>0.8</v>
      </c>
      <c r="U4384" s="1">
        <v>-4.4639999999999995</v>
      </c>
      <c r="V4384" t="str">
        <f>VLOOKUP(M4384,People!B:C,2,0)</f>
        <v>Kelly Williams</v>
      </c>
      <c r="W4384" t="str">
        <f>IFERROR(VLOOKUP(B4384,Returns!B:C,2,0),"NO")</f>
        <v>NO</v>
      </c>
      <c r="X4384" s="34">
        <f t="shared" si="68"/>
        <v>2.3039999999999994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35">
        <v>0.3</v>
      </c>
      <c r="U4385" s="1">
        <v>-126.48159999999999</v>
      </c>
      <c r="V4385" t="str">
        <f>VLOOKUP(M4385,People!B:C,2,0)</f>
        <v>Kelly Williams</v>
      </c>
      <c r="W4385" t="str">
        <f>IFERROR(VLOOKUP(B4385,Returns!B:C,2,0),"NO")</f>
        <v>NO</v>
      </c>
      <c r="X4385" s="34">
        <f t="shared" si="68"/>
        <v>115.48319999999998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35">
        <v>0.2</v>
      </c>
      <c r="U4386" s="1">
        <v>13.438599999999994</v>
      </c>
      <c r="V4386" t="str">
        <f>VLOOKUP(M4386,People!B:C,2,0)</f>
        <v>Kelly Williams</v>
      </c>
      <c r="W4386" t="str">
        <f>IFERROR(VLOOKUP(B4386,Returns!B:C,2,0),"NO")</f>
        <v>NO</v>
      </c>
      <c r="X4386" s="34">
        <f t="shared" si="68"/>
        <v>30.716800000000003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35">
        <v>0.3</v>
      </c>
      <c r="U4387" s="1">
        <v>-52.195999999999913</v>
      </c>
      <c r="V4387" t="str">
        <f>VLOOKUP(M4387,People!B:C,2,0)</f>
        <v>Kelly Williams</v>
      </c>
      <c r="W4387" t="str">
        <f>IFERROR(VLOOKUP(B4387,Returns!B:C,2,0),"NO")</f>
        <v>NO</v>
      </c>
      <c r="X4387" s="34">
        <f t="shared" si="68"/>
        <v>274.029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35">
        <v>0</v>
      </c>
      <c r="U4388" s="1">
        <v>11.858400000000003</v>
      </c>
      <c r="V4388" t="str">
        <f>VLOOKUP(M4388,People!B:C,2,0)</f>
        <v>Anna Andreadi</v>
      </c>
      <c r="W4388" t="str">
        <f>IFERROR(VLOOKUP(B4388,Returns!B:C,2,0),"NO")</f>
        <v>NO</v>
      </c>
      <c r="X4388" s="34">
        <f t="shared" si="68"/>
        <v>0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35">
        <v>0.2</v>
      </c>
      <c r="U4389" s="1">
        <v>7.822499999999998</v>
      </c>
      <c r="V4389" t="str">
        <f>VLOOKUP(M4389,People!B:C,2,0)</f>
        <v>Anna Andreadi</v>
      </c>
      <c r="W4389" t="str">
        <f>IFERROR(VLOOKUP(B4389,Returns!B:C,2,0),"NO")</f>
        <v>NO</v>
      </c>
      <c r="X4389" s="34">
        <f t="shared" si="68"/>
        <v>5.0063999999999993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35">
        <v>0</v>
      </c>
      <c r="U4390" s="1">
        <v>22.444800000000001</v>
      </c>
      <c r="V4390" t="str">
        <f>VLOOKUP(M4390,People!B:C,2,0)</f>
        <v>Chuck Magee</v>
      </c>
      <c r="W4390" t="str">
        <f>IFERROR(VLOOKUP(B4390,Returns!B:C,2,0),"NO")</f>
        <v>Yes</v>
      </c>
      <c r="X4390" s="34">
        <f t="shared" si="68"/>
        <v>0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35">
        <v>0.2</v>
      </c>
      <c r="U4391" s="1">
        <v>-25.295600000000022</v>
      </c>
      <c r="V4391" t="str">
        <f>VLOOKUP(M4391,People!B:C,2,0)</f>
        <v>Chuck Magee</v>
      </c>
      <c r="W4391" t="str">
        <f>IFERROR(VLOOKUP(B4391,Returns!B:C,2,0),"NO")</f>
        <v>Yes</v>
      </c>
      <c r="X4391" s="34">
        <f t="shared" si="68"/>
        <v>36.793600000000005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35">
        <v>0</v>
      </c>
      <c r="U4392" s="1">
        <v>327.59220000000005</v>
      </c>
      <c r="V4392" t="str">
        <f>VLOOKUP(M4392,People!B:C,2,0)</f>
        <v>Chuck Magee</v>
      </c>
      <c r="W4392" t="str">
        <f>IFERROR(VLOOKUP(B4392,Returns!B:C,2,0),"NO")</f>
        <v>Yes</v>
      </c>
      <c r="X4392" s="34">
        <f t="shared" si="68"/>
        <v>0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35">
        <v>0</v>
      </c>
      <c r="U4393" s="1">
        <v>19.311600000000002</v>
      </c>
      <c r="V4393" t="str">
        <f>VLOOKUP(M4393,People!B:C,2,0)</f>
        <v>Chuck Magee</v>
      </c>
      <c r="W4393" t="str">
        <f>IFERROR(VLOOKUP(B4393,Returns!B:C,2,0),"NO")</f>
        <v>Yes</v>
      </c>
      <c r="X4393" s="34">
        <f t="shared" si="68"/>
        <v>0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35">
        <v>0.2</v>
      </c>
      <c r="U4394" s="1">
        <v>6.1572000000000031</v>
      </c>
      <c r="V4394" t="str">
        <f>VLOOKUP(M4394,People!B:C,2,0)</f>
        <v>Kelly Williams</v>
      </c>
      <c r="W4394" t="str">
        <f>IFERROR(VLOOKUP(B4394,Returns!B:C,2,0),"NO")</f>
        <v>NO</v>
      </c>
      <c r="X4394" s="34">
        <f t="shared" si="68"/>
        <v>14.073599999999999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35">
        <v>0.2</v>
      </c>
      <c r="U4395" s="1">
        <v>21.735500000000002</v>
      </c>
      <c r="V4395" t="str">
        <f>VLOOKUP(M4395,People!B:C,2,0)</f>
        <v>Kelly Williams</v>
      </c>
      <c r="W4395" t="str">
        <f>IFERROR(VLOOKUP(B4395,Returns!B:C,2,0),"NO")</f>
        <v>NO</v>
      </c>
      <c r="X4395" s="34">
        <f t="shared" si="68"/>
        <v>11.992000000000003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35">
        <v>0.2</v>
      </c>
      <c r="U4396" s="1">
        <v>-5.1968000000000005</v>
      </c>
      <c r="V4396" t="str">
        <f>VLOOKUP(M4396,People!B:C,2,0)</f>
        <v>Chuck Magee</v>
      </c>
      <c r="W4396" t="str">
        <f>IFERROR(VLOOKUP(B4396,Returns!B:C,2,0),"NO")</f>
        <v>NO</v>
      </c>
      <c r="X4396" s="34">
        <f t="shared" si="68"/>
        <v>5.1967999999999996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35">
        <v>0.7</v>
      </c>
      <c r="U4397" s="1">
        <v>-21.887999999999991</v>
      </c>
      <c r="V4397" t="str">
        <f>VLOOKUP(M4397,People!B:C,2,0)</f>
        <v>Chuck Magee</v>
      </c>
      <c r="W4397" t="str">
        <f>IFERROR(VLOOKUP(B4397,Returns!B:C,2,0),"NO")</f>
        <v>NO</v>
      </c>
      <c r="X4397" s="34">
        <f t="shared" si="68"/>
        <v>19.152000000000001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35">
        <v>0.2</v>
      </c>
      <c r="U4398" s="1">
        <v>27.103200000000001</v>
      </c>
      <c r="V4398" t="str">
        <f>VLOOKUP(M4398,People!B:C,2,0)</f>
        <v>Anna Andreadi</v>
      </c>
      <c r="W4398" t="str">
        <f>IFERROR(VLOOKUP(B4398,Returns!B:C,2,0),"NO")</f>
        <v>NO</v>
      </c>
      <c r="X4398" s="34">
        <f t="shared" si="68"/>
        <v>72.275200000000012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35">
        <v>0.3</v>
      </c>
      <c r="U4399" s="1">
        <v>-46.736200000000011</v>
      </c>
      <c r="V4399" t="str">
        <f>VLOOKUP(M4399,People!B:C,2,0)</f>
        <v>Chuck Magee</v>
      </c>
      <c r="W4399" t="str">
        <f>IFERROR(VLOOKUP(B4399,Returns!B:C,2,0),"NO")</f>
        <v>Yes</v>
      </c>
      <c r="X4399" s="34">
        <f t="shared" si="68"/>
        <v>51.655799999999992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35">
        <v>0.2</v>
      </c>
      <c r="U4400" s="1">
        <v>12.0764</v>
      </c>
      <c r="V4400" t="str">
        <f>VLOOKUP(M4400,People!B:C,2,0)</f>
        <v>Chuck Magee</v>
      </c>
      <c r="W4400" t="str">
        <f>IFERROR(VLOOKUP(B4400,Returns!B:C,2,0),"NO")</f>
        <v>Yes</v>
      </c>
      <c r="X4400" s="34">
        <f t="shared" si="68"/>
        <v>13.801600000000002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35">
        <v>0</v>
      </c>
      <c r="U4401" s="1">
        <v>89.954999999999984</v>
      </c>
      <c r="V4401" t="str">
        <f>VLOOKUP(M4401,People!B:C,2,0)</f>
        <v>Chuck Magee</v>
      </c>
      <c r="W4401" t="str">
        <f>IFERROR(VLOOKUP(B4401,Returns!B:C,2,0),"NO")</f>
        <v>NO</v>
      </c>
      <c r="X4401" s="34">
        <f t="shared" si="68"/>
        <v>0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35">
        <v>0</v>
      </c>
      <c r="U4402" s="1">
        <v>297.64349999999996</v>
      </c>
      <c r="V4402" t="str">
        <f>VLOOKUP(M4402,People!B:C,2,0)</f>
        <v>Chuck Magee</v>
      </c>
      <c r="W4402" t="str">
        <f>IFERROR(VLOOKUP(B4402,Returns!B:C,2,0),"NO")</f>
        <v>NO</v>
      </c>
      <c r="X4402" s="34">
        <f t="shared" si="68"/>
        <v>0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35">
        <v>0</v>
      </c>
      <c r="U4403" s="1">
        <v>252.59</v>
      </c>
      <c r="V4403" t="str">
        <f>VLOOKUP(M4403,People!B:C,2,0)</f>
        <v>Chuck Magee</v>
      </c>
      <c r="W4403" t="str">
        <f>IFERROR(VLOOKUP(B4403,Returns!B:C,2,0),"NO")</f>
        <v>NO</v>
      </c>
      <c r="X4403" s="34">
        <f t="shared" si="68"/>
        <v>0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35">
        <v>0.2</v>
      </c>
      <c r="U4404" s="1">
        <v>2.5488000000000004</v>
      </c>
      <c r="V4404" t="str">
        <f>VLOOKUP(M4404,People!B:C,2,0)</f>
        <v>Anna Andreadi</v>
      </c>
      <c r="W4404" t="str">
        <f>IFERROR(VLOOKUP(B4404,Returns!B:C,2,0),"NO")</f>
        <v>NO</v>
      </c>
      <c r="X4404" s="34">
        <f t="shared" si="68"/>
        <v>2.2656000000000005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35">
        <v>0</v>
      </c>
      <c r="U4405" s="1">
        <v>8.071200000000001</v>
      </c>
      <c r="V4405" t="str">
        <f>VLOOKUP(M4405,People!B:C,2,0)</f>
        <v>Chuck Magee</v>
      </c>
      <c r="W4405" t="str">
        <f>IFERROR(VLOOKUP(B4405,Returns!B:C,2,0),"NO")</f>
        <v>NO</v>
      </c>
      <c r="X4405" s="34">
        <f t="shared" si="68"/>
        <v>0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35">
        <v>0.2</v>
      </c>
      <c r="U4406" s="1">
        <v>2.1749999999999989</v>
      </c>
      <c r="V4406" t="str">
        <f>VLOOKUP(M4406,People!B:C,2,0)</f>
        <v>Chuck Magee</v>
      </c>
      <c r="W4406" t="str">
        <f>IFERROR(VLOOKUP(B4406,Returns!B:C,2,0),"NO")</f>
        <v>NO</v>
      </c>
      <c r="X4406" s="34">
        <f t="shared" si="68"/>
        <v>6.9600000000000009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35">
        <v>0.2</v>
      </c>
      <c r="U4407" s="1">
        <v>-2.4359999999999999</v>
      </c>
      <c r="V4407" t="str">
        <f>VLOOKUP(M4407,People!B:C,2,0)</f>
        <v>Chuck Magee</v>
      </c>
      <c r="W4407" t="str">
        <f>IFERROR(VLOOKUP(B4407,Returns!B:C,2,0),"NO")</f>
        <v>NO</v>
      </c>
      <c r="X4407" s="34">
        <f t="shared" si="68"/>
        <v>7.7952000000000004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35">
        <v>0</v>
      </c>
      <c r="U4408" s="1">
        <v>4.0859999999999994</v>
      </c>
      <c r="V4408" t="str">
        <f>VLOOKUP(M4408,People!B:C,2,0)</f>
        <v>Kelly Williams</v>
      </c>
      <c r="W4408" t="str">
        <f>IFERROR(VLOOKUP(B4408,Returns!B:C,2,0),"NO")</f>
        <v>NO</v>
      </c>
      <c r="X4408" s="34">
        <f t="shared" si="68"/>
        <v>0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35">
        <v>0</v>
      </c>
      <c r="U4409" s="1">
        <v>150.98399999999998</v>
      </c>
      <c r="V4409" t="str">
        <f>VLOOKUP(M4409,People!B:C,2,0)</f>
        <v>Kelly Williams</v>
      </c>
      <c r="W4409" t="str">
        <f>IFERROR(VLOOKUP(B4409,Returns!B:C,2,0),"NO")</f>
        <v>NO</v>
      </c>
      <c r="X4409" s="34">
        <f t="shared" si="68"/>
        <v>0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35">
        <v>0</v>
      </c>
      <c r="U4410" s="1">
        <v>2.3077000000000001</v>
      </c>
      <c r="V4410" t="str">
        <f>VLOOKUP(M4410,People!B:C,2,0)</f>
        <v>Kelly Williams</v>
      </c>
      <c r="W4410" t="str">
        <f>IFERROR(VLOOKUP(B4410,Returns!B:C,2,0),"NO")</f>
        <v>NO</v>
      </c>
      <c r="X4410" s="34">
        <f t="shared" si="68"/>
        <v>0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35">
        <v>0</v>
      </c>
      <c r="U4411" s="1">
        <v>2.7166000000000001</v>
      </c>
      <c r="V4411" t="str">
        <f>VLOOKUP(M4411,People!B:C,2,0)</f>
        <v>Anna Andreadi</v>
      </c>
      <c r="W4411" t="str">
        <f>IFERROR(VLOOKUP(B4411,Returns!B:C,2,0),"NO")</f>
        <v>NO</v>
      </c>
      <c r="X4411" s="34">
        <f t="shared" si="68"/>
        <v>0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35">
        <v>0</v>
      </c>
      <c r="U4412" s="1">
        <v>30.223200000000002</v>
      </c>
      <c r="V4412" t="str">
        <f>VLOOKUP(M4412,People!B:C,2,0)</f>
        <v>Anna Andreadi</v>
      </c>
      <c r="W4412" t="str">
        <f>IFERROR(VLOOKUP(B4412,Returns!B:C,2,0),"NO")</f>
        <v>NO</v>
      </c>
      <c r="X4412" s="34">
        <f t="shared" si="68"/>
        <v>0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35">
        <v>0</v>
      </c>
      <c r="U4413" s="1">
        <v>9.0389999999999997</v>
      </c>
      <c r="V4413" t="str">
        <f>VLOOKUP(M4413,People!B:C,2,0)</f>
        <v>Chuck Magee</v>
      </c>
      <c r="W4413" t="str">
        <f>IFERROR(VLOOKUP(B4413,Returns!B:C,2,0),"NO")</f>
        <v>NO</v>
      </c>
      <c r="X4413" s="34">
        <f t="shared" si="68"/>
        <v>0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35">
        <v>0</v>
      </c>
      <c r="U4414" s="1">
        <v>160.6722</v>
      </c>
      <c r="V4414" t="str">
        <f>VLOOKUP(M4414,People!B:C,2,0)</f>
        <v>Chuck Magee</v>
      </c>
      <c r="W4414" t="str">
        <f>IFERROR(VLOOKUP(B4414,Returns!B:C,2,0),"NO")</f>
        <v>NO</v>
      </c>
      <c r="X4414" s="34">
        <f t="shared" si="68"/>
        <v>0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35">
        <v>0</v>
      </c>
      <c r="U4415" s="1">
        <v>26.864999999999995</v>
      </c>
      <c r="V4415" t="str">
        <f>VLOOKUP(M4415,People!B:C,2,0)</f>
        <v>Chuck Magee</v>
      </c>
      <c r="W4415" t="str">
        <f>IFERROR(VLOOKUP(B4415,Returns!B:C,2,0),"NO")</f>
        <v>NO</v>
      </c>
      <c r="X4415" s="34">
        <f t="shared" si="68"/>
        <v>0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35">
        <v>0</v>
      </c>
      <c r="U4416" s="1">
        <v>182.3553</v>
      </c>
      <c r="V4416" t="str">
        <f>VLOOKUP(M4416,People!B:C,2,0)</f>
        <v>Chuck Magee</v>
      </c>
      <c r="W4416" t="str">
        <f>IFERROR(VLOOKUP(B4416,Returns!B:C,2,0),"NO")</f>
        <v>NO</v>
      </c>
      <c r="X4416" s="34">
        <f t="shared" si="68"/>
        <v>0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35">
        <v>0.2</v>
      </c>
      <c r="U4417" s="1">
        <v>71.989999999999981</v>
      </c>
      <c r="V4417" t="str">
        <f>VLOOKUP(M4417,People!B:C,2,0)</f>
        <v>Anna Andreadi</v>
      </c>
      <c r="W4417" t="str">
        <f>IFERROR(VLOOKUP(B4417,Returns!B:C,2,0),"NO")</f>
        <v>NO</v>
      </c>
      <c r="X4417" s="34">
        <f t="shared" si="68"/>
        <v>115.184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35">
        <v>0</v>
      </c>
      <c r="U4418" s="1">
        <v>15.2</v>
      </c>
      <c r="V4418" t="str">
        <f>VLOOKUP(M4418,People!B:C,2,0)</f>
        <v>Anna Andreadi</v>
      </c>
      <c r="W4418" t="str">
        <f>IFERROR(VLOOKUP(B4418,Returns!B:C,2,0),"NO")</f>
        <v>NO</v>
      </c>
      <c r="X4418" s="34">
        <f t="shared" ref="X4418:X4481" si="69">T4418*R4418</f>
        <v>0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35">
        <v>0</v>
      </c>
      <c r="U4419" s="1">
        <v>219.99039999999997</v>
      </c>
      <c r="V4419" t="str">
        <f>VLOOKUP(M4419,People!B:C,2,0)</f>
        <v>Kelly Williams</v>
      </c>
      <c r="W4419" t="str">
        <f>IFERROR(VLOOKUP(B4419,Returns!B:C,2,0),"NO")</f>
        <v>NO</v>
      </c>
      <c r="X4419" s="34">
        <f t="shared" si="69"/>
        <v>0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35">
        <v>0.2</v>
      </c>
      <c r="U4420" s="1">
        <v>-21.470400000000026</v>
      </c>
      <c r="V4420" t="str">
        <f>VLOOKUP(M4420,People!B:C,2,0)</f>
        <v>Chuck Magee</v>
      </c>
      <c r="W4420" t="str">
        <f>IFERROR(VLOOKUP(B4420,Returns!B:C,2,0),"NO")</f>
        <v>NO</v>
      </c>
      <c r="X4420" s="34">
        <f t="shared" si="69"/>
        <v>38.169600000000003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35">
        <v>0.7</v>
      </c>
      <c r="U4421" s="1">
        <v>-4.0215999999999994</v>
      </c>
      <c r="V4421" t="str">
        <f>VLOOKUP(M4421,People!B:C,2,0)</f>
        <v>Chuck Magee</v>
      </c>
      <c r="W4421" t="str">
        <f>IFERROR(VLOOKUP(B4421,Returns!B:C,2,0),"NO")</f>
        <v>NO</v>
      </c>
      <c r="X4421" s="34">
        <f t="shared" si="69"/>
        <v>3.8388000000000004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35">
        <v>0.2</v>
      </c>
      <c r="U4422" s="1">
        <v>3.0690000000000026</v>
      </c>
      <c r="V4422" t="str">
        <f>VLOOKUP(M4422,People!B:C,2,0)</f>
        <v>Kelly Williams</v>
      </c>
      <c r="W4422" t="str">
        <f>IFERROR(VLOOKUP(B4422,Returns!B:C,2,0),"NO")</f>
        <v>NO</v>
      </c>
      <c r="X4422" s="34">
        <f t="shared" si="69"/>
        <v>8.1840000000000011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35">
        <v>0.2</v>
      </c>
      <c r="U4423" s="1">
        <v>2.3327999999999989</v>
      </c>
      <c r="V4423" t="str">
        <f>VLOOKUP(M4423,People!B:C,2,0)</f>
        <v>Cassandra Brandow</v>
      </c>
      <c r="W4423" t="str">
        <f>IFERROR(VLOOKUP(B4423,Returns!B:C,2,0),"NO")</f>
        <v>NO</v>
      </c>
      <c r="X4423" s="34">
        <f t="shared" si="69"/>
        <v>3.1104000000000007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35">
        <v>0</v>
      </c>
      <c r="U4424" s="1">
        <v>4.4824000000000002</v>
      </c>
      <c r="V4424" t="str">
        <f>VLOOKUP(M4424,People!B:C,2,0)</f>
        <v>Cassandra Brandow</v>
      </c>
      <c r="W4424" t="str">
        <f>IFERROR(VLOOKUP(B4424,Returns!B:C,2,0),"NO")</f>
        <v>NO</v>
      </c>
      <c r="X4424" s="34">
        <f t="shared" si="69"/>
        <v>0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35">
        <v>0</v>
      </c>
      <c r="U4425" s="1">
        <v>75.735000000000014</v>
      </c>
      <c r="V4425" t="str">
        <f>VLOOKUP(M4425,People!B:C,2,0)</f>
        <v>Cassandra Brandow</v>
      </c>
      <c r="W4425" t="str">
        <f>IFERROR(VLOOKUP(B4425,Returns!B:C,2,0),"NO")</f>
        <v>NO</v>
      </c>
      <c r="X4425" s="34">
        <f t="shared" si="69"/>
        <v>0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35">
        <v>0</v>
      </c>
      <c r="U4426" s="1">
        <v>15.637499999999999</v>
      </c>
      <c r="V4426" t="str">
        <f>VLOOKUP(M4426,People!B:C,2,0)</f>
        <v>Cassandra Brandow</v>
      </c>
      <c r="W4426" t="str">
        <f>IFERROR(VLOOKUP(B4426,Returns!B:C,2,0),"NO")</f>
        <v>NO</v>
      </c>
      <c r="X4426" s="34">
        <f t="shared" si="69"/>
        <v>0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35">
        <v>0</v>
      </c>
      <c r="U4427" s="1">
        <v>54.691199999999995</v>
      </c>
      <c r="V4427" t="str">
        <f>VLOOKUP(M4427,People!B:C,2,0)</f>
        <v>Cassandra Brandow</v>
      </c>
      <c r="W4427" t="str">
        <f>IFERROR(VLOOKUP(B4427,Returns!B:C,2,0),"NO")</f>
        <v>NO</v>
      </c>
      <c r="X4427" s="34">
        <f t="shared" si="69"/>
        <v>0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35">
        <v>0</v>
      </c>
      <c r="U4428" s="1">
        <v>15.674399999999999</v>
      </c>
      <c r="V4428" t="str">
        <f>VLOOKUP(M4428,People!B:C,2,0)</f>
        <v>Cassandra Brandow</v>
      </c>
      <c r="W4428" t="str">
        <f>IFERROR(VLOOKUP(B4428,Returns!B:C,2,0),"NO")</f>
        <v>NO</v>
      </c>
      <c r="X4428" s="34">
        <f t="shared" si="69"/>
        <v>0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35">
        <v>0</v>
      </c>
      <c r="U4429" s="1">
        <v>12.231</v>
      </c>
      <c r="V4429" t="str">
        <f>VLOOKUP(M4429,People!B:C,2,0)</f>
        <v>Anna Andreadi</v>
      </c>
      <c r="W4429" t="str">
        <f>IFERROR(VLOOKUP(B4429,Returns!B:C,2,0),"NO")</f>
        <v>NO</v>
      </c>
      <c r="X4429" s="34">
        <f t="shared" si="69"/>
        <v>0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35">
        <v>0</v>
      </c>
      <c r="U4430" s="1">
        <v>523.70519999999988</v>
      </c>
      <c r="V4430" t="str">
        <f>VLOOKUP(M4430,People!B:C,2,0)</f>
        <v>Kelly Williams</v>
      </c>
      <c r="W4430" t="str">
        <f>IFERROR(VLOOKUP(B4430,Returns!B:C,2,0),"NO")</f>
        <v>NO</v>
      </c>
      <c r="X4430" s="34">
        <f t="shared" si="69"/>
        <v>0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35">
        <v>0</v>
      </c>
      <c r="U4431" s="1">
        <v>18.447000000000003</v>
      </c>
      <c r="V4431" t="str">
        <f>VLOOKUP(M4431,People!B:C,2,0)</f>
        <v>Chuck Magee</v>
      </c>
      <c r="W4431" t="str">
        <f>IFERROR(VLOOKUP(B4431,Returns!B:C,2,0),"NO")</f>
        <v>NO</v>
      </c>
      <c r="X4431" s="34">
        <f t="shared" si="69"/>
        <v>0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35">
        <v>0</v>
      </c>
      <c r="U4432" s="1">
        <v>9.6</v>
      </c>
      <c r="V4432" t="str">
        <f>VLOOKUP(M4432,People!B:C,2,0)</f>
        <v>Cassandra Brandow</v>
      </c>
      <c r="W4432" t="str">
        <f>IFERROR(VLOOKUP(B4432,Returns!B:C,2,0),"NO")</f>
        <v>NO</v>
      </c>
      <c r="X4432" s="34">
        <f t="shared" si="69"/>
        <v>0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35">
        <v>0</v>
      </c>
      <c r="U4433" s="1">
        <v>2.0747999999999998</v>
      </c>
      <c r="V4433" t="str">
        <f>VLOOKUP(M4433,People!B:C,2,0)</f>
        <v>Cassandra Brandow</v>
      </c>
      <c r="W4433" t="str">
        <f>IFERROR(VLOOKUP(B4433,Returns!B:C,2,0),"NO")</f>
        <v>NO</v>
      </c>
      <c r="X4433" s="34">
        <f t="shared" si="69"/>
        <v>0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35">
        <v>0</v>
      </c>
      <c r="U4434" s="1">
        <v>9.1580000000000013</v>
      </c>
      <c r="V4434" t="str">
        <f>VLOOKUP(M4434,People!B:C,2,0)</f>
        <v>Cassandra Brandow</v>
      </c>
      <c r="W4434" t="str">
        <f>IFERROR(VLOOKUP(B4434,Returns!B:C,2,0),"NO")</f>
        <v>NO</v>
      </c>
      <c r="X4434" s="34">
        <f t="shared" si="69"/>
        <v>0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35">
        <v>0</v>
      </c>
      <c r="U4435" s="1">
        <v>2.6249999999999991</v>
      </c>
      <c r="V4435" t="str">
        <f>VLOOKUP(M4435,People!B:C,2,0)</f>
        <v>Cassandra Brandow</v>
      </c>
      <c r="W4435" t="str">
        <f>IFERROR(VLOOKUP(B4435,Returns!B:C,2,0),"NO")</f>
        <v>NO</v>
      </c>
      <c r="X4435" s="34">
        <f t="shared" si="69"/>
        <v>0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35">
        <v>0</v>
      </c>
      <c r="U4436" s="1">
        <v>160.15860000000001</v>
      </c>
      <c r="V4436" t="str">
        <f>VLOOKUP(M4436,People!B:C,2,0)</f>
        <v>Cassandra Brandow</v>
      </c>
      <c r="W4436" t="str">
        <f>IFERROR(VLOOKUP(B4436,Returns!B:C,2,0),"NO")</f>
        <v>NO</v>
      </c>
      <c r="X4436" s="34">
        <f t="shared" si="69"/>
        <v>0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35">
        <v>0.8</v>
      </c>
      <c r="U4437" s="1">
        <v>-3.6002999999999998</v>
      </c>
      <c r="V4437" t="str">
        <f>VLOOKUP(M4437,People!B:C,2,0)</f>
        <v>Kelly Williams</v>
      </c>
      <c r="W4437" t="str">
        <f>IFERROR(VLOOKUP(B4437,Returns!B:C,2,0),"NO")</f>
        <v>NO</v>
      </c>
      <c r="X4437" s="34">
        <f t="shared" si="69"/>
        <v>1.7455999999999996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35">
        <v>0.2</v>
      </c>
      <c r="U4438" s="1">
        <v>2.7384000000000022</v>
      </c>
      <c r="V4438" t="str">
        <f>VLOOKUP(M4438,People!B:C,2,0)</f>
        <v>Kelly Williams</v>
      </c>
      <c r="W4438" t="str">
        <f>IFERROR(VLOOKUP(B4438,Returns!B:C,2,0),"NO")</f>
        <v>NO</v>
      </c>
      <c r="X4438" s="34">
        <f t="shared" si="69"/>
        <v>5.4768000000000008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35">
        <v>0.8</v>
      </c>
      <c r="U4439" s="1">
        <v>-71.296199999999999</v>
      </c>
      <c r="V4439" t="str">
        <f>VLOOKUP(M4439,People!B:C,2,0)</f>
        <v>Kelly Williams</v>
      </c>
      <c r="W4439" t="str">
        <f>IFERROR(VLOOKUP(B4439,Returns!B:C,2,0),"NO")</f>
        <v>NO</v>
      </c>
      <c r="X4439" s="34">
        <f t="shared" si="69"/>
        <v>21.124799999999993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35">
        <v>0.2</v>
      </c>
      <c r="U4440" s="1">
        <v>3.6288</v>
      </c>
      <c r="V4440" t="str">
        <f>VLOOKUP(M4440,People!B:C,2,0)</f>
        <v>Kelly Williams</v>
      </c>
      <c r="W4440" t="str">
        <f>IFERROR(VLOOKUP(B4440,Returns!B:C,2,0),"NO")</f>
        <v>NO</v>
      </c>
      <c r="X4440" s="34">
        <f t="shared" si="69"/>
        <v>2.0736000000000003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35">
        <v>0.2</v>
      </c>
      <c r="U4441" s="1">
        <v>7.3999999999999995</v>
      </c>
      <c r="V4441" t="str">
        <f>VLOOKUP(M4441,People!B:C,2,0)</f>
        <v>Kelly Williams</v>
      </c>
      <c r="W4441" t="str">
        <f>IFERROR(VLOOKUP(B4441,Returns!B:C,2,0),"NO")</f>
        <v>NO</v>
      </c>
      <c r="X4441" s="34">
        <f t="shared" si="69"/>
        <v>4.7360000000000007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35">
        <v>0</v>
      </c>
      <c r="U4442" s="1">
        <v>36.283500000000004</v>
      </c>
      <c r="V4442" t="str">
        <f>VLOOKUP(M4442,People!B:C,2,0)</f>
        <v>Kelly Williams</v>
      </c>
      <c r="W4442" t="str">
        <f>IFERROR(VLOOKUP(B4442,Returns!B:C,2,0),"NO")</f>
        <v>NO</v>
      </c>
      <c r="X4442" s="34">
        <f t="shared" si="69"/>
        <v>0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35">
        <v>0</v>
      </c>
      <c r="U4443" s="1">
        <v>135.21900000000002</v>
      </c>
      <c r="V4443" t="str">
        <f>VLOOKUP(M4443,People!B:C,2,0)</f>
        <v>Kelly Williams</v>
      </c>
      <c r="W4443" t="str">
        <f>IFERROR(VLOOKUP(B4443,Returns!B:C,2,0),"NO")</f>
        <v>NO</v>
      </c>
      <c r="X4443" s="34">
        <f t="shared" si="69"/>
        <v>0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35">
        <v>0</v>
      </c>
      <c r="U4444" s="1">
        <v>10.511999999999999</v>
      </c>
      <c r="V4444" t="str">
        <f>VLOOKUP(M4444,People!B:C,2,0)</f>
        <v>Kelly Williams</v>
      </c>
      <c r="W4444" t="str">
        <f>IFERROR(VLOOKUP(B4444,Returns!B:C,2,0),"NO")</f>
        <v>NO</v>
      </c>
      <c r="X4444" s="34">
        <f t="shared" si="69"/>
        <v>0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35">
        <v>0</v>
      </c>
      <c r="U4445" s="1">
        <v>15.552000000000001</v>
      </c>
      <c r="V4445" t="str">
        <f>VLOOKUP(M4445,People!B:C,2,0)</f>
        <v>Kelly Williams</v>
      </c>
      <c r="W4445" t="str">
        <f>IFERROR(VLOOKUP(B4445,Returns!B:C,2,0),"NO")</f>
        <v>NO</v>
      </c>
      <c r="X4445" s="34">
        <f t="shared" si="69"/>
        <v>0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35">
        <v>0</v>
      </c>
      <c r="U4446" s="1">
        <v>36.824499999999993</v>
      </c>
      <c r="V4446" t="str">
        <f>VLOOKUP(M4446,People!B:C,2,0)</f>
        <v>Kelly Williams</v>
      </c>
      <c r="W4446" t="str">
        <f>IFERROR(VLOOKUP(B4446,Returns!B:C,2,0),"NO")</f>
        <v>NO</v>
      </c>
      <c r="X4446" s="34">
        <f t="shared" si="69"/>
        <v>0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35">
        <v>0</v>
      </c>
      <c r="U4447" s="1">
        <v>14.256</v>
      </c>
      <c r="V4447" t="str">
        <f>VLOOKUP(M4447,People!B:C,2,0)</f>
        <v>Kelly Williams</v>
      </c>
      <c r="W4447" t="str">
        <f>IFERROR(VLOOKUP(B4447,Returns!B:C,2,0),"NO")</f>
        <v>NO</v>
      </c>
      <c r="X4447" s="34">
        <f t="shared" si="69"/>
        <v>0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35">
        <v>0</v>
      </c>
      <c r="U4448" s="1">
        <v>14.268800000000001</v>
      </c>
      <c r="V4448" t="str">
        <f>VLOOKUP(M4448,People!B:C,2,0)</f>
        <v>Kelly Williams</v>
      </c>
      <c r="W4448" t="str">
        <f>IFERROR(VLOOKUP(B4448,Returns!B:C,2,0),"NO")</f>
        <v>NO</v>
      </c>
      <c r="X4448" s="34">
        <f t="shared" si="69"/>
        <v>0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35">
        <v>0</v>
      </c>
      <c r="U4449" s="1">
        <v>42.362499999999997</v>
      </c>
      <c r="V4449" t="str">
        <f>VLOOKUP(M4449,People!B:C,2,0)</f>
        <v>Kelly Williams</v>
      </c>
      <c r="W4449" t="str">
        <f>IFERROR(VLOOKUP(B4449,Returns!B:C,2,0),"NO")</f>
        <v>NO</v>
      </c>
      <c r="X4449" s="34">
        <f t="shared" si="69"/>
        <v>0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35">
        <v>0</v>
      </c>
      <c r="U4450" s="1">
        <v>4.0191999999999997</v>
      </c>
      <c r="V4450" t="str">
        <f>VLOOKUP(M4450,People!B:C,2,0)</f>
        <v>Anna Andreadi</v>
      </c>
      <c r="W4450" t="str">
        <f>IFERROR(VLOOKUP(B4450,Returns!B:C,2,0),"NO")</f>
        <v>NO</v>
      </c>
      <c r="X4450" s="34">
        <f t="shared" si="69"/>
        <v>0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35">
        <v>0</v>
      </c>
      <c r="U4451" s="1">
        <v>3.1104000000000003</v>
      </c>
      <c r="V4451" t="str">
        <f>VLOOKUP(M4451,People!B:C,2,0)</f>
        <v>Anna Andreadi</v>
      </c>
      <c r="W4451" t="str">
        <f>IFERROR(VLOOKUP(B4451,Returns!B:C,2,0),"NO")</f>
        <v>NO</v>
      </c>
      <c r="X4451" s="34">
        <f t="shared" si="69"/>
        <v>0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35">
        <v>0</v>
      </c>
      <c r="U4452" s="1">
        <v>87.744299999999981</v>
      </c>
      <c r="V4452" t="str">
        <f>VLOOKUP(M4452,People!B:C,2,0)</f>
        <v>Anna Andreadi</v>
      </c>
      <c r="W4452" t="str">
        <f>IFERROR(VLOOKUP(B4452,Returns!B:C,2,0),"NO")</f>
        <v>NO</v>
      </c>
      <c r="X4452" s="34">
        <f t="shared" si="69"/>
        <v>0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35">
        <v>0</v>
      </c>
      <c r="U4453" s="1">
        <v>8.6359999999999992</v>
      </c>
      <c r="V4453" t="str">
        <f>VLOOKUP(M4453,People!B:C,2,0)</f>
        <v>Anna Andreadi</v>
      </c>
      <c r="W4453" t="str">
        <f>IFERROR(VLOOKUP(B4453,Returns!B:C,2,0),"NO")</f>
        <v>NO</v>
      </c>
      <c r="X4453" s="34">
        <f t="shared" si="69"/>
        <v>0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35">
        <v>0</v>
      </c>
      <c r="U4454" s="1">
        <v>20.661200000000001</v>
      </c>
      <c r="V4454" t="str">
        <f>VLOOKUP(M4454,People!B:C,2,0)</f>
        <v>Anna Andreadi</v>
      </c>
      <c r="W4454" t="str">
        <f>IFERROR(VLOOKUP(B4454,Returns!B:C,2,0),"NO")</f>
        <v>NO</v>
      </c>
      <c r="X4454" s="34">
        <f t="shared" si="69"/>
        <v>0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35">
        <v>0.15</v>
      </c>
      <c r="U4455" s="1">
        <v>225.73499999999993</v>
      </c>
      <c r="V4455" t="str">
        <f>VLOOKUP(M4455,People!B:C,2,0)</f>
        <v>Anna Andreadi</v>
      </c>
      <c r="W4455" t="str">
        <f>IFERROR(VLOOKUP(B4455,Returns!B:C,2,0),"NO")</f>
        <v>NO</v>
      </c>
      <c r="X4455" s="34">
        <f t="shared" si="69"/>
        <v>191.87474999999998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35">
        <v>0</v>
      </c>
      <c r="U4456" s="1">
        <v>0.5583999999999989</v>
      </c>
      <c r="V4456" t="str">
        <f>VLOOKUP(M4456,People!B:C,2,0)</f>
        <v>Anna Andreadi</v>
      </c>
      <c r="W4456" t="str">
        <f>IFERROR(VLOOKUP(B4456,Returns!B:C,2,0),"NO")</f>
        <v>NO</v>
      </c>
      <c r="X4456" s="34">
        <f t="shared" si="69"/>
        <v>0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35">
        <v>0.2</v>
      </c>
      <c r="U4457" s="1">
        <v>-12.956799999999994</v>
      </c>
      <c r="V4457" t="str">
        <f>VLOOKUP(M4457,People!B:C,2,0)</f>
        <v>Anna Andreadi</v>
      </c>
      <c r="W4457" t="str">
        <f>IFERROR(VLOOKUP(B4457,Returns!B:C,2,0),"NO")</f>
        <v>NO</v>
      </c>
      <c r="X4457" s="34">
        <f t="shared" si="69"/>
        <v>25.913600000000002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35">
        <v>0.2</v>
      </c>
      <c r="U4458" s="1">
        <v>2.1492</v>
      </c>
      <c r="V4458" t="str">
        <f>VLOOKUP(M4458,People!B:C,2,0)</f>
        <v>Anna Andreadi</v>
      </c>
      <c r="W4458" t="str">
        <f>IFERROR(VLOOKUP(B4458,Returns!B:C,2,0),"NO")</f>
        <v>NO</v>
      </c>
      <c r="X4458" s="34">
        <f t="shared" si="69"/>
        <v>1.2736000000000001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35">
        <v>0</v>
      </c>
      <c r="U4459" s="1">
        <v>114.93849999999998</v>
      </c>
      <c r="V4459" t="str">
        <f>VLOOKUP(M4459,People!B:C,2,0)</f>
        <v>Anna Andreadi</v>
      </c>
      <c r="W4459" t="str">
        <f>IFERROR(VLOOKUP(B4459,Returns!B:C,2,0),"NO")</f>
        <v>NO</v>
      </c>
      <c r="X4459" s="34">
        <f t="shared" si="69"/>
        <v>0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35">
        <v>0.2</v>
      </c>
      <c r="U4460" s="1">
        <v>-299.8116</v>
      </c>
      <c r="V4460" t="str">
        <f>VLOOKUP(M4460,People!B:C,2,0)</f>
        <v>Anna Andreadi</v>
      </c>
      <c r="W4460" t="str">
        <f>IFERROR(VLOOKUP(B4460,Returns!B:C,2,0),"NO")</f>
        <v>NO</v>
      </c>
      <c r="X4460" s="34">
        <f t="shared" si="69"/>
        <v>266.49920000000003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35">
        <v>0.2</v>
      </c>
      <c r="U4461" s="1">
        <v>3.2776000000000014</v>
      </c>
      <c r="V4461" t="str">
        <f>VLOOKUP(M4461,People!B:C,2,0)</f>
        <v>Anna Andreadi</v>
      </c>
      <c r="W4461" t="str">
        <f>IFERROR(VLOOKUP(B4461,Returns!B:C,2,0),"NO")</f>
        <v>NO</v>
      </c>
      <c r="X4461" s="34">
        <f t="shared" si="69"/>
        <v>6.555200000000001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35">
        <v>0.2</v>
      </c>
      <c r="U4462" s="1">
        <v>-29.436800000000012</v>
      </c>
      <c r="V4462" t="str">
        <f>VLOOKUP(M4462,People!B:C,2,0)</f>
        <v>Anna Andreadi</v>
      </c>
      <c r="W4462" t="str">
        <f>IFERROR(VLOOKUP(B4462,Returns!B:C,2,0),"NO")</f>
        <v>NO</v>
      </c>
      <c r="X4462" s="34">
        <f t="shared" si="69"/>
        <v>29.436800000000002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35">
        <v>0.2</v>
      </c>
      <c r="U4463" s="1">
        <v>1.359599999999995</v>
      </c>
      <c r="V4463" t="str">
        <f>VLOOKUP(M4463,People!B:C,2,0)</f>
        <v>Anna Andreadi</v>
      </c>
      <c r="W4463" t="str">
        <f>IFERROR(VLOOKUP(B4463,Returns!B:C,2,0),"NO")</f>
        <v>NO</v>
      </c>
      <c r="X4463" s="34">
        <f t="shared" si="69"/>
        <v>10.876800000000003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35">
        <v>0.7</v>
      </c>
      <c r="U4464" s="1">
        <v>-58.861599999999981</v>
      </c>
      <c r="V4464" t="str">
        <f>VLOOKUP(M4464,People!B:C,2,0)</f>
        <v>Anna Andreadi</v>
      </c>
      <c r="W4464" t="str">
        <f>IFERROR(VLOOKUP(B4464,Returns!B:C,2,0),"NO")</f>
        <v>NO</v>
      </c>
      <c r="X4464" s="34">
        <f t="shared" si="69"/>
        <v>53.743200000000002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35">
        <v>0.2</v>
      </c>
      <c r="U4465" s="1">
        <v>5.2026000000000003</v>
      </c>
      <c r="V4465" t="str">
        <f>VLOOKUP(M4465,People!B:C,2,0)</f>
        <v>Anna Andreadi</v>
      </c>
      <c r="W4465" t="str">
        <f>IFERROR(VLOOKUP(B4465,Returns!B:C,2,0),"NO")</f>
        <v>NO</v>
      </c>
      <c r="X4465" s="34">
        <f t="shared" si="69"/>
        <v>2.8704000000000005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35">
        <v>0.2</v>
      </c>
      <c r="U4466" s="1">
        <v>26.22399999999999</v>
      </c>
      <c r="V4466" t="str">
        <f>VLOOKUP(M4466,People!B:C,2,0)</f>
        <v>Anna Andreadi</v>
      </c>
      <c r="W4466" t="str">
        <f>IFERROR(VLOOKUP(B4466,Returns!B:C,2,0),"NO")</f>
        <v>NO</v>
      </c>
      <c r="X4466" s="34">
        <f t="shared" si="69"/>
        <v>41.958400000000012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35">
        <v>0.2</v>
      </c>
      <c r="U4467" s="1">
        <v>1.1151</v>
      </c>
      <c r="V4467" t="str">
        <f>VLOOKUP(M4467,People!B:C,2,0)</f>
        <v>Anna Andreadi</v>
      </c>
      <c r="W4467" t="str">
        <f>IFERROR(VLOOKUP(B4467,Returns!B:C,2,0),"NO")</f>
        <v>NO</v>
      </c>
      <c r="X4467" s="34">
        <f t="shared" si="69"/>
        <v>0.66080000000000005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35">
        <v>0</v>
      </c>
      <c r="U4468" s="1">
        <v>7.3709999999999996</v>
      </c>
      <c r="V4468" t="str">
        <f>VLOOKUP(M4468,People!B:C,2,0)</f>
        <v>Chuck Magee</v>
      </c>
      <c r="W4468" t="str">
        <f>IFERROR(VLOOKUP(B4468,Returns!B:C,2,0),"NO")</f>
        <v>NO</v>
      </c>
      <c r="X4468" s="34">
        <f t="shared" si="69"/>
        <v>0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35">
        <v>0</v>
      </c>
      <c r="U4469" s="1">
        <v>78.941199999999995</v>
      </c>
      <c r="V4469" t="str">
        <f>VLOOKUP(M4469,People!B:C,2,0)</f>
        <v>Chuck Magee</v>
      </c>
      <c r="W4469" t="str">
        <f>IFERROR(VLOOKUP(B4469,Returns!B:C,2,0),"NO")</f>
        <v>NO</v>
      </c>
      <c r="X4469" s="34">
        <f t="shared" si="69"/>
        <v>0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35">
        <v>0.2</v>
      </c>
      <c r="U4470" s="1">
        <v>-16.078399999999988</v>
      </c>
      <c r="V4470" t="str">
        <f>VLOOKUP(M4470,People!B:C,2,0)</f>
        <v>Chuck Magee</v>
      </c>
      <c r="W4470" t="str">
        <f>IFERROR(VLOOKUP(B4470,Returns!B:C,2,0),"NO")</f>
        <v>NO</v>
      </c>
      <c r="X4470" s="34">
        <f t="shared" si="69"/>
        <v>64.313599999999994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35">
        <v>0</v>
      </c>
      <c r="U4471" s="1">
        <v>6.2208000000000006</v>
      </c>
      <c r="V4471" t="str">
        <f>VLOOKUP(M4471,People!B:C,2,0)</f>
        <v>Chuck Magee</v>
      </c>
      <c r="W4471" t="str">
        <f>IFERROR(VLOOKUP(B4471,Returns!B:C,2,0),"NO")</f>
        <v>NO</v>
      </c>
      <c r="X4471" s="34">
        <f t="shared" si="69"/>
        <v>0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35">
        <v>0.3</v>
      </c>
      <c r="U4472" s="1">
        <v>-23.782199999999996</v>
      </c>
      <c r="V4472" t="str">
        <f>VLOOKUP(M4472,People!B:C,2,0)</f>
        <v>Chuck Magee</v>
      </c>
      <c r="W4472" t="str">
        <f>IFERROR(VLOOKUP(B4472,Returns!B:C,2,0),"NO")</f>
        <v>NO</v>
      </c>
      <c r="X4472" s="34">
        <f t="shared" si="69"/>
        <v>38.417399999999994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35">
        <v>0.3</v>
      </c>
      <c r="U4473" s="1">
        <v>-15.466600000000003</v>
      </c>
      <c r="V4473" t="str">
        <f>VLOOKUP(M4473,People!B:C,2,0)</f>
        <v>Chuck Magee</v>
      </c>
      <c r="W4473" t="str">
        <f>IFERROR(VLOOKUP(B4473,Returns!B:C,2,0),"NO")</f>
        <v>NO</v>
      </c>
      <c r="X4473" s="34">
        <f t="shared" si="69"/>
        <v>19.105799999999999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35">
        <v>0.2</v>
      </c>
      <c r="U4474" s="1">
        <v>65.993400000000008</v>
      </c>
      <c r="V4474" t="str">
        <f>VLOOKUP(M4474,People!B:C,2,0)</f>
        <v>Chuck Magee</v>
      </c>
      <c r="W4474" t="str">
        <f>IFERROR(VLOOKUP(B4474,Returns!B:C,2,0),"NO")</f>
        <v>NO</v>
      </c>
      <c r="X4474" s="34">
        <f t="shared" si="69"/>
        <v>47.995200000000004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35">
        <v>0.4</v>
      </c>
      <c r="U4475" s="1">
        <v>-189.32100000000003</v>
      </c>
      <c r="V4475" t="str">
        <f>VLOOKUP(M4475,People!B:C,2,0)</f>
        <v>Chuck Magee</v>
      </c>
      <c r="W4475" t="str">
        <f>IFERROR(VLOOKUP(B4475,Returns!B:C,2,0),"NO")</f>
        <v>NO</v>
      </c>
      <c r="X4475" s="34">
        <f t="shared" si="69"/>
        <v>137.68800000000002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35">
        <v>0.2</v>
      </c>
      <c r="U4476" s="1">
        <v>5.4432</v>
      </c>
      <c r="V4476" t="str">
        <f>VLOOKUP(M4476,People!B:C,2,0)</f>
        <v>Chuck Magee</v>
      </c>
      <c r="W4476" t="str">
        <f>IFERROR(VLOOKUP(B4476,Returns!B:C,2,0),"NO")</f>
        <v>NO</v>
      </c>
      <c r="X4476" s="34">
        <f t="shared" si="69"/>
        <v>3.1104000000000007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35">
        <v>0.2</v>
      </c>
      <c r="U4477" s="1">
        <v>7.436799999999999</v>
      </c>
      <c r="V4477" t="str">
        <f>VLOOKUP(M4477,People!B:C,2,0)</f>
        <v>Chuck Magee</v>
      </c>
      <c r="W4477" t="str">
        <f>IFERROR(VLOOKUP(B4477,Returns!B:C,2,0),"NO")</f>
        <v>NO</v>
      </c>
      <c r="X4477" s="34">
        <f t="shared" si="69"/>
        <v>4.2496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35">
        <v>0.2</v>
      </c>
      <c r="U4478" s="1">
        <v>2.6399999999999997</v>
      </c>
      <c r="V4478" t="str">
        <f>VLOOKUP(M4478,People!B:C,2,0)</f>
        <v>Chuck Magee</v>
      </c>
      <c r="W4478" t="str">
        <f>IFERROR(VLOOKUP(B4478,Returns!B:C,2,0),"NO")</f>
        <v>NO</v>
      </c>
      <c r="X4478" s="34">
        <f t="shared" si="69"/>
        <v>1.6896000000000002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35">
        <v>0</v>
      </c>
      <c r="U4479" s="1">
        <v>23.316299999999984</v>
      </c>
      <c r="V4479" t="str">
        <f>VLOOKUP(M4479,People!B:C,2,0)</f>
        <v>Kelly Williams</v>
      </c>
      <c r="W4479" t="str">
        <f>IFERROR(VLOOKUP(B4479,Returns!B:C,2,0),"NO")</f>
        <v>NO</v>
      </c>
      <c r="X4479" s="34">
        <f t="shared" si="69"/>
        <v>0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35">
        <v>0</v>
      </c>
      <c r="U4480" s="1">
        <v>54.775599999999997</v>
      </c>
      <c r="V4480" t="str">
        <f>VLOOKUP(M4480,People!B:C,2,0)</f>
        <v>Kelly Williams</v>
      </c>
      <c r="W4480" t="str">
        <f>IFERROR(VLOOKUP(B4480,Returns!B:C,2,0),"NO")</f>
        <v>NO</v>
      </c>
      <c r="X4480" s="34">
        <f t="shared" si="69"/>
        <v>0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35">
        <v>0</v>
      </c>
      <c r="U4481" s="1">
        <v>11.703000000000001</v>
      </c>
      <c r="V4481" t="str">
        <f>VLOOKUP(M4481,People!B:C,2,0)</f>
        <v>Chuck Magee</v>
      </c>
      <c r="W4481" t="str">
        <f>IFERROR(VLOOKUP(B4481,Returns!B:C,2,0),"NO")</f>
        <v>NO</v>
      </c>
      <c r="X4481" s="34">
        <f t="shared" si="69"/>
        <v>0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35">
        <v>0</v>
      </c>
      <c r="U4482" s="1">
        <v>5.0358000000000001</v>
      </c>
      <c r="V4482" t="str">
        <f>VLOOKUP(M4482,People!B:C,2,0)</f>
        <v>Anna Andreadi</v>
      </c>
      <c r="W4482" t="str">
        <f>IFERROR(VLOOKUP(B4482,Returns!B:C,2,0),"NO")</f>
        <v>NO</v>
      </c>
      <c r="X4482" s="34">
        <f t="shared" ref="X4482:X4545" si="70">T4482*R4482</f>
        <v>0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35">
        <v>0</v>
      </c>
      <c r="U4483" s="1">
        <v>14.295599999999997</v>
      </c>
      <c r="V4483" t="str">
        <f>VLOOKUP(M4483,People!B:C,2,0)</f>
        <v>Anna Andreadi</v>
      </c>
      <c r="W4483" t="str">
        <f>IFERROR(VLOOKUP(B4483,Returns!B:C,2,0),"NO")</f>
        <v>NO</v>
      </c>
      <c r="X4483" s="34">
        <f t="shared" si="70"/>
        <v>0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35">
        <v>0.2</v>
      </c>
      <c r="U4484" s="1">
        <v>15.799199999999999</v>
      </c>
      <c r="V4484" t="str">
        <f>VLOOKUP(M4484,People!B:C,2,0)</f>
        <v>Anna Andreadi</v>
      </c>
      <c r="W4484" t="str">
        <f>IFERROR(VLOOKUP(B4484,Returns!B:C,2,0),"NO")</f>
        <v>NO</v>
      </c>
      <c r="X4484" s="34">
        <f t="shared" si="70"/>
        <v>8.716800000000001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35">
        <v>0</v>
      </c>
      <c r="U4485" s="1">
        <v>56.977199999999996</v>
      </c>
      <c r="V4485" t="str">
        <f>VLOOKUP(M4485,People!B:C,2,0)</f>
        <v>Anna Andreadi</v>
      </c>
      <c r="W4485" t="str">
        <f>IFERROR(VLOOKUP(B4485,Returns!B:C,2,0),"NO")</f>
        <v>NO</v>
      </c>
      <c r="X4485" s="34">
        <f t="shared" si="70"/>
        <v>0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35">
        <v>0.2</v>
      </c>
      <c r="U4486" s="1">
        <v>3.0211999999999994</v>
      </c>
      <c r="V4486" t="str">
        <f>VLOOKUP(M4486,People!B:C,2,0)</f>
        <v>Anna Andreadi</v>
      </c>
      <c r="W4486" t="str">
        <f>IFERROR(VLOOKUP(B4486,Returns!B:C,2,0),"NO")</f>
        <v>NO</v>
      </c>
      <c r="X4486" s="34">
        <f t="shared" si="70"/>
        <v>1.8592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35">
        <v>0</v>
      </c>
      <c r="U4487" s="1">
        <v>9.3312000000000008</v>
      </c>
      <c r="V4487" t="str">
        <f>VLOOKUP(M4487,People!B:C,2,0)</f>
        <v>Anna Andreadi</v>
      </c>
      <c r="W4487" t="str">
        <f>IFERROR(VLOOKUP(B4487,Returns!B:C,2,0),"NO")</f>
        <v>NO</v>
      </c>
      <c r="X4487" s="34">
        <f t="shared" si="70"/>
        <v>0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35">
        <v>0</v>
      </c>
      <c r="U4488" s="1">
        <v>150.98399999999998</v>
      </c>
      <c r="V4488" t="str">
        <f>VLOOKUP(M4488,People!B:C,2,0)</f>
        <v>Anna Andreadi</v>
      </c>
      <c r="W4488" t="str">
        <f>IFERROR(VLOOKUP(B4488,Returns!B:C,2,0),"NO")</f>
        <v>NO</v>
      </c>
      <c r="X4488" s="34">
        <f t="shared" si="70"/>
        <v>0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35">
        <v>0.8</v>
      </c>
      <c r="U4489" s="1">
        <v>-25.218500000000006</v>
      </c>
      <c r="V4489" t="str">
        <f>VLOOKUP(M4489,People!B:C,2,0)</f>
        <v>Kelly Williams</v>
      </c>
      <c r="W4489" t="str">
        <f>IFERROR(VLOOKUP(B4489,Returns!B:C,2,0),"NO")</f>
        <v>NO</v>
      </c>
      <c r="X4489" s="34">
        <f t="shared" si="70"/>
        <v>13.015999999999998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35">
        <v>0.2</v>
      </c>
      <c r="U4490" s="1">
        <v>-14.687999999999999</v>
      </c>
      <c r="V4490" t="str">
        <f>VLOOKUP(M4490,People!B:C,2,0)</f>
        <v>Kelly Williams</v>
      </c>
      <c r="W4490" t="str">
        <f>IFERROR(VLOOKUP(B4490,Returns!B:C,2,0),"NO")</f>
        <v>NO</v>
      </c>
      <c r="X4490" s="34">
        <f t="shared" si="70"/>
        <v>13.824000000000002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35">
        <v>0.8</v>
      </c>
      <c r="U4491" s="1">
        <v>-7.8225000000000016</v>
      </c>
      <c r="V4491" t="str">
        <f>VLOOKUP(M4491,People!B:C,2,0)</f>
        <v>Kelly Williams</v>
      </c>
      <c r="W4491" t="str">
        <f>IFERROR(VLOOKUP(B4491,Returns!B:C,2,0),"NO")</f>
        <v>NO</v>
      </c>
      <c r="X4491" s="34">
        <f t="shared" si="70"/>
        <v>3.5759999999999992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35">
        <v>0.2</v>
      </c>
      <c r="U4492" s="1">
        <v>5.2287000000000035</v>
      </c>
      <c r="V4492" t="str">
        <f>VLOOKUP(M4492,People!B:C,2,0)</f>
        <v>Anna Andreadi</v>
      </c>
      <c r="W4492" t="str">
        <f>IFERROR(VLOOKUP(B4492,Returns!B:C,2,0),"NO")</f>
        <v>NO</v>
      </c>
      <c r="X4492" s="34">
        <f t="shared" si="70"/>
        <v>83.659199999999998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35">
        <v>0.4</v>
      </c>
      <c r="U4493" s="1">
        <v>109.99799999999999</v>
      </c>
      <c r="V4493" t="str">
        <f>VLOOKUP(M4493,People!B:C,2,0)</f>
        <v>Chuck Magee</v>
      </c>
      <c r="W4493" t="str">
        <f>IFERROR(VLOOKUP(B4493,Returns!B:C,2,0),"NO")</f>
        <v>NO</v>
      </c>
      <c r="X4493" s="34">
        <f t="shared" si="70"/>
        <v>263.99520000000001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35">
        <v>0.2</v>
      </c>
      <c r="U4494" s="1">
        <v>1.4223999999999997</v>
      </c>
      <c r="V4494" t="str">
        <f>VLOOKUP(M4494,People!B:C,2,0)</f>
        <v>Chuck Magee</v>
      </c>
      <c r="W4494" t="str">
        <f>IFERROR(VLOOKUP(B4494,Returns!B:C,2,0),"NO")</f>
        <v>NO</v>
      </c>
      <c r="X4494" s="34">
        <f t="shared" si="70"/>
        <v>1.6256000000000002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35">
        <v>0.2</v>
      </c>
      <c r="U4495" s="1">
        <v>12.700800000000001</v>
      </c>
      <c r="V4495" t="str">
        <f>VLOOKUP(M4495,People!B:C,2,0)</f>
        <v>Chuck Magee</v>
      </c>
      <c r="W4495" t="str">
        <f>IFERROR(VLOOKUP(B4495,Returns!B:C,2,0),"NO")</f>
        <v>NO</v>
      </c>
      <c r="X4495" s="34">
        <f t="shared" si="70"/>
        <v>7.2576000000000027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35">
        <v>0.3</v>
      </c>
      <c r="U4496" s="1">
        <v>-51.983999999999924</v>
      </c>
      <c r="V4496" t="str">
        <f>VLOOKUP(M4496,People!B:C,2,0)</f>
        <v>Chuck Magee</v>
      </c>
      <c r="W4496" t="str">
        <f>IFERROR(VLOOKUP(B4496,Returns!B:C,2,0),"NO")</f>
        <v>NO</v>
      </c>
      <c r="X4496" s="34">
        <f t="shared" si="70"/>
        <v>272.91599999999994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35">
        <v>0.15</v>
      </c>
      <c r="U4497" s="1">
        <v>75.593699999999899</v>
      </c>
      <c r="V4497" t="str">
        <f>VLOOKUP(M4497,People!B:C,2,0)</f>
        <v>Anna Andreadi</v>
      </c>
      <c r="W4497" t="str">
        <f>IFERROR(VLOOKUP(B4497,Returns!B:C,2,0),"NO")</f>
        <v>Yes</v>
      </c>
      <c r="X4497" s="34">
        <f t="shared" si="70"/>
        <v>137.68852499999997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35">
        <v>0</v>
      </c>
      <c r="U4498" s="1">
        <v>19.051200000000001</v>
      </c>
      <c r="V4498" t="str">
        <f>VLOOKUP(M4498,People!B:C,2,0)</f>
        <v>Anna Andreadi</v>
      </c>
      <c r="W4498" t="str">
        <f>IFERROR(VLOOKUP(B4498,Returns!B:C,2,0),"NO")</f>
        <v>Yes</v>
      </c>
      <c r="X4498" s="34">
        <f t="shared" si="70"/>
        <v>0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35">
        <v>0.7</v>
      </c>
      <c r="U4499" s="1">
        <v>-462.86239999999998</v>
      </c>
      <c r="V4499" t="str">
        <f>VLOOKUP(M4499,People!B:C,2,0)</f>
        <v>Chuck Magee</v>
      </c>
      <c r="W4499" t="str">
        <f>IFERROR(VLOOKUP(B4499,Returns!B:C,2,0),"NO")</f>
        <v>NO</v>
      </c>
      <c r="X4499" s="34">
        <f t="shared" si="70"/>
        <v>441.8232000000001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35">
        <v>0</v>
      </c>
      <c r="U4500" s="1">
        <v>6.2208000000000006</v>
      </c>
      <c r="V4500" t="str">
        <f>VLOOKUP(M4500,People!B:C,2,0)</f>
        <v>Anna Andreadi</v>
      </c>
      <c r="W4500" t="str">
        <f>IFERROR(VLOOKUP(B4500,Returns!B:C,2,0),"NO")</f>
        <v>NO</v>
      </c>
      <c r="X4500" s="34">
        <f t="shared" si="70"/>
        <v>0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35">
        <v>0</v>
      </c>
      <c r="U4501" s="1">
        <v>6.2208000000000006</v>
      </c>
      <c r="V4501" t="str">
        <f>VLOOKUP(M4501,People!B:C,2,0)</f>
        <v>Anna Andreadi</v>
      </c>
      <c r="W4501" t="str">
        <f>IFERROR(VLOOKUP(B4501,Returns!B:C,2,0),"NO")</f>
        <v>NO</v>
      </c>
      <c r="X4501" s="34">
        <f t="shared" si="70"/>
        <v>0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35">
        <v>0.2</v>
      </c>
      <c r="U4502" s="1">
        <v>8.1199999999999974</v>
      </c>
      <c r="V4502" t="str">
        <f>VLOOKUP(M4502,People!B:C,2,0)</f>
        <v>Anna Andreadi</v>
      </c>
      <c r="W4502" t="str">
        <f>IFERROR(VLOOKUP(B4502,Returns!B:C,2,0),"NO")</f>
        <v>NO</v>
      </c>
      <c r="X4502" s="34">
        <f t="shared" si="70"/>
        <v>4.6399999999999997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35">
        <v>0.2</v>
      </c>
      <c r="U4503" s="1">
        <v>9.0719999999999992</v>
      </c>
      <c r="V4503" t="str">
        <f>VLOOKUP(M4503,People!B:C,2,0)</f>
        <v>Kelly Williams</v>
      </c>
      <c r="W4503" t="str">
        <f>IFERROR(VLOOKUP(B4503,Returns!B:C,2,0),"NO")</f>
        <v>NO</v>
      </c>
      <c r="X4503" s="34">
        <f t="shared" si="70"/>
        <v>5.1840000000000011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35">
        <v>0.2</v>
      </c>
      <c r="U4504" s="1">
        <v>7.1928000000000001</v>
      </c>
      <c r="V4504" t="str">
        <f>VLOOKUP(M4504,People!B:C,2,0)</f>
        <v>Kelly Williams</v>
      </c>
      <c r="W4504" t="str">
        <f>IFERROR(VLOOKUP(B4504,Returns!B:C,2,0),"NO")</f>
        <v>NO</v>
      </c>
      <c r="X4504" s="34">
        <f t="shared" si="70"/>
        <v>4.2624000000000013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35">
        <v>0.2</v>
      </c>
      <c r="U4505" s="1">
        <v>17.365599999999993</v>
      </c>
      <c r="V4505" t="str">
        <f>VLOOKUP(M4505,People!B:C,2,0)</f>
        <v>Anna Andreadi</v>
      </c>
      <c r="W4505" t="str">
        <f>IFERROR(VLOOKUP(B4505,Returns!B:C,2,0),"NO")</f>
        <v>NO</v>
      </c>
      <c r="X4505" s="34">
        <f t="shared" si="70"/>
        <v>34.731200000000008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35">
        <v>0</v>
      </c>
      <c r="U4506" s="1">
        <v>101.34879999999998</v>
      </c>
      <c r="V4506" t="str">
        <f>VLOOKUP(M4506,People!B:C,2,0)</f>
        <v>Anna Andreadi</v>
      </c>
      <c r="W4506" t="str">
        <f>IFERROR(VLOOKUP(B4506,Returns!B:C,2,0),"NO")</f>
        <v>NO</v>
      </c>
      <c r="X4506" s="34">
        <f t="shared" si="70"/>
        <v>0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35">
        <v>0</v>
      </c>
      <c r="U4507" s="1">
        <v>13.198499999999999</v>
      </c>
      <c r="V4507" t="str">
        <f>VLOOKUP(M4507,People!B:C,2,0)</f>
        <v>Anna Andreadi</v>
      </c>
      <c r="W4507" t="str">
        <f>IFERROR(VLOOKUP(B4507,Returns!B:C,2,0),"NO")</f>
        <v>NO</v>
      </c>
      <c r="X4507" s="34">
        <f t="shared" si="70"/>
        <v>0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35">
        <v>0.2</v>
      </c>
      <c r="U4508" s="1">
        <v>51.148499999999984</v>
      </c>
      <c r="V4508" t="str">
        <f>VLOOKUP(M4508,People!B:C,2,0)</f>
        <v>Anna Andreadi</v>
      </c>
      <c r="W4508" t="str">
        <f>IFERROR(VLOOKUP(B4508,Returns!B:C,2,0),"NO")</f>
        <v>NO</v>
      </c>
      <c r="X4508" s="34">
        <f t="shared" si="70"/>
        <v>163.67520000000002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35">
        <v>0</v>
      </c>
      <c r="U4509" s="1">
        <v>0.20339999999999847</v>
      </c>
      <c r="V4509" t="str">
        <f>VLOOKUP(M4509,People!B:C,2,0)</f>
        <v>Anna Andreadi</v>
      </c>
      <c r="W4509" t="str">
        <f>IFERROR(VLOOKUP(B4509,Returns!B:C,2,0),"NO")</f>
        <v>NO</v>
      </c>
      <c r="X4509" s="34">
        <f t="shared" si="70"/>
        <v>0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35">
        <v>0</v>
      </c>
      <c r="U4510" s="1">
        <v>5.5176999999999978</v>
      </c>
      <c r="V4510" t="str">
        <f>VLOOKUP(M4510,People!B:C,2,0)</f>
        <v>Anna Andreadi</v>
      </c>
      <c r="W4510" t="str">
        <f>IFERROR(VLOOKUP(B4510,Returns!B:C,2,0),"NO")</f>
        <v>NO</v>
      </c>
      <c r="X4510" s="34">
        <f t="shared" si="70"/>
        <v>0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35">
        <v>0.2</v>
      </c>
      <c r="U4511" s="1">
        <v>-6.423300000000026</v>
      </c>
      <c r="V4511" t="str">
        <f>VLOOKUP(M4511,People!B:C,2,0)</f>
        <v>Anna Andreadi</v>
      </c>
      <c r="W4511" t="str">
        <f>IFERROR(VLOOKUP(B4511,Returns!B:C,2,0),"NO")</f>
        <v>Yes</v>
      </c>
      <c r="X4511" s="34">
        <f t="shared" si="70"/>
        <v>34.257600000000004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35">
        <v>0</v>
      </c>
      <c r="U4512" s="1">
        <v>17.157999999999998</v>
      </c>
      <c r="V4512" t="str">
        <f>VLOOKUP(M4512,People!B:C,2,0)</f>
        <v>Kelly Williams</v>
      </c>
      <c r="W4512" t="str">
        <f>IFERROR(VLOOKUP(B4512,Returns!B:C,2,0),"NO")</f>
        <v>NO</v>
      </c>
      <c r="X4512" s="34">
        <f t="shared" si="70"/>
        <v>0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35">
        <v>0</v>
      </c>
      <c r="U4513" s="1">
        <v>39.340799999999994</v>
      </c>
      <c r="V4513" t="str">
        <f>VLOOKUP(M4513,People!B:C,2,0)</f>
        <v>Kelly Williams</v>
      </c>
      <c r="W4513" t="str">
        <f>IFERROR(VLOOKUP(B4513,Returns!B:C,2,0),"NO")</f>
        <v>NO</v>
      </c>
      <c r="X4513" s="34">
        <f t="shared" si="70"/>
        <v>0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35">
        <v>0.7</v>
      </c>
      <c r="U4514" s="1">
        <v>-40.180799999999991</v>
      </c>
      <c r="V4514" t="str">
        <f>VLOOKUP(M4514,People!B:C,2,0)</f>
        <v>Anna Andreadi</v>
      </c>
      <c r="W4514" t="str">
        <f>IFERROR(VLOOKUP(B4514,Returns!B:C,2,0),"NO")</f>
        <v>NO</v>
      </c>
      <c r="X4514" s="34">
        <f t="shared" si="70"/>
        <v>38.354400000000005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35">
        <v>0.2</v>
      </c>
      <c r="U4515" s="1">
        <v>0.8087999999999993</v>
      </c>
      <c r="V4515" t="str">
        <f>VLOOKUP(M4515,People!B:C,2,0)</f>
        <v>Kelly Williams</v>
      </c>
      <c r="W4515" t="str">
        <f>IFERROR(VLOOKUP(B4515,Returns!B:C,2,0),"NO")</f>
        <v>NO</v>
      </c>
      <c r="X4515" s="34">
        <f t="shared" si="70"/>
        <v>2.1568000000000001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35">
        <v>0</v>
      </c>
      <c r="U4516" s="1">
        <v>75.654799999999994</v>
      </c>
      <c r="V4516" t="str">
        <f>VLOOKUP(M4516,People!B:C,2,0)</f>
        <v>Cassandra Brandow</v>
      </c>
      <c r="W4516" t="str">
        <f>IFERROR(VLOOKUP(B4516,Returns!B:C,2,0),"NO")</f>
        <v>Yes</v>
      </c>
      <c r="X4516" s="34">
        <f t="shared" si="70"/>
        <v>0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35">
        <v>0</v>
      </c>
      <c r="U4517" s="1">
        <v>12.025199999999998</v>
      </c>
      <c r="V4517" t="str">
        <f>VLOOKUP(M4517,People!B:C,2,0)</f>
        <v>Kelly Williams</v>
      </c>
      <c r="W4517" t="str">
        <f>IFERROR(VLOOKUP(B4517,Returns!B:C,2,0),"NO")</f>
        <v>NO</v>
      </c>
      <c r="X4517" s="34">
        <f t="shared" si="70"/>
        <v>0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35">
        <v>0</v>
      </c>
      <c r="U4518" s="1">
        <v>10.058</v>
      </c>
      <c r="V4518" t="str">
        <f>VLOOKUP(M4518,People!B:C,2,0)</f>
        <v>Anna Andreadi</v>
      </c>
      <c r="W4518" t="str">
        <f>IFERROR(VLOOKUP(B4518,Returns!B:C,2,0),"NO")</f>
        <v>NO</v>
      </c>
      <c r="X4518" s="34">
        <f t="shared" si="70"/>
        <v>0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35">
        <v>0.2</v>
      </c>
      <c r="U4519" s="1">
        <v>15.815799999999999</v>
      </c>
      <c r="V4519" t="str">
        <f>VLOOKUP(M4519,People!B:C,2,0)</f>
        <v>Anna Andreadi</v>
      </c>
      <c r="W4519" t="str">
        <f>IFERROR(VLOOKUP(B4519,Returns!B:C,2,0),"NO")</f>
        <v>NO</v>
      </c>
      <c r="X4519" s="34">
        <f t="shared" si="70"/>
        <v>9.732800000000001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35">
        <v>0</v>
      </c>
      <c r="U4520" s="1">
        <v>6.9551999999999996</v>
      </c>
      <c r="V4520" t="str">
        <f>VLOOKUP(M4520,People!B:C,2,0)</f>
        <v>Anna Andreadi</v>
      </c>
      <c r="W4520" t="str">
        <f>IFERROR(VLOOKUP(B4520,Returns!B:C,2,0),"NO")</f>
        <v>NO</v>
      </c>
      <c r="X4520" s="34">
        <f t="shared" si="70"/>
        <v>0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35">
        <v>0.2</v>
      </c>
      <c r="U4521" s="1">
        <v>84.219999999999857</v>
      </c>
      <c r="V4521" t="str">
        <f>VLOOKUP(M4521,People!B:C,2,0)</f>
        <v>Cassandra Brandow</v>
      </c>
      <c r="W4521" t="str">
        <f>IFERROR(VLOOKUP(B4521,Returns!B:C,2,0),"NO")</f>
        <v>NO</v>
      </c>
      <c r="X4521" s="34">
        <f t="shared" si="70"/>
        <v>269.50400000000008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35">
        <v>0</v>
      </c>
      <c r="U4522" s="1">
        <v>22.4316</v>
      </c>
      <c r="V4522" t="str">
        <f>VLOOKUP(M4522,People!B:C,2,0)</f>
        <v>Kelly Williams</v>
      </c>
      <c r="W4522" t="str">
        <f>IFERROR(VLOOKUP(B4522,Returns!B:C,2,0),"NO")</f>
        <v>NO</v>
      </c>
      <c r="X4522" s="34">
        <f t="shared" si="70"/>
        <v>0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35">
        <v>0</v>
      </c>
      <c r="U4523" s="1">
        <v>6.9087999999999994</v>
      </c>
      <c r="V4523" t="str">
        <f>VLOOKUP(M4523,People!B:C,2,0)</f>
        <v>Kelly Williams</v>
      </c>
      <c r="W4523" t="str">
        <f>IFERROR(VLOOKUP(B4523,Returns!B:C,2,0),"NO")</f>
        <v>NO</v>
      </c>
      <c r="X4523" s="34">
        <f t="shared" si="70"/>
        <v>0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35">
        <v>0.2</v>
      </c>
      <c r="U4524" s="1">
        <v>3.065399999999999</v>
      </c>
      <c r="V4524" t="str">
        <f>VLOOKUP(M4524,People!B:C,2,0)</f>
        <v>Anna Andreadi</v>
      </c>
      <c r="W4524" t="str">
        <f>IFERROR(VLOOKUP(B4524,Returns!B:C,2,0),"NO")</f>
        <v>NO</v>
      </c>
      <c r="X4524" s="34">
        <f t="shared" si="70"/>
        <v>1.8864000000000001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35">
        <v>0</v>
      </c>
      <c r="U4525" s="1">
        <v>16.035599999999999</v>
      </c>
      <c r="V4525" t="str">
        <f>VLOOKUP(M4525,People!B:C,2,0)</f>
        <v>Chuck Magee</v>
      </c>
      <c r="W4525" t="str">
        <f>IFERROR(VLOOKUP(B4525,Returns!B:C,2,0),"NO")</f>
        <v>NO</v>
      </c>
      <c r="X4525" s="34">
        <f t="shared" si="70"/>
        <v>0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35">
        <v>0</v>
      </c>
      <c r="U4526" s="1">
        <v>24.121800000000004</v>
      </c>
      <c r="V4526" t="str">
        <f>VLOOKUP(M4526,People!B:C,2,0)</f>
        <v>Chuck Magee</v>
      </c>
      <c r="W4526" t="str">
        <f>IFERROR(VLOOKUP(B4526,Returns!B:C,2,0),"NO")</f>
        <v>NO</v>
      </c>
      <c r="X4526" s="34">
        <f t="shared" si="70"/>
        <v>0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35">
        <v>0</v>
      </c>
      <c r="U4527" s="1">
        <v>67.495000000000005</v>
      </c>
      <c r="V4527" t="str">
        <f>VLOOKUP(M4527,People!B:C,2,0)</f>
        <v>Chuck Magee</v>
      </c>
      <c r="W4527" t="str">
        <f>IFERROR(VLOOKUP(B4527,Returns!B:C,2,0),"NO")</f>
        <v>Yes</v>
      </c>
      <c r="X4527" s="34">
        <f t="shared" si="70"/>
        <v>0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35">
        <v>0</v>
      </c>
      <c r="U4528" s="1">
        <v>47.952000000000005</v>
      </c>
      <c r="V4528" t="str">
        <f>VLOOKUP(M4528,People!B:C,2,0)</f>
        <v>Chuck Magee</v>
      </c>
      <c r="W4528" t="str">
        <f>IFERROR(VLOOKUP(B4528,Returns!B:C,2,0),"NO")</f>
        <v>Yes</v>
      </c>
      <c r="X4528" s="34">
        <f t="shared" si="70"/>
        <v>0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35">
        <v>0</v>
      </c>
      <c r="U4529" s="1">
        <v>14.459599999999998</v>
      </c>
      <c r="V4529" t="str">
        <f>VLOOKUP(M4529,People!B:C,2,0)</f>
        <v>Chuck Magee</v>
      </c>
      <c r="W4529" t="str">
        <f>IFERROR(VLOOKUP(B4529,Returns!B:C,2,0),"NO")</f>
        <v>Yes</v>
      </c>
      <c r="X4529" s="34">
        <f t="shared" si="70"/>
        <v>0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35">
        <v>0.2</v>
      </c>
      <c r="U4530" s="1">
        <v>33.589200000000005</v>
      </c>
      <c r="V4530" t="str">
        <f>VLOOKUP(M4530,People!B:C,2,0)</f>
        <v>Chuck Magee</v>
      </c>
      <c r="W4530" t="str">
        <f>IFERROR(VLOOKUP(B4530,Returns!B:C,2,0),"NO")</f>
        <v>NO</v>
      </c>
      <c r="X4530" s="34">
        <f t="shared" si="70"/>
        <v>23.366399999999999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35">
        <v>0.8</v>
      </c>
      <c r="U4531" s="1">
        <v>-3.9032000000000009</v>
      </c>
      <c r="V4531" t="str">
        <f>VLOOKUP(M4531,People!B:C,2,0)</f>
        <v>Kelly Williams</v>
      </c>
      <c r="W4531" t="str">
        <f>IFERROR(VLOOKUP(B4531,Returns!B:C,2,0),"NO")</f>
        <v>NO</v>
      </c>
      <c r="X4531" s="34">
        <f t="shared" si="70"/>
        <v>1.8367999999999995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35">
        <v>0.1</v>
      </c>
      <c r="U4532" s="1">
        <v>72.534400000000005</v>
      </c>
      <c r="V4532" t="str">
        <f>VLOOKUP(M4532,People!B:C,2,0)</f>
        <v>Chuck Magee</v>
      </c>
      <c r="W4532" t="str">
        <f>IFERROR(VLOOKUP(B4532,Returns!B:C,2,0),"NO")</f>
        <v>NO</v>
      </c>
      <c r="X4532" s="34">
        <f t="shared" si="70"/>
        <v>40.800600000000003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35">
        <v>0</v>
      </c>
      <c r="U4533" s="1">
        <v>10.514399999999998</v>
      </c>
      <c r="V4533" t="str">
        <f>VLOOKUP(M4533,People!B:C,2,0)</f>
        <v>Chuck Magee</v>
      </c>
      <c r="W4533" t="str">
        <f>IFERROR(VLOOKUP(B4533,Returns!B:C,2,0),"NO")</f>
        <v>NO</v>
      </c>
      <c r="X4533" s="34">
        <f t="shared" si="70"/>
        <v>0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35">
        <v>0.2</v>
      </c>
      <c r="U4534" s="1">
        <v>13.764599999999994</v>
      </c>
      <c r="V4534" t="str">
        <f>VLOOKUP(M4534,People!B:C,2,0)</f>
        <v>Anna Andreadi</v>
      </c>
      <c r="W4534" t="str">
        <f>IFERROR(VLOOKUP(B4534,Returns!B:C,2,0),"NO")</f>
        <v>NO</v>
      </c>
      <c r="X4534" s="34">
        <f t="shared" si="70"/>
        <v>24.470400000000001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35">
        <v>0</v>
      </c>
      <c r="U4535" s="1">
        <v>7.4871999999999996</v>
      </c>
      <c r="V4535" t="str">
        <f>VLOOKUP(M4535,People!B:C,2,0)</f>
        <v>Anna Andreadi</v>
      </c>
      <c r="W4535" t="str">
        <f>IFERROR(VLOOKUP(B4535,Returns!B:C,2,0),"NO")</f>
        <v>NO</v>
      </c>
      <c r="X4535" s="34">
        <f t="shared" si="70"/>
        <v>0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35">
        <v>0</v>
      </c>
      <c r="U4536" s="1">
        <v>5.8604000000000003</v>
      </c>
      <c r="V4536" t="str">
        <f>VLOOKUP(M4536,People!B:C,2,0)</f>
        <v>Anna Andreadi</v>
      </c>
      <c r="W4536" t="str">
        <f>IFERROR(VLOOKUP(B4536,Returns!B:C,2,0),"NO")</f>
        <v>NO</v>
      </c>
      <c r="X4536" s="34">
        <f t="shared" si="70"/>
        <v>0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35">
        <v>0</v>
      </c>
      <c r="U4537" s="1">
        <v>4.9103999999999992</v>
      </c>
      <c r="V4537" t="str">
        <f>VLOOKUP(M4537,People!B:C,2,0)</f>
        <v>Anna Andreadi</v>
      </c>
      <c r="W4537" t="str">
        <f>IFERROR(VLOOKUP(B4537,Returns!B:C,2,0),"NO")</f>
        <v>NO</v>
      </c>
      <c r="X4537" s="34">
        <f t="shared" si="70"/>
        <v>0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35">
        <v>0.2</v>
      </c>
      <c r="U4538" s="1">
        <v>30.231600000000007</v>
      </c>
      <c r="V4538" t="str">
        <f>VLOOKUP(M4538,People!B:C,2,0)</f>
        <v>Anna Andreadi</v>
      </c>
      <c r="W4538" t="str">
        <f>IFERROR(VLOOKUP(B4538,Returns!B:C,2,0),"NO")</f>
        <v>NO</v>
      </c>
      <c r="X4538" s="34">
        <f t="shared" si="70"/>
        <v>17.275200000000002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35">
        <v>0</v>
      </c>
      <c r="U4539" s="1">
        <v>6.2015999999999991</v>
      </c>
      <c r="V4539" t="str">
        <f>VLOOKUP(M4539,People!B:C,2,0)</f>
        <v>Anna Andreadi</v>
      </c>
      <c r="W4539" t="str">
        <f>IFERROR(VLOOKUP(B4539,Returns!B:C,2,0),"NO")</f>
        <v>NO</v>
      </c>
      <c r="X4539" s="34">
        <f t="shared" si="70"/>
        <v>0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35">
        <v>0</v>
      </c>
      <c r="U4540" s="1">
        <v>4.3295999999999992</v>
      </c>
      <c r="V4540" t="str">
        <f>VLOOKUP(M4540,People!B:C,2,0)</f>
        <v>Anna Andreadi</v>
      </c>
      <c r="W4540" t="str">
        <f>IFERROR(VLOOKUP(B4540,Returns!B:C,2,0),"NO")</f>
        <v>NO</v>
      </c>
      <c r="X4540" s="34">
        <f t="shared" si="70"/>
        <v>0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35">
        <v>0</v>
      </c>
      <c r="U4541" s="1">
        <v>1.0597999999999956</v>
      </c>
      <c r="V4541" t="str">
        <f>VLOOKUP(M4541,People!B:C,2,0)</f>
        <v>Chuck Magee</v>
      </c>
      <c r="W4541" t="str">
        <f>IFERROR(VLOOKUP(B4541,Returns!B:C,2,0),"NO")</f>
        <v>Yes</v>
      </c>
      <c r="X4541" s="34">
        <f t="shared" si="70"/>
        <v>0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35">
        <v>0.3</v>
      </c>
      <c r="U4542" s="1">
        <v>-28.22399999999999</v>
      </c>
      <c r="V4542" t="str">
        <f>VLOOKUP(M4542,People!B:C,2,0)</f>
        <v>Chuck Magee</v>
      </c>
      <c r="W4542" t="str">
        <f>IFERROR(VLOOKUP(B4542,Returns!B:C,2,0),"NO")</f>
        <v>Yes</v>
      </c>
      <c r="X4542" s="34">
        <f t="shared" si="70"/>
        <v>148.17599999999996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35">
        <v>0.8</v>
      </c>
      <c r="U4543" s="1">
        <v>-8.9040000000000035</v>
      </c>
      <c r="V4543" t="str">
        <f>VLOOKUP(M4543,People!B:C,2,0)</f>
        <v>Kelly Williams</v>
      </c>
      <c r="W4543" t="str">
        <f>IFERROR(VLOOKUP(B4543,Returns!B:C,2,0),"NO")</f>
        <v>NO</v>
      </c>
      <c r="X4543" s="34">
        <f t="shared" si="70"/>
        <v>4.7487999999999992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35">
        <v>0</v>
      </c>
      <c r="U4544" s="1">
        <v>149.8956</v>
      </c>
      <c r="V4544" t="str">
        <f>VLOOKUP(M4544,People!B:C,2,0)</f>
        <v>Kelly Williams</v>
      </c>
      <c r="W4544" t="str">
        <f>IFERROR(VLOOKUP(B4544,Returns!B:C,2,0),"NO")</f>
        <v>NO</v>
      </c>
      <c r="X4544" s="34">
        <f t="shared" si="70"/>
        <v>0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35">
        <v>0.3</v>
      </c>
      <c r="U4545" s="1">
        <v>-5.4801000000000215</v>
      </c>
      <c r="V4545" t="str">
        <f>VLOOKUP(M4545,People!B:C,2,0)</f>
        <v>Kelly Williams</v>
      </c>
      <c r="W4545" t="str">
        <f>IFERROR(VLOOKUP(B4545,Returns!B:C,2,0),"NO")</f>
        <v>NO</v>
      </c>
      <c r="X4545" s="34">
        <f t="shared" si="70"/>
        <v>115.08209999999998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35">
        <v>0.2</v>
      </c>
      <c r="U4546" s="1">
        <v>16.703999999999986</v>
      </c>
      <c r="V4546" t="str">
        <f>VLOOKUP(M4546,People!B:C,2,0)</f>
        <v>Kelly Williams</v>
      </c>
      <c r="W4546" t="str">
        <f>IFERROR(VLOOKUP(B4546,Returns!B:C,2,0),"NO")</f>
        <v>NO</v>
      </c>
      <c r="X4546" s="34">
        <f t="shared" ref="X4546:X4609" si="71">T4546*R4546</f>
        <v>29.695999999999998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35">
        <v>0.2</v>
      </c>
      <c r="U4547" s="1">
        <v>53.754400000000004</v>
      </c>
      <c r="V4547" t="str">
        <f>VLOOKUP(M4547,People!B:C,2,0)</f>
        <v>Kelly Williams</v>
      </c>
      <c r="W4547" t="str">
        <f>IFERROR(VLOOKUP(B4547,Returns!B:C,2,0),"NO")</f>
        <v>NO</v>
      </c>
      <c r="X4547" s="34">
        <f t="shared" si="71"/>
        <v>107.50880000000001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35">
        <v>0.8</v>
      </c>
      <c r="U4548" s="1">
        <v>-2.9884000000000004</v>
      </c>
      <c r="V4548" t="str">
        <f>VLOOKUP(M4548,People!B:C,2,0)</f>
        <v>Kelly Williams</v>
      </c>
      <c r="W4548" t="str">
        <f>IFERROR(VLOOKUP(B4548,Returns!B:C,2,0),"NO")</f>
        <v>NO</v>
      </c>
      <c r="X4548" s="34">
        <f t="shared" si="71"/>
        <v>1.5423999999999998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35">
        <v>0.2</v>
      </c>
      <c r="U4549" s="1">
        <v>0.69120000000000026</v>
      </c>
      <c r="V4549" t="str">
        <f>VLOOKUP(M4549,People!B:C,2,0)</f>
        <v>Kelly Williams</v>
      </c>
      <c r="W4549" t="str">
        <f>IFERROR(VLOOKUP(B4549,Returns!B:C,2,0),"NO")</f>
        <v>NO</v>
      </c>
      <c r="X4549" s="34">
        <f t="shared" si="71"/>
        <v>1.3823999999999999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35">
        <v>0.6</v>
      </c>
      <c r="U4550" s="1">
        <v>-2.1340000000000003</v>
      </c>
      <c r="V4550" t="str">
        <f>VLOOKUP(M4550,People!B:C,2,0)</f>
        <v>Kelly Williams</v>
      </c>
      <c r="W4550" t="str">
        <f>IFERROR(VLOOKUP(B4550,Returns!B:C,2,0),"NO")</f>
        <v>NO</v>
      </c>
      <c r="X4550" s="34">
        <f t="shared" si="71"/>
        <v>4.6559999999999997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35">
        <v>0.2</v>
      </c>
      <c r="U4551" s="1">
        <v>49.437599999999975</v>
      </c>
      <c r="V4551" t="str">
        <f>VLOOKUP(M4551,People!B:C,2,0)</f>
        <v>Kelly Williams</v>
      </c>
      <c r="W4551" t="str">
        <f>IFERROR(VLOOKUP(B4551,Returns!B:C,2,0),"NO")</f>
        <v>NO</v>
      </c>
      <c r="X4551" s="34">
        <f t="shared" si="71"/>
        <v>131.83360000000002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35">
        <v>0</v>
      </c>
      <c r="U4552" s="1">
        <v>2.8224</v>
      </c>
      <c r="V4552" t="str">
        <f>VLOOKUP(M4552,People!B:C,2,0)</f>
        <v>Chuck Magee</v>
      </c>
      <c r="W4552" t="str">
        <f>IFERROR(VLOOKUP(B4552,Returns!B:C,2,0),"NO")</f>
        <v>NO</v>
      </c>
      <c r="X4552" s="34">
        <f t="shared" si="71"/>
        <v>0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35">
        <v>0.2</v>
      </c>
      <c r="U4553" s="1">
        <v>4.3901999999999788</v>
      </c>
      <c r="V4553" t="str">
        <f>VLOOKUP(M4553,People!B:C,2,0)</f>
        <v>Anna Andreadi</v>
      </c>
      <c r="W4553" t="str">
        <f>IFERROR(VLOOKUP(B4553,Returns!B:C,2,0),"NO")</f>
        <v>NO</v>
      </c>
      <c r="X4553" s="34">
        <f t="shared" si="71"/>
        <v>70.243200000000002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35">
        <v>0.2</v>
      </c>
      <c r="U4554" s="1">
        <v>23.027999999999992</v>
      </c>
      <c r="V4554" t="str">
        <f>VLOOKUP(M4554,People!B:C,2,0)</f>
        <v>Anna Andreadi</v>
      </c>
      <c r="W4554" t="str">
        <f>IFERROR(VLOOKUP(B4554,Returns!B:C,2,0),"NO")</f>
        <v>NO</v>
      </c>
      <c r="X4554" s="34">
        <f t="shared" si="71"/>
        <v>46.056000000000012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35">
        <v>0</v>
      </c>
      <c r="U4555" s="1">
        <v>5.7779999999999987</v>
      </c>
      <c r="V4555" t="str">
        <f>VLOOKUP(M4555,People!B:C,2,0)</f>
        <v>Anna Andreadi</v>
      </c>
      <c r="W4555" t="str">
        <f>IFERROR(VLOOKUP(B4555,Returns!B:C,2,0),"NO")</f>
        <v>NO</v>
      </c>
      <c r="X4555" s="34">
        <f t="shared" si="71"/>
        <v>0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35">
        <v>0</v>
      </c>
      <c r="U4556" s="1">
        <v>28.410000000000004</v>
      </c>
      <c r="V4556" t="str">
        <f>VLOOKUP(M4556,People!B:C,2,0)</f>
        <v>Kelly Williams</v>
      </c>
      <c r="W4556" t="str">
        <f>IFERROR(VLOOKUP(B4556,Returns!B:C,2,0),"NO")</f>
        <v>NO</v>
      </c>
      <c r="X4556" s="34">
        <f t="shared" si="71"/>
        <v>0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35">
        <v>0</v>
      </c>
      <c r="U4557" s="1">
        <v>14.201999999999998</v>
      </c>
      <c r="V4557" t="str">
        <f>VLOOKUP(M4557,People!B:C,2,0)</f>
        <v>Cassandra Brandow</v>
      </c>
      <c r="W4557" t="str">
        <f>IFERROR(VLOOKUP(B4557,Returns!B:C,2,0),"NO")</f>
        <v>NO</v>
      </c>
      <c r="X4557" s="34">
        <f t="shared" si="71"/>
        <v>0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35">
        <v>0</v>
      </c>
      <c r="U4558" s="1">
        <v>0.5583999999999989</v>
      </c>
      <c r="V4558" t="str">
        <f>VLOOKUP(M4558,People!B:C,2,0)</f>
        <v>Cassandra Brandow</v>
      </c>
      <c r="W4558" t="str">
        <f>IFERROR(VLOOKUP(B4558,Returns!B:C,2,0),"NO")</f>
        <v>NO</v>
      </c>
      <c r="X4558" s="34">
        <f t="shared" si="71"/>
        <v>0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35">
        <v>0.7</v>
      </c>
      <c r="U4559" s="1">
        <v>-6.5618999999999996</v>
      </c>
      <c r="V4559" t="str">
        <f>VLOOKUP(M4559,People!B:C,2,0)</f>
        <v>Anna Andreadi</v>
      </c>
      <c r="W4559" t="str">
        <f>IFERROR(VLOOKUP(B4559,Returns!B:C,2,0),"NO")</f>
        <v>NO</v>
      </c>
      <c r="X4559" s="34">
        <f t="shared" si="71"/>
        <v>5.9913000000000007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35">
        <v>0.2</v>
      </c>
      <c r="U4560" s="1">
        <v>17.968399999999995</v>
      </c>
      <c r="V4560" t="str">
        <f>VLOOKUP(M4560,People!B:C,2,0)</f>
        <v>Kelly Williams</v>
      </c>
      <c r="W4560" t="str">
        <f>IFERROR(VLOOKUP(B4560,Returns!B:C,2,0),"NO")</f>
        <v>NO</v>
      </c>
      <c r="X4560" s="34">
        <f t="shared" si="71"/>
        <v>9.9136000000000024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35">
        <v>0.3</v>
      </c>
      <c r="U4561" s="1">
        <v>-9.1335000000000122</v>
      </c>
      <c r="V4561" t="str">
        <f>VLOOKUP(M4561,People!B:C,2,0)</f>
        <v>Kelly Williams</v>
      </c>
      <c r="W4561" t="str">
        <f>IFERROR(VLOOKUP(B4561,Returns!B:C,2,0),"NO")</f>
        <v>NO</v>
      </c>
      <c r="X4561" s="34">
        <f t="shared" si="71"/>
        <v>38.360700000000001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35">
        <v>0</v>
      </c>
      <c r="U4562" s="1">
        <v>122.148</v>
      </c>
      <c r="V4562" t="str">
        <f>VLOOKUP(M4562,People!B:C,2,0)</f>
        <v>Anna Andreadi</v>
      </c>
      <c r="W4562" t="str">
        <f>IFERROR(VLOOKUP(B4562,Returns!B:C,2,0),"NO")</f>
        <v>NO</v>
      </c>
      <c r="X4562" s="34">
        <f t="shared" si="71"/>
        <v>0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35">
        <v>0.2</v>
      </c>
      <c r="U4563" s="1">
        <v>8.2763999999999953</v>
      </c>
      <c r="V4563" t="str">
        <f>VLOOKUP(M4563,People!B:C,2,0)</f>
        <v>Anna Andreadi</v>
      </c>
      <c r="W4563" t="str">
        <f>IFERROR(VLOOKUP(B4563,Returns!B:C,2,0),"NO")</f>
        <v>NO</v>
      </c>
      <c r="X4563" s="34">
        <f t="shared" si="71"/>
        <v>22.070400000000003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35">
        <v>0</v>
      </c>
      <c r="U4564" s="1">
        <v>13.832000000000001</v>
      </c>
      <c r="V4564" t="str">
        <f>VLOOKUP(M4564,People!B:C,2,0)</f>
        <v>Anna Andreadi</v>
      </c>
      <c r="W4564" t="str">
        <f>IFERROR(VLOOKUP(B4564,Returns!B:C,2,0),"NO")</f>
        <v>NO</v>
      </c>
      <c r="X4564" s="34">
        <f t="shared" si="71"/>
        <v>0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35">
        <v>0.2</v>
      </c>
      <c r="U4565" s="1">
        <v>-57.631200000000035</v>
      </c>
      <c r="V4565" t="str">
        <f>VLOOKUP(M4565,People!B:C,2,0)</f>
        <v>Cassandra Brandow</v>
      </c>
      <c r="W4565" t="str">
        <f>IFERROR(VLOOKUP(B4565,Returns!B:C,2,0),"NO")</f>
        <v>NO</v>
      </c>
      <c r="X4565" s="34">
        <f t="shared" si="71"/>
        <v>83.827200000000005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35">
        <v>0.2</v>
      </c>
      <c r="U4566" s="1">
        <v>-1.2588000000000008</v>
      </c>
      <c r="V4566" t="str">
        <f>VLOOKUP(M4566,People!B:C,2,0)</f>
        <v>Anna Andreadi</v>
      </c>
      <c r="W4566" t="str">
        <f>IFERROR(VLOOKUP(B4566,Returns!B:C,2,0),"NO")</f>
        <v>NO</v>
      </c>
      <c r="X4566" s="34">
        <f t="shared" si="71"/>
        <v>20.140800000000002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35">
        <v>0.2</v>
      </c>
      <c r="U4567" s="1">
        <v>4.5215999999999994</v>
      </c>
      <c r="V4567" t="str">
        <f>VLOOKUP(M4567,People!B:C,2,0)</f>
        <v>Cassandra Brandow</v>
      </c>
      <c r="W4567" t="str">
        <f>IFERROR(VLOOKUP(B4567,Returns!B:C,2,0),"NO")</f>
        <v>NO</v>
      </c>
      <c r="X4567" s="34">
        <f t="shared" si="71"/>
        <v>9.0432000000000006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35">
        <v>0.7</v>
      </c>
      <c r="U4568" s="1">
        <v>-21.1068</v>
      </c>
      <c r="V4568" t="str">
        <f>VLOOKUP(M4568,People!B:C,2,0)</f>
        <v>Cassandra Brandow</v>
      </c>
      <c r="W4568" t="str">
        <f>IFERROR(VLOOKUP(B4568,Returns!B:C,2,0),"NO")</f>
        <v>NO</v>
      </c>
      <c r="X4568" s="34">
        <f t="shared" si="71"/>
        <v>20.147400000000001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35">
        <v>0.2</v>
      </c>
      <c r="U4569" s="1">
        <v>8.8623999999999992</v>
      </c>
      <c r="V4569" t="str">
        <f>VLOOKUP(M4569,People!B:C,2,0)</f>
        <v>Cassandra Brandow</v>
      </c>
      <c r="W4569" t="str">
        <f>IFERROR(VLOOKUP(B4569,Returns!B:C,2,0),"NO")</f>
        <v>NO</v>
      </c>
      <c r="X4569" s="34">
        <f t="shared" si="71"/>
        <v>4.8896000000000006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35">
        <v>0.8</v>
      </c>
      <c r="U4570" s="1">
        <v>-17.285400000000006</v>
      </c>
      <c r="V4570" t="str">
        <f>VLOOKUP(M4570,People!B:C,2,0)</f>
        <v>Kelly Williams</v>
      </c>
      <c r="W4570" t="str">
        <f>IFERROR(VLOOKUP(B4570,Returns!B:C,2,0),"NO")</f>
        <v>NO</v>
      </c>
      <c r="X4570" s="34">
        <f t="shared" si="71"/>
        <v>8.3807999999999989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35">
        <v>0</v>
      </c>
      <c r="U4571" s="1">
        <v>26.648999999999997</v>
      </c>
      <c r="V4571" t="str">
        <f>VLOOKUP(M4571,People!B:C,2,0)</f>
        <v>Anna Andreadi</v>
      </c>
      <c r="W4571" t="str">
        <f>IFERROR(VLOOKUP(B4571,Returns!B:C,2,0),"NO")</f>
        <v>NO</v>
      </c>
      <c r="X4571" s="34">
        <f t="shared" si="71"/>
        <v>0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35">
        <v>0</v>
      </c>
      <c r="U4572" s="1">
        <v>8.071200000000001</v>
      </c>
      <c r="V4572" t="str">
        <f>VLOOKUP(M4572,People!B:C,2,0)</f>
        <v>Kelly Williams</v>
      </c>
      <c r="W4572" t="str">
        <f>IFERROR(VLOOKUP(B4572,Returns!B:C,2,0),"NO")</f>
        <v>NO</v>
      </c>
      <c r="X4572" s="34">
        <f t="shared" si="71"/>
        <v>0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35">
        <v>0</v>
      </c>
      <c r="U4573" s="1">
        <v>60.141199999999998</v>
      </c>
      <c r="V4573" t="str">
        <f>VLOOKUP(M4573,People!B:C,2,0)</f>
        <v>Kelly Williams</v>
      </c>
      <c r="W4573" t="str">
        <f>IFERROR(VLOOKUP(B4573,Returns!B:C,2,0),"NO")</f>
        <v>NO</v>
      </c>
      <c r="X4573" s="34">
        <f t="shared" si="71"/>
        <v>0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35">
        <v>0.2</v>
      </c>
      <c r="U4574" s="1">
        <v>89.996999999999986</v>
      </c>
      <c r="V4574" t="str">
        <f>VLOOKUP(M4574,People!B:C,2,0)</f>
        <v>Anna Andreadi</v>
      </c>
      <c r="W4574" t="str">
        <f>IFERROR(VLOOKUP(B4574,Returns!B:C,2,0),"NO")</f>
        <v>NO</v>
      </c>
      <c r="X4574" s="34">
        <f t="shared" si="71"/>
        <v>95.996800000000007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35">
        <v>0</v>
      </c>
      <c r="U4575" s="1">
        <v>184.22039999999998</v>
      </c>
      <c r="V4575" t="str">
        <f>VLOOKUP(M4575,People!B:C,2,0)</f>
        <v>Kelly Williams</v>
      </c>
      <c r="W4575" t="str">
        <f>IFERROR(VLOOKUP(B4575,Returns!B:C,2,0),"NO")</f>
        <v>NO</v>
      </c>
      <c r="X4575" s="34">
        <f t="shared" si="71"/>
        <v>0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35">
        <v>0</v>
      </c>
      <c r="U4576" s="1">
        <v>8.7047999999999988</v>
      </c>
      <c r="V4576" t="str">
        <f>VLOOKUP(M4576,People!B:C,2,0)</f>
        <v>Kelly Williams</v>
      </c>
      <c r="W4576" t="str">
        <f>IFERROR(VLOOKUP(B4576,Returns!B:C,2,0),"NO")</f>
        <v>NO</v>
      </c>
      <c r="X4576" s="34">
        <f t="shared" si="71"/>
        <v>0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35">
        <v>0</v>
      </c>
      <c r="U4577" s="1">
        <v>3.6139999999999994</v>
      </c>
      <c r="V4577" t="str">
        <f>VLOOKUP(M4577,People!B:C,2,0)</f>
        <v>Kelly Williams</v>
      </c>
      <c r="W4577" t="str">
        <f>IFERROR(VLOOKUP(B4577,Returns!B:C,2,0),"NO")</f>
        <v>NO</v>
      </c>
      <c r="X4577" s="34">
        <f t="shared" si="71"/>
        <v>0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35">
        <v>0</v>
      </c>
      <c r="U4578" s="1">
        <v>6.7149999999999999</v>
      </c>
      <c r="V4578" t="str">
        <f>VLOOKUP(M4578,People!B:C,2,0)</f>
        <v>Kelly Williams</v>
      </c>
      <c r="W4578" t="str">
        <f>IFERROR(VLOOKUP(B4578,Returns!B:C,2,0),"NO")</f>
        <v>NO</v>
      </c>
      <c r="X4578" s="34">
        <f t="shared" si="71"/>
        <v>0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35">
        <v>0.2</v>
      </c>
      <c r="U4579" s="1">
        <v>3.3543999999999996</v>
      </c>
      <c r="V4579" t="str">
        <f>VLOOKUP(M4579,People!B:C,2,0)</f>
        <v>Anna Andreadi</v>
      </c>
      <c r="W4579" t="str">
        <f>IFERROR(VLOOKUP(B4579,Returns!B:C,2,0),"NO")</f>
        <v>NO</v>
      </c>
      <c r="X4579" s="34">
        <f t="shared" si="71"/>
        <v>1.9168000000000003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35">
        <v>0</v>
      </c>
      <c r="U4580" s="1">
        <v>56.550000000000004</v>
      </c>
      <c r="V4580" t="str">
        <f>VLOOKUP(M4580,People!B:C,2,0)</f>
        <v>Cassandra Brandow</v>
      </c>
      <c r="W4580" t="str">
        <f>IFERROR(VLOOKUP(B4580,Returns!B:C,2,0),"NO")</f>
        <v>NO</v>
      </c>
      <c r="X4580" s="34">
        <f t="shared" si="71"/>
        <v>0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35">
        <v>0</v>
      </c>
      <c r="U4581" s="1">
        <v>32.232199999999999</v>
      </c>
      <c r="V4581" t="str">
        <f>VLOOKUP(M4581,People!B:C,2,0)</f>
        <v>Chuck Magee</v>
      </c>
      <c r="W4581" t="str">
        <f>IFERROR(VLOOKUP(B4581,Returns!B:C,2,0),"NO")</f>
        <v>NO</v>
      </c>
      <c r="X4581" s="34">
        <f t="shared" si="71"/>
        <v>0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35">
        <v>0</v>
      </c>
      <c r="U4582" s="1">
        <v>105.46800000000002</v>
      </c>
      <c r="V4582" t="str">
        <f>VLOOKUP(M4582,People!B:C,2,0)</f>
        <v>Cassandra Brandow</v>
      </c>
      <c r="W4582" t="str">
        <f>IFERROR(VLOOKUP(B4582,Returns!B:C,2,0),"NO")</f>
        <v>NO</v>
      </c>
      <c r="X4582" s="34">
        <f t="shared" si="71"/>
        <v>0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35">
        <v>0.2</v>
      </c>
      <c r="U4583" s="1">
        <v>3.8447999999999967</v>
      </c>
      <c r="V4583" t="str">
        <f>VLOOKUP(M4583,People!B:C,2,0)</f>
        <v>Chuck Magee</v>
      </c>
      <c r="W4583" t="str">
        <f>IFERROR(VLOOKUP(B4583,Returns!B:C,2,0),"NO")</f>
        <v>NO</v>
      </c>
      <c r="X4583" s="34">
        <f t="shared" si="71"/>
        <v>5.1264000000000003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35">
        <v>0.2</v>
      </c>
      <c r="U4584" s="1">
        <v>7.9703999999999997</v>
      </c>
      <c r="V4584" t="str">
        <f>VLOOKUP(M4584,People!B:C,2,0)</f>
        <v>Chuck Magee</v>
      </c>
      <c r="W4584" t="str">
        <f>IFERROR(VLOOKUP(B4584,Returns!B:C,2,0),"NO")</f>
        <v>NO</v>
      </c>
      <c r="X4584" s="34">
        <f t="shared" si="71"/>
        <v>4.7232000000000003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35">
        <v>0</v>
      </c>
      <c r="U4585" s="1">
        <v>3.7995999999999999</v>
      </c>
      <c r="V4585" t="str">
        <f>VLOOKUP(M4585,People!B:C,2,0)</f>
        <v>Anna Andreadi</v>
      </c>
      <c r="W4585" t="str">
        <f>IFERROR(VLOOKUP(B4585,Returns!B:C,2,0),"NO")</f>
        <v>NO</v>
      </c>
      <c r="X4585" s="34">
        <f t="shared" si="71"/>
        <v>0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35">
        <v>0</v>
      </c>
      <c r="U4586" s="1">
        <v>38.29</v>
      </c>
      <c r="V4586" t="str">
        <f>VLOOKUP(M4586,People!B:C,2,0)</f>
        <v>Anna Andreadi</v>
      </c>
      <c r="W4586" t="str">
        <f>IFERROR(VLOOKUP(B4586,Returns!B:C,2,0),"NO")</f>
        <v>NO</v>
      </c>
      <c r="X4586" s="34">
        <f t="shared" si="71"/>
        <v>0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35">
        <v>0</v>
      </c>
      <c r="U4587" s="1">
        <v>4.2240000000000002</v>
      </c>
      <c r="V4587" t="str">
        <f>VLOOKUP(M4587,People!B:C,2,0)</f>
        <v>Anna Andreadi</v>
      </c>
      <c r="W4587" t="str">
        <f>IFERROR(VLOOKUP(B4587,Returns!B:C,2,0),"NO")</f>
        <v>NO</v>
      </c>
      <c r="X4587" s="34">
        <f t="shared" si="71"/>
        <v>0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35">
        <v>0.2</v>
      </c>
      <c r="U4588" s="1">
        <v>206.62319999999997</v>
      </c>
      <c r="V4588" t="str">
        <f>VLOOKUP(M4588,People!B:C,2,0)</f>
        <v>Anna Andreadi</v>
      </c>
      <c r="W4588" t="str">
        <f>IFERROR(VLOOKUP(B4588,Returns!B:C,2,0),"NO")</f>
        <v>NO</v>
      </c>
      <c r="X4588" s="34">
        <f t="shared" si="71"/>
        <v>118.07040000000001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35">
        <v>0</v>
      </c>
      <c r="U4589" s="1">
        <v>0.16740000000000022</v>
      </c>
      <c r="V4589" t="str">
        <f>VLOOKUP(M4589,People!B:C,2,0)</f>
        <v>Anna Andreadi</v>
      </c>
      <c r="W4589" t="str">
        <f>IFERROR(VLOOKUP(B4589,Returns!B:C,2,0),"NO")</f>
        <v>NO</v>
      </c>
      <c r="X4589" s="34">
        <f t="shared" si="71"/>
        <v>0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35">
        <v>0</v>
      </c>
      <c r="U4590" s="1">
        <v>10.508400000000002</v>
      </c>
      <c r="V4590" t="str">
        <f>VLOOKUP(M4590,People!B:C,2,0)</f>
        <v>Anna Andreadi</v>
      </c>
      <c r="W4590" t="str">
        <f>IFERROR(VLOOKUP(B4590,Returns!B:C,2,0),"NO")</f>
        <v>NO</v>
      </c>
      <c r="X4590" s="34">
        <f t="shared" si="71"/>
        <v>0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35">
        <v>0</v>
      </c>
      <c r="U4591" s="1">
        <v>22.627499999999962</v>
      </c>
      <c r="V4591" t="str">
        <f>VLOOKUP(M4591,People!B:C,2,0)</f>
        <v>Anna Andreadi</v>
      </c>
      <c r="W4591" t="str">
        <f>IFERROR(VLOOKUP(B4591,Returns!B:C,2,0),"NO")</f>
        <v>NO</v>
      </c>
      <c r="X4591" s="34">
        <f t="shared" si="71"/>
        <v>0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35">
        <v>0</v>
      </c>
      <c r="U4592" s="1">
        <v>4.9728000000000012</v>
      </c>
      <c r="V4592" t="str">
        <f>VLOOKUP(M4592,People!B:C,2,0)</f>
        <v>Anna Andreadi</v>
      </c>
      <c r="W4592" t="str">
        <f>IFERROR(VLOOKUP(B4592,Returns!B:C,2,0),"NO")</f>
        <v>NO</v>
      </c>
      <c r="X4592" s="34">
        <f t="shared" si="71"/>
        <v>0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35">
        <v>0.2</v>
      </c>
      <c r="U4593" s="1">
        <v>30.238400000000013</v>
      </c>
      <c r="V4593" t="str">
        <f>VLOOKUP(M4593,People!B:C,2,0)</f>
        <v>Anna Andreadi</v>
      </c>
      <c r="W4593" t="str">
        <f>IFERROR(VLOOKUP(B4593,Returns!B:C,2,0),"NO")</f>
        <v>NO</v>
      </c>
      <c r="X4593" s="34">
        <f t="shared" si="71"/>
        <v>60.476800000000004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35">
        <v>0.2</v>
      </c>
      <c r="U4594" s="1">
        <v>-5.4882000000000062</v>
      </c>
      <c r="V4594" t="str">
        <f>VLOOKUP(M4594,People!B:C,2,0)</f>
        <v>Anna Andreadi</v>
      </c>
      <c r="W4594" t="str">
        <f>IFERROR(VLOOKUP(B4594,Returns!B:C,2,0),"NO")</f>
        <v>NO</v>
      </c>
      <c r="X4594" s="34">
        <f t="shared" si="71"/>
        <v>29.270400000000002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35">
        <v>0</v>
      </c>
      <c r="U4595" s="1">
        <v>2.0540000000000003</v>
      </c>
      <c r="V4595" t="str">
        <f>VLOOKUP(M4595,People!B:C,2,0)</f>
        <v>Anna Andreadi</v>
      </c>
      <c r="W4595" t="str">
        <f>IFERROR(VLOOKUP(B4595,Returns!B:C,2,0),"NO")</f>
        <v>NO</v>
      </c>
      <c r="X4595" s="34">
        <f t="shared" si="71"/>
        <v>0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35">
        <v>0.2</v>
      </c>
      <c r="U4596" s="1">
        <v>33.851700000000051</v>
      </c>
      <c r="V4596" t="str">
        <f>VLOOKUP(M4596,People!B:C,2,0)</f>
        <v>Anna Andreadi</v>
      </c>
      <c r="W4596" t="str">
        <f>IFERROR(VLOOKUP(B4596,Returns!B:C,2,0),"NO")</f>
        <v>NO</v>
      </c>
      <c r="X4596" s="34">
        <f t="shared" si="71"/>
        <v>180.54240000000001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35">
        <v>0</v>
      </c>
      <c r="U4597" s="1">
        <v>15.111600000000001</v>
      </c>
      <c r="V4597" t="str">
        <f>VLOOKUP(M4597,People!B:C,2,0)</f>
        <v>Anna Andreadi</v>
      </c>
      <c r="W4597" t="str">
        <f>IFERROR(VLOOKUP(B4597,Returns!B:C,2,0),"NO")</f>
        <v>NO</v>
      </c>
      <c r="X4597" s="34">
        <f t="shared" si="71"/>
        <v>0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35">
        <v>0</v>
      </c>
      <c r="U4598" s="1">
        <v>13.2288</v>
      </c>
      <c r="V4598" t="str">
        <f>VLOOKUP(M4598,People!B:C,2,0)</f>
        <v>Chuck Magee</v>
      </c>
      <c r="W4598" t="str">
        <f>IFERROR(VLOOKUP(B4598,Returns!B:C,2,0),"NO")</f>
        <v>NO</v>
      </c>
      <c r="X4598" s="34">
        <f t="shared" si="71"/>
        <v>0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35">
        <v>0</v>
      </c>
      <c r="U4599" s="1">
        <v>5.8887000000000009</v>
      </c>
      <c r="V4599" t="str">
        <f>VLOOKUP(M4599,People!B:C,2,0)</f>
        <v>Kelly Williams</v>
      </c>
      <c r="W4599" t="str">
        <f>IFERROR(VLOOKUP(B4599,Returns!B:C,2,0),"NO")</f>
        <v>NO</v>
      </c>
      <c r="X4599" s="34">
        <f t="shared" si="71"/>
        <v>0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35">
        <v>0</v>
      </c>
      <c r="U4600" s="1">
        <v>26.563999999999997</v>
      </c>
      <c r="V4600" t="str">
        <f>VLOOKUP(M4600,People!B:C,2,0)</f>
        <v>Kelly Williams</v>
      </c>
      <c r="W4600" t="str">
        <f>IFERROR(VLOOKUP(B4600,Returns!B:C,2,0),"NO")</f>
        <v>NO</v>
      </c>
      <c r="X4600" s="34">
        <f t="shared" si="71"/>
        <v>0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35">
        <v>0</v>
      </c>
      <c r="U4601" s="1">
        <v>43.784199999999984</v>
      </c>
      <c r="V4601" t="str">
        <f>VLOOKUP(M4601,People!B:C,2,0)</f>
        <v>Chuck Magee</v>
      </c>
      <c r="W4601" t="str">
        <f>IFERROR(VLOOKUP(B4601,Returns!B:C,2,0),"NO")</f>
        <v>NO</v>
      </c>
      <c r="X4601" s="34">
        <f t="shared" si="71"/>
        <v>0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35">
        <v>0</v>
      </c>
      <c r="U4602" s="1">
        <v>63.134999999999991</v>
      </c>
      <c r="V4602" t="str">
        <f>VLOOKUP(M4602,People!B:C,2,0)</f>
        <v>Chuck Magee</v>
      </c>
      <c r="W4602" t="str">
        <f>IFERROR(VLOOKUP(B4602,Returns!B:C,2,0),"NO")</f>
        <v>NO</v>
      </c>
      <c r="X4602" s="34">
        <f t="shared" si="71"/>
        <v>0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35">
        <v>0</v>
      </c>
      <c r="U4603" s="1">
        <v>5.4143999999999997</v>
      </c>
      <c r="V4603" t="str">
        <f>VLOOKUP(M4603,People!B:C,2,0)</f>
        <v>Chuck Magee</v>
      </c>
      <c r="W4603" t="str">
        <f>IFERROR(VLOOKUP(B4603,Returns!B:C,2,0),"NO")</f>
        <v>NO</v>
      </c>
      <c r="X4603" s="34">
        <f t="shared" si="71"/>
        <v>0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35">
        <v>0.2</v>
      </c>
      <c r="U4604" s="1">
        <v>5.9383999999999988</v>
      </c>
      <c r="V4604" t="str">
        <f>VLOOKUP(M4604,People!B:C,2,0)</f>
        <v>Cassandra Brandow</v>
      </c>
      <c r="W4604" t="str">
        <f>IFERROR(VLOOKUP(B4604,Returns!B:C,2,0),"NO")</f>
        <v>NO</v>
      </c>
      <c r="X4604" s="34">
        <f t="shared" si="71"/>
        <v>3.6544000000000008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35">
        <v>0.2</v>
      </c>
      <c r="U4605" s="1">
        <v>53.804799999999986</v>
      </c>
      <c r="V4605" t="str">
        <f>VLOOKUP(M4605,People!B:C,2,0)</f>
        <v>Cassandra Brandow</v>
      </c>
      <c r="W4605" t="str">
        <f>IFERROR(VLOOKUP(B4605,Returns!B:C,2,0),"NO")</f>
        <v>NO</v>
      </c>
      <c r="X4605" s="34">
        <f t="shared" si="71"/>
        <v>30.745600000000003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35">
        <v>0.2</v>
      </c>
      <c r="U4606" s="1">
        <v>4.4311999999999996</v>
      </c>
      <c r="V4606" t="str">
        <f>VLOOKUP(M4606,People!B:C,2,0)</f>
        <v>Cassandra Brandow</v>
      </c>
      <c r="W4606" t="str">
        <f>IFERROR(VLOOKUP(B4606,Returns!B:C,2,0),"NO")</f>
        <v>NO</v>
      </c>
      <c r="X4606" s="34">
        <f t="shared" si="71"/>
        <v>2.4448000000000003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35">
        <v>0.2</v>
      </c>
      <c r="U4607" s="1">
        <v>50.383200000000016</v>
      </c>
      <c r="V4607" t="str">
        <f>VLOOKUP(M4607,People!B:C,2,0)</f>
        <v>Cassandra Brandow</v>
      </c>
      <c r="W4607" t="str">
        <f>IFERROR(VLOOKUP(B4607,Returns!B:C,2,0),"NO")</f>
        <v>NO</v>
      </c>
      <c r="X4607" s="34">
        <f t="shared" si="71"/>
        <v>33.588800000000006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35">
        <v>0</v>
      </c>
      <c r="U4608" s="1">
        <v>13.3371</v>
      </c>
      <c r="V4608" t="str">
        <f>VLOOKUP(M4608,People!B:C,2,0)</f>
        <v>Chuck Magee</v>
      </c>
      <c r="W4608" t="str">
        <f>IFERROR(VLOOKUP(B4608,Returns!B:C,2,0),"NO")</f>
        <v>NO</v>
      </c>
      <c r="X4608" s="34">
        <f t="shared" si="71"/>
        <v>0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35">
        <v>0</v>
      </c>
      <c r="U4609" s="1">
        <v>160.62299999999993</v>
      </c>
      <c r="V4609" t="str">
        <f>VLOOKUP(M4609,People!B:C,2,0)</f>
        <v>Chuck Magee</v>
      </c>
      <c r="W4609" t="str">
        <f>IFERROR(VLOOKUP(B4609,Returns!B:C,2,0),"NO")</f>
        <v>NO</v>
      </c>
      <c r="X4609" s="34">
        <f t="shared" si="71"/>
        <v>0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35">
        <v>0.2</v>
      </c>
      <c r="U4610" s="1">
        <v>2.0573999999999995</v>
      </c>
      <c r="V4610" t="str">
        <f>VLOOKUP(M4610,People!B:C,2,0)</f>
        <v>Chuck Magee</v>
      </c>
      <c r="W4610" t="str">
        <f>IFERROR(VLOOKUP(B4610,Returns!B:C,2,0),"NO")</f>
        <v>NO</v>
      </c>
      <c r="X4610" s="34">
        <f t="shared" ref="X4610:X4673" si="72">T4610*R4610</f>
        <v>1.2192000000000001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35">
        <v>0</v>
      </c>
      <c r="U4611" s="1">
        <v>21.772800000000004</v>
      </c>
      <c r="V4611" t="str">
        <f>VLOOKUP(M4611,People!B:C,2,0)</f>
        <v>Chuck Magee</v>
      </c>
      <c r="W4611" t="str">
        <f>IFERROR(VLOOKUP(B4611,Returns!B:C,2,0),"NO")</f>
        <v>NO</v>
      </c>
      <c r="X4611" s="34">
        <f t="shared" si="72"/>
        <v>0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35">
        <v>0</v>
      </c>
      <c r="U4612" s="1">
        <v>20.732800000000001</v>
      </c>
      <c r="V4612" t="str">
        <f>VLOOKUP(M4612,People!B:C,2,0)</f>
        <v>Anna Andreadi</v>
      </c>
      <c r="W4612" t="str">
        <f>IFERROR(VLOOKUP(B4612,Returns!B:C,2,0),"NO")</f>
        <v>NO</v>
      </c>
      <c r="X4612" s="34">
        <f t="shared" si="72"/>
        <v>0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35">
        <v>0</v>
      </c>
      <c r="U4613" s="1">
        <v>15.68</v>
      </c>
      <c r="V4613" t="str">
        <f>VLOOKUP(M4613,People!B:C,2,0)</f>
        <v>Cassandra Brandow</v>
      </c>
      <c r="W4613" t="str">
        <f>IFERROR(VLOOKUP(B4613,Returns!B:C,2,0),"NO")</f>
        <v>NO</v>
      </c>
      <c r="X4613" s="34">
        <f t="shared" si="72"/>
        <v>0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35">
        <v>0.2</v>
      </c>
      <c r="U4614" s="1">
        <v>3.571200000000001</v>
      </c>
      <c r="V4614" t="str">
        <f>VLOOKUP(M4614,People!B:C,2,0)</f>
        <v>Cassandra Brandow</v>
      </c>
      <c r="W4614" t="str">
        <f>IFERROR(VLOOKUP(B4614,Returns!B:C,2,0),"NO")</f>
        <v>NO</v>
      </c>
      <c r="X4614" s="34">
        <f t="shared" si="72"/>
        <v>9.523200000000001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35">
        <v>0.2</v>
      </c>
      <c r="U4615" s="1">
        <v>8.218</v>
      </c>
      <c r="V4615" t="str">
        <f>VLOOKUP(M4615,People!B:C,2,0)</f>
        <v>Cassandra Brandow</v>
      </c>
      <c r="W4615" t="str">
        <f>IFERROR(VLOOKUP(B4615,Returns!B:C,2,0),"NO")</f>
        <v>NO</v>
      </c>
      <c r="X4615" s="34">
        <f t="shared" si="72"/>
        <v>4.6960000000000006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35">
        <v>0.8</v>
      </c>
      <c r="U4616" s="1">
        <v>-166.39350000000002</v>
      </c>
      <c r="V4616" t="str">
        <f>VLOOKUP(M4616,People!B:C,2,0)</f>
        <v>Kelly Williams</v>
      </c>
      <c r="W4616" t="str">
        <f>IFERROR(VLOOKUP(B4616,Returns!B:C,2,0),"NO")</f>
        <v>NO</v>
      </c>
      <c r="X4616" s="34">
        <f t="shared" si="72"/>
        <v>50.231999999999999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35">
        <v>0.2</v>
      </c>
      <c r="U4617" s="1">
        <v>4.2659999999999973</v>
      </c>
      <c r="V4617" t="str">
        <f>VLOOKUP(M4617,People!B:C,2,0)</f>
        <v>Kelly Williams</v>
      </c>
      <c r="W4617" t="str">
        <f>IFERROR(VLOOKUP(B4617,Returns!B:C,2,0),"NO")</f>
        <v>NO</v>
      </c>
      <c r="X4617" s="34">
        <f t="shared" si="72"/>
        <v>5.6880000000000006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35">
        <v>0.2</v>
      </c>
      <c r="U4618" s="1">
        <v>6.7188000000000088</v>
      </c>
      <c r="V4618" t="str">
        <f>VLOOKUP(M4618,People!B:C,2,0)</f>
        <v>Kelly Williams</v>
      </c>
      <c r="W4618" t="str">
        <f>IFERROR(VLOOKUP(B4618,Returns!B:C,2,0),"NO")</f>
        <v>NO</v>
      </c>
      <c r="X4618" s="34">
        <f t="shared" si="72"/>
        <v>26.875200000000003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35">
        <v>0</v>
      </c>
      <c r="U4619" s="1">
        <v>147.47500000000002</v>
      </c>
      <c r="V4619" t="str">
        <f>VLOOKUP(M4619,People!B:C,2,0)</f>
        <v>Chuck Magee</v>
      </c>
      <c r="W4619" t="str">
        <f>IFERROR(VLOOKUP(B4619,Returns!B:C,2,0),"NO")</f>
        <v>NO</v>
      </c>
      <c r="X4619" s="34">
        <f t="shared" si="72"/>
        <v>0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35">
        <v>0</v>
      </c>
      <c r="U4620" s="1">
        <v>141.1644</v>
      </c>
      <c r="V4620" t="str">
        <f>VLOOKUP(M4620,People!B:C,2,0)</f>
        <v>Chuck Magee</v>
      </c>
      <c r="W4620" t="str">
        <f>IFERROR(VLOOKUP(B4620,Returns!B:C,2,0),"NO")</f>
        <v>NO</v>
      </c>
      <c r="X4620" s="34">
        <f t="shared" si="72"/>
        <v>0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35">
        <v>0.2</v>
      </c>
      <c r="U4621" s="1">
        <v>1007.9831999999999</v>
      </c>
      <c r="V4621" t="str">
        <f>VLOOKUP(M4621,People!B:C,2,0)</f>
        <v>Anna Andreadi</v>
      </c>
      <c r="W4621" t="str">
        <f>IFERROR(VLOOKUP(B4621,Returns!B:C,2,0),"NO")</f>
        <v>NO</v>
      </c>
      <c r="X4621" s="34">
        <f t="shared" si="72"/>
        <v>575.99040000000002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35">
        <v>0.2</v>
      </c>
      <c r="U4622" s="1">
        <v>33.93</v>
      </c>
      <c r="V4622" t="str">
        <f>VLOOKUP(M4622,People!B:C,2,0)</f>
        <v>Anna Andreadi</v>
      </c>
      <c r="W4622" t="str">
        <f>IFERROR(VLOOKUP(B4622,Returns!B:C,2,0),"NO")</f>
        <v>NO</v>
      </c>
      <c r="X4622" s="34">
        <f t="shared" si="72"/>
        <v>18.096000000000004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35">
        <v>0</v>
      </c>
      <c r="U4623" s="1">
        <v>21.714000000000002</v>
      </c>
      <c r="V4623" t="str">
        <f>VLOOKUP(M4623,People!B:C,2,0)</f>
        <v>Chuck Magee</v>
      </c>
      <c r="W4623" t="str">
        <f>IFERROR(VLOOKUP(B4623,Returns!B:C,2,0),"NO")</f>
        <v>NO</v>
      </c>
      <c r="X4623" s="34">
        <f t="shared" si="72"/>
        <v>0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35">
        <v>0.2</v>
      </c>
      <c r="U4624" s="1">
        <v>-1.9872000000000005</v>
      </c>
      <c r="V4624" t="str">
        <f>VLOOKUP(M4624,People!B:C,2,0)</f>
        <v>Cassandra Brandow</v>
      </c>
      <c r="W4624" t="str">
        <f>IFERROR(VLOOKUP(B4624,Returns!B:C,2,0),"NO")</f>
        <v>NO</v>
      </c>
      <c r="X4624" s="34">
        <f t="shared" si="72"/>
        <v>1.7664000000000002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35">
        <v>0.2</v>
      </c>
      <c r="U4625" s="1">
        <v>62.137599999999992</v>
      </c>
      <c r="V4625" t="str">
        <f>VLOOKUP(M4625,People!B:C,2,0)</f>
        <v>Cassandra Brandow</v>
      </c>
      <c r="W4625" t="str">
        <f>IFERROR(VLOOKUP(B4625,Returns!B:C,2,0),"NO")</f>
        <v>NO</v>
      </c>
      <c r="X4625" s="34">
        <f t="shared" si="72"/>
        <v>35.507200000000005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35">
        <v>0.2</v>
      </c>
      <c r="U4626" s="1">
        <v>-3.2309999999999945</v>
      </c>
      <c r="V4626" t="str">
        <f>VLOOKUP(M4626,People!B:C,2,0)</f>
        <v>Cassandra Brandow</v>
      </c>
      <c r="W4626" t="str">
        <f>IFERROR(VLOOKUP(B4626,Returns!B:C,2,0),"NO")</f>
        <v>NO</v>
      </c>
      <c r="X4626" s="34">
        <f t="shared" si="72"/>
        <v>51.696000000000005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35">
        <v>0.2</v>
      </c>
      <c r="U4627" s="1">
        <v>4.240800000000001</v>
      </c>
      <c r="V4627" t="str">
        <f>VLOOKUP(M4627,People!B:C,2,0)</f>
        <v>Cassandra Brandow</v>
      </c>
      <c r="W4627" t="str">
        <f>IFERROR(VLOOKUP(B4627,Returns!B:C,2,0),"NO")</f>
        <v>NO</v>
      </c>
      <c r="X4627" s="34">
        <f t="shared" si="72"/>
        <v>2.8271999999999999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35">
        <v>0</v>
      </c>
      <c r="U4628" s="1">
        <v>20.163000000000004</v>
      </c>
      <c r="V4628" t="str">
        <f>VLOOKUP(M4628,People!B:C,2,0)</f>
        <v>Chuck Magee</v>
      </c>
      <c r="W4628" t="str">
        <f>IFERROR(VLOOKUP(B4628,Returns!B:C,2,0),"NO")</f>
        <v>NO</v>
      </c>
      <c r="X4628" s="34">
        <f t="shared" si="72"/>
        <v>0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35">
        <v>0</v>
      </c>
      <c r="U4629" s="1">
        <v>6.9664000000000001</v>
      </c>
      <c r="V4629" t="str">
        <f>VLOOKUP(M4629,People!B:C,2,0)</f>
        <v>Chuck Magee</v>
      </c>
      <c r="W4629" t="str">
        <f>IFERROR(VLOOKUP(B4629,Returns!B:C,2,0),"NO")</f>
        <v>NO</v>
      </c>
      <c r="X4629" s="34">
        <f t="shared" si="72"/>
        <v>0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35">
        <v>0</v>
      </c>
      <c r="U4630" s="1">
        <v>39.410000000000011</v>
      </c>
      <c r="V4630" t="str">
        <f>VLOOKUP(M4630,People!B:C,2,0)</f>
        <v>Chuck Magee</v>
      </c>
      <c r="W4630" t="str">
        <f>IFERROR(VLOOKUP(B4630,Returns!B:C,2,0),"NO")</f>
        <v>NO</v>
      </c>
      <c r="X4630" s="34">
        <f t="shared" si="72"/>
        <v>0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35">
        <v>0</v>
      </c>
      <c r="U4631" s="1">
        <v>9.8901000000000039</v>
      </c>
      <c r="V4631" t="str">
        <f>VLOOKUP(M4631,People!B:C,2,0)</f>
        <v>Chuck Magee</v>
      </c>
      <c r="W4631" t="str">
        <f>IFERROR(VLOOKUP(B4631,Returns!B:C,2,0),"NO")</f>
        <v>NO</v>
      </c>
      <c r="X4631" s="34">
        <f t="shared" si="72"/>
        <v>0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35">
        <v>0</v>
      </c>
      <c r="U4632" s="1">
        <v>6.1704000000000008</v>
      </c>
      <c r="V4632" t="str">
        <f>VLOOKUP(M4632,People!B:C,2,0)</f>
        <v>Kelly Williams</v>
      </c>
      <c r="W4632" t="str">
        <f>IFERROR(VLOOKUP(B4632,Returns!B:C,2,0),"NO")</f>
        <v>NO</v>
      </c>
      <c r="X4632" s="34">
        <f t="shared" si="72"/>
        <v>0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35">
        <v>0</v>
      </c>
      <c r="U4633" s="1">
        <v>24.84</v>
      </c>
      <c r="V4633" t="str">
        <f>VLOOKUP(M4633,People!B:C,2,0)</f>
        <v>Anna Andreadi</v>
      </c>
      <c r="W4633" t="str">
        <f>IFERROR(VLOOKUP(B4633,Returns!B:C,2,0),"NO")</f>
        <v>NO</v>
      </c>
      <c r="X4633" s="34">
        <f t="shared" si="72"/>
        <v>0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35">
        <v>0</v>
      </c>
      <c r="U4634" s="1">
        <v>11.156400000000005</v>
      </c>
      <c r="V4634" t="str">
        <f>VLOOKUP(M4634,People!B:C,2,0)</f>
        <v>Anna Andreadi</v>
      </c>
      <c r="W4634" t="str">
        <f>IFERROR(VLOOKUP(B4634,Returns!B:C,2,0),"NO")</f>
        <v>NO</v>
      </c>
      <c r="X4634" s="34">
        <f t="shared" si="72"/>
        <v>0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35">
        <v>0.15</v>
      </c>
      <c r="U4635" s="1">
        <v>34.493999999999971</v>
      </c>
      <c r="V4635" t="str">
        <f>VLOOKUP(M4635,People!B:C,2,0)</f>
        <v>Anna Andreadi</v>
      </c>
      <c r="W4635" t="str">
        <f>IFERROR(VLOOKUP(B4635,Returns!B:C,2,0),"NO")</f>
        <v>Yes</v>
      </c>
      <c r="X4635" s="34">
        <f t="shared" si="72"/>
        <v>87.959699999999998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35">
        <v>0</v>
      </c>
      <c r="U4636" s="1">
        <v>3.2391999999999967</v>
      </c>
      <c r="V4636" t="str">
        <f>VLOOKUP(M4636,People!B:C,2,0)</f>
        <v>Anna Andreadi</v>
      </c>
      <c r="W4636" t="str">
        <f>IFERROR(VLOOKUP(B4636,Returns!B:C,2,0),"NO")</f>
        <v>Yes</v>
      </c>
      <c r="X4636" s="34">
        <f t="shared" si="72"/>
        <v>0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35">
        <v>0</v>
      </c>
      <c r="U4637" s="1">
        <v>9.7175999999999902</v>
      </c>
      <c r="V4637" t="str">
        <f>VLOOKUP(M4637,People!B:C,2,0)</f>
        <v>Anna Andreadi</v>
      </c>
      <c r="W4637" t="str">
        <f>IFERROR(VLOOKUP(B4637,Returns!B:C,2,0),"NO")</f>
        <v>NO</v>
      </c>
      <c r="X4637" s="34">
        <f t="shared" si="72"/>
        <v>0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35">
        <v>0</v>
      </c>
      <c r="U4638" s="1">
        <v>33.458399999999997</v>
      </c>
      <c r="V4638" t="str">
        <f>VLOOKUP(M4638,People!B:C,2,0)</f>
        <v>Anna Andreadi</v>
      </c>
      <c r="W4638" t="str">
        <f>IFERROR(VLOOKUP(B4638,Returns!B:C,2,0),"NO")</f>
        <v>NO</v>
      </c>
      <c r="X4638" s="34">
        <f t="shared" si="72"/>
        <v>0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35">
        <v>0</v>
      </c>
      <c r="U4639" s="1">
        <v>5.6993999999999998</v>
      </c>
      <c r="V4639" t="str">
        <f>VLOOKUP(M4639,People!B:C,2,0)</f>
        <v>Anna Andreadi</v>
      </c>
      <c r="W4639" t="str">
        <f>IFERROR(VLOOKUP(B4639,Returns!B:C,2,0),"NO")</f>
        <v>NO</v>
      </c>
      <c r="X4639" s="34">
        <f t="shared" si="72"/>
        <v>0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35">
        <v>0</v>
      </c>
      <c r="U4640" s="1">
        <v>12.298000000000002</v>
      </c>
      <c r="V4640" t="str">
        <f>VLOOKUP(M4640,People!B:C,2,0)</f>
        <v>Anna Andreadi</v>
      </c>
      <c r="W4640" t="str">
        <f>IFERROR(VLOOKUP(B4640,Returns!B:C,2,0),"NO")</f>
        <v>NO</v>
      </c>
      <c r="X4640" s="34">
        <f t="shared" si="72"/>
        <v>0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35">
        <v>0</v>
      </c>
      <c r="U4641" s="1">
        <v>751.9624</v>
      </c>
      <c r="V4641" t="str">
        <f>VLOOKUP(M4641,People!B:C,2,0)</f>
        <v>Cassandra Brandow</v>
      </c>
      <c r="W4641" t="str">
        <f>IFERROR(VLOOKUP(B4641,Returns!B:C,2,0),"NO")</f>
        <v>NO</v>
      </c>
      <c r="X4641" s="34">
        <f t="shared" si="72"/>
        <v>0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35">
        <v>0</v>
      </c>
      <c r="U4642" s="1">
        <v>5.4340999999999999</v>
      </c>
      <c r="V4642" t="str">
        <f>VLOOKUP(M4642,People!B:C,2,0)</f>
        <v>Cassandra Brandow</v>
      </c>
      <c r="W4642" t="str">
        <f>IFERROR(VLOOKUP(B4642,Returns!B:C,2,0),"NO")</f>
        <v>NO</v>
      </c>
      <c r="X4642" s="34">
        <f t="shared" si="72"/>
        <v>0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35">
        <v>0.7</v>
      </c>
      <c r="U4643" s="1">
        <v>-2.5343999999999998</v>
      </c>
      <c r="V4643" t="str">
        <f>VLOOKUP(M4643,People!B:C,2,0)</f>
        <v>Anna Andreadi</v>
      </c>
      <c r="W4643" t="str">
        <f>IFERROR(VLOOKUP(B4643,Returns!B:C,2,0),"NO")</f>
        <v>NO</v>
      </c>
      <c r="X4643" s="34">
        <f t="shared" si="72"/>
        <v>2.2176000000000005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35">
        <v>0.2</v>
      </c>
      <c r="U4644" s="1">
        <v>-28.95679999999993</v>
      </c>
      <c r="V4644" t="str">
        <f>VLOOKUP(M4644,People!B:C,2,0)</f>
        <v>Anna Andreadi</v>
      </c>
      <c r="W4644" t="str">
        <f>IFERROR(VLOOKUP(B4644,Returns!B:C,2,0),"NO")</f>
        <v>NO</v>
      </c>
      <c r="X4644" s="34">
        <f t="shared" si="72"/>
        <v>115.8272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35">
        <v>0.2</v>
      </c>
      <c r="U4645" s="1">
        <v>2.1492</v>
      </c>
      <c r="V4645" t="str">
        <f>VLOOKUP(M4645,People!B:C,2,0)</f>
        <v>Anna Andreadi</v>
      </c>
      <c r="W4645" t="str">
        <f>IFERROR(VLOOKUP(B4645,Returns!B:C,2,0),"NO")</f>
        <v>NO</v>
      </c>
      <c r="X4645" s="34">
        <f t="shared" si="72"/>
        <v>1.2736000000000001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35">
        <v>0.2</v>
      </c>
      <c r="U4646" s="1">
        <v>41.880000000000024</v>
      </c>
      <c r="V4646" t="str">
        <f>VLOOKUP(M4646,People!B:C,2,0)</f>
        <v>Anna Andreadi</v>
      </c>
      <c r="W4646" t="str">
        <f>IFERROR(VLOOKUP(B4646,Returns!B:C,2,0),"NO")</f>
        <v>NO</v>
      </c>
      <c r="X4646" s="34">
        <f t="shared" si="72"/>
        <v>111.68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35">
        <v>0.1</v>
      </c>
      <c r="U4647" s="1">
        <v>-8.0980000000000167</v>
      </c>
      <c r="V4647" t="str">
        <f>VLOOKUP(M4647,People!B:C,2,0)</f>
        <v>Chuck Magee</v>
      </c>
      <c r="W4647" t="str">
        <f>IFERROR(VLOOKUP(B4647,Returns!B:C,2,0),"NO")</f>
        <v>NO</v>
      </c>
      <c r="X4647" s="34">
        <f t="shared" si="72"/>
        <v>14.576400000000001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35">
        <v>0</v>
      </c>
      <c r="U4648" s="1">
        <v>6.1289999999999996</v>
      </c>
      <c r="V4648" t="str">
        <f>VLOOKUP(M4648,People!B:C,2,0)</f>
        <v>Cassandra Brandow</v>
      </c>
      <c r="W4648" t="str">
        <f>IFERROR(VLOOKUP(B4648,Returns!B:C,2,0),"NO")</f>
        <v>NO</v>
      </c>
      <c r="X4648" s="34">
        <f t="shared" si="72"/>
        <v>0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35">
        <v>0.1</v>
      </c>
      <c r="U4649" s="1">
        <v>62.782199999999975</v>
      </c>
      <c r="V4649" t="str">
        <f>VLOOKUP(M4649,People!B:C,2,0)</f>
        <v>Chuck Magee</v>
      </c>
      <c r="W4649" t="str">
        <f>IFERROR(VLOOKUP(B4649,Returns!B:C,2,0),"NO")</f>
        <v>NO</v>
      </c>
      <c r="X4649" s="34">
        <f t="shared" si="72"/>
        <v>43.464600000000004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35">
        <v>0</v>
      </c>
      <c r="U4650" s="1">
        <v>206.88929999999996</v>
      </c>
      <c r="V4650" t="str">
        <f>VLOOKUP(M4650,People!B:C,2,0)</f>
        <v>Anna Andreadi</v>
      </c>
      <c r="W4650" t="str">
        <f>IFERROR(VLOOKUP(B4650,Returns!B:C,2,0),"NO")</f>
        <v>NO</v>
      </c>
      <c r="X4650" s="34">
        <f t="shared" si="72"/>
        <v>0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35">
        <v>0</v>
      </c>
      <c r="U4651" s="1">
        <v>1.9320000000000004</v>
      </c>
      <c r="V4651" t="str">
        <f>VLOOKUP(M4651,People!B:C,2,0)</f>
        <v>Anna Andreadi</v>
      </c>
      <c r="W4651" t="str">
        <f>IFERROR(VLOOKUP(B4651,Returns!B:C,2,0),"NO")</f>
        <v>NO</v>
      </c>
      <c r="X4651" s="34">
        <f t="shared" si="72"/>
        <v>0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35">
        <v>0</v>
      </c>
      <c r="U4652" s="1">
        <v>114.93849999999998</v>
      </c>
      <c r="V4652" t="str">
        <f>VLOOKUP(M4652,People!B:C,2,0)</f>
        <v>Anna Andreadi</v>
      </c>
      <c r="W4652" t="str">
        <f>IFERROR(VLOOKUP(B4652,Returns!B:C,2,0),"NO")</f>
        <v>NO</v>
      </c>
      <c r="X4652" s="34">
        <f t="shared" si="72"/>
        <v>0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35">
        <v>0</v>
      </c>
      <c r="U4653" s="1">
        <v>97.88</v>
      </c>
      <c r="V4653" t="str">
        <f>VLOOKUP(M4653,People!B:C,2,0)</f>
        <v>Anna Andreadi</v>
      </c>
      <c r="W4653" t="str">
        <f>IFERROR(VLOOKUP(B4653,Returns!B:C,2,0),"NO")</f>
        <v>NO</v>
      </c>
      <c r="X4653" s="34">
        <f t="shared" si="72"/>
        <v>0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35">
        <v>0</v>
      </c>
      <c r="U4654" s="1">
        <v>5.7623999999999995</v>
      </c>
      <c r="V4654" t="str">
        <f>VLOOKUP(M4654,People!B:C,2,0)</f>
        <v>Chuck Magee</v>
      </c>
      <c r="W4654" t="str">
        <f>IFERROR(VLOOKUP(B4654,Returns!B:C,2,0),"NO")</f>
        <v>NO</v>
      </c>
      <c r="X4654" s="34">
        <f t="shared" si="72"/>
        <v>0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35">
        <v>0</v>
      </c>
      <c r="U4655" s="1">
        <v>39.947999999999993</v>
      </c>
      <c r="V4655" t="str">
        <f>VLOOKUP(M4655,People!B:C,2,0)</f>
        <v>Chuck Magee</v>
      </c>
      <c r="W4655" t="str">
        <f>IFERROR(VLOOKUP(B4655,Returns!B:C,2,0),"NO")</f>
        <v>NO</v>
      </c>
      <c r="X4655" s="34">
        <f t="shared" si="72"/>
        <v>0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35">
        <v>0</v>
      </c>
      <c r="U4656" s="1">
        <v>1.3535999999999999</v>
      </c>
      <c r="V4656" t="str">
        <f>VLOOKUP(M4656,People!B:C,2,0)</f>
        <v>Anna Andreadi</v>
      </c>
      <c r="W4656" t="str">
        <f>IFERROR(VLOOKUP(B4656,Returns!B:C,2,0),"NO")</f>
        <v>NO</v>
      </c>
      <c r="X4656" s="34">
        <f t="shared" si="72"/>
        <v>0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35">
        <v>0.2</v>
      </c>
      <c r="U4657" s="1">
        <v>3.9591999999999992</v>
      </c>
      <c r="V4657" t="str">
        <f>VLOOKUP(M4657,People!B:C,2,0)</f>
        <v>Kelly Williams</v>
      </c>
      <c r="W4657" t="str">
        <f>IFERROR(VLOOKUP(B4657,Returns!B:C,2,0),"NO")</f>
        <v>NO</v>
      </c>
      <c r="X4657" s="34">
        <f t="shared" si="72"/>
        <v>9.0496000000000016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35">
        <v>0.2</v>
      </c>
      <c r="U4658" s="1">
        <v>14.227200000000003</v>
      </c>
      <c r="V4658" t="str">
        <f>VLOOKUP(M4658,People!B:C,2,0)</f>
        <v>Chuck Magee</v>
      </c>
      <c r="W4658" t="str">
        <f>IFERROR(VLOOKUP(B4658,Returns!B:C,2,0),"NO")</f>
        <v>NO</v>
      </c>
      <c r="X4658" s="34">
        <f t="shared" si="72"/>
        <v>11.9808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35">
        <v>0.2</v>
      </c>
      <c r="U4659" s="1">
        <v>6.5164</v>
      </c>
      <c r="V4659" t="str">
        <f>VLOOKUP(M4659,People!B:C,2,0)</f>
        <v>Chuck Magee</v>
      </c>
      <c r="W4659" t="str">
        <f>IFERROR(VLOOKUP(B4659,Returns!B:C,2,0),"NO")</f>
        <v>NO</v>
      </c>
      <c r="X4659" s="34">
        <f t="shared" si="72"/>
        <v>4.7392000000000003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35">
        <v>0.2</v>
      </c>
      <c r="U4660" s="1">
        <v>2.8884000000000007</v>
      </c>
      <c r="V4660" t="str">
        <f>VLOOKUP(M4660,People!B:C,2,0)</f>
        <v>Chuck Magee</v>
      </c>
      <c r="W4660" t="str">
        <f>IFERROR(VLOOKUP(B4660,Returns!B:C,2,0),"NO")</f>
        <v>NO</v>
      </c>
      <c r="X4660" s="34">
        <f t="shared" si="72"/>
        <v>1.5936000000000003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35">
        <v>0.2</v>
      </c>
      <c r="U4661" s="1">
        <v>2.0474999999999994</v>
      </c>
      <c r="V4661" t="str">
        <f>VLOOKUP(M4661,People!B:C,2,0)</f>
        <v>Chuck Magee</v>
      </c>
      <c r="W4661" t="str">
        <f>IFERROR(VLOOKUP(B4661,Returns!B:C,2,0),"NO")</f>
        <v>NO</v>
      </c>
      <c r="X4661" s="34">
        <f t="shared" si="72"/>
        <v>3.64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35">
        <v>0.2</v>
      </c>
      <c r="U4662" s="1">
        <v>-0.3444000000000047</v>
      </c>
      <c r="V4662" t="str">
        <f>VLOOKUP(M4662,People!B:C,2,0)</f>
        <v>Chuck Magee</v>
      </c>
      <c r="W4662" t="str">
        <f>IFERROR(VLOOKUP(B4662,Returns!B:C,2,0),"NO")</f>
        <v>NO</v>
      </c>
      <c r="X4662" s="34">
        <f t="shared" si="72"/>
        <v>5.5104000000000006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35">
        <v>0.3</v>
      </c>
      <c r="U4663" s="1">
        <v>-36.176400000000001</v>
      </c>
      <c r="V4663" t="str">
        <f>VLOOKUP(M4663,People!B:C,2,0)</f>
        <v>Chuck Magee</v>
      </c>
      <c r="W4663" t="str">
        <f>IFERROR(VLOOKUP(B4663,Returns!B:C,2,0),"NO")</f>
        <v>NO</v>
      </c>
      <c r="X4663" s="34">
        <f t="shared" si="72"/>
        <v>253.23479999999995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35">
        <v>0.2</v>
      </c>
      <c r="U4664" s="1">
        <v>-9.5940000000000012</v>
      </c>
      <c r="V4664" t="str">
        <f>VLOOKUP(M4664,People!B:C,2,0)</f>
        <v>Chuck Magee</v>
      </c>
      <c r="W4664" t="str">
        <f>IFERROR(VLOOKUP(B4664,Returns!B:C,2,0),"NO")</f>
        <v>NO</v>
      </c>
      <c r="X4664" s="34">
        <f t="shared" si="72"/>
        <v>15.350400000000002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35">
        <v>0.2</v>
      </c>
      <c r="U4665" s="1">
        <v>1.0499999999999998</v>
      </c>
      <c r="V4665" t="str">
        <f>VLOOKUP(M4665,People!B:C,2,0)</f>
        <v>Cassandra Brandow</v>
      </c>
      <c r="W4665" t="str">
        <f>IFERROR(VLOOKUP(B4665,Returns!B:C,2,0),"NO")</f>
        <v>NO</v>
      </c>
      <c r="X4665" s="34">
        <f t="shared" si="72"/>
        <v>0.60000000000000009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35">
        <v>0.7</v>
      </c>
      <c r="U4666" s="1">
        <v>-6.0047999999999977</v>
      </c>
      <c r="V4666" t="str">
        <f>VLOOKUP(M4666,People!B:C,2,0)</f>
        <v>Cassandra Brandow</v>
      </c>
      <c r="W4666" t="str">
        <f>IFERROR(VLOOKUP(B4666,Returns!B:C,2,0),"NO")</f>
        <v>NO</v>
      </c>
      <c r="X4666" s="34">
        <f t="shared" si="72"/>
        <v>5.2542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35">
        <v>0.2</v>
      </c>
      <c r="U4667" s="1">
        <v>5.7960000000000003</v>
      </c>
      <c r="V4667" t="str">
        <f>VLOOKUP(M4667,People!B:C,2,0)</f>
        <v>Cassandra Brandow</v>
      </c>
      <c r="W4667" t="str">
        <f>IFERROR(VLOOKUP(B4667,Returns!B:C,2,0),"NO")</f>
        <v>NO</v>
      </c>
      <c r="X4667" s="34">
        <f t="shared" si="72"/>
        <v>3.3119999999999998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35">
        <v>0</v>
      </c>
      <c r="U4668" s="1">
        <v>34.365600000000008</v>
      </c>
      <c r="V4668" t="str">
        <f>VLOOKUP(M4668,People!B:C,2,0)</f>
        <v>Anna Andreadi</v>
      </c>
      <c r="W4668" t="str">
        <f>IFERROR(VLOOKUP(B4668,Returns!B:C,2,0),"NO")</f>
        <v>Yes</v>
      </c>
      <c r="X4668" s="34">
        <f t="shared" si="72"/>
        <v>0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35">
        <v>0</v>
      </c>
      <c r="U4669" s="1">
        <v>13.296199999999999</v>
      </c>
      <c r="V4669" t="str">
        <f>VLOOKUP(M4669,People!B:C,2,0)</f>
        <v>Anna Andreadi</v>
      </c>
      <c r="W4669" t="str">
        <f>IFERROR(VLOOKUP(B4669,Returns!B:C,2,0),"NO")</f>
        <v>Yes</v>
      </c>
      <c r="X4669" s="34">
        <f t="shared" si="72"/>
        <v>0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35">
        <v>0.8</v>
      </c>
      <c r="U4670" s="1">
        <v>-18.802</v>
      </c>
      <c r="V4670" t="str">
        <f>VLOOKUP(M4670,People!B:C,2,0)</f>
        <v>Kelly Williams</v>
      </c>
      <c r="W4670" t="str">
        <f>IFERROR(VLOOKUP(B4670,Returns!B:C,2,0),"NO")</f>
        <v>NO</v>
      </c>
      <c r="X4670" s="34">
        <f t="shared" si="72"/>
        <v>8.847999999999999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35">
        <v>0.32</v>
      </c>
      <c r="U4671" s="1">
        <v>-119.19180000000006</v>
      </c>
      <c r="V4671" t="str">
        <f>VLOOKUP(M4671,People!B:C,2,0)</f>
        <v>Kelly Williams</v>
      </c>
      <c r="W4671" t="str">
        <f>IFERROR(VLOOKUP(B4671,Returns!B:C,2,0),"NO")</f>
        <v>NO</v>
      </c>
      <c r="X4671" s="34">
        <f t="shared" si="72"/>
        <v>199.508736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35">
        <v>0.2</v>
      </c>
      <c r="U4672" s="1">
        <v>-57.950999999999993</v>
      </c>
      <c r="V4672" t="str">
        <f>VLOOKUP(M4672,People!B:C,2,0)</f>
        <v>Kelly Williams</v>
      </c>
      <c r="W4672" t="str">
        <f>IFERROR(VLOOKUP(B4672,Returns!B:C,2,0),"NO")</f>
        <v>NO</v>
      </c>
      <c r="X4672" s="34">
        <f t="shared" si="72"/>
        <v>154.53600000000003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35">
        <v>0.1</v>
      </c>
      <c r="U4673" s="1">
        <v>72.357999999999976</v>
      </c>
      <c r="V4673" t="str">
        <f>VLOOKUP(M4673,People!B:C,2,0)</f>
        <v>Kelly Williams</v>
      </c>
      <c r="W4673" t="str">
        <f>IFERROR(VLOOKUP(B4673,Returns!B:C,2,0),"NO")</f>
        <v>NO</v>
      </c>
      <c r="X4673" s="34">
        <f t="shared" si="72"/>
        <v>28.314000000000007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35">
        <v>0</v>
      </c>
      <c r="U4674" s="1">
        <v>165.34960000000001</v>
      </c>
      <c r="V4674" t="str">
        <f>VLOOKUP(M4674,People!B:C,2,0)</f>
        <v>Kelly Williams</v>
      </c>
      <c r="W4674" t="str">
        <f>IFERROR(VLOOKUP(B4674,Returns!B:C,2,0),"NO")</f>
        <v>NO</v>
      </c>
      <c r="X4674" s="34">
        <f t="shared" ref="X4674:X4737" si="73">T4674*R4674</f>
        <v>0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35">
        <v>0</v>
      </c>
      <c r="U4675" s="1">
        <v>33.3172</v>
      </c>
      <c r="V4675" t="str">
        <f>VLOOKUP(M4675,People!B:C,2,0)</f>
        <v>Kelly Williams</v>
      </c>
      <c r="W4675" t="str">
        <f>IFERROR(VLOOKUP(B4675,Returns!B:C,2,0),"NO")</f>
        <v>NO</v>
      </c>
      <c r="X4675" s="34">
        <f t="shared" si="73"/>
        <v>0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35">
        <v>0</v>
      </c>
      <c r="U4676" s="1">
        <v>30.023400000000009</v>
      </c>
      <c r="V4676" t="str">
        <f>VLOOKUP(M4676,People!B:C,2,0)</f>
        <v>Kelly Williams</v>
      </c>
      <c r="W4676" t="str">
        <f>IFERROR(VLOOKUP(B4676,Returns!B:C,2,0),"NO")</f>
        <v>NO</v>
      </c>
      <c r="X4676" s="34">
        <f t="shared" si="73"/>
        <v>0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35">
        <v>0.2</v>
      </c>
      <c r="U4677" s="1">
        <v>1.5007999999999999</v>
      </c>
      <c r="V4677" t="str">
        <f>VLOOKUP(M4677,People!B:C,2,0)</f>
        <v>Chuck Magee</v>
      </c>
      <c r="W4677" t="str">
        <f>IFERROR(VLOOKUP(B4677,Returns!B:C,2,0),"NO")</f>
        <v>NO</v>
      </c>
      <c r="X4677" s="34">
        <f t="shared" si="73"/>
        <v>3.0016000000000007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35">
        <v>0.2</v>
      </c>
      <c r="U4678" s="1">
        <v>11.167199999999999</v>
      </c>
      <c r="V4678" t="str">
        <f>VLOOKUP(M4678,People!B:C,2,0)</f>
        <v>Anna Andreadi</v>
      </c>
      <c r="W4678" t="str">
        <f>IFERROR(VLOOKUP(B4678,Returns!B:C,2,0),"NO")</f>
        <v>NO</v>
      </c>
      <c r="X4678" s="34">
        <f t="shared" si="73"/>
        <v>6.6176000000000004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35">
        <v>0</v>
      </c>
      <c r="U4679" s="1">
        <v>3.2391999999999967</v>
      </c>
      <c r="V4679" t="str">
        <f>VLOOKUP(M4679,People!B:C,2,0)</f>
        <v>Anna Andreadi</v>
      </c>
      <c r="W4679" t="str">
        <f>IFERROR(VLOOKUP(B4679,Returns!B:C,2,0),"NO")</f>
        <v>NO</v>
      </c>
      <c r="X4679" s="34">
        <f t="shared" si="73"/>
        <v>0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35">
        <v>0</v>
      </c>
      <c r="U4680" s="1">
        <v>6.6239999999999952</v>
      </c>
      <c r="V4680" t="str">
        <f>VLOOKUP(M4680,People!B:C,2,0)</f>
        <v>Anna Andreadi</v>
      </c>
      <c r="W4680" t="str">
        <f>IFERROR(VLOOKUP(B4680,Returns!B:C,2,0),"NO")</f>
        <v>NO</v>
      </c>
      <c r="X4680" s="34">
        <f t="shared" si="73"/>
        <v>0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35">
        <v>0</v>
      </c>
      <c r="U4681" s="1">
        <v>5.7672000000000008</v>
      </c>
      <c r="V4681" t="str">
        <f>VLOOKUP(M4681,People!B:C,2,0)</f>
        <v>Anna Andreadi</v>
      </c>
      <c r="W4681" t="str">
        <f>IFERROR(VLOOKUP(B4681,Returns!B:C,2,0),"NO")</f>
        <v>NO</v>
      </c>
      <c r="X4681" s="34">
        <f t="shared" si="73"/>
        <v>0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35">
        <v>0.2</v>
      </c>
      <c r="U4682" s="1">
        <v>20.165599999999998</v>
      </c>
      <c r="V4682" t="str">
        <f>VLOOKUP(M4682,People!B:C,2,0)</f>
        <v>Anna Andreadi</v>
      </c>
      <c r="W4682" t="str">
        <f>IFERROR(VLOOKUP(B4682,Returns!B:C,2,0),"NO")</f>
        <v>NO</v>
      </c>
      <c r="X4682" s="34">
        <f t="shared" si="73"/>
        <v>12.409600000000001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35">
        <v>0</v>
      </c>
      <c r="U4683" s="1">
        <v>13.324499999999999</v>
      </c>
      <c r="V4683" t="str">
        <f>VLOOKUP(M4683,People!B:C,2,0)</f>
        <v>Chuck Magee</v>
      </c>
      <c r="W4683" t="str">
        <f>IFERROR(VLOOKUP(B4683,Returns!B:C,2,0),"NO")</f>
        <v>NO</v>
      </c>
      <c r="X4683" s="34">
        <f t="shared" si="73"/>
        <v>0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35">
        <v>0.2</v>
      </c>
      <c r="U4684" s="1">
        <v>86.392799999999994</v>
      </c>
      <c r="V4684" t="str">
        <f>VLOOKUP(M4684,People!B:C,2,0)</f>
        <v>Cassandra Brandow</v>
      </c>
      <c r="W4684" t="str">
        <f>IFERROR(VLOOKUP(B4684,Returns!B:C,2,0),"NO")</f>
        <v>NO</v>
      </c>
      <c r="X4684" s="34">
        <f t="shared" si="73"/>
        <v>172.78560000000002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35">
        <v>0.4</v>
      </c>
      <c r="U4685" s="1">
        <v>-56.448000000000008</v>
      </c>
      <c r="V4685" t="str">
        <f>VLOOKUP(M4685,People!B:C,2,0)</f>
        <v>Chuck Magee</v>
      </c>
      <c r="W4685" t="str">
        <f>IFERROR(VLOOKUP(B4685,Returns!B:C,2,0),"NO")</f>
        <v>NO</v>
      </c>
      <c r="X4685" s="34">
        <f t="shared" si="73"/>
        <v>96.768000000000001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35">
        <v>0.5</v>
      </c>
      <c r="U4686" s="1">
        <v>-81.94</v>
      </c>
      <c r="V4686" t="str">
        <f>VLOOKUP(M4686,People!B:C,2,0)</f>
        <v>Chuck Magee</v>
      </c>
      <c r="W4686" t="str">
        <f>IFERROR(VLOOKUP(B4686,Returns!B:C,2,0),"NO")</f>
        <v>NO</v>
      </c>
      <c r="X4686" s="34">
        <f t="shared" si="73"/>
        <v>81.94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35">
        <v>0.7</v>
      </c>
      <c r="U4687" s="1">
        <v>-2.7887999999999993</v>
      </c>
      <c r="V4687" t="str">
        <f>VLOOKUP(M4687,People!B:C,2,0)</f>
        <v>Chuck Magee</v>
      </c>
      <c r="W4687" t="str">
        <f>IFERROR(VLOOKUP(B4687,Returns!B:C,2,0),"NO")</f>
        <v>NO</v>
      </c>
      <c r="X4687" s="34">
        <f t="shared" si="73"/>
        <v>2.4401999999999999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35">
        <v>0.2</v>
      </c>
      <c r="U4688" s="1">
        <v>-2.3813999999999993</v>
      </c>
      <c r="V4688" t="str">
        <f>VLOOKUP(M4688,People!B:C,2,0)</f>
        <v>Chuck Magee</v>
      </c>
      <c r="W4688" t="str">
        <f>IFERROR(VLOOKUP(B4688,Returns!B:C,2,0),"NO")</f>
        <v>NO</v>
      </c>
      <c r="X4688" s="34">
        <f t="shared" si="73"/>
        <v>2.1168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35">
        <v>0</v>
      </c>
      <c r="U4689" s="1">
        <v>123.45480000000005</v>
      </c>
      <c r="V4689" t="str">
        <f>VLOOKUP(M4689,People!B:C,2,0)</f>
        <v>Kelly Williams</v>
      </c>
      <c r="W4689" t="str">
        <f>IFERROR(VLOOKUP(B4689,Returns!B:C,2,0),"NO")</f>
        <v>NO</v>
      </c>
      <c r="X4689" s="34">
        <f t="shared" si="73"/>
        <v>0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35">
        <v>0.7</v>
      </c>
      <c r="U4690" s="1">
        <v>-4.7625000000000011</v>
      </c>
      <c r="V4690" t="str">
        <f>VLOOKUP(M4690,People!B:C,2,0)</f>
        <v>Chuck Magee</v>
      </c>
      <c r="W4690" t="str">
        <f>IFERROR(VLOOKUP(B4690,Returns!B:C,2,0),"NO")</f>
        <v>NO</v>
      </c>
      <c r="X4690" s="34">
        <f t="shared" si="73"/>
        <v>4.0005000000000006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35">
        <v>0.2</v>
      </c>
      <c r="U4691" s="1">
        <v>10.393599999999998</v>
      </c>
      <c r="V4691" t="str">
        <f>VLOOKUP(M4691,People!B:C,2,0)</f>
        <v>Anna Andreadi</v>
      </c>
      <c r="W4691" t="str">
        <f>IFERROR(VLOOKUP(B4691,Returns!B:C,2,0),"NO")</f>
        <v>NO</v>
      </c>
      <c r="X4691" s="34">
        <f t="shared" si="73"/>
        <v>10.393599999999999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35">
        <v>0.2</v>
      </c>
      <c r="U4692" s="1">
        <v>21.592800000000011</v>
      </c>
      <c r="V4692" t="str">
        <f>VLOOKUP(M4692,People!B:C,2,0)</f>
        <v>Anna Andreadi</v>
      </c>
      <c r="W4692" t="str">
        <f>IFERROR(VLOOKUP(B4692,Returns!B:C,2,0),"NO")</f>
        <v>NO</v>
      </c>
      <c r="X4692" s="34">
        <f t="shared" si="73"/>
        <v>14.395200000000001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35">
        <v>0.2</v>
      </c>
      <c r="U4693" s="1">
        <v>-42.411600000000035</v>
      </c>
      <c r="V4693" t="str">
        <f>VLOOKUP(M4693,People!B:C,2,0)</f>
        <v>Anna Andreadi</v>
      </c>
      <c r="W4693" t="str">
        <f>IFERROR(VLOOKUP(B4693,Returns!B:C,2,0),"NO")</f>
        <v>NO</v>
      </c>
      <c r="X4693" s="34">
        <f t="shared" si="73"/>
        <v>48.470400000000012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35">
        <v>0.2</v>
      </c>
      <c r="U4694" s="1">
        <v>77.671999999999983</v>
      </c>
      <c r="V4694" t="str">
        <f>VLOOKUP(M4694,People!B:C,2,0)</f>
        <v>Anna Andreadi</v>
      </c>
      <c r="W4694" t="str">
        <f>IFERROR(VLOOKUP(B4694,Returns!B:C,2,0),"NO")</f>
        <v>NO</v>
      </c>
      <c r="X4694" s="34">
        <f t="shared" si="73"/>
        <v>44.384000000000007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35">
        <v>0.2</v>
      </c>
      <c r="U4695" s="1">
        <v>2.6399999999999997</v>
      </c>
      <c r="V4695" t="str">
        <f>VLOOKUP(M4695,People!B:C,2,0)</f>
        <v>Anna Andreadi</v>
      </c>
      <c r="W4695" t="str">
        <f>IFERROR(VLOOKUP(B4695,Returns!B:C,2,0),"NO")</f>
        <v>NO</v>
      </c>
      <c r="X4695" s="34">
        <f t="shared" si="73"/>
        <v>1.6896000000000002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35">
        <v>0</v>
      </c>
      <c r="U4696" s="1">
        <v>14.4648</v>
      </c>
      <c r="V4696" t="str">
        <f>VLOOKUP(M4696,People!B:C,2,0)</f>
        <v>Kelly Williams</v>
      </c>
      <c r="W4696" t="str">
        <f>IFERROR(VLOOKUP(B4696,Returns!B:C,2,0),"NO")</f>
        <v>NO</v>
      </c>
      <c r="X4696" s="34">
        <f t="shared" si="73"/>
        <v>0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35">
        <v>0</v>
      </c>
      <c r="U4697" s="1">
        <v>48.470400000000012</v>
      </c>
      <c r="V4697" t="str">
        <f>VLOOKUP(M4697,People!B:C,2,0)</f>
        <v>Kelly Williams</v>
      </c>
      <c r="W4697" t="str">
        <f>IFERROR(VLOOKUP(B4697,Returns!B:C,2,0),"NO")</f>
        <v>NO</v>
      </c>
      <c r="X4697" s="34">
        <f t="shared" si="73"/>
        <v>0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35">
        <v>0</v>
      </c>
      <c r="U4698" s="1">
        <v>38.437200000000004</v>
      </c>
      <c r="V4698" t="str">
        <f>VLOOKUP(M4698,People!B:C,2,0)</f>
        <v>Kelly Williams</v>
      </c>
      <c r="W4698" t="str">
        <f>IFERROR(VLOOKUP(B4698,Returns!B:C,2,0),"NO")</f>
        <v>NO</v>
      </c>
      <c r="X4698" s="34">
        <f t="shared" si="73"/>
        <v>0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35">
        <v>0</v>
      </c>
      <c r="U4699" s="1">
        <v>136.66500000000002</v>
      </c>
      <c r="V4699" t="str">
        <f>VLOOKUP(M4699,People!B:C,2,0)</f>
        <v>Kelly Williams</v>
      </c>
      <c r="W4699" t="str">
        <f>IFERROR(VLOOKUP(B4699,Returns!B:C,2,0),"NO")</f>
        <v>NO</v>
      </c>
      <c r="X4699" s="34">
        <f t="shared" si="73"/>
        <v>0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35">
        <v>0</v>
      </c>
      <c r="U4700" s="1">
        <v>14.849099999999979</v>
      </c>
      <c r="V4700" t="str">
        <f>VLOOKUP(M4700,People!B:C,2,0)</f>
        <v>Kelly Williams</v>
      </c>
      <c r="W4700" t="str">
        <f>IFERROR(VLOOKUP(B4700,Returns!B:C,2,0),"NO")</f>
        <v>NO</v>
      </c>
      <c r="X4700" s="34">
        <f t="shared" si="73"/>
        <v>0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35">
        <v>0.2</v>
      </c>
      <c r="U4701" s="1">
        <v>0.59039999999999915</v>
      </c>
      <c r="V4701" t="str">
        <f>VLOOKUP(M4701,People!B:C,2,0)</f>
        <v>Kelly Williams</v>
      </c>
      <c r="W4701" t="str">
        <f>IFERROR(VLOOKUP(B4701,Returns!B:C,2,0),"NO")</f>
        <v>NO</v>
      </c>
      <c r="X4701" s="34">
        <f t="shared" si="73"/>
        <v>1.0496000000000001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35">
        <v>0.2</v>
      </c>
      <c r="U4702" s="1">
        <v>-14.883200000000002</v>
      </c>
      <c r="V4702" t="str">
        <f>VLOOKUP(M4702,People!B:C,2,0)</f>
        <v>Kelly Williams</v>
      </c>
      <c r="W4702" t="str">
        <f>IFERROR(VLOOKUP(B4702,Returns!B:C,2,0),"NO")</f>
        <v>NO</v>
      </c>
      <c r="X4702" s="34">
        <f t="shared" si="73"/>
        <v>14.8832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35">
        <v>0.2</v>
      </c>
      <c r="U4703" s="1">
        <v>2.1399999999999992</v>
      </c>
      <c r="V4703" t="str">
        <f>VLOOKUP(M4703,People!B:C,2,0)</f>
        <v>Kelly Williams</v>
      </c>
      <c r="W4703" t="str">
        <f>IFERROR(VLOOKUP(B4703,Returns!B:C,2,0),"NO")</f>
        <v>NO</v>
      </c>
      <c r="X4703" s="34">
        <f t="shared" si="73"/>
        <v>1.3696000000000002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35">
        <v>0.6</v>
      </c>
      <c r="U4704" s="1">
        <v>-6.9964999999999993</v>
      </c>
      <c r="V4704" t="str">
        <f>VLOOKUP(M4704,People!B:C,2,0)</f>
        <v>Kelly Williams</v>
      </c>
      <c r="W4704" t="str">
        <f>IFERROR(VLOOKUP(B4704,Returns!B:C,2,0),"NO")</f>
        <v>NO</v>
      </c>
      <c r="X4704" s="34">
        <f t="shared" si="73"/>
        <v>4.7975999999999992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35">
        <v>0.8</v>
      </c>
      <c r="U4705" s="1">
        <v>-19.602000000000007</v>
      </c>
      <c r="V4705" t="str">
        <f>VLOOKUP(M4705,People!B:C,2,0)</f>
        <v>Kelly Williams</v>
      </c>
      <c r="W4705" t="str">
        <f>IFERROR(VLOOKUP(B4705,Returns!B:C,2,0),"NO")</f>
        <v>NO</v>
      </c>
      <c r="X4705" s="34">
        <f t="shared" si="73"/>
        <v>6.9695999999999989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35">
        <v>0</v>
      </c>
      <c r="U4706" s="1">
        <v>18.899299999999997</v>
      </c>
      <c r="V4706" t="str">
        <f>VLOOKUP(M4706,People!B:C,2,0)</f>
        <v>Chuck Magee</v>
      </c>
      <c r="W4706" t="str">
        <f>IFERROR(VLOOKUP(B4706,Returns!B:C,2,0),"NO")</f>
        <v>NO</v>
      </c>
      <c r="X4706" s="34">
        <f t="shared" si="73"/>
        <v>0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35">
        <v>0</v>
      </c>
      <c r="U4707" s="1">
        <v>6.8713999999999995</v>
      </c>
      <c r="V4707" t="str">
        <f>VLOOKUP(M4707,People!B:C,2,0)</f>
        <v>Chuck Magee</v>
      </c>
      <c r="W4707" t="str">
        <f>IFERROR(VLOOKUP(B4707,Returns!B:C,2,0),"NO")</f>
        <v>NO</v>
      </c>
      <c r="X4707" s="34">
        <f t="shared" si="73"/>
        <v>0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35">
        <v>0</v>
      </c>
      <c r="U4708" s="1">
        <v>17.323999999999984</v>
      </c>
      <c r="V4708" t="str">
        <f>VLOOKUP(M4708,People!B:C,2,0)</f>
        <v>Chuck Magee</v>
      </c>
      <c r="W4708" t="str">
        <f>IFERROR(VLOOKUP(B4708,Returns!B:C,2,0),"NO")</f>
        <v>NO</v>
      </c>
      <c r="X4708" s="34">
        <f t="shared" si="73"/>
        <v>0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35">
        <v>0.2</v>
      </c>
      <c r="U4709" s="1">
        <v>302.37299999999993</v>
      </c>
      <c r="V4709" t="str">
        <f>VLOOKUP(M4709,People!B:C,2,0)</f>
        <v>Anna Andreadi</v>
      </c>
      <c r="W4709" t="str">
        <f>IFERROR(VLOOKUP(B4709,Returns!B:C,2,0),"NO")</f>
        <v>NO</v>
      </c>
      <c r="X4709" s="34">
        <f t="shared" si="73"/>
        <v>179.184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35">
        <v>0</v>
      </c>
      <c r="U4710" s="1">
        <v>39.212999999999994</v>
      </c>
      <c r="V4710" t="str">
        <f>VLOOKUP(M4710,People!B:C,2,0)</f>
        <v>Anna Andreadi</v>
      </c>
      <c r="W4710" t="str">
        <f>IFERROR(VLOOKUP(B4710,Returns!B:C,2,0),"NO")</f>
        <v>NO</v>
      </c>
      <c r="X4710" s="34">
        <f t="shared" si="73"/>
        <v>0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35">
        <v>0</v>
      </c>
      <c r="U4711" s="1">
        <v>3.0367999999999995</v>
      </c>
      <c r="V4711" t="str">
        <f>VLOOKUP(M4711,People!B:C,2,0)</f>
        <v>Anna Andreadi</v>
      </c>
      <c r="W4711" t="str">
        <f>IFERROR(VLOOKUP(B4711,Returns!B:C,2,0),"NO")</f>
        <v>NO</v>
      </c>
      <c r="X4711" s="34">
        <f t="shared" si="73"/>
        <v>0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35">
        <v>0</v>
      </c>
      <c r="U4712" s="1">
        <v>22.4316</v>
      </c>
      <c r="V4712" t="str">
        <f>VLOOKUP(M4712,People!B:C,2,0)</f>
        <v>Anna Andreadi</v>
      </c>
      <c r="W4712" t="str">
        <f>IFERROR(VLOOKUP(B4712,Returns!B:C,2,0),"NO")</f>
        <v>NO</v>
      </c>
      <c r="X4712" s="34">
        <f t="shared" si="73"/>
        <v>0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35">
        <v>0.7</v>
      </c>
      <c r="U4713" s="1">
        <v>-0.59639999999999982</v>
      </c>
      <c r="V4713" t="str">
        <f>VLOOKUP(M4713,People!B:C,2,0)</f>
        <v>Chuck Magee</v>
      </c>
      <c r="W4713" t="str">
        <f>IFERROR(VLOOKUP(B4713,Returns!B:C,2,0),"NO")</f>
        <v>NO</v>
      </c>
      <c r="X4713" s="34">
        <f t="shared" si="73"/>
        <v>0.59640000000000004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35">
        <v>0.2</v>
      </c>
      <c r="U4714" s="1">
        <v>12.700800000000001</v>
      </c>
      <c r="V4714" t="str">
        <f>VLOOKUP(M4714,People!B:C,2,0)</f>
        <v>Kelly Williams</v>
      </c>
      <c r="W4714" t="str">
        <f>IFERROR(VLOOKUP(B4714,Returns!B:C,2,0),"NO")</f>
        <v>NO</v>
      </c>
      <c r="X4714" s="34">
        <f t="shared" si="73"/>
        <v>7.2576000000000027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35">
        <v>0.6</v>
      </c>
      <c r="U4715" s="1">
        <v>-74.952600000000004</v>
      </c>
      <c r="V4715" t="str">
        <f>VLOOKUP(M4715,People!B:C,2,0)</f>
        <v>Kelly Williams</v>
      </c>
      <c r="W4715" t="str">
        <f>IFERROR(VLOOKUP(B4715,Returns!B:C,2,0),"NO")</f>
        <v>NO</v>
      </c>
      <c r="X4715" s="34">
        <f t="shared" si="73"/>
        <v>33.940799999999996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35">
        <v>0.2</v>
      </c>
      <c r="U4716" s="1">
        <v>38.779199999999989</v>
      </c>
      <c r="V4716" t="str">
        <f>VLOOKUP(M4716,People!B:C,2,0)</f>
        <v>Anna Andreadi</v>
      </c>
      <c r="W4716" t="str">
        <f>IFERROR(VLOOKUP(B4716,Returns!B:C,2,0),"NO")</f>
        <v>NO</v>
      </c>
      <c r="X4716" s="34">
        <f t="shared" si="73"/>
        <v>68.94080000000001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35">
        <v>0.2</v>
      </c>
      <c r="U4717" s="1">
        <v>20.158400000000015</v>
      </c>
      <c r="V4717" t="str">
        <f>VLOOKUP(M4717,People!B:C,2,0)</f>
        <v>Anna Andreadi</v>
      </c>
      <c r="W4717" t="str">
        <f>IFERROR(VLOOKUP(B4717,Returns!B:C,2,0),"NO")</f>
        <v>NO</v>
      </c>
      <c r="X4717" s="34">
        <f t="shared" si="73"/>
        <v>40.316800000000001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35">
        <v>0</v>
      </c>
      <c r="U4718" s="1">
        <v>88.733199999999954</v>
      </c>
      <c r="V4718" t="str">
        <f>VLOOKUP(M4718,People!B:C,2,0)</f>
        <v>Anna Andreadi</v>
      </c>
      <c r="W4718" t="str">
        <f>IFERROR(VLOOKUP(B4718,Returns!B:C,2,0),"NO")</f>
        <v>NO</v>
      </c>
      <c r="X4718" s="34">
        <f t="shared" si="73"/>
        <v>0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35">
        <v>0</v>
      </c>
      <c r="U4719" s="1">
        <v>2.2194000000000007</v>
      </c>
      <c r="V4719" t="str">
        <f>VLOOKUP(M4719,People!B:C,2,0)</f>
        <v>Chuck Magee</v>
      </c>
      <c r="W4719" t="str">
        <f>IFERROR(VLOOKUP(B4719,Returns!B:C,2,0),"NO")</f>
        <v>NO</v>
      </c>
      <c r="X4719" s="34">
        <f t="shared" si="73"/>
        <v>0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35">
        <v>0</v>
      </c>
      <c r="U4720" s="1">
        <v>21.772800000000004</v>
      </c>
      <c r="V4720" t="str">
        <f>VLOOKUP(M4720,People!B:C,2,0)</f>
        <v>Anna Andreadi</v>
      </c>
      <c r="W4720" t="str">
        <f>IFERROR(VLOOKUP(B4720,Returns!B:C,2,0),"NO")</f>
        <v>Yes</v>
      </c>
      <c r="X4720" s="34">
        <f t="shared" si="73"/>
        <v>0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35">
        <v>0</v>
      </c>
      <c r="U4721" s="1">
        <v>9.4717000000000837</v>
      </c>
      <c r="V4721" t="str">
        <f>VLOOKUP(M4721,People!B:C,2,0)</f>
        <v>Anna Andreadi</v>
      </c>
      <c r="W4721" t="str">
        <f>IFERROR(VLOOKUP(B4721,Returns!B:C,2,0),"NO")</f>
        <v>Yes</v>
      </c>
      <c r="X4721" s="34">
        <f t="shared" si="73"/>
        <v>0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35">
        <v>0</v>
      </c>
      <c r="U4722" s="1">
        <v>27.881999999999998</v>
      </c>
      <c r="V4722" t="str">
        <f>VLOOKUP(M4722,People!B:C,2,0)</f>
        <v>Anna Andreadi</v>
      </c>
      <c r="W4722" t="str">
        <f>IFERROR(VLOOKUP(B4722,Returns!B:C,2,0),"NO")</f>
        <v>Yes</v>
      </c>
      <c r="X4722" s="34">
        <f t="shared" si="73"/>
        <v>0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35">
        <v>0.5</v>
      </c>
      <c r="U4723" s="1">
        <v>-209.76929999999999</v>
      </c>
      <c r="V4723" t="str">
        <f>VLOOKUP(M4723,People!B:C,2,0)</f>
        <v>Kelly Williams</v>
      </c>
      <c r="W4723" t="str">
        <f>IFERROR(VLOOKUP(B4723,Returns!B:C,2,0),"NO")</f>
        <v>NO</v>
      </c>
      <c r="X4723" s="34">
        <f t="shared" si="73"/>
        <v>134.4675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35">
        <v>0</v>
      </c>
      <c r="U4724" s="1">
        <v>2.9561999999999999</v>
      </c>
      <c r="V4724" t="str">
        <f>VLOOKUP(M4724,People!B:C,2,0)</f>
        <v>Anna Andreadi</v>
      </c>
      <c r="W4724" t="str">
        <f>IFERROR(VLOOKUP(B4724,Returns!B:C,2,0),"NO")</f>
        <v>NO</v>
      </c>
      <c r="X4724" s="34">
        <f t="shared" si="73"/>
        <v>0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35">
        <v>0</v>
      </c>
      <c r="U4725" s="1">
        <v>7.2176999999999998</v>
      </c>
      <c r="V4725" t="str">
        <f>VLOOKUP(M4725,People!B:C,2,0)</f>
        <v>Cassandra Brandow</v>
      </c>
      <c r="W4725" t="str">
        <f>IFERROR(VLOOKUP(B4725,Returns!B:C,2,0),"NO")</f>
        <v>NO</v>
      </c>
      <c r="X4725" s="34">
        <f t="shared" si="73"/>
        <v>0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35">
        <v>0.7</v>
      </c>
      <c r="U4726" s="1">
        <v>-6.921599999999998</v>
      </c>
      <c r="V4726" t="str">
        <f>VLOOKUP(M4726,People!B:C,2,0)</f>
        <v>Cassandra Brandow</v>
      </c>
      <c r="W4726" t="str">
        <f>IFERROR(VLOOKUP(B4726,Returns!B:C,2,0),"NO")</f>
        <v>NO</v>
      </c>
      <c r="X4726" s="34">
        <f t="shared" si="73"/>
        <v>6.9216000000000006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35">
        <v>0.2</v>
      </c>
      <c r="U4727" s="1">
        <v>50.36579999999995</v>
      </c>
      <c r="V4727" t="str">
        <f>VLOOKUP(M4727,People!B:C,2,0)</f>
        <v>Cassandra Brandow</v>
      </c>
      <c r="W4727" t="str">
        <f>IFERROR(VLOOKUP(B4727,Returns!B:C,2,0),"NO")</f>
        <v>NO</v>
      </c>
      <c r="X4727" s="34">
        <f t="shared" si="73"/>
        <v>134.30880000000002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35">
        <v>0</v>
      </c>
      <c r="U4728" s="1">
        <v>55.895999999999958</v>
      </c>
      <c r="V4728" t="str">
        <f>VLOOKUP(M4728,People!B:C,2,0)</f>
        <v>Chuck Magee</v>
      </c>
      <c r="W4728" t="str">
        <f>IFERROR(VLOOKUP(B4728,Returns!B:C,2,0),"NO")</f>
        <v>NO</v>
      </c>
      <c r="X4728" s="34">
        <f t="shared" si="73"/>
        <v>0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35">
        <v>0.2</v>
      </c>
      <c r="U4729" s="1">
        <v>-37.943400000000025</v>
      </c>
      <c r="V4729" t="str">
        <f>VLOOKUP(M4729,People!B:C,2,0)</f>
        <v>Chuck Magee</v>
      </c>
      <c r="W4729" t="str">
        <f>IFERROR(VLOOKUP(B4729,Returns!B:C,2,0),"NO")</f>
        <v>NO</v>
      </c>
      <c r="X4729" s="34">
        <f t="shared" si="73"/>
        <v>55.190400000000004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35">
        <v>0.2</v>
      </c>
      <c r="U4730" s="1">
        <v>46.178999999999988</v>
      </c>
      <c r="V4730" t="str">
        <f>VLOOKUP(M4730,People!B:C,2,0)</f>
        <v>Anna Andreadi</v>
      </c>
      <c r="W4730" t="str">
        <f>IFERROR(VLOOKUP(B4730,Returns!B:C,2,0),"NO")</f>
        <v>NO</v>
      </c>
      <c r="X4730" s="34">
        <f t="shared" si="73"/>
        <v>24.628799999999998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35">
        <v>0.2</v>
      </c>
      <c r="U4731" s="1">
        <v>3.3098999999999998</v>
      </c>
      <c r="V4731" t="str">
        <f>VLOOKUP(M4731,People!B:C,2,0)</f>
        <v>Kelly Williams</v>
      </c>
      <c r="W4731" t="str">
        <f>IFERROR(VLOOKUP(B4731,Returns!B:C,2,0),"NO")</f>
        <v>NO</v>
      </c>
      <c r="X4731" s="34">
        <f t="shared" si="73"/>
        <v>3.1152000000000002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35">
        <v>0</v>
      </c>
      <c r="U4732" s="1">
        <v>99.940799999999982</v>
      </c>
      <c r="V4732" t="str">
        <f>VLOOKUP(M4732,People!B:C,2,0)</f>
        <v>Anna Andreadi</v>
      </c>
      <c r="W4732" t="str">
        <f>IFERROR(VLOOKUP(B4732,Returns!B:C,2,0),"NO")</f>
        <v>NO</v>
      </c>
      <c r="X4732" s="34">
        <f t="shared" si="73"/>
        <v>0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35">
        <v>0</v>
      </c>
      <c r="U4733" s="1">
        <v>4.5401999999999996</v>
      </c>
      <c r="V4733" t="str">
        <f>VLOOKUP(M4733,People!B:C,2,0)</f>
        <v>Anna Andreadi</v>
      </c>
      <c r="W4733" t="str">
        <f>IFERROR(VLOOKUP(B4733,Returns!B:C,2,0),"NO")</f>
        <v>NO</v>
      </c>
      <c r="X4733" s="34">
        <f t="shared" si="73"/>
        <v>0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35">
        <v>0</v>
      </c>
      <c r="U4734" s="1">
        <v>20.767499999999998</v>
      </c>
      <c r="V4734" t="str">
        <f>VLOOKUP(M4734,People!B:C,2,0)</f>
        <v>Anna Andreadi</v>
      </c>
      <c r="W4734" t="str">
        <f>IFERROR(VLOOKUP(B4734,Returns!B:C,2,0),"NO")</f>
        <v>NO</v>
      </c>
      <c r="X4734" s="34">
        <f t="shared" si="73"/>
        <v>0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35">
        <v>0</v>
      </c>
      <c r="U4735" s="1">
        <v>9.5615999999999985</v>
      </c>
      <c r="V4735" t="str">
        <f>VLOOKUP(M4735,People!B:C,2,0)</f>
        <v>Anna Andreadi</v>
      </c>
      <c r="W4735" t="str">
        <f>IFERROR(VLOOKUP(B4735,Returns!B:C,2,0),"NO")</f>
        <v>NO</v>
      </c>
      <c r="X4735" s="34">
        <f t="shared" si="73"/>
        <v>0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35">
        <v>0.1</v>
      </c>
      <c r="U4736" s="1">
        <v>146.38799999999998</v>
      </c>
      <c r="V4736" t="str">
        <f>VLOOKUP(M4736,People!B:C,2,0)</f>
        <v>Chuck Magee</v>
      </c>
      <c r="W4736" t="str">
        <f>IFERROR(VLOOKUP(B4736,Returns!B:C,2,0),"NO")</f>
        <v>NO</v>
      </c>
      <c r="X4736" s="34">
        <f t="shared" si="73"/>
        <v>65.874600000000001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35">
        <v>0</v>
      </c>
      <c r="U4737" s="1">
        <v>3.8822000000000001</v>
      </c>
      <c r="V4737" t="str">
        <f>VLOOKUP(M4737,People!B:C,2,0)</f>
        <v>Chuck Magee</v>
      </c>
      <c r="W4737" t="str">
        <f>IFERROR(VLOOKUP(B4737,Returns!B:C,2,0),"NO")</f>
        <v>NO</v>
      </c>
      <c r="X4737" s="34">
        <f t="shared" si="73"/>
        <v>0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35">
        <v>0</v>
      </c>
      <c r="U4738" s="1">
        <v>13.427999999999997</v>
      </c>
      <c r="V4738" t="str">
        <f>VLOOKUP(M4738,People!B:C,2,0)</f>
        <v>Chuck Magee</v>
      </c>
      <c r="W4738" t="str">
        <f>IFERROR(VLOOKUP(B4738,Returns!B:C,2,0),"NO")</f>
        <v>NO</v>
      </c>
      <c r="X4738" s="34">
        <f t="shared" ref="X4738:X4801" si="74">T4738*R4738</f>
        <v>0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35">
        <v>0</v>
      </c>
      <c r="U4739" s="1">
        <v>14.955599999999997</v>
      </c>
      <c r="V4739" t="str">
        <f>VLOOKUP(M4739,People!B:C,2,0)</f>
        <v>Chuck Magee</v>
      </c>
      <c r="W4739" t="str">
        <f>IFERROR(VLOOKUP(B4739,Returns!B:C,2,0),"NO")</f>
        <v>NO</v>
      </c>
      <c r="X4739" s="34">
        <f t="shared" si="74"/>
        <v>0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35">
        <v>0</v>
      </c>
      <c r="U4740" s="1">
        <v>28.087600000000002</v>
      </c>
      <c r="V4740" t="str">
        <f>VLOOKUP(M4740,People!B:C,2,0)</f>
        <v>Anna Andreadi</v>
      </c>
      <c r="W4740" t="str">
        <f>IFERROR(VLOOKUP(B4740,Returns!B:C,2,0),"NO")</f>
        <v>NO</v>
      </c>
      <c r="X4740" s="34">
        <f t="shared" si="74"/>
        <v>0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35">
        <v>0.2</v>
      </c>
      <c r="U4741" s="1">
        <v>-0.88860000000000205</v>
      </c>
      <c r="V4741" t="str">
        <f>VLOOKUP(M4741,People!B:C,2,0)</f>
        <v>Anna Andreadi</v>
      </c>
      <c r="W4741" t="str">
        <f>IFERROR(VLOOKUP(B4741,Returns!B:C,2,0),"NO")</f>
        <v>NO</v>
      </c>
      <c r="X4741" s="34">
        <f t="shared" si="74"/>
        <v>7.1088000000000013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35">
        <v>0</v>
      </c>
      <c r="U4742" s="1">
        <v>4.5815999999999999</v>
      </c>
      <c r="V4742" t="str">
        <f>VLOOKUP(M4742,People!B:C,2,0)</f>
        <v>Anna Andreadi</v>
      </c>
      <c r="W4742" t="str">
        <f>IFERROR(VLOOKUP(B4742,Returns!B:C,2,0),"NO")</f>
        <v>NO</v>
      </c>
      <c r="X4742" s="34">
        <f t="shared" si="74"/>
        <v>0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35">
        <v>0</v>
      </c>
      <c r="U4743" s="1">
        <v>2.3025000000000002</v>
      </c>
      <c r="V4743" t="str">
        <f>VLOOKUP(M4743,People!B:C,2,0)</f>
        <v>Anna Andreadi</v>
      </c>
      <c r="W4743" t="str">
        <f>IFERROR(VLOOKUP(B4743,Returns!B:C,2,0),"NO")</f>
        <v>NO</v>
      </c>
      <c r="X4743" s="34">
        <f t="shared" si="74"/>
        <v>0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35">
        <v>0</v>
      </c>
      <c r="U4744" s="1">
        <v>8.0996999999999986</v>
      </c>
      <c r="V4744" t="str">
        <f>VLOOKUP(M4744,People!B:C,2,0)</f>
        <v>Anna Andreadi</v>
      </c>
      <c r="W4744" t="str">
        <f>IFERROR(VLOOKUP(B4744,Returns!B:C,2,0),"NO")</f>
        <v>NO</v>
      </c>
      <c r="X4744" s="34">
        <f t="shared" si="74"/>
        <v>0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35">
        <v>0</v>
      </c>
      <c r="U4745" s="1">
        <v>2.5279999999999996</v>
      </c>
      <c r="V4745" t="str">
        <f>VLOOKUP(M4745,People!B:C,2,0)</f>
        <v>Kelly Williams</v>
      </c>
      <c r="W4745" t="str">
        <f>IFERROR(VLOOKUP(B4745,Returns!B:C,2,0),"NO")</f>
        <v>NO</v>
      </c>
      <c r="X4745" s="34">
        <f t="shared" si="74"/>
        <v>0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35">
        <v>0</v>
      </c>
      <c r="U4746" s="1">
        <v>57.501599999999996</v>
      </c>
      <c r="V4746" t="str">
        <f>VLOOKUP(M4746,People!B:C,2,0)</f>
        <v>Kelly Williams</v>
      </c>
      <c r="W4746" t="str">
        <f>IFERROR(VLOOKUP(B4746,Returns!B:C,2,0),"NO")</f>
        <v>NO</v>
      </c>
      <c r="X4746" s="34">
        <f t="shared" si="74"/>
        <v>0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35">
        <v>0</v>
      </c>
      <c r="U4747" s="1">
        <v>62.700400000000002</v>
      </c>
      <c r="V4747" t="str">
        <f>VLOOKUP(M4747,People!B:C,2,0)</f>
        <v>Kelly Williams</v>
      </c>
      <c r="W4747" t="str">
        <f>IFERROR(VLOOKUP(B4747,Returns!B:C,2,0),"NO")</f>
        <v>NO</v>
      </c>
      <c r="X4747" s="34">
        <f t="shared" si="74"/>
        <v>0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35">
        <v>0</v>
      </c>
      <c r="U4748" s="1">
        <v>9.158100000000001</v>
      </c>
      <c r="V4748" t="str">
        <f>VLOOKUP(M4748,People!B:C,2,0)</f>
        <v>Kelly Williams</v>
      </c>
      <c r="W4748" t="str">
        <f>IFERROR(VLOOKUP(B4748,Returns!B:C,2,0),"NO")</f>
        <v>NO</v>
      </c>
      <c r="X4748" s="34">
        <f t="shared" si="74"/>
        <v>0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35">
        <v>0</v>
      </c>
      <c r="U4749" s="1">
        <v>7.6049999999999978</v>
      </c>
      <c r="V4749" t="str">
        <f>VLOOKUP(M4749,People!B:C,2,0)</f>
        <v>Anna Andreadi</v>
      </c>
      <c r="W4749" t="str">
        <f>IFERROR(VLOOKUP(B4749,Returns!B:C,2,0),"NO")</f>
        <v>NO</v>
      </c>
      <c r="X4749" s="34">
        <f t="shared" si="74"/>
        <v>0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35">
        <v>0</v>
      </c>
      <c r="U4750" s="1">
        <v>11.995199999999997</v>
      </c>
      <c r="V4750" t="str">
        <f>VLOOKUP(M4750,People!B:C,2,0)</f>
        <v>Anna Andreadi</v>
      </c>
      <c r="W4750" t="str">
        <f>IFERROR(VLOOKUP(B4750,Returns!B:C,2,0),"NO")</f>
        <v>NO</v>
      </c>
      <c r="X4750" s="34">
        <f t="shared" si="74"/>
        <v>0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35">
        <v>0</v>
      </c>
      <c r="U4751" s="1">
        <v>16.032</v>
      </c>
      <c r="V4751" t="str">
        <f>VLOOKUP(M4751,People!B:C,2,0)</f>
        <v>Anna Andreadi</v>
      </c>
      <c r="W4751" t="str">
        <f>IFERROR(VLOOKUP(B4751,Returns!B:C,2,0),"NO")</f>
        <v>Yes</v>
      </c>
      <c r="X4751" s="34">
        <f t="shared" si="74"/>
        <v>0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35">
        <v>0.2</v>
      </c>
      <c r="U4752" s="1">
        <v>62.82000000000005</v>
      </c>
      <c r="V4752" t="str">
        <f>VLOOKUP(M4752,People!B:C,2,0)</f>
        <v>Anna Andreadi</v>
      </c>
      <c r="W4752" t="str">
        <f>IFERROR(VLOOKUP(B4752,Returns!B:C,2,0),"NO")</f>
        <v>NO</v>
      </c>
      <c r="X4752" s="34">
        <f t="shared" si="74"/>
        <v>167.51999999999998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35">
        <v>0.2</v>
      </c>
      <c r="U4753" s="1">
        <v>-9.153000000000004</v>
      </c>
      <c r="V4753" t="str">
        <f>VLOOKUP(M4753,People!B:C,2,0)</f>
        <v>Cassandra Brandow</v>
      </c>
      <c r="W4753" t="str">
        <f>IFERROR(VLOOKUP(B4753,Returns!B:C,2,0),"NO")</f>
        <v>NO</v>
      </c>
      <c r="X4753" s="34">
        <f t="shared" si="74"/>
        <v>8.136000000000001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35">
        <v>0.2</v>
      </c>
      <c r="U4754" s="1">
        <v>-23.576400000000007</v>
      </c>
      <c r="V4754" t="str">
        <f>VLOOKUP(M4754,People!B:C,2,0)</f>
        <v>Cassandra Brandow</v>
      </c>
      <c r="W4754" t="str">
        <f>IFERROR(VLOOKUP(B4754,Returns!B:C,2,0),"NO")</f>
        <v>NO</v>
      </c>
      <c r="X4754" s="34">
        <f t="shared" si="74"/>
        <v>41.913600000000002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35">
        <v>0.2</v>
      </c>
      <c r="U4755" s="1">
        <v>6.4308000000000014</v>
      </c>
      <c r="V4755" t="str">
        <f>VLOOKUP(M4755,People!B:C,2,0)</f>
        <v>Kelly Williams</v>
      </c>
      <c r="W4755" t="str">
        <f>IFERROR(VLOOKUP(B4755,Returns!B:C,2,0),"NO")</f>
        <v>NO</v>
      </c>
      <c r="X4755" s="34">
        <f t="shared" si="74"/>
        <v>4.4736000000000002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35">
        <v>0.7</v>
      </c>
      <c r="U4756" s="1">
        <v>-2.5880000000000001</v>
      </c>
      <c r="V4756" t="str">
        <f>VLOOKUP(M4756,People!B:C,2,0)</f>
        <v>Cassandra Brandow</v>
      </c>
      <c r="W4756" t="str">
        <f>IFERROR(VLOOKUP(B4756,Returns!B:C,2,0),"NO")</f>
        <v>NO</v>
      </c>
      <c r="X4756" s="34">
        <f t="shared" si="74"/>
        <v>2.7174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35">
        <v>0.2</v>
      </c>
      <c r="U4757" s="1">
        <v>40.353599999999986</v>
      </c>
      <c r="V4757" t="str">
        <f>VLOOKUP(M4757,People!B:C,2,0)</f>
        <v>Cassandra Brandow</v>
      </c>
      <c r="W4757" t="str">
        <f>IFERROR(VLOOKUP(B4757,Returns!B:C,2,0),"NO")</f>
        <v>NO</v>
      </c>
      <c r="X4757" s="34">
        <f t="shared" si="74"/>
        <v>23.059200000000004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35">
        <v>0.7</v>
      </c>
      <c r="U4758" s="1">
        <v>-1.5264000000000002</v>
      </c>
      <c r="V4758" t="str">
        <f>VLOOKUP(M4758,People!B:C,2,0)</f>
        <v>Chuck Magee</v>
      </c>
      <c r="W4758" t="str">
        <f>IFERROR(VLOOKUP(B4758,Returns!B:C,2,0),"NO")</f>
        <v>NO</v>
      </c>
      <c r="X4758" s="34">
        <f t="shared" si="74"/>
        <v>1.3356000000000001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35">
        <v>0.8</v>
      </c>
      <c r="U4759" s="1">
        <v>-69.395200000000031</v>
      </c>
      <c r="V4759" t="str">
        <f>VLOOKUP(M4759,People!B:C,2,0)</f>
        <v>Kelly Williams</v>
      </c>
      <c r="W4759" t="str">
        <f>IFERROR(VLOOKUP(B4759,Returns!B:C,2,0),"NO")</f>
        <v>NO</v>
      </c>
      <c r="X4759" s="34">
        <f t="shared" si="74"/>
        <v>34.697599999999994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35">
        <v>0</v>
      </c>
      <c r="U4760" s="1">
        <v>219.50880000000006</v>
      </c>
      <c r="V4760" t="str">
        <f>VLOOKUP(M4760,People!B:C,2,0)</f>
        <v>Chuck Magee</v>
      </c>
      <c r="W4760" t="str">
        <f>IFERROR(VLOOKUP(B4760,Returns!B:C,2,0),"NO")</f>
        <v>NO</v>
      </c>
      <c r="X4760" s="34">
        <f t="shared" si="74"/>
        <v>0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35">
        <v>0.2</v>
      </c>
      <c r="U4761" s="1">
        <v>18.335999999999999</v>
      </c>
      <c r="V4761" t="str">
        <f>VLOOKUP(M4761,People!B:C,2,0)</f>
        <v>Chuck Magee</v>
      </c>
      <c r="W4761" t="str">
        <f>IFERROR(VLOOKUP(B4761,Returns!B:C,2,0),"NO")</f>
        <v>NO</v>
      </c>
      <c r="X4761" s="34">
        <f t="shared" si="74"/>
        <v>9.7792000000000012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35">
        <v>0.2</v>
      </c>
      <c r="U4762" s="1">
        <v>2.8477999999999994</v>
      </c>
      <c r="V4762" t="str">
        <f>VLOOKUP(M4762,People!B:C,2,0)</f>
        <v>Chuck Magee</v>
      </c>
      <c r="W4762" t="str">
        <f>IFERROR(VLOOKUP(B4762,Returns!B:C,2,0),"NO")</f>
        <v>NO</v>
      </c>
      <c r="X4762" s="34">
        <f t="shared" si="74"/>
        <v>1.5712000000000002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35">
        <v>0.2</v>
      </c>
      <c r="U4763" s="1">
        <v>1.9925999999999999</v>
      </c>
      <c r="V4763" t="str">
        <f>VLOOKUP(M4763,People!B:C,2,0)</f>
        <v>Chuck Magee</v>
      </c>
      <c r="W4763" t="str">
        <f>IFERROR(VLOOKUP(B4763,Returns!B:C,2,0),"NO")</f>
        <v>NO</v>
      </c>
      <c r="X4763" s="34">
        <f t="shared" si="74"/>
        <v>1.1808000000000001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35">
        <v>0.2</v>
      </c>
      <c r="U4764" s="1">
        <v>1.0284</v>
      </c>
      <c r="V4764" t="str">
        <f>VLOOKUP(M4764,People!B:C,2,0)</f>
        <v>Chuck Magee</v>
      </c>
      <c r="W4764" t="str">
        <f>IFERROR(VLOOKUP(B4764,Returns!B:C,2,0),"NO")</f>
        <v>NO</v>
      </c>
      <c r="X4764" s="34">
        <f t="shared" si="74"/>
        <v>2.7424000000000004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35">
        <v>0</v>
      </c>
      <c r="U4765" s="1">
        <v>85.981799999999993</v>
      </c>
      <c r="V4765" t="str">
        <f>VLOOKUP(M4765,People!B:C,2,0)</f>
        <v>Anna Andreadi</v>
      </c>
      <c r="W4765" t="str">
        <f>IFERROR(VLOOKUP(B4765,Returns!B:C,2,0),"NO")</f>
        <v>NO</v>
      </c>
      <c r="X4765" s="34">
        <f t="shared" si="74"/>
        <v>0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35">
        <v>0</v>
      </c>
      <c r="U4766" s="1">
        <v>9.9936000000000007</v>
      </c>
      <c r="V4766" t="str">
        <f>VLOOKUP(M4766,People!B:C,2,0)</f>
        <v>Anna Andreadi</v>
      </c>
      <c r="W4766" t="str">
        <f>IFERROR(VLOOKUP(B4766,Returns!B:C,2,0),"NO")</f>
        <v>NO</v>
      </c>
      <c r="X4766" s="34">
        <f t="shared" si="74"/>
        <v>0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35">
        <v>0</v>
      </c>
      <c r="U4767" s="1">
        <v>7.5370999999999988</v>
      </c>
      <c r="V4767" t="str">
        <f>VLOOKUP(M4767,People!B:C,2,0)</f>
        <v>Chuck Magee</v>
      </c>
      <c r="W4767" t="str">
        <f>IFERROR(VLOOKUP(B4767,Returns!B:C,2,0),"NO")</f>
        <v>NO</v>
      </c>
      <c r="X4767" s="34">
        <f t="shared" si="74"/>
        <v>0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35">
        <v>0.2</v>
      </c>
      <c r="U4768" s="1">
        <v>29.798999999999999</v>
      </c>
      <c r="V4768" t="str">
        <f>VLOOKUP(M4768,People!B:C,2,0)</f>
        <v>Kelly Williams</v>
      </c>
      <c r="W4768" t="str">
        <f>IFERROR(VLOOKUP(B4768,Returns!B:C,2,0),"NO")</f>
        <v>NO</v>
      </c>
      <c r="X4768" s="34">
        <f t="shared" si="74"/>
        <v>22.704000000000004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35">
        <v>0.2</v>
      </c>
      <c r="U4769" s="1">
        <v>22.492499999999993</v>
      </c>
      <c r="V4769" t="str">
        <f>VLOOKUP(M4769,People!B:C,2,0)</f>
        <v>Kelly Williams</v>
      </c>
      <c r="W4769" t="str">
        <f>IFERROR(VLOOKUP(B4769,Returns!B:C,2,0),"NO")</f>
        <v>NO</v>
      </c>
      <c r="X4769" s="34">
        <f t="shared" si="74"/>
        <v>71.975999999999999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35">
        <v>0.2</v>
      </c>
      <c r="U4770" s="1">
        <v>9.1871999999999989</v>
      </c>
      <c r="V4770" t="str">
        <f>VLOOKUP(M4770,People!B:C,2,0)</f>
        <v>Cassandra Brandow</v>
      </c>
      <c r="W4770" t="str">
        <f>IFERROR(VLOOKUP(B4770,Returns!B:C,2,0),"NO")</f>
        <v>NO</v>
      </c>
      <c r="X4770" s="34">
        <f t="shared" si="74"/>
        <v>5.0688000000000004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35">
        <v>0.2</v>
      </c>
      <c r="U4771" s="1">
        <v>4.1832000000000003</v>
      </c>
      <c r="V4771" t="str">
        <f>VLOOKUP(M4771,People!B:C,2,0)</f>
        <v>Anna Andreadi</v>
      </c>
      <c r="W4771" t="str">
        <f>IFERROR(VLOOKUP(B4771,Returns!B:C,2,0),"NO")</f>
        <v>NO</v>
      </c>
      <c r="X4771" s="34">
        <f t="shared" si="74"/>
        <v>2.3904000000000005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35">
        <v>0</v>
      </c>
      <c r="U4772" s="1">
        <v>1.8719999999999997</v>
      </c>
      <c r="V4772" t="str">
        <f>VLOOKUP(M4772,People!B:C,2,0)</f>
        <v>Anna Andreadi</v>
      </c>
      <c r="W4772" t="str">
        <f>IFERROR(VLOOKUP(B4772,Returns!B:C,2,0),"NO")</f>
        <v>NO</v>
      </c>
      <c r="X4772" s="34">
        <f t="shared" si="74"/>
        <v>0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35">
        <v>0.2</v>
      </c>
      <c r="U4773" s="1">
        <v>83.512799999999913</v>
      </c>
      <c r="V4773" t="str">
        <f>VLOOKUP(M4773,People!B:C,2,0)</f>
        <v>Anna Andreadi</v>
      </c>
      <c r="W4773" t="str">
        <f>IFERROR(VLOOKUP(B4773,Returns!B:C,2,0),"NO")</f>
        <v>NO</v>
      </c>
      <c r="X4773" s="34">
        <f t="shared" si="74"/>
        <v>148.46720000000002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35">
        <v>0.6</v>
      </c>
      <c r="U4774" s="1">
        <v>-4.0400000000000009</v>
      </c>
      <c r="V4774" t="str">
        <f>VLOOKUP(M4774,People!B:C,2,0)</f>
        <v>Kelly Williams</v>
      </c>
      <c r="W4774" t="str">
        <f>IFERROR(VLOOKUP(B4774,Returns!B:C,2,0),"NO")</f>
        <v>NO</v>
      </c>
      <c r="X4774" s="34">
        <f t="shared" si="74"/>
        <v>3.8784000000000001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35">
        <v>0.2</v>
      </c>
      <c r="U4775" s="1">
        <v>4.1760000000000002</v>
      </c>
      <c r="V4775" t="str">
        <f>VLOOKUP(M4775,People!B:C,2,0)</f>
        <v>Kelly Williams</v>
      </c>
      <c r="W4775" t="str">
        <f>IFERROR(VLOOKUP(B4775,Returns!B:C,2,0),"NO")</f>
        <v>NO</v>
      </c>
      <c r="X4775" s="34">
        <f t="shared" si="74"/>
        <v>2.3039999999999998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35">
        <v>0.2</v>
      </c>
      <c r="U4776" s="1">
        <v>16.678799999999995</v>
      </c>
      <c r="V4776" t="str">
        <f>VLOOKUP(M4776,People!B:C,2,0)</f>
        <v>Kelly Williams</v>
      </c>
      <c r="W4776" t="str">
        <f>IFERROR(VLOOKUP(B4776,Returns!B:C,2,0),"NO")</f>
        <v>NO</v>
      </c>
      <c r="X4776" s="34">
        <f t="shared" si="74"/>
        <v>44.476800000000004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35">
        <v>0</v>
      </c>
      <c r="U4777" s="1">
        <v>6.073599999999999</v>
      </c>
      <c r="V4777" t="str">
        <f>VLOOKUP(M4777,People!B:C,2,0)</f>
        <v>Anna Andreadi</v>
      </c>
      <c r="W4777" t="str">
        <f>IFERROR(VLOOKUP(B4777,Returns!B:C,2,0),"NO")</f>
        <v>NO</v>
      </c>
      <c r="X4777" s="34">
        <f t="shared" si="74"/>
        <v>0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35">
        <v>0</v>
      </c>
      <c r="U4778" s="1">
        <v>4.0749000000000004</v>
      </c>
      <c r="V4778" t="str">
        <f>VLOOKUP(M4778,People!B:C,2,0)</f>
        <v>Chuck Magee</v>
      </c>
      <c r="W4778" t="str">
        <f>IFERROR(VLOOKUP(B4778,Returns!B:C,2,0),"NO")</f>
        <v>NO</v>
      </c>
      <c r="X4778" s="34">
        <f t="shared" si="74"/>
        <v>0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35">
        <v>0</v>
      </c>
      <c r="U4779" s="1">
        <v>6.6846000000000005</v>
      </c>
      <c r="V4779" t="str">
        <f>VLOOKUP(M4779,People!B:C,2,0)</f>
        <v>Chuck Magee</v>
      </c>
      <c r="W4779" t="str">
        <f>IFERROR(VLOOKUP(B4779,Returns!B:C,2,0),"NO")</f>
        <v>NO</v>
      </c>
      <c r="X4779" s="34">
        <f t="shared" si="74"/>
        <v>0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35">
        <v>0</v>
      </c>
      <c r="U4780" s="1">
        <v>33.310199999999995</v>
      </c>
      <c r="V4780" t="str">
        <f>VLOOKUP(M4780,People!B:C,2,0)</f>
        <v>Chuck Magee</v>
      </c>
      <c r="W4780" t="str">
        <f>IFERROR(VLOOKUP(B4780,Returns!B:C,2,0),"NO")</f>
        <v>Yes</v>
      </c>
      <c r="X4780" s="34">
        <f t="shared" si="74"/>
        <v>0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35">
        <v>0.1</v>
      </c>
      <c r="U4781" s="1">
        <v>10.647000000000004</v>
      </c>
      <c r="V4781" t="str">
        <f>VLOOKUP(M4781,People!B:C,2,0)</f>
        <v>Chuck Magee</v>
      </c>
      <c r="W4781" t="str">
        <f>IFERROR(VLOOKUP(B4781,Returns!B:C,2,0),"NO")</f>
        <v>NO</v>
      </c>
      <c r="X4781" s="34">
        <f t="shared" si="74"/>
        <v>6.3882000000000012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35">
        <v>0.3</v>
      </c>
      <c r="U4782" s="1">
        <v>0</v>
      </c>
      <c r="V4782" t="str">
        <f>VLOOKUP(M4782,People!B:C,2,0)</f>
        <v>Kelly Williams</v>
      </c>
      <c r="W4782" t="str">
        <f>IFERROR(VLOOKUP(B4782,Returns!B:C,2,0),"NO")</f>
        <v>NO</v>
      </c>
      <c r="X4782" s="34">
        <f t="shared" si="74"/>
        <v>204.94319999999996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35">
        <v>0.8</v>
      </c>
      <c r="U4783" s="1">
        <v>-2.214</v>
      </c>
      <c r="V4783" t="str">
        <f>VLOOKUP(M4783,People!B:C,2,0)</f>
        <v>Kelly Williams</v>
      </c>
      <c r="W4783" t="str">
        <f>IFERROR(VLOOKUP(B4783,Returns!B:C,2,0),"NO")</f>
        <v>NO</v>
      </c>
      <c r="X4783" s="34">
        <f t="shared" si="74"/>
        <v>1.1807999999999996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35">
        <v>0.2</v>
      </c>
      <c r="U4784" s="1">
        <v>3.5623000000000022</v>
      </c>
      <c r="V4784" t="str">
        <f>VLOOKUP(M4784,People!B:C,2,0)</f>
        <v>Kelly Williams</v>
      </c>
      <c r="W4784" t="str">
        <f>IFERROR(VLOOKUP(B4784,Returns!B:C,2,0),"NO")</f>
        <v>NO</v>
      </c>
      <c r="X4784" s="34">
        <f t="shared" si="74"/>
        <v>8.1424000000000003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35">
        <v>0</v>
      </c>
      <c r="U4785" s="1">
        <v>137.15100000000001</v>
      </c>
      <c r="V4785" t="str">
        <f>VLOOKUP(M4785,People!B:C,2,0)</f>
        <v>Kelly Williams</v>
      </c>
      <c r="W4785" t="str">
        <f>IFERROR(VLOOKUP(B4785,Returns!B:C,2,0),"NO")</f>
        <v>NO</v>
      </c>
      <c r="X4785" s="34">
        <f t="shared" si="74"/>
        <v>0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35">
        <v>0.2</v>
      </c>
      <c r="U4786" s="1">
        <v>1.1480000000000006</v>
      </c>
      <c r="V4786" t="str">
        <f>VLOOKUP(M4786,People!B:C,2,0)</f>
        <v>Anna Andreadi</v>
      </c>
      <c r="W4786" t="str">
        <f>IFERROR(VLOOKUP(B4786,Returns!B:C,2,0),"NO")</f>
        <v>NO</v>
      </c>
      <c r="X4786" s="34">
        <f t="shared" si="74"/>
        <v>2.6240000000000006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35">
        <v>0.7</v>
      </c>
      <c r="U4787" s="1">
        <v>-143.79040000000001</v>
      </c>
      <c r="V4787" t="str">
        <f>VLOOKUP(M4787,People!B:C,2,0)</f>
        <v>Anna Andreadi</v>
      </c>
      <c r="W4787" t="str">
        <f>IFERROR(VLOOKUP(B4787,Returns!B:C,2,0),"NO")</f>
        <v>NO</v>
      </c>
      <c r="X4787" s="34">
        <f t="shared" si="74"/>
        <v>48.703200000000002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35">
        <v>0.2</v>
      </c>
      <c r="U4788" s="1">
        <v>0.47519999999999984</v>
      </c>
      <c r="V4788" t="str">
        <f>VLOOKUP(M4788,People!B:C,2,0)</f>
        <v>Anna Andreadi</v>
      </c>
      <c r="W4788" t="str">
        <f>IFERROR(VLOOKUP(B4788,Returns!B:C,2,0),"NO")</f>
        <v>NO</v>
      </c>
      <c r="X4788" s="34">
        <f t="shared" si="74"/>
        <v>0.84480000000000011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35">
        <v>0.2</v>
      </c>
      <c r="U4789" s="1">
        <v>-6.5339999999999954</v>
      </c>
      <c r="V4789" t="str">
        <f>VLOOKUP(M4789,People!B:C,2,0)</f>
        <v>Anna Andreadi</v>
      </c>
      <c r="W4789" t="str">
        <f>IFERROR(VLOOKUP(B4789,Returns!B:C,2,0),"NO")</f>
        <v>NO</v>
      </c>
      <c r="X4789" s="34">
        <f t="shared" si="74"/>
        <v>11.616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35">
        <v>0.2</v>
      </c>
      <c r="U4790" s="1">
        <v>15.069600000000007</v>
      </c>
      <c r="V4790" t="str">
        <f>VLOOKUP(M4790,People!B:C,2,0)</f>
        <v>Anna Andreadi</v>
      </c>
      <c r="W4790" t="str">
        <f>IFERROR(VLOOKUP(B4790,Returns!B:C,2,0),"NO")</f>
        <v>NO</v>
      </c>
      <c r="X4790" s="34">
        <f t="shared" si="74"/>
        <v>10.483200000000002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35">
        <v>0.2</v>
      </c>
      <c r="U4791" s="1">
        <v>10.983999999999996</v>
      </c>
      <c r="V4791" t="str">
        <f>VLOOKUP(M4791,People!B:C,2,0)</f>
        <v>Anna Andreadi</v>
      </c>
      <c r="W4791" t="str">
        <f>IFERROR(VLOOKUP(B4791,Returns!B:C,2,0),"NO")</f>
        <v>NO</v>
      </c>
      <c r="X4791" s="34">
        <f t="shared" si="74"/>
        <v>10.984000000000002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35">
        <v>0.5</v>
      </c>
      <c r="U4792" s="1">
        <v>-248.16599999999994</v>
      </c>
      <c r="V4792" t="str">
        <f>VLOOKUP(M4792,People!B:C,2,0)</f>
        <v>Anna Andreadi</v>
      </c>
      <c r="W4792" t="str">
        <f>IFERROR(VLOOKUP(B4792,Returns!B:C,2,0),"NO")</f>
        <v>NO</v>
      </c>
      <c r="X4792" s="34">
        <f t="shared" si="74"/>
        <v>182.47499999999999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35">
        <v>0.2</v>
      </c>
      <c r="U4793" s="1">
        <v>28.706399999999991</v>
      </c>
      <c r="V4793" t="str">
        <f>VLOOKUP(M4793,People!B:C,2,0)</f>
        <v>Anna Andreadi</v>
      </c>
      <c r="W4793" t="str">
        <f>IFERROR(VLOOKUP(B4793,Returns!B:C,2,0),"NO")</f>
        <v>NO</v>
      </c>
      <c r="X4793" s="34">
        <f t="shared" si="74"/>
        <v>17.011199999999999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35">
        <v>0.2</v>
      </c>
      <c r="U4794" s="1">
        <v>9.6935999999999964</v>
      </c>
      <c r="V4794" t="str">
        <f>VLOOKUP(M4794,People!B:C,2,0)</f>
        <v>Anna Andreadi</v>
      </c>
      <c r="W4794" t="str">
        <f>IFERROR(VLOOKUP(B4794,Returns!B:C,2,0),"NO")</f>
        <v>NO</v>
      </c>
      <c r="X4794" s="34">
        <f t="shared" si="74"/>
        <v>5.5392000000000001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35">
        <v>0</v>
      </c>
      <c r="U4795" s="1">
        <v>11.231999999999999</v>
      </c>
      <c r="V4795" t="str">
        <f>VLOOKUP(M4795,People!B:C,2,0)</f>
        <v>Chuck Magee</v>
      </c>
      <c r="W4795" t="str">
        <f>IFERROR(VLOOKUP(B4795,Returns!B:C,2,0),"NO")</f>
        <v>NO</v>
      </c>
      <c r="X4795" s="34">
        <f t="shared" si="74"/>
        <v>0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35">
        <v>0</v>
      </c>
      <c r="U4796" s="1">
        <v>18.114600000000003</v>
      </c>
      <c r="V4796" t="str">
        <f>VLOOKUP(M4796,People!B:C,2,0)</f>
        <v>Anna Andreadi</v>
      </c>
      <c r="W4796" t="str">
        <f>IFERROR(VLOOKUP(B4796,Returns!B:C,2,0),"NO")</f>
        <v>NO</v>
      </c>
      <c r="X4796" s="34">
        <f t="shared" si="74"/>
        <v>0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35">
        <v>0</v>
      </c>
      <c r="U4797" s="1">
        <v>2.7071999999999994</v>
      </c>
      <c r="V4797" t="str">
        <f>VLOOKUP(M4797,People!B:C,2,0)</f>
        <v>Cassandra Brandow</v>
      </c>
      <c r="W4797" t="str">
        <f>IFERROR(VLOOKUP(B4797,Returns!B:C,2,0),"NO")</f>
        <v>NO</v>
      </c>
      <c r="X4797" s="34">
        <f t="shared" si="74"/>
        <v>0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35">
        <v>0.7</v>
      </c>
      <c r="U4798" s="1">
        <v>-44.146199999999979</v>
      </c>
      <c r="V4798" t="str">
        <f>VLOOKUP(M4798,People!B:C,2,0)</f>
        <v>Cassandra Brandow</v>
      </c>
      <c r="W4798" t="str">
        <f>IFERROR(VLOOKUP(B4798,Returns!B:C,2,0),"NO")</f>
        <v>NO</v>
      </c>
      <c r="X4798" s="34">
        <f t="shared" si="74"/>
        <v>40.307400000000001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35">
        <v>0.2</v>
      </c>
      <c r="U4799" s="1">
        <v>10.8864</v>
      </c>
      <c r="V4799" t="str">
        <f>VLOOKUP(M4799,People!B:C,2,0)</f>
        <v>Cassandra Brandow</v>
      </c>
      <c r="W4799" t="str">
        <f>IFERROR(VLOOKUP(B4799,Returns!B:C,2,0),"NO")</f>
        <v>NO</v>
      </c>
      <c r="X4799" s="34">
        <f t="shared" si="74"/>
        <v>6.2208000000000014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35">
        <v>0.2</v>
      </c>
      <c r="U4800" s="1">
        <v>8.3028000000000031</v>
      </c>
      <c r="V4800" t="str">
        <f>VLOOKUP(M4800,People!B:C,2,0)</f>
        <v>Cassandra Brandow</v>
      </c>
      <c r="W4800" t="str">
        <f>IFERROR(VLOOKUP(B4800,Returns!B:C,2,0),"NO")</f>
        <v>NO</v>
      </c>
      <c r="X4800" s="34">
        <f t="shared" si="74"/>
        <v>6.0384000000000002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35">
        <v>0.2</v>
      </c>
      <c r="U4801" s="1">
        <v>4.3600000000000012</v>
      </c>
      <c r="V4801" t="str">
        <f>VLOOKUP(M4801,People!B:C,2,0)</f>
        <v>Cassandra Brandow</v>
      </c>
      <c r="W4801" t="str">
        <f>IFERROR(VLOOKUP(B4801,Returns!B:C,2,0),"NO")</f>
        <v>NO</v>
      </c>
      <c r="X4801" s="34">
        <f t="shared" si="74"/>
        <v>8.7200000000000006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35">
        <v>0.2</v>
      </c>
      <c r="U4802" s="1">
        <v>0.41720000000000046</v>
      </c>
      <c r="V4802" t="str">
        <f>VLOOKUP(M4802,People!B:C,2,0)</f>
        <v>Cassandra Brandow</v>
      </c>
      <c r="W4802" t="str">
        <f>IFERROR(VLOOKUP(B4802,Returns!B:C,2,0),"NO")</f>
        <v>NO</v>
      </c>
      <c r="X4802" s="34">
        <f t="shared" ref="X4802:X4865" si="75">T4802*R4802</f>
        <v>0.9536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35">
        <v>0.7</v>
      </c>
      <c r="U4803" s="1">
        <v>-7.6119999999999983</v>
      </c>
      <c r="V4803" t="str">
        <f>VLOOKUP(M4803,People!B:C,2,0)</f>
        <v>Cassandra Brandow</v>
      </c>
      <c r="W4803" t="str">
        <f>IFERROR(VLOOKUP(B4803,Returns!B:C,2,0),"NO")</f>
        <v>NO</v>
      </c>
      <c r="X4803" s="34">
        <f t="shared" si="75"/>
        <v>7.2660000000000009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35">
        <v>0.7</v>
      </c>
      <c r="U4804" s="1">
        <v>-9.8207999999999984</v>
      </c>
      <c r="V4804" t="str">
        <f>VLOOKUP(M4804,People!B:C,2,0)</f>
        <v>Cassandra Brandow</v>
      </c>
      <c r="W4804" t="str">
        <f>IFERROR(VLOOKUP(B4804,Returns!B:C,2,0),"NO")</f>
        <v>NO</v>
      </c>
      <c r="X4804" s="34">
        <f t="shared" si="75"/>
        <v>9.3744000000000014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35">
        <v>0.4</v>
      </c>
      <c r="U4805" s="1">
        <v>-7.2589000000000041</v>
      </c>
      <c r="V4805" t="str">
        <f>VLOOKUP(M4805,People!B:C,2,0)</f>
        <v>Chuck Magee</v>
      </c>
      <c r="W4805" t="str">
        <f>IFERROR(VLOOKUP(B4805,Returns!B:C,2,0),"NO")</f>
        <v>NO</v>
      </c>
      <c r="X4805" s="34">
        <f t="shared" si="75"/>
        <v>15.837599999999998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35">
        <v>0.2</v>
      </c>
      <c r="U4806" s="1">
        <v>19.339199999999998</v>
      </c>
      <c r="V4806" t="str">
        <f>VLOOKUP(M4806,People!B:C,2,0)</f>
        <v>Chuck Magee</v>
      </c>
      <c r="W4806" t="str">
        <f>IFERROR(VLOOKUP(B4806,Returns!B:C,2,0),"NO")</f>
        <v>NO</v>
      </c>
      <c r="X4806" s="34">
        <f t="shared" si="75"/>
        <v>18.201600000000003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35">
        <v>0</v>
      </c>
      <c r="U4807" s="1">
        <v>18.211199999999998</v>
      </c>
      <c r="V4807" t="str">
        <f>VLOOKUP(M4807,People!B:C,2,0)</f>
        <v>Anna Andreadi</v>
      </c>
      <c r="W4807" t="str">
        <f>IFERROR(VLOOKUP(B4807,Returns!B:C,2,0),"NO")</f>
        <v>NO</v>
      </c>
      <c r="X4807" s="34">
        <f t="shared" si="75"/>
        <v>0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35">
        <v>0</v>
      </c>
      <c r="U4808" s="1">
        <v>19.259999999999998</v>
      </c>
      <c r="V4808" t="str">
        <f>VLOOKUP(M4808,People!B:C,2,0)</f>
        <v>Anna Andreadi</v>
      </c>
      <c r="W4808" t="str">
        <f>IFERROR(VLOOKUP(B4808,Returns!B:C,2,0),"NO")</f>
        <v>NO</v>
      </c>
      <c r="X4808" s="34">
        <f t="shared" si="75"/>
        <v>0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35">
        <v>0</v>
      </c>
      <c r="U4809" s="1">
        <v>10.088999999999999</v>
      </c>
      <c r="V4809" t="str">
        <f>VLOOKUP(M4809,People!B:C,2,0)</f>
        <v>Anna Andreadi</v>
      </c>
      <c r="W4809" t="str">
        <f>IFERROR(VLOOKUP(B4809,Returns!B:C,2,0),"NO")</f>
        <v>NO</v>
      </c>
      <c r="X4809" s="34">
        <f t="shared" si="75"/>
        <v>0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35">
        <v>0.2</v>
      </c>
      <c r="U4810" s="1">
        <v>21.197700000000001</v>
      </c>
      <c r="V4810" t="str">
        <f>VLOOKUP(M4810,People!B:C,2,0)</f>
        <v>Chuck Magee</v>
      </c>
      <c r="W4810" t="str">
        <f>IFERROR(VLOOKUP(B4810,Returns!B:C,2,0),"NO")</f>
        <v>NO</v>
      </c>
      <c r="X4810" s="34">
        <f t="shared" si="75"/>
        <v>12.561600000000002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35">
        <v>0</v>
      </c>
      <c r="U4811" s="1">
        <v>91.950799999999987</v>
      </c>
      <c r="V4811" t="str">
        <f>VLOOKUP(M4811,People!B:C,2,0)</f>
        <v>Kelly Williams</v>
      </c>
      <c r="W4811" t="str">
        <f>IFERROR(VLOOKUP(B4811,Returns!B:C,2,0),"NO")</f>
        <v>NO</v>
      </c>
      <c r="X4811" s="34">
        <f t="shared" si="75"/>
        <v>0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35">
        <v>0</v>
      </c>
      <c r="U4812" s="1">
        <v>71.97</v>
      </c>
      <c r="V4812" t="str">
        <f>VLOOKUP(M4812,People!B:C,2,0)</f>
        <v>Kelly Williams</v>
      </c>
      <c r="W4812" t="str">
        <f>IFERROR(VLOOKUP(B4812,Returns!B:C,2,0),"NO")</f>
        <v>NO</v>
      </c>
      <c r="X4812" s="34">
        <f t="shared" si="75"/>
        <v>0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35">
        <v>0.3</v>
      </c>
      <c r="U4813" s="1">
        <v>-21.717600000000004</v>
      </c>
      <c r="V4813" t="str">
        <f>VLOOKUP(M4813,People!B:C,2,0)</f>
        <v>Chuck Magee</v>
      </c>
      <c r="W4813" t="str">
        <f>IFERROR(VLOOKUP(B4813,Returns!B:C,2,0),"NO")</f>
        <v>NO</v>
      </c>
      <c r="X4813" s="34">
        <f t="shared" si="75"/>
        <v>114.01739999999998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35">
        <v>0.4</v>
      </c>
      <c r="U4814" s="1">
        <v>179.99639999999999</v>
      </c>
      <c r="V4814" t="str">
        <f>VLOOKUP(M4814,People!B:C,2,0)</f>
        <v>Chuck Magee</v>
      </c>
      <c r="W4814" t="str">
        <f>IFERROR(VLOOKUP(B4814,Returns!B:C,2,0),"NO")</f>
        <v>NO</v>
      </c>
      <c r="X4814" s="34">
        <f t="shared" si="75"/>
        <v>479.99039999999997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35">
        <v>0.2</v>
      </c>
      <c r="U4815" s="1">
        <v>9.7151999999999941</v>
      </c>
      <c r="V4815" t="str">
        <f>VLOOKUP(M4815,People!B:C,2,0)</f>
        <v>Chuck Magee</v>
      </c>
      <c r="W4815" t="str">
        <f>IFERROR(VLOOKUP(B4815,Returns!B:C,2,0),"NO")</f>
        <v>NO</v>
      </c>
      <c r="X4815" s="34">
        <f t="shared" si="75"/>
        <v>9.7152000000000012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35">
        <v>0</v>
      </c>
      <c r="U4816" s="1">
        <v>8.0730000000000004</v>
      </c>
      <c r="V4816" t="str">
        <f>VLOOKUP(M4816,People!B:C,2,0)</f>
        <v>Anna Andreadi</v>
      </c>
      <c r="W4816" t="str">
        <f>IFERROR(VLOOKUP(B4816,Returns!B:C,2,0),"NO")</f>
        <v>NO</v>
      </c>
      <c r="X4816" s="34">
        <f t="shared" si="75"/>
        <v>0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35">
        <v>0.2</v>
      </c>
      <c r="U4817" s="1">
        <v>6.1640999999999995</v>
      </c>
      <c r="V4817" t="str">
        <f>VLOOKUP(M4817,People!B:C,2,0)</f>
        <v>Chuck Magee</v>
      </c>
      <c r="W4817" t="str">
        <f>IFERROR(VLOOKUP(B4817,Returns!B:C,2,0),"NO")</f>
        <v>NO</v>
      </c>
      <c r="X4817" s="34">
        <f t="shared" si="75"/>
        <v>3.6528000000000009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35">
        <v>0.2</v>
      </c>
      <c r="U4818" s="1">
        <v>5.6315999999999971</v>
      </c>
      <c r="V4818" t="str">
        <f>VLOOKUP(M4818,People!B:C,2,0)</f>
        <v>Chuck Magee</v>
      </c>
      <c r="W4818" t="str">
        <f>IFERROR(VLOOKUP(B4818,Returns!B:C,2,0),"NO")</f>
        <v>NO</v>
      </c>
      <c r="X4818" s="34">
        <f t="shared" si="75"/>
        <v>6.9312000000000005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35">
        <v>0.2</v>
      </c>
      <c r="U4819" s="1">
        <v>8.1551999999999971</v>
      </c>
      <c r="V4819" t="str">
        <f>VLOOKUP(M4819,People!B:C,2,0)</f>
        <v>Chuck Magee</v>
      </c>
      <c r="W4819" t="str">
        <f>IFERROR(VLOOKUP(B4819,Returns!B:C,2,0),"NO")</f>
        <v>NO</v>
      </c>
      <c r="X4819" s="34">
        <f t="shared" si="75"/>
        <v>16.310400000000001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35">
        <v>0.2</v>
      </c>
      <c r="U4820" s="1">
        <v>-42.588000000000036</v>
      </c>
      <c r="V4820" t="str">
        <f>VLOOKUP(M4820,People!B:C,2,0)</f>
        <v>Chuck Magee</v>
      </c>
      <c r="W4820" t="str">
        <f>IFERROR(VLOOKUP(B4820,Returns!B:C,2,0),"NO")</f>
        <v>NO</v>
      </c>
      <c r="X4820" s="34">
        <f t="shared" si="75"/>
        <v>45.427200000000006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35">
        <v>0</v>
      </c>
      <c r="U4821" s="1">
        <v>5.0763999999999996</v>
      </c>
      <c r="V4821" t="str">
        <f>VLOOKUP(M4821,People!B:C,2,0)</f>
        <v>Chuck Magee</v>
      </c>
      <c r="W4821" t="str">
        <f>IFERROR(VLOOKUP(B4821,Returns!B:C,2,0),"NO")</f>
        <v>NO</v>
      </c>
      <c r="X4821" s="34">
        <f t="shared" si="75"/>
        <v>0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35">
        <v>0.8</v>
      </c>
      <c r="U4822" s="1">
        <v>-1181.2824000000003</v>
      </c>
      <c r="V4822" t="str">
        <f>VLOOKUP(M4822,People!B:C,2,0)</f>
        <v>Kelly Williams</v>
      </c>
      <c r="W4822" t="str">
        <f>IFERROR(VLOOKUP(B4822,Returns!B:C,2,0),"NO")</f>
        <v>NO</v>
      </c>
      <c r="X4822" s="34">
        <f t="shared" si="75"/>
        <v>370.59839999999991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35">
        <v>0.2</v>
      </c>
      <c r="U4823" s="1">
        <v>47.993999999999971</v>
      </c>
      <c r="V4823" t="str">
        <f>VLOOKUP(M4823,People!B:C,2,0)</f>
        <v>Kelly Williams</v>
      </c>
      <c r="W4823" t="str">
        <f>IFERROR(VLOOKUP(B4823,Returns!B:C,2,0),"NO")</f>
        <v>NO</v>
      </c>
      <c r="X4823" s="34">
        <f t="shared" si="75"/>
        <v>76.790400000000005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35">
        <v>0.7</v>
      </c>
      <c r="U4824" s="1">
        <v>-35.884799999999984</v>
      </c>
      <c r="V4824" t="str">
        <f>VLOOKUP(M4824,People!B:C,2,0)</f>
        <v>Anna Andreadi</v>
      </c>
      <c r="W4824" t="str">
        <f>IFERROR(VLOOKUP(B4824,Returns!B:C,2,0),"NO")</f>
        <v>NO</v>
      </c>
      <c r="X4824" s="34">
        <f t="shared" si="75"/>
        <v>31.399200000000004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35">
        <v>0.7</v>
      </c>
      <c r="U4825" s="1">
        <v>-24.275999999999996</v>
      </c>
      <c r="V4825" t="str">
        <f>VLOOKUP(M4825,People!B:C,2,0)</f>
        <v>Chuck Magee</v>
      </c>
      <c r="W4825" t="str">
        <f>IFERROR(VLOOKUP(B4825,Returns!B:C,2,0),"NO")</f>
        <v>NO</v>
      </c>
      <c r="X4825" s="34">
        <f t="shared" si="75"/>
        <v>21.241500000000002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35">
        <v>0.3</v>
      </c>
      <c r="U4826" s="1">
        <v>-9.1109999999999971</v>
      </c>
      <c r="V4826" t="str">
        <f>VLOOKUP(M4826,People!B:C,2,0)</f>
        <v>Chuck Magee</v>
      </c>
      <c r="W4826" t="str">
        <f>IFERROR(VLOOKUP(B4826,Returns!B:C,2,0),"NO")</f>
        <v>NO</v>
      </c>
      <c r="X4826" s="34">
        <f t="shared" si="75"/>
        <v>38.266199999999998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35">
        <v>0.2</v>
      </c>
      <c r="U4827" s="1">
        <v>15.590399999999995</v>
      </c>
      <c r="V4827" t="str">
        <f>VLOOKUP(M4827,People!B:C,2,0)</f>
        <v>Chuck Magee</v>
      </c>
      <c r="W4827" t="str">
        <f>IFERROR(VLOOKUP(B4827,Returns!B:C,2,0),"NO")</f>
        <v>NO</v>
      </c>
      <c r="X4827" s="34">
        <f t="shared" si="75"/>
        <v>15.590400000000001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35">
        <v>0.2</v>
      </c>
      <c r="U4828" s="1">
        <v>4.9055999999999997</v>
      </c>
      <c r="V4828" t="str">
        <f>VLOOKUP(M4828,People!B:C,2,0)</f>
        <v>Anna Andreadi</v>
      </c>
      <c r="W4828" t="str">
        <f>IFERROR(VLOOKUP(B4828,Returns!B:C,2,0),"NO")</f>
        <v>NO</v>
      </c>
      <c r="X4828" s="34">
        <f t="shared" si="75"/>
        <v>2.8032000000000004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35">
        <v>0</v>
      </c>
      <c r="U4829" s="1">
        <v>19.465600000000002</v>
      </c>
      <c r="V4829" t="str">
        <f>VLOOKUP(M4829,People!B:C,2,0)</f>
        <v>Cassandra Brandow</v>
      </c>
      <c r="W4829" t="str">
        <f>IFERROR(VLOOKUP(B4829,Returns!B:C,2,0),"NO")</f>
        <v>NO</v>
      </c>
      <c r="X4829" s="34">
        <f t="shared" si="75"/>
        <v>0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35">
        <v>0</v>
      </c>
      <c r="U4830" s="1">
        <v>1.6355999999999997</v>
      </c>
      <c r="V4830" t="str">
        <f>VLOOKUP(M4830,People!B:C,2,0)</f>
        <v>Cassandra Brandow</v>
      </c>
      <c r="W4830" t="str">
        <f>IFERROR(VLOOKUP(B4830,Returns!B:C,2,0),"NO")</f>
        <v>NO</v>
      </c>
      <c r="X4830" s="34">
        <f t="shared" si="75"/>
        <v>0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35">
        <v>0.2</v>
      </c>
      <c r="U4831" s="1">
        <v>4.4771999999999998</v>
      </c>
      <c r="V4831" t="str">
        <f>VLOOKUP(M4831,People!B:C,2,0)</f>
        <v>Chuck Magee</v>
      </c>
      <c r="W4831" t="str">
        <f>IFERROR(VLOOKUP(B4831,Returns!B:C,2,0),"NO")</f>
        <v>NO</v>
      </c>
      <c r="X4831" s="34">
        <f t="shared" si="75"/>
        <v>2.7552000000000003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35">
        <v>0</v>
      </c>
      <c r="U4832" s="1">
        <v>68.846399999999988</v>
      </c>
      <c r="V4832" t="str">
        <f>VLOOKUP(M4832,People!B:C,2,0)</f>
        <v>Kelly Williams</v>
      </c>
      <c r="W4832" t="str">
        <f>IFERROR(VLOOKUP(B4832,Returns!B:C,2,0),"NO")</f>
        <v>NO</v>
      </c>
      <c r="X4832" s="34">
        <f t="shared" si="75"/>
        <v>0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35">
        <v>0</v>
      </c>
      <c r="U4833" s="1">
        <v>9.8901000000000039</v>
      </c>
      <c r="V4833" t="str">
        <f>VLOOKUP(M4833,People!B:C,2,0)</f>
        <v>Kelly Williams</v>
      </c>
      <c r="W4833" t="str">
        <f>IFERROR(VLOOKUP(B4833,Returns!B:C,2,0),"NO")</f>
        <v>NO</v>
      </c>
      <c r="X4833" s="34">
        <f t="shared" si="75"/>
        <v>0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35">
        <v>0</v>
      </c>
      <c r="U4834" s="1">
        <v>5.8707999999999991</v>
      </c>
      <c r="V4834" t="str">
        <f>VLOOKUP(M4834,People!B:C,2,0)</f>
        <v>Kelly Williams</v>
      </c>
      <c r="W4834" t="str">
        <f>IFERROR(VLOOKUP(B4834,Returns!B:C,2,0),"NO")</f>
        <v>NO</v>
      </c>
      <c r="X4834" s="34">
        <f t="shared" si="75"/>
        <v>0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35">
        <v>0</v>
      </c>
      <c r="U4835" s="1">
        <v>5.8232999999999997</v>
      </c>
      <c r="V4835" t="str">
        <f>VLOOKUP(M4835,People!B:C,2,0)</f>
        <v>Kelly Williams</v>
      </c>
      <c r="W4835" t="str">
        <f>IFERROR(VLOOKUP(B4835,Returns!B:C,2,0),"NO")</f>
        <v>NO</v>
      </c>
      <c r="X4835" s="34">
        <f t="shared" si="75"/>
        <v>0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35">
        <v>0.2</v>
      </c>
      <c r="U4836" s="1">
        <v>13.472999999999999</v>
      </c>
      <c r="V4836" t="str">
        <f>VLOOKUP(M4836,People!B:C,2,0)</f>
        <v>Anna Andreadi</v>
      </c>
      <c r="W4836" t="str">
        <f>IFERROR(VLOOKUP(B4836,Returns!B:C,2,0),"NO")</f>
        <v>NO</v>
      </c>
      <c r="X4836" s="34">
        <f t="shared" si="75"/>
        <v>7.9840000000000009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35">
        <v>0</v>
      </c>
      <c r="U4837" s="1">
        <v>27.881999999999998</v>
      </c>
      <c r="V4837" t="str">
        <f>VLOOKUP(M4837,People!B:C,2,0)</f>
        <v>Anna Andreadi</v>
      </c>
      <c r="W4837" t="str">
        <f>IFERROR(VLOOKUP(B4837,Returns!B:C,2,0),"NO")</f>
        <v>NO</v>
      </c>
      <c r="X4837" s="34">
        <f t="shared" si="75"/>
        <v>0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35">
        <v>0.2</v>
      </c>
      <c r="U4838" s="1">
        <v>7.2267999999999999</v>
      </c>
      <c r="V4838" t="str">
        <f>VLOOKUP(M4838,People!B:C,2,0)</f>
        <v>Anna Andreadi</v>
      </c>
      <c r="W4838" t="str">
        <f>IFERROR(VLOOKUP(B4838,Returns!B:C,2,0),"NO")</f>
        <v>NO</v>
      </c>
      <c r="X4838" s="34">
        <f t="shared" si="75"/>
        <v>3.987200000000001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35">
        <v>0.7</v>
      </c>
      <c r="U4839" s="1">
        <v>-2.6585999999999999</v>
      </c>
      <c r="V4839" t="str">
        <f>VLOOKUP(M4839,People!B:C,2,0)</f>
        <v>Chuck Magee</v>
      </c>
      <c r="W4839" t="str">
        <f>IFERROR(VLOOKUP(B4839,Returns!B:C,2,0),"NO")</f>
        <v>NO</v>
      </c>
      <c r="X4839" s="34">
        <f t="shared" si="75"/>
        <v>2.6586000000000003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35">
        <v>0.2</v>
      </c>
      <c r="U4840" s="1">
        <v>10.057200000000002</v>
      </c>
      <c r="V4840" t="str">
        <f>VLOOKUP(M4840,People!B:C,2,0)</f>
        <v>Chuck Magee</v>
      </c>
      <c r="W4840" t="str">
        <f>IFERROR(VLOOKUP(B4840,Returns!B:C,2,0),"NO")</f>
        <v>NO</v>
      </c>
      <c r="X4840" s="34">
        <f t="shared" si="75"/>
        <v>5.5488000000000008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35">
        <v>0.4</v>
      </c>
      <c r="U4841" s="1">
        <v>-34.314799999999991</v>
      </c>
      <c r="V4841" t="str">
        <f>VLOOKUP(M4841,People!B:C,2,0)</f>
        <v>Chuck Magee</v>
      </c>
      <c r="W4841" t="str">
        <f>IFERROR(VLOOKUP(B4841,Returns!B:C,2,0),"NO")</f>
        <v>NO</v>
      </c>
      <c r="X4841" s="34">
        <f t="shared" si="75"/>
        <v>63.350399999999993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35">
        <v>0</v>
      </c>
      <c r="U4842" s="1">
        <v>11.583600000000001</v>
      </c>
      <c r="V4842" t="str">
        <f>VLOOKUP(M4842,People!B:C,2,0)</f>
        <v>Cassandra Brandow</v>
      </c>
      <c r="W4842" t="str">
        <f>IFERROR(VLOOKUP(B4842,Returns!B:C,2,0),"NO")</f>
        <v>NO</v>
      </c>
      <c r="X4842" s="34">
        <f t="shared" si="75"/>
        <v>0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35">
        <v>0.7</v>
      </c>
      <c r="U4843" s="1">
        <v>-4.0722000000000023</v>
      </c>
      <c r="V4843" t="str">
        <f>VLOOKUP(M4843,People!B:C,2,0)</f>
        <v>Chuck Magee</v>
      </c>
      <c r="W4843" t="str">
        <f>IFERROR(VLOOKUP(B4843,Returns!B:C,2,0),"NO")</f>
        <v>NO</v>
      </c>
      <c r="X4843" s="34">
        <f t="shared" si="75"/>
        <v>3.8871000000000002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35">
        <v>0.2</v>
      </c>
      <c r="U4844" s="1">
        <v>-54.881999999999998</v>
      </c>
      <c r="V4844" t="str">
        <f>VLOOKUP(M4844,People!B:C,2,0)</f>
        <v>Cassandra Brandow</v>
      </c>
      <c r="W4844" t="str">
        <f>IFERROR(VLOOKUP(B4844,Returns!B:C,2,0),"NO")</f>
        <v>NO</v>
      </c>
      <c r="X4844" s="34">
        <f t="shared" si="75"/>
        <v>48.783999999999999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35">
        <v>0</v>
      </c>
      <c r="U4845" s="1">
        <v>0.2992000000000008</v>
      </c>
      <c r="V4845" t="str">
        <f>VLOOKUP(M4845,People!B:C,2,0)</f>
        <v>Chuck Magee</v>
      </c>
      <c r="W4845" t="str">
        <f>IFERROR(VLOOKUP(B4845,Returns!B:C,2,0),"NO")</f>
        <v>NO</v>
      </c>
      <c r="X4845" s="34">
        <f t="shared" si="75"/>
        <v>0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35">
        <v>0.2</v>
      </c>
      <c r="U4846" s="1">
        <v>2.2449999999999992</v>
      </c>
      <c r="V4846" t="str">
        <f>VLOOKUP(M4846,People!B:C,2,0)</f>
        <v>Anna Andreadi</v>
      </c>
      <c r="W4846" t="str">
        <f>IFERROR(VLOOKUP(B4846,Returns!B:C,2,0),"NO")</f>
        <v>NO</v>
      </c>
      <c r="X4846" s="34">
        <f t="shared" si="75"/>
        <v>1.4368000000000003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35">
        <v>0.2</v>
      </c>
      <c r="U4847" s="1">
        <v>3.6791999999999998</v>
      </c>
      <c r="V4847" t="str">
        <f>VLOOKUP(M4847,People!B:C,2,0)</f>
        <v>Chuck Magee</v>
      </c>
      <c r="W4847" t="str">
        <f>IFERROR(VLOOKUP(B4847,Returns!B:C,2,0),"NO")</f>
        <v>NO</v>
      </c>
      <c r="X4847" s="34">
        <f t="shared" si="75"/>
        <v>2.1024000000000003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35">
        <v>0.2</v>
      </c>
      <c r="U4848" s="1">
        <v>19.796999999999997</v>
      </c>
      <c r="V4848" t="str">
        <f>VLOOKUP(M4848,People!B:C,2,0)</f>
        <v>Anna Andreadi</v>
      </c>
      <c r="W4848" t="str">
        <f>IFERROR(VLOOKUP(B4848,Returns!B:C,2,0),"NO")</f>
        <v>NO</v>
      </c>
      <c r="X4848" s="34">
        <f t="shared" si="75"/>
        <v>52.792000000000009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35">
        <v>0.2</v>
      </c>
      <c r="U4849" s="1">
        <v>17.908000000000001</v>
      </c>
      <c r="V4849" t="str">
        <f>VLOOKUP(M4849,People!B:C,2,0)</f>
        <v>Anna Andreadi</v>
      </c>
      <c r="W4849" t="str">
        <f>IFERROR(VLOOKUP(B4849,Returns!B:C,2,0),"NO")</f>
        <v>NO</v>
      </c>
      <c r="X4849" s="34">
        <f t="shared" si="75"/>
        <v>14.326400000000001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35">
        <v>0.2</v>
      </c>
      <c r="U4850" s="1">
        <v>0.8162000000000007</v>
      </c>
      <c r="V4850" t="str">
        <f>VLOOKUP(M4850,People!B:C,2,0)</f>
        <v>Anna Andreadi</v>
      </c>
      <c r="W4850" t="str">
        <f>IFERROR(VLOOKUP(B4850,Returns!B:C,2,0),"NO")</f>
        <v>NO</v>
      </c>
      <c r="X4850" s="34">
        <f t="shared" si="75"/>
        <v>1.8656000000000004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35">
        <v>0</v>
      </c>
      <c r="U4851" s="1">
        <v>2.6459999999999999</v>
      </c>
      <c r="V4851" t="str">
        <f>VLOOKUP(M4851,People!B:C,2,0)</f>
        <v>Anna Andreadi</v>
      </c>
      <c r="W4851" t="str">
        <f>IFERROR(VLOOKUP(B4851,Returns!B:C,2,0),"NO")</f>
        <v>NO</v>
      </c>
      <c r="X4851" s="34">
        <f t="shared" si="75"/>
        <v>0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35">
        <v>0.2</v>
      </c>
      <c r="U4852" s="1">
        <v>121.98999999999992</v>
      </c>
      <c r="V4852" t="str">
        <f>VLOOKUP(M4852,People!B:C,2,0)</f>
        <v>Anna Andreadi</v>
      </c>
      <c r="W4852" t="str">
        <f>IFERROR(VLOOKUP(B4852,Returns!B:C,2,0),"NO")</f>
        <v>NO</v>
      </c>
      <c r="X4852" s="34">
        <f t="shared" si="75"/>
        <v>195.184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35">
        <v>0</v>
      </c>
      <c r="U4853" s="1">
        <v>91.151999999999958</v>
      </c>
      <c r="V4853" t="str">
        <f>VLOOKUP(M4853,People!B:C,2,0)</f>
        <v>Anna Andreadi</v>
      </c>
      <c r="W4853" t="str">
        <f>IFERROR(VLOOKUP(B4853,Returns!B:C,2,0),"NO")</f>
        <v>NO</v>
      </c>
      <c r="X4853" s="34">
        <f t="shared" si="75"/>
        <v>0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35">
        <v>0</v>
      </c>
      <c r="U4854" s="1">
        <v>19.43519999999998</v>
      </c>
      <c r="V4854" t="str">
        <f>VLOOKUP(M4854,People!B:C,2,0)</f>
        <v>Anna Andreadi</v>
      </c>
      <c r="W4854" t="str">
        <f>IFERROR(VLOOKUP(B4854,Returns!B:C,2,0),"NO")</f>
        <v>NO</v>
      </c>
      <c r="X4854" s="34">
        <f t="shared" si="75"/>
        <v>0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35">
        <v>0</v>
      </c>
      <c r="U4855" s="1">
        <v>4.5144000000000002</v>
      </c>
      <c r="V4855" t="str">
        <f>VLOOKUP(M4855,People!B:C,2,0)</f>
        <v>Anna Andreadi</v>
      </c>
      <c r="W4855" t="str">
        <f>IFERROR(VLOOKUP(B4855,Returns!B:C,2,0),"NO")</f>
        <v>NO</v>
      </c>
      <c r="X4855" s="34">
        <f t="shared" si="75"/>
        <v>0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35">
        <v>0</v>
      </c>
      <c r="U4856" s="1">
        <v>0.62579999999999902</v>
      </c>
      <c r="V4856" t="str">
        <f>VLOOKUP(M4856,People!B:C,2,0)</f>
        <v>Anna Andreadi</v>
      </c>
      <c r="W4856" t="str">
        <f>IFERROR(VLOOKUP(B4856,Returns!B:C,2,0),"NO")</f>
        <v>NO</v>
      </c>
      <c r="X4856" s="34">
        <f t="shared" si="75"/>
        <v>0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35">
        <v>0</v>
      </c>
      <c r="U4857" s="1">
        <v>4.4352</v>
      </c>
      <c r="V4857" t="str">
        <f>VLOOKUP(M4857,People!B:C,2,0)</f>
        <v>Anna Andreadi</v>
      </c>
      <c r="W4857" t="str">
        <f>IFERROR(VLOOKUP(B4857,Returns!B:C,2,0),"NO")</f>
        <v>NO</v>
      </c>
      <c r="X4857" s="34">
        <f t="shared" si="75"/>
        <v>0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35">
        <v>0.2</v>
      </c>
      <c r="U4858" s="1">
        <v>24.502800000000001</v>
      </c>
      <c r="V4858" t="str">
        <f>VLOOKUP(M4858,People!B:C,2,0)</f>
        <v>Anna Andreadi</v>
      </c>
      <c r="W4858" t="str">
        <f>IFERROR(VLOOKUP(B4858,Returns!B:C,2,0),"NO")</f>
        <v>NO</v>
      </c>
      <c r="X4858" s="34">
        <f t="shared" si="75"/>
        <v>14.001600000000003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35">
        <v>0</v>
      </c>
      <c r="U4859" s="1">
        <v>38.023999999999994</v>
      </c>
      <c r="V4859" t="str">
        <f>VLOOKUP(M4859,People!B:C,2,0)</f>
        <v>Anna Andreadi</v>
      </c>
      <c r="W4859" t="str">
        <f>IFERROR(VLOOKUP(B4859,Returns!B:C,2,0),"NO")</f>
        <v>NO</v>
      </c>
      <c r="X4859" s="34">
        <f t="shared" si="75"/>
        <v>0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35">
        <v>0</v>
      </c>
      <c r="U4860" s="1">
        <v>92.969999999999985</v>
      </c>
      <c r="V4860" t="str">
        <f>VLOOKUP(M4860,People!B:C,2,0)</f>
        <v>Anna Andreadi</v>
      </c>
      <c r="W4860" t="str">
        <f>IFERROR(VLOOKUP(B4860,Returns!B:C,2,0),"NO")</f>
        <v>NO</v>
      </c>
      <c r="X4860" s="34">
        <f t="shared" si="75"/>
        <v>0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35">
        <v>0.2</v>
      </c>
      <c r="U4861" s="1">
        <v>1.0192000000000001</v>
      </c>
      <c r="V4861" t="str">
        <f>VLOOKUP(M4861,People!B:C,2,0)</f>
        <v>Kelly Williams</v>
      </c>
      <c r="W4861" t="str">
        <f>IFERROR(VLOOKUP(B4861,Returns!B:C,2,0),"NO")</f>
        <v>NO</v>
      </c>
      <c r="X4861" s="34">
        <f t="shared" si="75"/>
        <v>2.0384000000000007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35">
        <v>0</v>
      </c>
      <c r="U4862" s="1">
        <v>843.17059999999992</v>
      </c>
      <c r="V4862" t="str">
        <f>VLOOKUP(M4862,People!B:C,2,0)</f>
        <v>Chuck Magee</v>
      </c>
      <c r="W4862" t="str">
        <f>IFERROR(VLOOKUP(B4862,Returns!B:C,2,0),"NO")</f>
        <v>NO</v>
      </c>
      <c r="X4862" s="34">
        <f t="shared" si="75"/>
        <v>0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35">
        <v>0.2</v>
      </c>
      <c r="U4863" s="1">
        <v>265.42320000000001</v>
      </c>
      <c r="V4863" t="str">
        <f>VLOOKUP(M4863,People!B:C,2,0)</f>
        <v>Kelly Williams</v>
      </c>
      <c r="W4863" t="str">
        <f>IFERROR(VLOOKUP(B4863,Returns!B:C,2,0),"NO")</f>
        <v>NO</v>
      </c>
      <c r="X4863" s="34">
        <f t="shared" si="75"/>
        <v>151.67040000000003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35">
        <v>0.2</v>
      </c>
      <c r="U4864" s="1">
        <v>7.3834</v>
      </c>
      <c r="V4864" t="str">
        <f>VLOOKUP(M4864,People!B:C,2,0)</f>
        <v>Chuck Magee</v>
      </c>
      <c r="W4864" t="str">
        <f>IFERROR(VLOOKUP(B4864,Returns!B:C,2,0),"NO")</f>
        <v>NO</v>
      </c>
      <c r="X4864" s="34">
        <f t="shared" si="75"/>
        <v>4.0736000000000008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35">
        <v>0.2</v>
      </c>
      <c r="U4865" s="1">
        <v>16.823699999999999</v>
      </c>
      <c r="V4865" t="str">
        <f>VLOOKUP(M4865,People!B:C,2,0)</f>
        <v>Chuck Magee</v>
      </c>
      <c r="W4865" t="str">
        <f>IFERROR(VLOOKUP(B4865,Returns!B:C,2,0),"NO")</f>
        <v>NO</v>
      </c>
      <c r="X4865" s="34">
        <f t="shared" si="75"/>
        <v>9.9695999999999998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35">
        <v>0</v>
      </c>
      <c r="U4866" s="1">
        <v>67.191599999999994</v>
      </c>
      <c r="V4866" t="str">
        <f>VLOOKUP(M4866,People!B:C,2,0)</f>
        <v>Chuck Magee</v>
      </c>
      <c r="W4866" t="str">
        <f>IFERROR(VLOOKUP(B4866,Returns!B:C,2,0),"NO")</f>
        <v>NO</v>
      </c>
      <c r="X4866" s="34">
        <f t="shared" ref="X4866:X4929" si="76">T4866*R4866</f>
        <v>0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35">
        <v>0.2</v>
      </c>
      <c r="U4867" s="1">
        <v>150.29399999999998</v>
      </c>
      <c r="V4867" t="str">
        <f>VLOOKUP(M4867,People!B:C,2,0)</f>
        <v>Anna Andreadi</v>
      </c>
      <c r="W4867" t="str">
        <f>IFERROR(VLOOKUP(B4867,Returns!B:C,2,0),"NO")</f>
        <v>NO</v>
      </c>
      <c r="X4867" s="34">
        <f t="shared" si="76"/>
        <v>480.94080000000008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35">
        <v>0.2</v>
      </c>
      <c r="U4868" s="1">
        <v>190.02059999999997</v>
      </c>
      <c r="V4868" t="str">
        <f>VLOOKUP(M4868,People!B:C,2,0)</f>
        <v>Anna Andreadi</v>
      </c>
      <c r="W4868" t="str">
        <f>IFERROR(VLOOKUP(B4868,Returns!B:C,2,0),"NO")</f>
        <v>NO</v>
      </c>
      <c r="X4868" s="34">
        <f t="shared" si="76"/>
        <v>112.60480000000001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35">
        <v>0</v>
      </c>
      <c r="U4869" s="1">
        <v>10.347300000000004</v>
      </c>
      <c r="V4869" t="str">
        <f>VLOOKUP(M4869,People!B:C,2,0)</f>
        <v>Anna Andreadi</v>
      </c>
      <c r="W4869" t="str">
        <f>IFERROR(VLOOKUP(B4869,Returns!B:C,2,0),"NO")</f>
        <v>NO</v>
      </c>
      <c r="X4869" s="34">
        <f t="shared" si="76"/>
        <v>0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35">
        <v>0</v>
      </c>
      <c r="U4870" s="1">
        <v>4.2336</v>
      </c>
      <c r="V4870" t="str">
        <f>VLOOKUP(M4870,People!B:C,2,0)</f>
        <v>Anna Andreadi</v>
      </c>
      <c r="W4870" t="str">
        <f>IFERROR(VLOOKUP(B4870,Returns!B:C,2,0),"NO")</f>
        <v>NO</v>
      </c>
      <c r="X4870" s="34">
        <f t="shared" si="76"/>
        <v>0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35">
        <v>0.4</v>
      </c>
      <c r="U4871" s="1">
        <v>-14.998000000000012</v>
      </c>
      <c r="V4871" t="str">
        <f>VLOOKUP(M4871,People!B:C,2,0)</f>
        <v>Chuck Magee</v>
      </c>
      <c r="W4871" t="str">
        <f>IFERROR(VLOOKUP(B4871,Returns!B:C,2,0),"NO")</f>
        <v>NO</v>
      </c>
      <c r="X4871" s="34">
        <f t="shared" si="76"/>
        <v>35.995199999999997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35">
        <v>0.2</v>
      </c>
      <c r="U4872" s="1">
        <v>83.209699999999998</v>
      </c>
      <c r="V4872" t="str">
        <f>VLOOKUP(M4872,People!B:C,2,0)</f>
        <v>Chuck Magee</v>
      </c>
      <c r="W4872" t="str">
        <f>IFERROR(VLOOKUP(B4872,Returns!B:C,2,0),"NO")</f>
        <v>NO</v>
      </c>
      <c r="X4872" s="34">
        <f t="shared" si="76"/>
        <v>45.908800000000006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35">
        <v>0.2</v>
      </c>
      <c r="U4873" s="1">
        <v>0.61559999999999993</v>
      </c>
      <c r="V4873" t="str">
        <f>VLOOKUP(M4873,People!B:C,2,0)</f>
        <v>Kelly Williams</v>
      </c>
      <c r="W4873" t="str">
        <f>IFERROR(VLOOKUP(B4873,Returns!B:C,2,0),"NO")</f>
        <v>NO</v>
      </c>
      <c r="X4873" s="34">
        <f t="shared" si="76"/>
        <v>0.36480000000000001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35">
        <v>0.8</v>
      </c>
      <c r="U4874" s="1">
        <v>-46.716000000000008</v>
      </c>
      <c r="V4874" t="str">
        <f>VLOOKUP(M4874,People!B:C,2,0)</f>
        <v>Kelly Williams</v>
      </c>
      <c r="W4874" t="str">
        <f>IFERROR(VLOOKUP(B4874,Returns!B:C,2,0),"NO")</f>
        <v>NO</v>
      </c>
      <c r="X4874" s="34">
        <f t="shared" si="76"/>
        <v>14.655999999999999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35">
        <v>0.2</v>
      </c>
      <c r="U4875" s="1">
        <v>-11.593800000000005</v>
      </c>
      <c r="V4875" t="str">
        <f>VLOOKUP(M4875,People!B:C,2,0)</f>
        <v>Kelly Williams</v>
      </c>
      <c r="W4875" t="str">
        <f>IFERROR(VLOOKUP(B4875,Returns!B:C,2,0),"NO")</f>
        <v>NO</v>
      </c>
      <c r="X4875" s="34">
        <f t="shared" si="76"/>
        <v>9.7632000000000012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35">
        <v>0.8</v>
      </c>
      <c r="U4876" s="1">
        <v>-1.9602000000000008</v>
      </c>
      <c r="V4876" t="str">
        <f>VLOOKUP(M4876,People!B:C,2,0)</f>
        <v>Kelly Williams</v>
      </c>
      <c r="W4876" t="str">
        <f>IFERROR(VLOOKUP(B4876,Returns!B:C,2,0),"NO")</f>
        <v>NO</v>
      </c>
      <c r="X4876" s="34">
        <f t="shared" si="76"/>
        <v>0.9503999999999998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35">
        <v>0.2</v>
      </c>
      <c r="U4877" s="1">
        <v>29.950000000000003</v>
      </c>
      <c r="V4877" t="str">
        <f>VLOOKUP(M4877,People!B:C,2,0)</f>
        <v>Chuck Magee</v>
      </c>
      <c r="W4877" t="str">
        <f>IFERROR(VLOOKUP(B4877,Returns!B:C,2,0),"NO")</f>
        <v>NO</v>
      </c>
      <c r="X4877" s="34">
        <f t="shared" si="76"/>
        <v>23.960000000000004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35">
        <v>0.2</v>
      </c>
      <c r="U4878" s="1">
        <v>4.6175999999999995</v>
      </c>
      <c r="V4878" t="str">
        <f>VLOOKUP(M4878,People!B:C,2,0)</f>
        <v>Cassandra Brandow</v>
      </c>
      <c r="W4878" t="str">
        <f>IFERROR(VLOOKUP(B4878,Returns!B:C,2,0),"NO")</f>
        <v>NO</v>
      </c>
      <c r="X4878" s="34">
        <f t="shared" si="76"/>
        <v>12.313600000000001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35">
        <v>0.2</v>
      </c>
      <c r="U4879" s="1">
        <v>0.46440000000000037</v>
      </c>
      <c r="V4879" t="str">
        <f>VLOOKUP(M4879,People!B:C,2,0)</f>
        <v>Cassandra Brandow</v>
      </c>
      <c r="W4879" t="str">
        <f>IFERROR(VLOOKUP(B4879,Returns!B:C,2,0),"NO")</f>
        <v>NO</v>
      </c>
      <c r="X4879" s="34">
        <f t="shared" si="76"/>
        <v>1.2384000000000002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35">
        <v>0.7</v>
      </c>
      <c r="U4880" s="1">
        <v>-1.4760000000000004</v>
      </c>
      <c r="V4880" t="str">
        <f>VLOOKUP(M4880,People!B:C,2,0)</f>
        <v>Cassandra Brandow</v>
      </c>
      <c r="W4880" t="str">
        <f>IFERROR(VLOOKUP(B4880,Returns!B:C,2,0),"NO")</f>
        <v>NO</v>
      </c>
      <c r="X4880" s="34">
        <f t="shared" si="76"/>
        <v>1.5498000000000003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35">
        <v>0</v>
      </c>
      <c r="U4881" s="1">
        <v>2.6068000000000002</v>
      </c>
      <c r="V4881" t="str">
        <f>VLOOKUP(M4881,People!B:C,2,0)</f>
        <v>Cassandra Brandow</v>
      </c>
      <c r="W4881" t="str">
        <f>IFERROR(VLOOKUP(B4881,Returns!B:C,2,0),"NO")</f>
        <v>NO</v>
      </c>
      <c r="X4881" s="34">
        <f t="shared" si="76"/>
        <v>0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35">
        <v>0</v>
      </c>
      <c r="U4882" s="1">
        <v>292.77599999999995</v>
      </c>
      <c r="V4882" t="str">
        <f>VLOOKUP(M4882,People!B:C,2,0)</f>
        <v>Cassandra Brandow</v>
      </c>
      <c r="W4882" t="str">
        <f>IFERROR(VLOOKUP(B4882,Returns!B:C,2,0),"NO")</f>
        <v>NO</v>
      </c>
      <c r="X4882" s="34">
        <f t="shared" si="76"/>
        <v>0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35">
        <v>0</v>
      </c>
      <c r="U4883" s="1">
        <v>517.47930000000008</v>
      </c>
      <c r="V4883" t="str">
        <f>VLOOKUP(M4883,People!B:C,2,0)</f>
        <v>Cassandra Brandow</v>
      </c>
      <c r="W4883" t="str">
        <f>IFERROR(VLOOKUP(B4883,Returns!B:C,2,0),"NO")</f>
        <v>NO</v>
      </c>
      <c r="X4883" s="34">
        <f t="shared" si="76"/>
        <v>0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35">
        <v>0</v>
      </c>
      <c r="U4884" s="1">
        <v>16.7776</v>
      </c>
      <c r="V4884" t="str">
        <f>VLOOKUP(M4884,People!B:C,2,0)</f>
        <v>Cassandra Brandow</v>
      </c>
      <c r="W4884" t="str">
        <f>IFERROR(VLOOKUP(B4884,Returns!B:C,2,0),"NO")</f>
        <v>NO</v>
      </c>
      <c r="X4884" s="34">
        <f t="shared" si="76"/>
        <v>0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35">
        <v>0.2</v>
      </c>
      <c r="U4885" s="1">
        <v>64.199999999999989</v>
      </c>
      <c r="V4885" t="str">
        <f>VLOOKUP(M4885,People!B:C,2,0)</f>
        <v>Anna Andreadi</v>
      </c>
      <c r="W4885" t="str">
        <f>IFERROR(VLOOKUP(B4885,Returns!B:C,2,0),"NO")</f>
        <v>NO</v>
      </c>
      <c r="X4885" s="34">
        <f t="shared" si="76"/>
        <v>34.24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35">
        <v>0</v>
      </c>
      <c r="U4886" s="1">
        <v>0.87360000000000015</v>
      </c>
      <c r="V4886" t="str">
        <f>VLOOKUP(M4886,People!B:C,2,0)</f>
        <v>Anna Andreadi</v>
      </c>
      <c r="W4886" t="str">
        <f>IFERROR(VLOOKUP(B4886,Returns!B:C,2,0),"NO")</f>
        <v>NO</v>
      </c>
      <c r="X4886" s="34">
        <f t="shared" si="76"/>
        <v>0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35">
        <v>0</v>
      </c>
      <c r="U4887" s="1">
        <v>52.531999999999996</v>
      </c>
      <c r="V4887" t="str">
        <f>VLOOKUP(M4887,People!B:C,2,0)</f>
        <v>Kelly Williams</v>
      </c>
      <c r="W4887" t="str">
        <f>IFERROR(VLOOKUP(B4887,Returns!B:C,2,0),"NO")</f>
        <v>NO</v>
      </c>
      <c r="X4887" s="34">
        <f t="shared" si="76"/>
        <v>0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35">
        <v>0</v>
      </c>
      <c r="U4888" s="1">
        <v>52.974299999999992</v>
      </c>
      <c r="V4888" t="str">
        <f>VLOOKUP(M4888,People!B:C,2,0)</f>
        <v>Cassandra Brandow</v>
      </c>
      <c r="W4888" t="str">
        <f>IFERROR(VLOOKUP(B4888,Returns!B:C,2,0),"NO")</f>
        <v>NO</v>
      </c>
      <c r="X4888" s="34">
        <f t="shared" si="76"/>
        <v>0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35">
        <v>0</v>
      </c>
      <c r="U4889" s="1">
        <v>6.1019999999999968</v>
      </c>
      <c r="V4889" t="str">
        <f>VLOOKUP(M4889,People!B:C,2,0)</f>
        <v>Cassandra Brandow</v>
      </c>
      <c r="W4889" t="str">
        <f>IFERROR(VLOOKUP(B4889,Returns!B:C,2,0),"NO")</f>
        <v>NO</v>
      </c>
      <c r="X4889" s="34">
        <f t="shared" si="76"/>
        <v>0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35">
        <v>0</v>
      </c>
      <c r="U4890" s="1">
        <v>56.300999999999988</v>
      </c>
      <c r="V4890" t="str">
        <f>VLOOKUP(M4890,People!B:C,2,0)</f>
        <v>Cassandra Brandow</v>
      </c>
      <c r="W4890" t="str">
        <f>IFERROR(VLOOKUP(B4890,Returns!B:C,2,0),"NO")</f>
        <v>NO</v>
      </c>
      <c r="X4890" s="34">
        <f t="shared" si="76"/>
        <v>0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35">
        <v>0</v>
      </c>
      <c r="U4891" s="1">
        <v>315.82499999999993</v>
      </c>
      <c r="V4891" t="str">
        <f>VLOOKUP(M4891,People!B:C,2,0)</f>
        <v>Cassandra Brandow</v>
      </c>
      <c r="W4891" t="str">
        <f>IFERROR(VLOOKUP(B4891,Returns!B:C,2,0),"NO")</f>
        <v>NO</v>
      </c>
      <c r="X4891" s="34">
        <f t="shared" si="76"/>
        <v>0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35">
        <v>0</v>
      </c>
      <c r="U4892" s="1">
        <v>2.5577999999999994</v>
      </c>
      <c r="V4892" t="str">
        <f>VLOOKUP(M4892,People!B:C,2,0)</f>
        <v>Anna Andreadi</v>
      </c>
      <c r="W4892" t="str">
        <f>IFERROR(VLOOKUP(B4892,Returns!B:C,2,0),"NO")</f>
        <v>NO</v>
      </c>
      <c r="X4892" s="34">
        <f t="shared" si="76"/>
        <v>0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35">
        <v>0</v>
      </c>
      <c r="U4893" s="1">
        <v>18.211199999999998</v>
      </c>
      <c r="V4893" t="str">
        <f>VLOOKUP(M4893,People!B:C,2,0)</f>
        <v>Anna Andreadi</v>
      </c>
      <c r="W4893" t="str">
        <f>IFERROR(VLOOKUP(B4893,Returns!B:C,2,0),"NO")</f>
        <v>NO</v>
      </c>
      <c r="X4893" s="34">
        <f t="shared" si="76"/>
        <v>0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35">
        <v>0</v>
      </c>
      <c r="U4894" s="1">
        <v>1.1760000000000002</v>
      </c>
      <c r="V4894" t="str">
        <f>VLOOKUP(M4894,People!B:C,2,0)</f>
        <v>Anna Andreadi</v>
      </c>
      <c r="W4894" t="str">
        <f>IFERROR(VLOOKUP(B4894,Returns!B:C,2,0),"NO")</f>
        <v>NO</v>
      </c>
      <c r="X4894" s="34">
        <f t="shared" si="76"/>
        <v>0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35">
        <v>0</v>
      </c>
      <c r="U4895" s="1">
        <v>2.2727999999999895</v>
      </c>
      <c r="V4895" t="str">
        <f>VLOOKUP(M4895,People!B:C,2,0)</f>
        <v>Anna Andreadi</v>
      </c>
      <c r="W4895" t="str">
        <f>IFERROR(VLOOKUP(B4895,Returns!B:C,2,0),"NO")</f>
        <v>NO</v>
      </c>
      <c r="X4895" s="34">
        <f t="shared" si="76"/>
        <v>0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35">
        <v>0</v>
      </c>
      <c r="U4896" s="1">
        <v>22.991999999999997</v>
      </c>
      <c r="V4896" t="str">
        <f>VLOOKUP(M4896,People!B:C,2,0)</f>
        <v>Anna Andreadi</v>
      </c>
      <c r="W4896" t="str">
        <f>IFERROR(VLOOKUP(B4896,Returns!B:C,2,0),"NO")</f>
        <v>NO</v>
      </c>
      <c r="X4896" s="34">
        <f t="shared" si="76"/>
        <v>0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35">
        <v>0</v>
      </c>
      <c r="U4897" s="1">
        <v>30.360399999999998</v>
      </c>
      <c r="V4897" t="str">
        <f>VLOOKUP(M4897,People!B:C,2,0)</f>
        <v>Anna Andreadi</v>
      </c>
      <c r="W4897" t="str">
        <f>IFERROR(VLOOKUP(B4897,Returns!B:C,2,0),"NO")</f>
        <v>NO</v>
      </c>
      <c r="X4897" s="34">
        <f t="shared" si="76"/>
        <v>0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35">
        <v>0</v>
      </c>
      <c r="U4898" s="1">
        <v>55.895999999999958</v>
      </c>
      <c r="V4898" t="str">
        <f>VLOOKUP(M4898,People!B:C,2,0)</f>
        <v>Anna Andreadi</v>
      </c>
      <c r="W4898" t="str">
        <f>IFERROR(VLOOKUP(B4898,Returns!B:C,2,0),"NO")</f>
        <v>NO</v>
      </c>
      <c r="X4898" s="34">
        <f t="shared" si="76"/>
        <v>0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35">
        <v>0.3</v>
      </c>
      <c r="U4899" s="1">
        <v>-7.8588000000000022</v>
      </c>
      <c r="V4899" t="str">
        <f>VLOOKUP(M4899,People!B:C,2,0)</f>
        <v>Chuck Magee</v>
      </c>
      <c r="W4899" t="str">
        <f>IFERROR(VLOOKUP(B4899,Returns!B:C,2,0),"NO")</f>
        <v>NO</v>
      </c>
      <c r="X4899" s="34">
        <f t="shared" si="76"/>
        <v>55.011599999999994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35">
        <v>0.2</v>
      </c>
      <c r="U4900" s="1">
        <v>2.8884000000000007</v>
      </c>
      <c r="V4900" t="str">
        <f>VLOOKUP(M4900,People!B:C,2,0)</f>
        <v>Chuck Magee</v>
      </c>
      <c r="W4900" t="str">
        <f>IFERROR(VLOOKUP(B4900,Returns!B:C,2,0),"NO")</f>
        <v>NO</v>
      </c>
      <c r="X4900" s="34">
        <f t="shared" si="76"/>
        <v>1.5936000000000003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35">
        <v>0.7</v>
      </c>
      <c r="U4901" s="1">
        <v>-18.446399999999997</v>
      </c>
      <c r="V4901" t="str">
        <f>VLOOKUP(M4901,People!B:C,2,0)</f>
        <v>Anna Andreadi</v>
      </c>
      <c r="W4901" t="str">
        <f>IFERROR(VLOOKUP(B4901,Returns!B:C,2,0),"NO")</f>
        <v>NO</v>
      </c>
      <c r="X4901" s="34">
        <f t="shared" si="76"/>
        <v>18.446400000000001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35">
        <v>0</v>
      </c>
      <c r="U4902" s="1">
        <v>125.14319999999998</v>
      </c>
      <c r="V4902" t="str">
        <f>VLOOKUP(M4902,People!B:C,2,0)</f>
        <v>Anna Andreadi</v>
      </c>
      <c r="W4902" t="str">
        <f>IFERROR(VLOOKUP(B4902,Returns!B:C,2,0),"NO")</f>
        <v>NO</v>
      </c>
      <c r="X4902" s="34">
        <f t="shared" si="76"/>
        <v>0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35">
        <v>0</v>
      </c>
      <c r="U4903" s="1">
        <v>3.6348000000000003</v>
      </c>
      <c r="V4903" t="str">
        <f>VLOOKUP(M4903,People!B:C,2,0)</f>
        <v>Anna Andreadi</v>
      </c>
      <c r="W4903" t="str">
        <f>IFERROR(VLOOKUP(B4903,Returns!B:C,2,0),"NO")</f>
        <v>NO</v>
      </c>
      <c r="X4903" s="34">
        <f t="shared" si="76"/>
        <v>0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35">
        <v>0.2</v>
      </c>
      <c r="U4904" s="1">
        <v>9.0719999999999992</v>
      </c>
      <c r="V4904" t="str">
        <f>VLOOKUP(M4904,People!B:C,2,0)</f>
        <v>Chuck Magee</v>
      </c>
      <c r="W4904" t="str">
        <f>IFERROR(VLOOKUP(B4904,Returns!B:C,2,0),"NO")</f>
        <v>NO</v>
      </c>
      <c r="X4904" s="34">
        <f t="shared" si="76"/>
        <v>5.1840000000000011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35">
        <v>0</v>
      </c>
      <c r="U4905" s="1">
        <v>42.131399999999999</v>
      </c>
      <c r="V4905" t="str">
        <f>VLOOKUP(M4905,People!B:C,2,0)</f>
        <v>Chuck Magee</v>
      </c>
      <c r="W4905" t="str">
        <f>IFERROR(VLOOKUP(B4905,Returns!B:C,2,0),"NO")</f>
        <v>NO</v>
      </c>
      <c r="X4905" s="34">
        <f t="shared" si="76"/>
        <v>0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35">
        <v>0.3</v>
      </c>
      <c r="U4906" s="1">
        <v>-19.258800000000008</v>
      </c>
      <c r="V4906" t="str">
        <f>VLOOKUP(M4906,People!B:C,2,0)</f>
        <v>Kelly Williams</v>
      </c>
      <c r="W4906" t="str">
        <f>IFERROR(VLOOKUP(B4906,Returns!B:C,2,0),"NO")</f>
        <v>NO</v>
      </c>
      <c r="X4906" s="34">
        <f t="shared" si="76"/>
        <v>202.2174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35">
        <v>0</v>
      </c>
      <c r="U4907" s="1">
        <v>11.0016</v>
      </c>
      <c r="V4907" t="str">
        <f>VLOOKUP(M4907,People!B:C,2,0)</f>
        <v>Chuck Magee</v>
      </c>
      <c r="W4907" t="str">
        <f>IFERROR(VLOOKUP(B4907,Returns!B:C,2,0),"NO")</f>
        <v>NO</v>
      </c>
      <c r="X4907" s="34">
        <f t="shared" si="76"/>
        <v>0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35">
        <v>0</v>
      </c>
      <c r="U4908" s="1">
        <v>16.193999999999988</v>
      </c>
      <c r="V4908" t="str">
        <f>VLOOKUP(M4908,People!B:C,2,0)</f>
        <v>Chuck Magee</v>
      </c>
      <c r="W4908" t="str">
        <f>IFERROR(VLOOKUP(B4908,Returns!B:C,2,0),"NO")</f>
        <v>NO</v>
      </c>
      <c r="X4908" s="34">
        <f t="shared" si="76"/>
        <v>0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35">
        <v>0.7</v>
      </c>
      <c r="U4909" s="1">
        <v>-8.659200000000002</v>
      </c>
      <c r="V4909" t="str">
        <f>VLOOKUP(M4909,People!B:C,2,0)</f>
        <v>Chuck Magee</v>
      </c>
      <c r="W4909" t="str">
        <f>IFERROR(VLOOKUP(B4909,Returns!B:C,2,0),"NO")</f>
        <v>NO</v>
      </c>
      <c r="X4909" s="34">
        <f t="shared" si="76"/>
        <v>8.2656000000000009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35">
        <v>0.4</v>
      </c>
      <c r="U4910" s="1">
        <v>-2.0773999999999999</v>
      </c>
      <c r="V4910" t="str">
        <f>VLOOKUP(M4910,People!B:C,2,0)</f>
        <v>Chuck Magee</v>
      </c>
      <c r="W4910" t="str">
        <f>IFERROR(VLOOKUP(B4910,Returns!B:C,2,0),"NO")</f>
        <v>NO</v>
      </c>
      <c r="X4910" s="34">
        <f t="shared" si="76"/>
        <v>3.8351999999999999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35">
        <v>0.2</v>
      </c>
      <c r="U4911" s="1">
        <v>6.6467999999999989</v>
      </c>
      <c r="V4911" t="str">
        <f>VLOOKUP(M4911,People!B:C,2,0)</f>
        <v>Cassandra Brandow</v>
      </c>
      <c r="W4911" t="str">
        <f>IFERROR(VLOOKUP(B4911,Returns!B:C,2,0),"NO")</f>
        <v>Yes</v>
      </c>
      <c r="X4911" s="34">
        <f t="shared" si="76"/>
        <v>3.6671999999999998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35">
        <v>0.2</v>
      </c>
      <c r="U4912" s="1">
        <v>12.700800000000001</v>
      </c>
      <c r="V4912" t="str">
        <f>VLOOKUP(M4912,People!B:C,2,0)</f>
        <v>Cassandra Brandow</v>
      </c>
      <c r="W4912" t="str">
        <f>IFERROR(VLOOKUP(B4912,Returns!B:C,2,0),"NO")</f>
        <v>Yes</v>
      </c>
      <c r="X4912" s="34">
        <f t="shared" si="76"/>
        <v>7.2576000000000027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35">
        <v>0.2</v>
      </c>
      <c r="U4913" s="1">
        <v>6.9990000000000059</v>
      </c>
      <c r="V4913" t="str">
        <f>VLOOKUP(M4913,People!B:C,2,0)</f>
        <v>Cassandra Brandow</v>
      </c>
      <c r="W4913" t="str">
        <f>IFERROR(VLOOKUP(B4913,Returns!B:C,2,0),"NO")</f>
        <v>Yes</v>
      </c>
      <c r="X4913" s="34">
        <f t="shared" si="76"/>
        <v>22.396799999999999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35">
        <v>0.7</v>
      </c>
      <c r="U4914" s="1">
        <v>-4.577</v>
      </c>
      <c r="V4914" t="str">
        <f>VLOOKUP(M4914,People!B:C,2,0)</f>
        <v>Cassandra Brandow</v>
      </c>
      <c r="W4914" t="str">
        <f>IFERROR(VLOOKUP(B4914,Returns!B:C,2,0),"NO")</f>
        <v>Yes</v>
      </c>
      <c r="X4914" s="34">
        <f t="shared" si="76"/>
        <v>4.1790000000000003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35">
        <v>0.7</v>
      </c>
      <c r="U4915" s="1">
        <v>-1.8391999999999999</v>
      </c>
      <c r="V4915" t="str">
        <f>VLOOKUP(M4915,People!B:C,2,0)</f>
        <v>Cassandra Brandow</v>
      </c>
      <c r="W4915" t="str">
        <f>IFERROR(VLOOKUP(B4915,Returns!B:C,2,0),"NO")</f>
        <v>Yes</v>
      </c>
      <c r="X4915" s="34">
        <f t="shared" si="76"/>
        <v>1.7555999999999998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35">
        <v>0</v>
      </c>
      <c r="U4916" s="1">
        <v>10.428399999999996</v>
      </c>
      <c r="V4916" t="str">
        <f>VLOOKUP(M4916,People!B:C,2,0)</f>
        <v>Anna Andreadi</v>
      </c>
      <c r="W4916" t="str">
        <f>IFERROR(VLOOKUP(B4916,Returns!B:C,2,0),"NO")</f>
        <v>NO</v>
      </c>
      <c r="X4916" s="34">
        <f t="shared" si="76"/>
        <v>0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35">
        <v>0.2</v>
      </c>
      <c r="U4917" s="1">
        <v>5.4201000000000006</v>
      </c>
      <c r="V4917" t="str">
        <f>VLOOKUP(M4917,People!B:C,2,0)</f>
        <v>Anna Andreadi</v>
      </c>
      <c r="W4917" t="str">
        <f>IFERROR(VLOOKUP(B4917,Returns!B:C,2,0),"NO")</f>
        <v>NO</v>
      </c>
      <c r="X4917" s="34">
        <f t="shared" si="76"/>
        <v>2.9904000000000006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35">
        <v>0.2</v>
      </c>
      <c r="U4918" s="1">
        <v>5.8750999999999962</v>
      </c>
      <c r="V4918" t="str">
        <f>VLOOKUP(M4918,People!B:C,2,0)</f>
        <v>Kelly Williams</v>
      </c>
      <c r="W4918" t="str">
        <f>IFERROR(VLOOKUP(B4918,Returns!B:C,2,0),"NO")</f>
        <v>NO</v>
      </c>
      <c r="X4918" s="34">
        <f t="shared" si="76"/>
        <v>13.428800000000003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35">
        <v>0.3</v>
      </c>
      <c r="U4919" s="1">
        <v>-32.664599999999993</v>
      </c>
      <c r="V4919" t="str">
        <f>VLOOKUP(M4919,People!B:C,2,0)</f>
        <v>Kelly Williams</v>
      </c>
      <c r="W4919" t="str">
        <f>IFERROR(VLOOKUP(B4919,Returns!B:C,2,0),"NO")</f>
        <v>NO</v>
      </c>
      <c r="X4919" s="34">
        <f t="shared" si="76"/>
        <v>76.217399999999998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35">
        <v>0</v>
      </c>
      <c r="U4920" s="1">
        <v>38.266800000000003</v>
      </c>
      <c r="V4920" t="str">
        <f>VLOOKUP(M4920,People!B:C,2,0)</f>
        <v>Chuck Magee</v>
      </c>
      <c r="W4920" t="str">
        <f>IFERROR(VLOOKUP(B4920,Returns!B:C,2,0),"NO")</f>
        <v>NO</v>
      </c>
      <c r="X4920" s="34">
        <f t="shared" si="76"/>
        <v>0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35">
        <v>0</v>
      </c>
      <c r="U4921" s="1">
        <v>67.274199999999979</v>
      </c>
      <c r="V4921" t="str">
        <f>VLOOKUP(M4921,People!B:C,2,0)</f>
        <v>Chuck Magee</v>
      </c>
      <c r="W4921" t="str">
        <f>IFERROR(VLOOKUP(B4921,Returns!B:C,2,0),"NO")</f>
        <v>NO</v>
      </c>
      <c r="X4921" s="34">
        <f t="shared" si="76"/>
        <v>0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35">
        <v>0.8</v>
      </c>
      <c r="U4922" s="1">
        <v>-3.9032000000000009</v>
      </c>
      <c r="V4922" t="str">
        <f>VLOOKUP(M4922,People!B:C,2,0)</f>
        <v>Kelly Williams</v>
      </c>
      <c r="W4922" t="str">
        <f>IFERROR(VLOOKUP(B4922,Returns!B:C,2,0),"NO")</f>
        <v>NO</v>
      </c>
      <c r="X4922" s="34">
        <f t="shared" si="76"/>
        <v>1.8367999999999995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35">
        <v>0</v>
      </c>
      <c r="U4923" s="1">
        <v>46.118399999999994</v>
      </c>
      <c r="V4923" t="str">
        <f>VLOOKUP(M4923,People!B:C,2,0)</f>
        <v>Cassandra Brandow</v>
      </c>
      <c r="W4923" t="str">
        <f>IFERROR(VLOOKUP(B4923,Returns!B:C,2,0),"NO")</f>
        <v>NO</v>
      </c>
      <c r="X4923" s="34">
        <f t="shared" si="76"/>
        <v>0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35">
        <v>0</v>
      </c>
      <c r="U4924" s="1">
        <v>1.1945999999999999</v>
      </c>
      <c r="V4924" t="str">
        <f>VLOOKUP(M4924,People!B:C,2,0)</f>
        <v>Cassandra Brandow</v>
      </c>
      <c r="W4924" t="str">
        <f>IFERROR(VLOOKUP(B4924,Returns!B:C,2,0),"NO")</f>
        <v>NO</v>
      </c>
      <c r="X4924" s="34">
        <f t="shared" si="76"/>
        <v>0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35">
        <v>0</v>
      </c>
      <c r="U4925" s="1">
        <v>301.96799999999996</v>
      </c>
      <c r="V4925" t="str">
        <f>VLOOKUP(M4925,People!B:C,2,0)</f>
        <v>Cassandra Brandow</v>
      </c>
      <c r="W4925" t="str">
        <f>IFERROR(VLOOKUP(B4925,Returns!B:C,2,0),"NO")</f>
        <v>NO</v>
      </c>
      <c r="X4925" s="34">
        <f t="shared" si="76"/>
        <v>0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35">
        <v>0</v>
      </c>
      <c r="U4926" s="1">
        <v>23.524799999999999</v>
      </c>
      <c r="V4926" t="str">
        <f>VLOOKUP(M4926,People!B:C,2,0)</f>
        <v>Cassandra Brandow</v>
      </c>
      <c r="W4926" t="str">
        <f>IFERROR(VLOOKUP(B4926,Returns!B:C,2,0),"NO")</f>
        <v>NO</v>
      </c>
      <c r="X4926" s="34">
        <f t="shared" si="76"/>
        <v>0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35">
        <v>0</v>
      </c>
      <c r="U4927" s="1">
        <v>3.7200000000000006</v>
      </c>
      <c r="V4927" t="str">
        <f>VLOOKUP(M4927,People!B:C,2,0)</f>
        <v>Chuck Magee</v>
      </c>
      <c r="W4927" t="str">
        <f>IFERROR(VLOOKUP(B4927,Returns!B:C,2,0),"NO")</f>
        <v>NO</v>
      </c>
      <c r="X4927" s="34">
        <f t="shared" si="76"/>
        <v>0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35">
        <v>0.5</v>
      </c>
      <c r="U4928" s="1">
        <v>-67.543499999999995</v>
      </c>
      <c r="V4928" t="str">
        <f>VLOOKUP(M4928,People!B:C,2,0)</f>
        <v>Kelly Williams</v>
      </c>
      <c r="W4928" t="str">
        <f>IFERROR(VLOOKUP(B4928,Returns!B:C,2,0),"NO")</f>
        <v>NO</v>
      </c>
      <c r="X4928" s="34">
        <f t="shared" si="76"/>
        <v>45.637500000000003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35">
        <v>0</v>
      </c>
      <c r="U4929" s="1">
        <v>9.3312000000000008</v>
      </c>
      <c r="V4929" t="str">
        <f>VLOOKUP(M4929,People!B:C,2,0)</f>
        <v>Chuck Magee</v>
      </c>
      <c r="W4929" t="str">
        <f>IFERROR(VLOOKUP(B4929,Returns!B:C,2,0),"NO")</f>
        <v>NO</v>
      </c>
      <c r="X4929" s="34">
        <f t="shared" si="76"/>
        <v>0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35">
        <v>0</v>
      </c>
      <c r="U4930" s="1">
        <v>251.20200000000003</v>
      </c>
      <c r="V4930" t="str">
        <f>VLOOKUP(M4930,People!B:C,2,0)</f>
        <v>Chuck Magee</v>
      </c>
      <c r="W4930" t="str">
        <f>IFERROR(VLOOKUP(B4930,Returns!B:C,2,0),"NO")</f>
        <v>NO</v>
      </c>
      <c r="X4930" s="34">
        <f t="shared" ref="X4930:X4993" si="77">T4930*R4930</f>
        <v>0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35">
        <v>0</v>
      </c>
      <c r="U4931" s="1">
        <v>16.170000000000002</v>
      </c>
      <c r="V4931" t="str">
        <f>VLOOKUP(M4931,People!B:C,2,0)</f>
        <v>Chuck Magee</v>
      </c>
      <c r="W4931" t="str">
        <f>IFERROR(VLOOKUP(B4931,Returns!B:C,2,0),"NO")</f>
        <v>NO</v>
      </c>
      <c r="X4931" s="34">
        <f t="shared" si="77"/>
        <v>0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35">
        <v>0</v>
      </c>
      <c r="U4932" s="1">
        <v>7.0218000000000007</v>
      </c>
      <c r="V4932" t="str">
        <f>VLOOKUP(M4932,People!B:C,2,0)</f>
        <v>Chuck Magee</v>
      </c>
      <c r="W4932" t="str">
        <f>IFERROR(VLOOKUP(B4932,Returns!B:C,2,0),"NO")</f>
        <v>NO</v>
      </c>
      <c r="X4932" s="34">
        <f t="shared" si="77"/>
        <v>0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35">
        <v>0</v>
      </c>
      <c r="U4933" s="1">
        <v>6.93</v>
      </c>
      <c r="V4933" t="str">
        <f>VLOOKUP(M4933,People!B:C,2,0)</f>
        <v>Anna Andreadi</v>
      </c>
      <c r="W4933" t="str">
        <f>IFERROR(VLOOKUP(B4933,Returns!B:C,2,0),"NO")</f>
        <v>NO</v>
      </c>
      <c r="X4933" s="34">
        <f t="shared" si="77"/>
        <v>0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35">
        <v>0.2</v>
      </c>
      <c r="U4934" s="1">
        <v>4.2308999999999983</v>
      </c>
      <c r="V4934" t="str">
        <f>VLOOKUP(M4934,People!B:C,2,0)</f>
        <v>Anna Andreadi</v>
      </c>
      <c r="W4934" t="str">
        <f>IFERROR(VLOOKUP(B4934,Returns!B:C,2,0),"NO")</f>
        <v>NO</v>
      </c>
      <c r="X4934" s="34">
        <f t="shared" si="77"/>
        <v>2.5072000000000005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35">
        <v>0.7</v>
      </c>
      <c r="U4935" s="1">
        <v>-0.79200000000000004</v>
      </c>
      <c r="V4935" t="str">
        <f>VLOOKUP(M4935,People!B:C,2,0)</f>
        <v>Anna Andreadi</v>
      </c>
      <c r="W4935" t="str">
        <f>IFERROR(VLOOKUP(B4935,Returns!B:C,2,0),"NO")</f>
        <v>NO</v>
      </c>
      <c r="X4935" s="34">
        <f t="shared" si="77"/>
        <v>0.75600000000000012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35">
        <v>0.2</v>
      </c>
      <c r="U4936" s="1">
        <v>0.84599999999999964</v>
      </c>
      <c r="V4936" t="str">
        <f>VLOOKUP(M4936,People!B:C,2,0)</f>
        <v>Anna Andreadi</v>
      </c>
      <c r="W4936" t="str">
        <f>IFERROR(VLOOKUP(B4936,Returns!B:C,2,0),"NO")</f>
        <v>NO</v>
      </c>
      <c r="X4936" s="34">
        <f t="shared" si="77"/>
        <v>0.90240000000000009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35">
        <v>0.2</v>
      </c>
      <c r="U4937" s="1">
        <v>1.6776</v>
      </c>
      <c r="V4937" t="str">
        <f>VLOOKUP(M4937,People!B:C,2,0)</f>
        <v>Anna Andreadi</v>
      </c>
      <c r="W4937" t="str">
        <f>IFERROR(VLOOKUP(B4937,Returns!B:C,2,0),"NO")</f>
        <v>NO</v>
      </c>
      <c r="X4937" s="34">
        <f t="shared" si="77"/>
        <v>3.3552000000000008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35">
        <v>0</v>
      </c>
      <c r="U4938" s="1">
        <v>15.5204</v>
      </c>
      <c r="V4938" t="str">
        <f>VLOOKUP(M4938,People!B:C,2,0)</f>
        <v>Cassandra Brandow</v>
      </c>
      <c r="W4938" t="str">
        <f>IFERROR(VLOOKUP(B4938,Returns!B:C,2,0),"NO")</f>
        <v>NO</v>
      </c>
      <c r="X4938" s="34">
        <f t="shared" si="77"/>
        <v>0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35">
        <v>0</v>
      </c>
      <c r="U4939" s="1">
        <v>238.65299999999991</v>
      </c>
      <c r="V4939" t="str">
        <f>VLOOKUP(M4939,People!B:C,2,0)</f>
        <v>Anna Andreadi</v>
      </c>
      <c r="W4939" t="str">
        <f>IFERROR(VLOOKUP(B4939,Returns!B:C,2,0),"NO")</f>
        <v>NO</v>
      </c>
      <c r="X4939" s="34">
        <f t="shared" si="77"/>
        <v>0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35">
        <v>0.15</v>
      </c>
      <c r="U4940" s="1">
        <v>3.9294000000000082</v>
      </c>
      <c r="V4940" t="str">
        <f>VLOOKUP(M4940,People!B:C,2,0)</f>
        <v>Anna Andreadi</v>
      </c>
      <c r="W4940" t="str">
        <f>IFERROR(VLOOKUP(B4940,Returns!B:C,2,0),"NO")</f>
        <v>NO</v>
      </c>
      <c r="X4940" s="34">
        <f t="shared" si="77"/>
        <v>50.099849999999996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35">
        <v>0</v>
      </c>
      <c r="U4941" s="1">
        <v>6.5669999999999984</v>
      </c>
      <c r="V4941" t="str">
        <f>VLOOKUP(M4941,People!B:C,2,0)</f>
        <v>Anna Andreadi</v>
      </c>
      <c r="W4941" t="str">
        <f>IFERROR(VLOOKUP(B4941,Returns!B:C,2,0),"NO")</f>
        <v>NO</v>
      </c>
      <c r="X4941" s="34">
        <f t="shared" si="77"/>
        <v>0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35">
        <v>0</v>
      </c>
      <c r="U4942" s="1">
        <v>266.45219999999989</v>
      </c>
      <c r="V4942" t="str">
        <f>VLOOKUP(M4942,People!B:C,2,0)</f>
        <v>Chuck Magee</v>
      </c>
      <c r="W4942" t="str">
        <f>IFERROR(VLOOKUP(B4942,Returns!B:C,2,0),"NO")</f>
        <v>NO</v>
      </c>
      <c r="X4942" s="34">
        <f t="shared" si="77"/>
        <v>0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35">
        <v>0</v>
      </c>
      <c r="U4943" s="1">
        <v>82.336799999999982</v>
      </c>
      <c r="V4943" t="str">
        <f>VLOOKUP(M4943,People!B:C,2,0)</f>
        <v>Chuck Magee</v>
      </c>
      <c r="W4943" t="str">
        <f>IFERROR(VLOOKUP(B4943,Returns!B:C,2,0),"NO")</f>
        <v>NO</v>
      </c>
      <c r="X4943" s="34">
        <f t="shared" si="77"/>
        <v>0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35">
        <v>0</v>
      </c>
      <c r="U4944" s="1">
        <v>1.7607999999999997</v>
      </c>
      <c r="V4944" t="str">
        <f>VLOOKUP(M4944,People!B:C,2,0)</f>
        <v>Chuck Magee</v>
      </c>
      <c r="W4944" t="str">
        <f>IFERROR(VLOOKUP(B4944,Returns!B:C,2,0),"NO")</f>
        <v>NO</v>
      </c>
      <c r="X4944" s="34">
        <f t="shared" si="77"/>
        <v>0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35">
        <v>0</v>
      </c>
      <c r="U4945" s="1">
        <v>18.766999999999996</v>
      </c>
      <c r="V4945" t="str">
        <f>VLOOKUP(M4945,People!B:C,2,0)</f>
        <v>Kelly Williams</v>
      </c>
      <c r="W4945" t="str">
        <f>IFERROR(VLOOKUP(B4945,Returns!B:C,2,0),"NO")</f>
        <v>NO</v>
      </c>
      <c r="X4945" s="34">
        <f t="shared" si="77"/>
        <v>0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35">
        <v>0</v>
      </c>
      <c r="U4946" s="1">
        <v>46.118399999999994</v>
      </c>
      <c r="V4946" t="str">
        <f>VLOOKUP(M4946,People!B:C,2,0)</f>
        <v>Anna Andreadi</v>
      </c>
      <c r="W4946" t="str">
        <f>IFERROR(VLOOKUP(B4946,Returns!B:C,2,0),"NO")</f>
        <v>Yes</v>
      </c>
      <c r="X4946" s="34">
        <f t="shared" si="77"/>
        <v>0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35">
        <v>0.2</v>
      </c>
      <c r="U4947" s="1">
        <v>3.9419999999999993</v>
      </c>
      <c r="V4947" t="str">
        <f>VLOOKUP(M4947,People!B:C,2,0)</f>
        <v>Anna Andreadi</v>
      </c>
      <c r="W4947" t="str">
        <f>IFERROR(VLOOKUP(B4947,Returns!B:C,2,0),"NO")</f>
        <v>Yes</v>
      </c>
      <c r="X4947" s="34">
        <f t="shared" si="77"/>
        <v>2.3359999999999999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35">
        <v>0</v>
      </c>
      <c r="U4948" s="1">
        <v>1.7876000000000003</v>
      </c>
      <c r="V4948" t="str">
        <f>VLOOKUP(M4948,People!B:C,2,0)</f>
        <v>Anna Andreadi</v>
      </c>
      <c r="W4948" t="str">
        <f>IFERROR(VLOOKUP(B4948,Returns!B:C,2,0),"NO")</f>
        <v>Yes</v>
      </c>
      <c r="X4948" s="34">
        <f t="shared" si="77"/>
        <v>0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35">
        <v>0</v>
      </c>
      <c r="U4949" s="1">
        <v>13.742799999999999</v>
      </c>
      <c r="V4949" t="str">
        <f>VLOOKUP(M4949,People!B:C,2,0)</f>
        <v>Anna Andreadi</v>
      </c>
      <c r="W4949" t="str">
        <f>IFERROR(VLOOKUP(B4949,Returns!B:C,2,0),"NO")</f>
        <v>NO</v>
      </c>
      <c r="X4949" s="34">
        <f t="shared" si="77"/>
        <v>0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35">
        <v>0.2</v>
      </c>
      <c r="U4950" s="1">
        <v>41.120799999999988</v>
      </c>
      <c r="V4950" t="str">
        <f>VLOOKUP(M4950,People!B:C,2,0)</f>
        <v>Anna Andreadi</v>
      </c>
      <c r="W4950" t="str">
        <f>IFERROR(VLOOKUP(B4950,Returns!B:C,2,0),"NO")</f>
        <v>NO</v>
      </c>
      <c r="X4950" s="34">
        <f t="shared" si="77"/>
        <v>23.497600000000006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35">
        <v>0</v>
      </c>
      <c r="U4951" s="1">
        <v>6.0287999999999995</v>
      </c>
      <c r="V4951" t="str">
        <f>VLOOKUP(M4951,People!B:C,2,0)</f>
        <v>Anna Andreadi</v>
      </c>
      <c r="W4951" t="str">
        <f>IFERROR(VLOOKUP(B4951,Returns!B:C,2,0),"NO")</f>
        <v>NO</v>
      </c>
      <c r="X4951" s="34">
        <f t="shared" si="77"/>
        <v>0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35">
        <v>0</v>
      </c>
      <c r="U4952" s="1">
        <v>5.2164000000000001</v>
      </c>
      <c r="V4952" t="str">
        <f>VLOOKUP(M4952,People!B:C,2,0)</f>
        <v>Chuck Magee</v>
      </c>
      <c r="W4952" t="str">
        <f>IFERROR(VLOOKUP(B4952,Returns!B:C,2,0),"NO")</f>
        <v>NO</v>
      </c>
      <c r="X4952" s="34">
        <f t="shared" si="77"/>
        <v>0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35">
        <v>0</v>
      </c>
      <c r="U4953" s="1">
        <v>6.2208000000000006</v>
      </c>
      <c r="V4953" t="str">
        <f>VLOOKUP(M4953,People!B:C,2,0)</f>
        <v>Kelly Williams</v>
      </c>
      <c r="W4953" t="str">
        <f>IFERROR(VLOOKUP(B4953,Returns!B:C,2,0),"NO")</f>
        <v>NO</v>
      </c>
      <c r="X4953" s="34">
        <f t="shared" si="77"/>
        <v>0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35">
        <v>0</v>
      </c>
      <c r="U4954" s="1">
        <v>20.843999999999994</v>
      </c>
      <c r="V4954" t="str">
        <f>VLOOKUP(M4954,People!B:C,2,0)</f>
        <v>Anna Andreadi</v>
      </c>
      <c r="W4954" t="str">
        <f>IFERROR(VLOOKUP(B4954,Returns!B:C,2,0),"NO")</f>
        <v>Yes</v>
      </c>
      <c r="X4954" s="34">
        <f t="shared" si="77"/>
        <v>0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35">
        <v>0</v>
      </c>
      <c r="U4955" s="1">
        <v>2.5769999999999982</v>
      </c>
      <c r="V4955" t="str">
        <f>VLOOKUP(M4955,People!B:C,2,0)</f>
        <v>Chuck Magee</v>
      </c>
      <c r="W4955" t="str">
        <f>IFERROR(VLOOKUP(B4955,Returns!B:C,2,0),"NO")</f>
        <v>NO</v>
      </c>
      <c r="X4955" s="34">
        <f t="shared" si="77"/>
        <v>0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35">
        <v>0</v>
      </c>
      <c r="U4956" s="1">
        <v>4.6956000000000007</v>
      </c>
      <c r="V4956" t="str">
        <f>VLOOKUP(M4956,People!B:C,2,0)</f>
        <v>Anna Andreadi</v>
      </c>
      <c r="W4956" t="str">
        <f>IFERROR(VLOOKUP(B4956,Returns!B:C,2,0),"NO")</f>
        <v>NO</v>
      </c>
      <c r="X4956" s="34">
        <f t="shared" si="77"/>
        <v>0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35">
        <v>0</v>
      </c>
      <c r="U4957" s="1">
        <v>36.404399999999995</v>
      </c>
      <c r="V4957" t="str">
        <f>VLOOKUP(M4957,People!B:C,2,0)</f>
        <v>Anna Andreadi</v>
      </c>
      <c r="W4957" t="str">
        <f>IFERROR(VLOOKUP(B4957,Returns!B:C,2,0),"NO")</f>
        <v>NO</v>
      </c>
      <c r="X4957" s="34">
        <f t="shared" si="77"/>
        <v>0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35">
        <v>0</v>
      </c>
      <c r="U4958" s="1">
        <v>14.212</v>
      </c>
      <c r="V4958" t="str">
        <f>VLOOKUP(M4958,People!B:C,2,0)</f>
        <v>Anna Andreadi</v>
      </c>
      <c r="W4958" t="str">
        <f>IFERROR(VLOOKUP(B4958,Returns!B:C,2,0),"NO")</f>
        <v>NO</v>
      </c>
      <c r="X4958" s="34">
        <f t="shared" si="77"/>
        <v>0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35">
        <v>0.8</v>
      </c>
      <c r="U4959" s="1">
        <v>-4.3960000000000026</v>
      </c>
      <c r="V4959" t="str">
        <f>VLOOKUP(M4959,People!B:C,2,0)</f>
        <v>Kelly Williams</v>
      </c>
      <c r="W4959" t="str">
        <f>IFERROR(VLOOKUP(B4959,Returns!B:C,2,0),"NO")</f>
        <v>NO</v>
      </c>
      <c r="X4959" s="34">
        <f t="shared" si="77"/>
        <v>2.0095999999999998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35">
        <v>0.2</v>
      </c>
      <c r="U4960" s="1">
        <v>6.1307999999999998</v>
      </c>
      <c r="V4960" t="str">
        <f>VLOOKUP(M4960,People!B:C,2,0)</f>
        <v>Kelly Williams</v>
      </c>
      <c r="W4960" t="str">
        <f>IFERROR(VLOOKUP(B4960,Returns!B:C,2,0),"NO")</f>
        <v>NO</v>
      </c>
      <c r="X4960" s="34">
        <f t="shared" si="77"/>
        <v>3.7728000000000002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35">
        <v>0.2</v>
      </c>
      <c r="U4961" s="1">
        <v>6.1192000000000011</v>
      </c>
      <c r="V4961" t="str">
        <f>VLOOKUP(M4961,People!B:C,2,0)</f>
        <v>Anna Andreadi</v>
      </c>
      <c r="W4961" t="str">
        <f>IFERROR(VLOOKUP(B4961,Returns!B:C,2,0),"NO")</f>
        <v>NO</v>
      </c>
      <c r="X4961" s="34">
        <f t="shared" si="77"/>
        <v>12.2384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35">
        <v>0</v>
      </c>
      <c r="U4962" s="1">
        <v>18.316800000000001</v>
      </c>
      <c r="V4962" t="str">
        <f>VLOOKUP(M4962,People!B:C,2,0)</f>
        <v>Anna Andreadi</v>
      </c>
      <c r="W4962" t="str">
        <f>IFERROR(VLOOKUP(B4962,Returns!B:C,2,0),"NO")</f>
        <v>NO</v>
      </c>
      <c r="X4962" s="34">
        <f t="shared" si="77"/>
        <v>0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35">
        <v>0.2</v>
      </c>
      <c r="U4963" s="1">
        <v>5.4800999999999966</v>
      </c>
      <c r="V4963" t="str">
        <f>VLOOKUP(M4963,People!B:C,2,0)</f>
        <v>Anna Andreadi</v>
      </c>
      <c r="W4963" t="str">
        <f>IFERROR(VLOOKUP(B4963,Returns!B:C,2,0),"NO")</f>
        <v>NO</v>
      </c>
      <c r="X4963" s="34">
        <f t="shared" si="77"/>
        <v>9.7424000000000017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35">
        <v>0</v>
      </c>
      <c r="U4964" s="1">
        <v>4.6644000000000005</v>
      </c>
      <c r="V4964" t="str">
        <f>VLOOKUP(M4964,People!B:C,2,0)</f>
        <v>Anna Andreadi</v>
      </c>
      <c r="W4964" t="str">
        <f>IFERROR(VLOOKUP(B4964,Returns!B:C,2,0),"NO")</f>
        <v>NO</v>
      </c>
      <c r="X4964" s="34">
        <f t="shared" si="77"/>
        <v>0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35">
        <v>0</v>
      </c>
      <c r="U4965" s="1">
        <v>4.8588000000000164</v>
      </c>
      <c r="V4965" t="str">
        <f>VLOOKUP(M4965,People!B:C,2,0)</f>
        <v>Anna Andreadi</v>
      </c>
      <c r="W4965" t="str">
        <f>IFERROR(VLOOKUP(B4965,Returns!B:C,2,0),"NO")</f>
        <v>NO</v>
      </c>
      <c r="X4965" s="34">
        <f t="shared" si="77"/>
        <v>0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35">
        <v>0.7</v>
      </c>
      <c r="U4966" s="1">
        <v>-5.1760000000000002</v>
      </c>
      <c r="V4966" t="str">
        <f>VLOOKUP(M4966,People!B:C,2,0)</f>
        <v>Cassandra Brandow</v>
      </c>
      <c r="W4966" t="str">
        <f>IFERROR(VLOOKUP(B4966,Returns!B:C,2,0),"NO")</f>
        <v>NO</v>
      </c>
      <c r="X4966" s="34">
        <f t="shared" si="77"/>
        <v>5.4348000000000001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35">
        <v>0.2</v>
      </c>
      <c r="U4967" s="1">
        <v>58.379999999999939</v>
      </c>
      <c r="V4967" t="str">
        <f>VLOOKUP(M4967,People!B:C,2,0)</f>
        <v>Cassandra Brandow</v>
      </c>
      <c r="W4967" t="str">
        <f>IFERROR(VLOOKUP(B4967,Returns!B:C,2,0),"NO")</f>
        <v>NO</v>
      </c>
      <c r="X4967" s="34">
        <f t="shared" si="77"/>
        <v>93.408000000000001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35">
        <v>0</v>
      </c>
      <c r="U4968" s="1">
        <v>3.8654999999999973</v>
      </c>
      <c r="V4968" t="str">
        <f>VLOOKUP(M4968,People!B:C,2,0)</f>
        <v>Chuck Magee</v>
      </c>
      <c r="W4968" t="str">
        <f>IFERROR(VLOOKUP(B4968,Returns!B:C,2,0),"NO")</f>
        <v>NO</v>
      </c>
      <c r="X4968" s="34">
        <f t="shared" si="77"/>
        <v>0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35">
        <v>0</v>
      </c>
      <c r="U4969" s="1">
        <v>4.1159999999999997</v>
      </c>
      <c r="V4969" t="str">
        <f>VLOOKUP(M4969,People!B:C,2,0)</f>
        <v>Chuck Magee</v>
      </c>
      <c r="W4969" t="str">
        <f>IFERROR(VLOOKUP(B4969,Returns!B:C,2,0),"NO")</f>
        <v>NO</v>
      </c>
      <c r="X4969" s="34">
        <f t="shared" si="77"/>
        <v>0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35">
        <v>0</v>
      </c>
      <c r="U4970" s="1">
        <v>83.991600000000005</v>
      </c>
      <c r="V4970" t="str">
        <f>VLOOKUP(M4970,People!B:C,2,0)</f>
        <v>Chuck Magee</v>
      </c>
      <c r="W4970" t="str">
        <f>IFERROR(VLOOKUP(B4970,Returns!B:C,2,0),"NO")</f>
        <v>NO</v>
      </c>
      <c r="X4970" s="34">
        <f t="shared" si="77"/>
        <v>0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35">
        <v>0</v>
      </c>
      <c r="U4971" s="1">
        <v>15.537199999999999</v>
      </c>
      <c r="V4971" t="str">
        <f>VLOOKUP(M4971,People!B:C,2,0)</f>
        <v>Chuck Magee</v>
      </c>
      <c r="W4971" t="str">
        <f>IFERROR(VLOOKUP(B4971,Returns!B:C,2,0),"NO")</f>
        <v>NO</v>
      </c>
      <c r="X4971" s="34">
        <f t="shared" si="77"/>
        <v>0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35">
        <v>0.2</v>
      </c>
      <c r="U4972" s="1">
        <v>-28.597800000000007</v>
      </c>
      <c r="V4972" t="str">
        <f>VLOOKUP(M4972,People!B:C,2,0)</f>
        <v>Cassandra Brandow</v>
      </c>
      <c r="W4972" t="str">
        <f>IFERROR(VLOOKUP(B4972,Returns!B:C,2,0),"NO")</f>
        <v>NO</v>
      </c>
      <c r="X4972" s="34">
        <f t="shared" si="77"/>
        <v>41.596800000000009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35">
        <v>0.2</v>
      </c>
      <c r="U4973" s="1">
        <v>12.639200000000001</v>
      </c>
      <c r="V4973" t="str">
        <f>VLOOKUP(M4973,People!B:C,2,0)</f>
        <v>Cassandra Brandow</v>
      </c>
      <c r="W4973" t="str">
        <f>IFERROR(VLOOKUP(B4973,Returns!B:C,2,0),"NO")</f>
        <v>NO</v>
      </c>
      <c r="X4973" s="34">
        <f t="shared" si="77"/>
        <v>7.2224000000000004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35">
        <v>0.2</v>
      </c>
      <c r="U4974" s="1">
        <v>5.7797999999999963</v>
      </c>
      <c r="V4974" t="str">
        <f>VLOOKUP(M4974,People!B:C,2,0)</f>
        <v>Cassandra Brandow</v>
      </c>
      <c r="W4974" t="str">
        <f>IFERROR(VLOOKUP(B4974,Returns!B:C,2,0),"NO")</f>
        <v>NO</v>
      </c>
      <c r="X4974" s="34">
        <f t="shared" si="77"/>
        <v>7.1136000000000017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35">
        <v>0.2</v>
      </c>
      <c r="U4975" s="1">
        <v>31.068799999999996</v>
      </c>
      <c r="V4975" t="str">
        <f>VLOOKUP(M4975,People!B:C,2,0)</f>
        <v>Cassandra Brandow</v>
      </c>
      <c r="W4975" t="str">
        <f>IFERROR(VLOOKUP(B4975,Returns!B:C,2,0),"NO")</f>
        <v>NO</v>
      </c>
      <c r="X4975" s="34">
        <f t="shared" si="77"/>
        <v>17.753600000000002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35">
        <v>0</v>
      </c>
      <c r="U4976" s="1">
        <v>6.3209999999999997</v>
      </c>
      <c r="V4976" t="str">
        <f>VLOOKUP(M4976,People!B:C,2,0)</f>
        <v>Anna Andreadi</v>
      </c>
      <c r="W4976" t="str">
        <f>IFERROR(VLOOKUP(B4976,Returns!B:C,2,0),"NO")</f>
        <v>NO</v>
      </c>
      <c r="X4976" s="34">
        <f t="shared" si="77"/>
        <v>0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35">
        <v>0.2</v>
      </c>
      <c r="U4977" s="1">
        <v>152.38799999999992</v>
      </c>
      <c r="V4977" t="str">
        <f>VLOOKUP(M4977,People!B:C,2,0)</f>
        <v>Cassandra Brandow</v>
      </c>
      <c r="W4977" t="str">
        <f>IFERROR(VLOOKUP(B4977,Returns!B:C,2,0),"NO")</f>
        <v>NO</v>
      </c>
      <c r="X4977" s="34">
        <f t="shared" si="77"/>
        <v>143.42400000000004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35">
        <v>0.2</v>
      </c>
      <c r="U4978" s="1">
        <v>7.2089999999999996</v>
      </c>
      <c r="V4978" t="str">
        <f>VLOOKUP(M4978,People!B:C,2,0)</f>
        <v>Chuck Magee</v>
      </c>
      <c r="W4978" t="str">
        <f>IFERROR(VLOOKUP(B4978,Returns!B:C,2,0),"NO")</f>
        <v>NO</v>
      </c>
      <c r="X4978" s="34">
        <f t="shared" si="77"/>
        <v>4.2720000000000002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35">
        <v>0.2</v>
      </c>
      <c r="U4979" s="1">
        <v>2.3407999999999998</v>
      </c>
      <c r="V4979" t="str">
        <f>VLOOKUP(M4979,People!B:C,2,0)</f>
        <v>Chuck Magee</v>
      </c>
      <c r="W4979" t="str">
        <f>IFERROR(VLOOKUP(B4979,Returns!B:C,2,0),"NO")</f>
        <v>NO</v>
      </c>
      <c r="X4979" s="34">
        <f t="shared" si="77"/>
        <v>1.3376000000000001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35">
        <v>0</v>
      </c>
      <c r="U4980" s="1">
        <v>224.4426</v>
      </c>
      <c r="V4980" t="str">
        <f>VLOOKUP(M4980,People!B:C,2,0)</f>
        <v>Chuck Magee</v>
      </c>
      <c r="W4980" t="str">
        <f>IFERROR(VLOOKUP(B4980,Returns!B:C,2,0),"NO")</f>
        <v>NO</v>
      </c>
      <c r="X4980" s="34">
        <f t="shared" si="77"/>
        <v>0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35">
        <v>0.2</v>
      </c>
      <c r="U4981" s="1">
        <v>1.5426000000000002</v>
      </c>
      <c r="V4981" t="str">
        <f>VLOOKUP(M4981,People!B:C,2,0)</f>
        <v>Kelly Williams</v>
      </c>
      <c r="W4981" t="str">
        <f>IFERROR(VLOOKUP(B4981,Returns!B:C,2,0),"NO")</f>
        <v>NO</v>
      </c>
      <c r="X4981" s="34">
        <f t="shared" si="77"/>
        <v>4.1136000000000008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35">
        <v>0.8</v>
      </c>
      <c r="U4982" s="1">
        <v>-11.761200000000002</v>
      </c>
      <c r="V4982" t="str">
        <f>VLOOKUP(M4982,People!B:C,2,0)</f>
        <v>Kelly Williams</v>
      </c>
      <c r="W4982" t="str">
        <f>IFERROR(VLOOKUP(B4982,Returns!B:C,2,0),"NO")</f>
        <v>NO</v>
      </c>
      <c r="X4982" s="34">
        <f t="shared" si="77"/>
        <v>3.4847999999999995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35">
        <v>0.2</v>
      </c>
      <c r="U4983" s="1">
        <v>-1.4279999999999999</v>
      </c>
      <c r="V4983" t="str">
        <f>VLOOKUP(M4983,People!B:C,2,0)</f>
        <v>Kelly Williams</v>
      </c>
      <c r="W4983" t="str">
        <f>IFERROR(VLOOKUP(B4983,Returns!B:C,2,0),"NO")</f>
        <v>NO</v>
      </c>
      <c r="X4983" s="34">
        <f t="shared" si="77"/>
        <v>3.8080000000000007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35">
        <v>0</v>
      </c>
      <c r="U4984" s="1">
        <v>2.4011999999999998</v>
      </c>
      <c r="V4984" t="str">
        <f>VLOOKUP(M4984,People!B:C,2,0)</f>
        <v>Anna Andreadi</v>
      </c>
      <c r="W4984" t="str">
        <f>IFERROR(VLOOKUP(B4984,Returns!B:C,2,0),"NO")</f>
        <v>NO</v>
      </c>
      <c r="X4984" s="34">
        <f t="shared" si="77"/>
        <v>0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35">
        <v>0</v>
      </c>
      <c r="U4985" s="1">
        <v>22.9068</v>
      </c>
      <c r="V4985" t="str">
        <f>VLOOKUP(M4985,People!B:C,2,0)</f>
        <v>Anna Andreadi</v>
      </c>
      <c r="W4985" t="str">
        <f>IFERROR(VLOOKUP(B4985,Returns!B:C,2,0),"NO")</f>
        <v>NO</v>
      </c>
      <c r="X4985" s="34">
        <f t="shared" si="77"/>
        <v>0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35">
        <v>0.2</v>
      </c>
      <c r="U4986" s="1">
        <v>1.1764999999999992</v>
      </c>
      <c r="V4986" t="str">
        <f>VLOOKUP(M4986,People!B:C,2,0)</f>
        <v>Cassandra Brandow</v>
      </c>
      <c r="W4986" t="str">
        <f>IFERROR(VLOOKUP(B4986,Returns!B:C,2,0),"NO")</f>
        <v>NO</v>
      </c>
      <c r="X4986" s="34">
        <f t="shared" si="77"/>
        <v>1.4480000000000004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35">
        <v>0</v>
      </c>
      <c r="U4987" s="1">
        <v>7.056</v>
      </c>
      <c r="V4987" t="str">
        <f>VLOOKUP(M4987,People!B:C,2,0)</f>
        <v>Chuck Magee</v>
      </c>
      <c r="W4987" t="str">
        <f>IFERROR(VLOOKUP(B4987,Returns!B:C,2,0),"NO")</f>
        <v>NO</v>
      </c>
      <c r="X4987" s="34">
        <f t="shared" si="77"/>
        <v>0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35">
        <v>0.2</v>
      </c>
      <c r="U4988" s="1">
        <v>5.4432</v>
      </c>
      <c r="V4988" t="str">
        <f>VLOOKUP(M4988,People!B:C,2,0)</f>
        <v>Anna Andreadi</v>
      </c>
      <c r="W4988" t="str">
        <f>IFERROR(VLOOKUP(B4988,Returns!B:C,2,0),"NO")</f>
        <v>NO</v>
      </c>
      <c r="X4988" s="34">
        <f t="shared" si="77"/>
        <v>3.1104000000000007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35">
        <v>0.2</v>
      </c>
      <c r="U4989" s="1">
        <v>149.14799999999991</v>
      </c>
      <c r="V4989" t="str">
        <f>VLOOKUP(M4989,People!B:C,2,0)</f>
        <v>Anna Andreadi</v>
      </c>
      <c r="W4989" t="str">
        <f>IFERROR(VLOOKUP(B4989,Returns!B:C,2,0),"NO")</f>
        <v>NO</v>
      </c>
      <c r="X4989" s="34">
        <f t="shared" si="77"/>
        <v>265.15199999999999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35">
        <v>0.7</v>
      </c>
      <c r="U4990" s="1">
        <v>-2.1755999999999993</v>
      </c>
      <c r="V4990" t="str">
        <f>VLOOKUP(M4990,People!B:C,2,0)</f>
        <v>Anna Andreadi</v>
      </c>
      <c r="W4990" t="str">
        <f>IFERROR(VLOOKUP(B4990,Returns!B:C,2,0),"NO")</f>
        <v>NO</v>
      </c>
      <c r="X4990" s="34">
        <f t="shared" si="77"/>
        <v>2.1755999999999998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35">
        <v>0.2</v>
      </c>
      <c r="U4991" s="1">
        <v>2.1683999999999997</v>
      </c>
      <c r="V4991" t="str">
        <f>VLOOKUP(M4991,People!B:C,2,0)</f>
        <v>Anna Andreadi</v>
      </c>
      <c r="W4991" t="str">
        <f>IFERROR(VLOOKUP(B4991,Returns!B:C,2,0),"NO")</f>
        <v>NO</v>
      </c>
      <c r="X4991" s="34">
        <f t="shared" si="77"/>
        <v>1.3343999999999998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35">
        <v>0.2</v>
      </c>
      <c r="U4992" s="1">
        <v>77.558399999999978</v>
      </c>
      <c r="V4992" t="str">
        <f>VLOOKUP(M4992,People!B:C,2,0)</f>
        <v>Anna Andreadi</v>
      </c>
      <c r="W4992" t="str">
        <f>IFERROR(VLOOKUP(B4992,Returns!B:C,2,0),"NO")</f>
        <v>NO</v>
      </c>
      <c r="X4992" s="34">
        <f t="shared" si="77"/>
        <v>137.88160000000002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35">
        <v>0.8</v>
      </c>
      <c r="U4993" s="1">
        <v>-2929.4845000000005</v>
      </c>
      <c r="V4993" t="str">
        <f>VLOOKUP(M4993,People!B:C,2,0)</f>
        <v>Kelly Williams</v>
      </c>
      <c r="W4993" t="str">
        <f>IFERROR(VLOOKUP(B4993,Returns!B:C,2,0),"NO")</f>
        <v>NO</v>
      </c>
      <c r="X4993" s="34">
        <f t="shared" si="77"/>
        <v>1511.992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35">
        <v>0.2</v>
      </c>
      <c r="U4994" s="1">
        <v>18.878399999999999</v>
      </c>
      <c r="V4994" t="str">
        <f>VLOOKUP(M4994,People!B:C,2,0)</f>
        <v>Cassandra Brandow</v>
      </c>
      <c r="W4994" t="str">
        <f>IFERROR(VLOOKUP(B4994,Returns!B:C,2,0),"NO")</f>
        <v>NO</v>
      </c>
      <c r="X4994" s="34">
        <f t="shared" ref="X4994:X5057" si="78">T4994*R4994</f>
        <v>11.187200000000002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35">
        <v>0.2</v>
      </c>
      <c r="U4995" s="1">
        <v>5.9903999999999984</v>
      </c>
      <c r="V4995" t="str">
        <f>VLOOKUP(M4995,People!B:C,2,0)</f>
        <v>Cassandra Brandow</v>
      </c>
      <c r="W4995" t="str">
        <f>IFERROR(VLOOKUP(B4995,Returns!B:C,2,0),"NO")</f>
        <v>NO</v>
      </c>
      <c r="X4995" s="34">
        <f t="shared" si="78"/>
        <v>3.6863999999999999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35">
        <v>0.2</v>
      </c>
      <c r="U4996" s="1">
        <v>3.5559999999999992</v>
      </c>
      <c r="V4996" t="str">
        <f>VLOOKUP(M4996,People!B:C,2,0)</f>
        <v>Cassandra Brandow</v>
      </c>
      <c r="W4996" t="str">
        <f>IFERROR(VLOOKUP(B4996,Returns!B:C,2,0),"NO")</f>
        <v>NO</v>
      </c>
      <c r="X4996" s="34">
        <f t="shared" si="78"/>
        <v>4.0640000000000001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35">
        <v>0.2</v>
      </c>
      <c r="U4997" s="1">
        <v>18.873199999999997</v>
      </c>
      <c r="V4997" t="str">
        <f>VLOOKUP(M4997,People!B:C,2,0)</f>
        <v>Chuck Magee</v>
      </c>
      <c r="W4997" t="str">
        <f>IFERROR(VLOOKUP(B4997,Returns!B:C,2,0),"NO")</f>
        <v>NO</v>
      </c>
      <c r="X4997" s="34">
        <f t="shared" si="78"/>
        <v>10.412800000000001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35">
        <v>0.2</v>
      </c>
      <c r="U4998" s="1">
        <v>3.6587999999999976</v>
      </c>
      <c r="V4998" t="str">
        <f>VLOOKUP(M4998,People!B:C,2,0)</f>
        <v>Cassandra Brandow</v>
      </c>
      <c r="W4998" t="str">
        <f>IFERROR(VLOOKUP(B4998,Returns!B:C,2,0),"NO")</f>
        <v>NO</v>
      </c>
      <c r="X4998" s="34">
        <f t="shared" si="78"/>
        <v>9.7568000000000001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35">
        <v>0.7</v>
      </c>
      <c r="U4999" s="1">
        <v>-10.037199999999999</v>
      </c>
      <c r="V4999" t="str">
        <f>VLOOKUP(M4999,People!B:C,2,0)</f>
        <v>Cassandra Brandow</v>
      </c>
      <c r="W4999" t="str">
        <f>IFERROR(VLOOKUP(B4999,Returns!B:C,2,0),"NO")</f>
        <v>NO</v>
      </c>
      <c r="X4999" s="34">
        <f t="shared" si="78"/>
        <v>9.1644000000000005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35">
        <v>0.2</v>
      </c>
      <c r="U5000" s="1">
        <v>8.2194000000000003</v>
      </c>
      <c r="V5000" t="str">
        <f>VLOOKUP(M5000,People!B:C,2,0)</f>
        <v>Anna Andreadi</v>
      </c>
      <c r="W5000" t="str">
        <f>IFERROR(VLOOKUP(B5000,Returns!B:C,2,0),"NO")</f>
        <v>NO</v>
      </c>
      <c r="X5000" s="34">
        <f t="shared" si="78"/>
        <v>21.918400000000005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35">
        <v>0</v>
      </c>
      <c r="U5001" s="1">
        <v>27.782999999999998</v>
      </c>
      <c r="V5001" t="str">
        <f>VLOOKUP(M5001,People!B:C,2,0)</f>
        <v>Anna Andreadi</v>
      </c>
      <c r="W5001" t="str">
        <f>IFERROR(VLOOKUP(B5001,Returns!B:C,2,0),"NO")</f>
        <v>NO</v>
      </c>
      <c r="X5001" s="34">
        <f t="shared" si="78"/>
        <v>0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35">
        <v>0</v>
      </c>
      <c r="U5002" s="1">
        <v>28.796399999999998</v>
      </c>
      <c r="V5002" t="str">
        <f>VLOOKUP(M5002,People!B:C,2,0)</f>
        <v>Anna Andreadi</v>
      </c>
      <c r="W5002" t="str">
        <f>IFERROR(VLOOKUP(B5002,Returns!B:C,2,0),"NO")</f>
        <v>NO</v>
      </c>
      <c r="X5002" s="34">
        <f t="shared" si="78"/>
        <v>0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35">
        <v>0</v>
      </c>
      <c r="U5003" s="1">
        <v>20.154999999999994</v>
      </c>
      <c r="V5003" t="str">
        <f>VLOOKUP(M5003,People!B:C,2,0)</f>
        <v>Cassandra Brandow</v>
      </c>
      <c r="W5003" t="str">
        <f>IFERROR(VLOOKUP(B5003,Returns!B:C,2,0),"NO")</f>
        <v>NO</v>
      </c>
      <c r="X5003" s="34">
        <f t="shared" si="78"/>
        <v>0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35">
        <v>0</v>
      </c>
      <c r="U5004" s="1">
        <v>91.967999999999989</v>
      </c>
      <c r="V5004" t="str">
        <f>VLOOKUP(M5004,People!B:C,2,0)</f>
        <v>Cassandra Brandow</v>
      </c>
      <c r="W5004" t="str">
        <f>IFERROR(VLOOKUP(B5004,Returns!B:C,2,0),"NO")</f>
        <v>NO</v>
      </c>
      <c r="X5004" s="34">
        <f t="shared" si="78"/>
        <v>0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35">
        <v>0</v>
      </c>
      <c r="U5005" s="1">
        <v>5.0688000000000004</v>
      </c>
      <c r="V5005" t="str">
        <f>VLOOKUP(M5005,People!B:C,2,0)</f>
        <v>Anna Andreadi</v>
      </c>
      <c r="W5005" t="str">
        <f>IFERROR(VLOOKUP(B5005,Returns!B:C,2,0),"NO")</f>
        <v>NO</v>
      </c>
      <c r="X5005" s="34">
        <f t="shared" si="78"/>
        <v>0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35">
        <v>0</v>
      </c>
      <c r="U5006" s="1">
        <v>16.2486</v>
      </c>
      <c r="V5006" t="str">
        <f>VLOOKUP(M5006,People!B:C,2,0)</f>
        <v>Cassandra Brandow</v>
      </c>
      <c r="W5006" t="str">
        <f>IFERROR(VLOOKUP(B5006,Returns!B:C,2,0),"NO")</f>
        <v>NO</v>
      </c>
      <c r="X5006" s="34">
        <f t="shared" si="78"/>
        <v>0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35">
        <v>0</v>
      </c>
      <c r="U5007" s="1">
        <v>207.14699999999993</v>
      </c>
      <c r="V5007" t="str">
        <f>VLOOKUP(M5007,People!B:C,2,0)</f>
        <v>Kelly Williams</v>
      </c>
      <c r="W5007" t="str">
        <f>IFERROR(VLOOKUP(B5007,Returns!B:C,2,0),"NO")</f>
        <v>NO</v>
      </c>
      <c r="X5007" s="34">
        <f t="shared" si="78"/>
        <v>0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35">
        <v>0</v>
      </c>
      <c r="U5008" s="1">
        <v>1114.5119999999999</v>
      </c>
      <c r="V5008" t="str">
        <f>VLOOKUP(M5008,People!B:C,2,0)</f>
        <v>Chuck Magee</v>
      </c>
      <c r="W5008" t="str">
        <f>IFERROR(VLOOKUP(B5008,Returns!B:C,2,0),"NO")</f>
        <v>NO</v>
      </c>
      <c r="X5008" s="34">
        <f t="shared" si="78"/>
        <v>0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35">
        <v>0</v>
      </c>
      <c r="U5009" s="1">
        <v>3.0497999999999985</v>
      </c>
      <c r="V5009" t="str">
        <f>VLOOKUP(M5009,People!B:C,2,0)</f>
        <v>Chuck Magee</v>
      </c>
      <c r="W5009" t="str">
        <f>IFERROR(VLOOKUP(B5009,Returns!B:C,2,0),"NO")</f>
        <v>NO</v>
      </c>
      <c r="X5009" s="34">
        <f t="shared" si="78"/>
        <v>0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35">
        <v>0.7</v>
      </c>
      <c r="U5010" s="1">
        <v>-6.9827999999999975</v>
      </c>
      <c r="V5010" t="str">
        <f>VLOOKUP(M5010,People!B:C,2,0)</f>
        <v>Chuck Magee</v>
      </c>
      <c r="W5010" t="str">
        <f>IFERROR(VLOOKUP(B5010,Returns!B:C,2,0),"NO")</f>
        <v>NO</v>
      </c>
      <c r="X5010" s="34">
        <f t="shared" si="78"/>
        <v>6.6654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35">
        <v>0.4</v>
      </c>
      <c r="U5011" s="1">
        <v>-131.9940000000002</v>
      </c>
      <c r="V5011" t="str">
        <f>VLOOKUP(M5011,People!B:C,2,0)</f>
        <v>Chuck Magee</v>
      </c>
      <c r="W5011" t="str">
        <f>IFERROR(VLOOKUP(B5011,Returns!B:C,2,0),"NO")</f>
        <v>NO</v>
      </c>
      <c r="X5011" s="34">
        <f t="shared" si="78"/>
        <v>316.78559999999999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35">
        <v>0.7</v>
      </c>
      <c r="U5012" s="1">
        <v>-3.9383999999999997</v>
      </c>
      <c r="V5012" t="str">
        <f>VLOOKUP(M5012,People!B:C,2,0)</f>
        <v>Chuck Magee</v>
      </c>
      <c r="W5012" t="str">
        <f>IFERROR(VLOOKUP(B5012,Returns!B:C,2,0),"NO")</f>
        <v>NO</v>
      </c>
      <c r="X5012" s="34">
        <f t="shared" si="78"/>
        <v>3.4461000000000004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35">
        <v>0.7</v>
      </c>
      <c r="U5013" s="1">
        <v>-356.96429999999998</v>
      </c>
      <c r="V5013" t="str">
        <f>VLOOKUP(M5013,People!B:C,2,0)</f>
        <v>Anna Andreadi</v>
      </c>
      <c r="W5013" t="str">
        <f>IFERROR(VLOOKUP(B5013,Returns!B:C,2,0),"NO")</f>
        <v>NO</v>
      </c>
      <c r="X5013" s="34">
        <f t="shared" si="78"/>
        <v>146.9853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35">
        <v>0.7</v>
      </c>
      <c r="U5014" s="1">
        <v>-22.619999999999997</v>
      </c>
      <c r="V5014" t="str">
        <f>VLOOKUP(M5014,People!B:C,2,0)</f>
        <v>Chuck Magee</v>
      </c>
      <c r="W5014" t="str">
        <f>IFERROR(VLOOKUP(B5014,Returns!B:C,2,0),"NO")</f>
        <v>NO</v>
      </c>
      <c r="X5014" s="34">
        <f t="shared" si="78"/>
        <v>23.751000000000005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35">
        <v>0.2</v>
      </c>
      <c r="U5015" s="1">
        <v>25.010999999999967</v>
      </c>
      <c r="V5015" t="str">
        <f>VLOOKUP(M5015,People!B:C,2,0)</f>
        <v>Chuck Magee</v>
      </c>
      <c r="W5015" t="str">
        <f>IFERROR(VLOOKUP(B5015,Returns!B:C,2,0),"NO")</f>
        <v>NO</v>
      </c>
      <c r="X5015" s="34">
        <f t="shared" si="78"/>
        <v>44.464000000000013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35">
        <v>0.4</v>
      </c>
      <c r="U5016" s="1">
        <v>-52.640999999999991</v>
      </c>
      <c r="V5016" t="str">
        <f>VLOOKUP(M5016,People!B:C,2,0)</f>
        <v>Chuck Magee</v>
      </c>
      <c r="W5016" t="str">
        <f>IFERROR(VLOOKUP(B5016,Returns!B:C,2,0),"NO")</f>
        <v>NO</v>
      </c>
      <c r="X5016" s="34">
        <f t="shared" si="78"/>
        <v>84.225600000000014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35">
        <v>0.2</v>
      </c>
      <c r="U5017" s="1">
        <v>9.6712000000000025</v>
      </c>
      <c r="V5017" t="str">
        <f>VLOOKUP(M5017,People!B:C,2,0)</f>
        <v>Chuck Magee</v>
      </c>
      <c r="W5017" t="str">
        <f>IFERROR(VLOOKUP(B5017,Returns!B:C,2,0),"NO")</f>
        <v>NO</v>
      </c>
      <c r="X5017" s="34">
        <f t="shared" si="78"/>
        <v>7.0336000000000016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35">
        <v>0.4</v>
      </c>
      <c r="U5018" s="1">
        <v>-250.39600000000019</v>
      </c>
      <c r="V5018" t="str">
        <f>VLOOKUP(M5018,People!B:C,2,0)</f>
        <v>Chuck Magee</v>
      </c>
      <c r="W5018" t="str">
        <f>IFERROR(VLOOKUP(B5018,Returns!B:C,2,0),"NO")</f>
        <v>NO</v>
      </c>
      <c r="X5018" s="34">
        <f t="shared" si="78"/>
        <v>600.95040000000006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35">
        <v>0</v>
      </c>
      <c r="U5019" s="1">
        <v>3.2351999999999994</v>
      </c>
      <c r="V5019" t="str">
        <f>VLOOKUP(M5019,People!B:C,2,0)</f>
        <v>Anna Andreadi</v>
      </c>
      <c r="W5019" t="str">
        <f>IFERROR(VLOOKUP(B5019,Returns!B:C,2,0),"NO")</f>
        <v>NO</v>
      </c>
      <c r="X5019" s="34">
        <f t="shared" si="78"/>
        <v>0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35">
        <v>0</v>
      </c>
      <c r="U5020" s="1">
        <v>146.76929999999993</v>
      </c>
      <c r="V5020" t="str">
        <f>VLOOKUP(M5020,People!B:C,2,0)</f>
        <v>Anna Andreadi</v>
      </c>
      <c r="W5020" t="str">
        <f>IFERROR(VLOOKUP(B5020,Returns!B:C,2,0),"NO")</f>
        <v>NO</v>
      </c>
      <c r="X5020" s="34">
        <f t="shared" si="78"/>
        <v>0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35">
        <v>0</v>
      </c>
      <c r="U5021" s="1">
        <v>5.3196000000000012</v>
      </c>
      <c r="V5021" t="str">
        <f>VLOOKUP(M5021,People!B:C,2,0)</f>
        <v>Anna Andreadi</v>
      </c>
      <c r="W5021" t="str">
        <f>IFERROR(VLOOKUP(B5021,Returns!B:C,2,0),"NO")</f>
        <v>NO</v>
      </c>
      <c r="X5021" s="34">
        <f t="shared" si="78"/>
        <v>0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35">
        <v>0</v>
      </c>
      <c r="U5022" s="1">
        <v>17.378999999999976</v>
      </c>
      <c r="V5022" t="str">
        <f>VLOOKUP(M5022,People!B:C,2,0)</f>
        <v>Chuck Magee</v>
      </c>
      <c r="W5022" t="str">
        <f>IFERROR(VLOOKUP(B5022,Returns!B:C,2,0),"NO")</f>
        <v>NO</v>
      </c>
      <c r="X5022" s="34">
        <f t="shared" si="78"/>
        <v>0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35">
        <v>0</v>
      </c>
      <c r="U5023" s="1">
        <v>21.791999999999994</v>
      </c>
      <c r="V5023" t="str">
        <f>VLOOKUP(M5023,People!B:C,2,0)</f>
        <v>Anna Andreadi</v>
      </c>
      <c r="W5023" t="str">
        <f>IFERROR(VLOOKUP(B5023,Returns!B:C,2,0),"NO")</f>
        <v>NO</v>
      </c>
      <c r="X5023" s="34">
        <f t="shared" si="78"/>
        <v>0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35">
        <v>0</v>
      </c>
      <c r="U5024" s="1">
        <v>146.76929999999993</v>
      </c>
      <c r="V5024" t="str">
        <f>VLOOKUP(M5024,People!B:C,2,0)</f>
        <v>Anna Andreadi</v>
      </c>
      <c r="W5024" t="str">
        <f>IFERROR(VLOOKUP(B5024,Returns!B:C,2,0),"NO")</f>
        <v>NO</v>
      </c>
      <c r="X5024" s="34">
        <f t="shared" si="78"/>
        <v>0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35">
        <v>0</v>
      </c>
      <c r="U5025" s="1">
        <v>11.177600000000002</v>
      </c>
      <c r="V5025" t="str">
        <f>VLOOKUP(M5025,People!B:C,2,0)</f>
        <v>Anna Andreadi</v>
      </c>
      <c r="W5025" t="str">
        <f>IFERROR(VLOOKUP(B5025,Returns!B:C,2,0),"NO")</f>
        <v>NO</v>
      </c>
      <c r="X5025" s="34">
        <f t="shared" si="78"/>
        <v>0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35">
        <v>0</v>
      </c>
      <c r="U5026" s="1">
        <v>16.405199999999997</v>
      </c>
      <c r="V5026" t="str">
        <f>VLOOKUP(M5026,People!B:C,2,0)</f>
        <v>Kelly Williams</v>
      </c>
      <c r="W5026" t="str">
        <f>IFERROR(VLOOKUP(B5026,Returns!B:C,2,0),"NO")</f>
        <v>NO</v>
      </c>
      <c r="X5026" s="34">
        <f t="shared" si="78"/>
        <v>0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35">
        <v>0</v>
      </c>
      <c r="U5027" s="1">
        <v>133.97129999999996</v>
      </c>
      <c r="V5027" t="str">
        <f>VLOOKUP(M5027,People!B:C,2,0)</f>
        <v>Kelly Williams</v>
      </c>
      <c r="W5027" t="str">
        <f>IFERROR(VLOOKUP(B5027,Returns!B:C,2,0),"NO")</f>
        <v>NO</v>
      </c>
      <c r="X5027" s="34">
        <f t="shared" si="78"/>
        <v>0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35">
        <v>0</v>
      </c>
      <c r="U5028" s="1">
        <v>60.552800000000005</v>
      </c>
      <c r="V5028" t="str">
        <f>VLOOKUP(M5028,People!B:C,2,0)</f>
        <v>Kelly Williams</v>
      </c>
      <c r="W5028" t="str">
        <f>IFERROR(VLOOKUP(B5028,Returns!B:C,2,0),"NO")</f>
        <v>NO</v>
      </c>
      <c r="X5028" s="34">
        <f t="shared" si="78"/>
        <v>0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35">
        <v>0</v>
      </c>
      <c r="U5029" s="1">
        <v>72.640799999999999</v>
      </c>
      <c r="V5029" t="str">
        <f>VLOOKUP(M5029,People!B:C,2,0)</f>
        <v>Kelly Williams</v>
      </c>
      <c r="W5029" t="str">
        <f>IFERROR(VLOOKUP(B5029,Returns!B:C,2,0),"NO")</f>
        <v>NO</v>
      </c>
      <c r="X5029" s="34">
        <f t="shared" si="78"/>
        <v>0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35">
        <v>0.2</v>
      </c>
      <c r="U5030" s="1">
        <v>53.994600000000005</v>
      </c>
      <c r="V5030" t="str">
        <f>VLOOKUP(M5030,People!B:C,2,0)</f>
        <v>Kelly Williams</v>
      </c>
      <c r="W5030" t="str">
        <f>IFERROR(VLOOKUP(B5030,Returns!B:C,2,0),"NO")</f>
        <v>NO</v>
      </c>
      <c r="X5030" s="34">
        <f t="shared" si="78"/>
        <v>47.995200000000004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35">
        <v>0</v>
      </c>
      <c r="U5031" s="1">
        <v>2.1683999999999997</v>
      </c>
      <c r="V5031" t="str">
        <f>VLOOKUP(M5031,People!B:C,2,0)</f>
        <v>Anna Andreadi</v>
      </c>
      <c r="W5031" t="str">
        <f>IFERROR(VLOOKUP(B5031,Returns!B:C,2,0),"NO")</f>
        <v>NO</v>
      </c>
      <c r="X5031" s="34">
        <f t="shared" si="78"/>
        <v>0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35">
        <v>0</v>
      </c>
      <c r="U5032" s="1">
        <v>2.2282000000000002</v>
      </c>
      <c r="V5032" t="str">
        <f>VLOOKUP(M5032,People!B:C,2,0)</f>
        <v>Anna Andreadi</v>
      </c>
      <c r="W5032" t="str">
        <f>IFERROR(VLOOKUP(B5032,Returns!B:C,2,0),"NO")</f>
        <v>NO</v>
      </c>
      <c r="X5032" s="34">
        <f t="shared" si="78"/>
        <v>0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35">
        <v>0.2</v>
      </c>
      <c r="U5033" s="1">
        <v>40.370399999999997</v>
      </c>
      <c r="V5033" t="str">
        <f>VLOOKUP(M5033,People!B:C,2,0)</f>
        <v>Anna Andreadi</v>
      </c>
      <c r="W5033" t="str">
        <f>IFERROR(VLOOKUP(B5033,Returns!B:C,2,0),"NO")</f>
        <v>NO</v>
      </c>
      <c r="X5033" s="34">
        <f t="shared" si="78"/>
        <v>23.923200000000005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35">
        <v>0</v>
      </c>
      <c r="U5034" s="1">
        <v>25.552800000000005</v>
      </c>
      <c r="V5034" t="str">
        <f>VLOOKUP(M5034,People!B:C,2,0)</f>
        <v>Chuck Magee</v>
      </c>
      <c r="W5034" t="str">
        <f>IFERROR(VLOOKUP(B5034,Returns!B:C,2,0),"NO")</f>
        <v>NO</v>
      </c>
      <c r="X5034" s="34">
        <f t="shared" si="78"/>
        <v>0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35">
        <v>0</v>
      </c>
      <c r="U5035" s="1">
        <v>7.4172000000000011</v>
      </c>
      <c r="V5035" t="str">
        <f>VLOOKUP(M5035,People!B:C,2,0)</f>
        <v>Chuck Magee</v>
      </c>
      <c r="W5035" t="str">
        <f>IFERROR(VLOOKUP(B5035,Returns!B:C,2,0),"NO")</f>
        <v>NO</v>
      </c>
      <c r="X5035" s="34">
        <f t="shared" si="78"/>
        <v>0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35">
        <v>0</v>
      </c>
      <c r="U5036" s="1">
        <v>48.117999999999981</v>
      </c>
      <c r="V5036" t="str">
        <f>VLOOKUP(M5036,People!B:C,2,0)</f>
        <v>Kelly Williams</v>
      </c>
      <c r="W5036" t="str">
        <f>IFERROR(VLOOKUP(B5036,Returns!B:C,2,0),"NO")</f>
        <v>NO</v>
      </c>
      <c r="X5036" s="34">
        <f t="shared" si="78"/>
        <v>0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35">
        <v>0</v>
      </c>
      <c r="U5037" s="1">
        <v>111.10349999999994</v>
      </c>
      <c r="V5037" t="str">
        <f>VLOOKUP(M5037,People!B:C,2,0)</f>
        <v>Anna Andreadi</v>
      </c>
      <c r="W5037" t="str">
        <f>IFERROR(VLOOKUP(B5037,Returns!B:C,2,0),"NO")</f>
        <v>NO</v>
      </c>
      <c r="X5037" s="34">
        <f t="shared" si="78"/>
        <v>0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35">
        <v>0</v>
      </c>
      <c r="U5038" s="1">
        <v>2.0339999999999989</v>
      </c>
      <c r="V5038" t="str">
        <f>VLOOKUP(M5038,People!B:C,2,0)</f>
        <v>Anna Andreadi</v>
      </c>
      <c r="W5038" t="str">
        <f>IFERROR(VLOOKUP(B5038,Returns!B:C,2,0),"NO")</f>
        <v>NO</v>
      </c>
      <c r="X5038" s="34">
        <f t="shared" si="78"/>
        <v>0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35">
        <v>0.2</v>
      </c>
      <c r="U5039" s="1">
        <v>83.98599999999999</v>
      </c>
      <c r="V5039" t="str">
        <f>VLOOKUP(M5039,People!B:C,2,0)</f>
        <v>Kelly Williams</v>
      </c>
      <c r="W5039" t="str">
        <f>IFERROR(VLOOKUP(B5039,Returns!B:C,2,0),"NO")</f>
        <v>NO</v>
      </c>
      <c r="X5039" s="34">
        <f t="shared" si="78"/>
        <v>47.992000000000012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35">
        <v>0.3</v>
      </c>
      <c r="U5040" s="1">
        <v>-37.112400000000036</v>
      </c>
      <c r="V5040" t="str">
        <f>VLOOKUP(M5040,People!B:C,2,0)</f>
        <v>Chuck Magee</v>
      </c>
      <c r="W5040" t="str">
        <f>IFERROR(VLOOKUP(B5040,Returns!B:C,2,0),"NO")</f>
        <v>NO</v>
      </c>
      <c r="X5040" s="34">
        <f t="shared" si="78"/>
        <v>59.950800000000001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35">
        <v>0</v>
      </c>
      <c r="U5041" s="1">
        <v>193.32000000000005</v>
      </c>
      <c r="V5041" t="str">
        <f>VLOOKUP(M5041,People!B:C,2,0)</f>
        <v>Chuck Magee</v>
      </c>
      <c r="W5041" t="str">
        <f>IFERROR(VLOOKUP(B5041,Returns!B:C,2,0),"NO")</f>
        <v>NO</v>
      </c>
      <c r="X5041" s="34">
        <f t="shared" si="78"/>
        <v>0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35">
        <v>0</v>
      </c>
      <c r="U5042" s="1">
        <v>103.89819999999997</v>
      </c>
      <c r="V5042" t="str">
        <f>VLOOKUP(M5042,People!B:C,2,0)</f>
        <v>Chuck Magee</v>
      </c>
      <c r="W5042" t="str">
        <f>IFERROR(VLOOKUP(B5042,Returns!B:C,2,0),"NO")</f>
        <v>NO</v>
      </c>
      <c r="X5042" s="34">
        <f t="shared" si="78"/>
        <v>0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35">
        <v>0</v>
      </c>
      <c r="U5043" s="1">
        <v>32.500799999999998</v>
      </c>
      <c r="V5043" t="str">
        <f>VLOOKUP(M5043,People!B:C,2,0)</f>
        <v>Anna Andreadi</v>
      </c>
      <c r="W5043" t="str">
        <f>IFERROR(VLOOKUP(B5043,Returns!B:C,2,0),"NO")</f>
        <v>NO</v>
      </c>
      <c r="X5043" s="34">
        <f t="shared" si="78"/>
        <v>0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35">
        <v>0</v>
      </c>
      <c r="U5044" s="1">
        <v>38.975999999999985</v>
      </c>
      <c r="V5044" t="str">
        <f>VLOOKUP(M5044,People!B:C,2,0)</f>
        <v>Anna Andreadi</v>
      </c>
      <c r="W5044" t="str">
        <f>IFERROR(VLOOKUP(B5044,Returns!B:C,2,0),"NO")</f>
        <v>NO</v>
      </c>
      <c r="X5044" s="34">
        <f t="shared" si="78"/>
        <v>0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35">
        <v>0</v>
      </c>
      <c r="U5045" s="1">
        <v>191.65860000000001</v>
      </c>
      <c r="V5045" t="str">
        <f>VLOOKUP(M5045,People!B:C,2,0)</f>
        <v>Anna Andreadi</v>
      </c>
      <c r="W5045" t="str">
        <f>IFERROR(VLOOKUP(B5045,Returns!B:C,2,0),"NO")</f>
        <v>NO</v>
      </c>
      <c r="X5045" s="34">
        <f t="shared" si="78"/>
        <v>0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35">
        <v>0</v>
      </c>
      <c r="U5046" s="1">
        <v>28.857999999999997</v>
      </c>
      <c r="V5046" t="str">
        <f>VLOOKUP(M5046,People!B:C,2,0)</f>
        <v>Anna Andreadi</v>
      </c>
      <c r="W5046" t="str">
        <f>IFERROR(VLOOKUP(B5046,Returns!B:C,2,0),"NO")</f>
        <v>NO</v>
      </c>
      <c r="X5046" s="34">
        <f t="shared" si="78"/>
        <v>0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35">
        <v>0</v>
      </c>
      <c r="U5047" s="1">
        <v>187.39760000000001</v>
      </c>
      <c r="V5047" t="str">
        <f>VLOOKUP(M5047,People!B:C,2,0)</f>
        <v>Anna Andreadi</v>
      </c>
      <c r="W5047" t="str">
        <f>IFERROR(VLOOKUP(B5047,Returns!B:C,2,0),"NO")</f>
        <v>NO</v>
      </c>
      <c r="X5047" s="34">
        <f t="shared" si="78"/>
        <v>0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35">
        <v>0.2</v>
      </c>
      <c r="U5048" s="1">
        <v>1.8143999999999996</v>
      </c>
      <c r="V5048" t="str">
        <f>VLOOKUP(M5048,People!B:C,2,0)</f>
        <v>Anna Andreadi</v>
      </c>
      <c r="W5048" t="str">
        <f>IFERROR(VLOOKUP(B5048,Returns!B:C,2,0),"NO")</f>
        <v>NO</v>
      </c>
      <c r="X5048" s="34">
        <f t="shared" si="78"/>
        <v>1.0368000000000002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35">
        <v>0</v>
      </c>
      <c r="U5049" s="1">
        <v>3.9690000000000003</v>
      </c>
      <c r="V5049" t="str">
        <f>VLOOKUP(M5049,People!B:C,2,0)</f>
        <v>Anna Andreadi</v>
      </c>
      <c r="W5049" t="str">
        <f>IFERROR(VLOOKUP(B5049,Returns!B:C,2,0),"NO")</f>
        <v>NO</v>
      </c>
      <c r="X5049" s="34">
        <f t="shared" si="78"/>
        <v>0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35">
        <v>0.8</v>
      </c>
      <c r="U5050" s="1">
        <v>-13.827800000000003</v>
      </c>
      <c r="V5050" t="str">
        <f>VLOOKUP(M5050,People!B:C,2,0)</f>
        <v>Kelly Williams</v>
      </c>
      <c r="W5050" t="str">
        <f>IFERROR(VLOOKUP(B5050,Returns!B:C,2,0),"NO")</f>
        <v>NO</v>
      </c>
      <c r="X5050" s="34">
        <f t="shared" si="78"/>
        <v>6.5071999999999992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35">
        <v>0.2</v>
      </c>
      <c r="U5051" s="1">
        <v>13.997199999999999</v>
      </c>
      <c r="V5051" t="str">
        <f>VLOOKUP(M5051,People!B:C,2,0)</f>
        <v>Kelly Williams</v>
      </c>
      <c r="W5051" t="str">
        <f>IFERROR(VLOOKUP(B5051,Returns!B:C,2,0),"NO")</f>
        <v>NO</v>
      </c>
      <c r="X5051" s="34">
        <f t="shared" si="78"/>
        <v>15.996800000000002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35">
        <v>0</v>
      </c>
      <c r="U5052" s="1">
        <v>8.7137999999999991</v>
      </c>
      <c r="V5052" t="str">
        <f>VLOOKUP(M5052,People!B:C,2,0)</f>
        <v>Anna Andreadi</v>
      </c>
      <c r="W5052" t="str">
        <f>IFERROR(VLOOKUP(B5052,Returns!B:C,2,0),"NO")</f>
        <v>NO</v>
      </c>
      <c r="X5052" s="34">
        <f t="shared" si="78"/>
        <v>0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35">
        <v>0.2</v>
      </c>
      <c r="U5053" s="1">
        <v>7.9299999999999971</v>
      </c>
      <c r="V5053" t="str">
        <f>VLOOKUP(M5053,People!B:C,2,0)</f>
        <v>Chuck Magee</v>
      </c>
      <c r="W5053" t="str">
        <f>IFERROR(VLOOKUP(B5053,Returns!B:C,2,0),"NO")</f>
        <v>NO</v>
      </c>
      <c r="X5053" s="34">
        <f t="shared" si="78"/>
        <v>4.8800000000000008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35">
        <v>0</v>
      </c>
      <c r="U5054" s="1">
        <v>91.950799999999987</v>
      </c>
      <c r="V5054" t="str">
        <f>VLOOKUP(M5054,People!B:C,2,0)</f>
        <v>Cassandra Brandow</v>
      </c>
      <c r="W5054" t="str">
        <f>IFERROR(VLOOKUP(B5054,Returns!B:C,2,0),"NO")</f>
        <v>NO</v>
      </c>
      <c r="X5054" s="34">
        <f t="shared" si="78"/>
        <v>0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35">
        <v>0.2</v>
      </c>
      <c r="U5055" s="1">
        <v>84.659999999999982</v>
      </c>
      <c r="V5055" t="str">
        <f>VLOOKUP(M5055,People!B:C,2,0)</f>
        <v>Kelly Williams</v>
      </c>
      <c r="W5055" t="str">
        <f>IFERROR(VLOOKUP(B5055,Returns!B:C,2,0),"NO")</f>
        <v>NO</v>
      </c>
      <c r="X5055" s="34">
        <f t="shared" si="78"/>
        <v>79.680000000000007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35">
        <v>0.2</v>
      </c>
      <c r="U5056" s="1">
        <v>0.79379999999999962</v>
      </c>
      <c r="V5056" t="str">
        <f>VLOOKUP(M5056,People!B:C,2,0)</f>
        <v>Kelly Williams</v>
      </c>
      <c r="W5056" t="str">
        <f>IFERROR(VLOOKUP(B5056,Returns!B:C,2,0),"NO")</f>
        <v>NO</v>
      </c>
      <c r="X5056" s="34">
        <f t="shared" si="78"/>
        <v>1.4112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35">
        <v>0.32</v>
      </c>
      <c r="U5057" s="1">
        <v>-437.5404000000002</v>
      </c>
      <c r="V5057" t="str">
        <f>VLOOKUP(M5057,People!B:C,2,0)</f>
        <v>Kelly Williams</v>
      </c>
      <c r="W5057" t="str">
        <f>IFERROR(VLOOKUP(B5057,Returns!B:C,2,0),"NO")</f>
        <v>NO</v>
      </c>
      <c r="X5057" s="34">
        <f t="shared" si="78"/>
        <v>432.76723199999992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35">
        <v>0</v>
      </c>
      <c r="U5058" s="1">
        <v>11.879999999999999</v>
      </c>
      <c r="V5058" t="str">
        <f>VLOOKUP(M5058,People!B:C,2,0)</f>
        <v>Anna Andreadi</v>
      </c>
      <c r="W5058" t="str">
        <f>IFERROR(VLOOKUP(B5058,Returns!B:C,2,0),"NO")</f>
        <v>Yes</v>
      </c>
      <c r="X5058" s="34">
        <f t="shared" ref="X5058:X5121" si="79">T5058*R5058</f>
        <v>0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35">
        <v>0</v>
      </c>
      <c r="U5059" s="1">
        <v>0.83759999999999835</v>
      </c>
      <c r="V5059" t="str">
        <f>VLOOKUP(M5059,People!B:C,2,0)</f>
        <v>Anna Andreadi</v>
      </c>
      <c r="W5059" t="str">
        <f>IFERROR(VLOOKUP(B5059,Returns!B:C,2,0),"NO")</f>
        <v>Yes</v>
      </c>
      <c r="X5059" s="34">
        <f t="shared" si="79"/>
        <v>0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35">
        <v>0.7</v>
      </c>
      <c r="U5060" s="1">
        <v>-83.204999999999984</v>
      </c>
      <c r="V5060" t="str">
        <f>VLOOKUP(M5060,People!B:C,2,0)</f>
        <v>Chuck Magee</v>
      </c>
      <c r="W5060" t="str">
        <f>IFERROR(VLOOKUP(B5060,Returns!B:C,2,0),"NO")</f>
        <v>NO</v>
      </c>
      <c r="X5060" s="34">
        <f t="shared" si="79"/>
        <v>69.892200000000003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35">
        <v>0</v>
      </c>
      <c r="U5061" s="1">
        <v>195.99440000000004</v>
      </c>
      <c r="V5061" t="str">
        <f>VLOOKUP(M5061,People!B:C,2,0)</f>
        <v>Cassandra Brandow</v>
      </c>
      <c r="W5061" t="str">
        <f>IFERROR(VLOOKUP(B5061,Returns!B:C,2,0),"NO")</f>
        <v>NO</v>
      </c>
      <c r="X5061" s="34">
        <f t="shared" si="79"/>
        <v>0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35">
        <v>0</v>
      </c>
      <c r="U5062" s="1">
        <v>70.178400000000025</v>
      </c>
      <c r="V5062" t="str">
        <f>VLOOKUP(M5062,People!B:C,2,0)</f>
        <v>Cassandra Brandow</v>
      </c>
      <c r="W5062" t="str">
        <f>IFERROR(VLOOKUP(B5062,Returns!B:C,2,0),"NO")</f>
        <v>NO</v>
      </c>
      <c r="X5062" s="34">
        <f t="shared" si="79"/>
        <v>0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35">
        <v>0</v>
      </c>
      <c r="U5063" s="1">
        <v>21.99</v>
      </c>
      <c r="V5063" t="str">
        <f>VLOOKUP(M5063,People!B:C,2,0)</f>
        <v>Kelly Williams</v>
      </c>
      <c r="W5063" t="str">
        <f>IFERROR(VLOOKUP(B5063,Returns!B:C,2,0),"NO")</f>
        <v>NO</v>
      </c>
      <c r="X5063" s="34">
        <f t="shared" si="79"/>
        <v>0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35">
        <v>0</v>
      </c>
      <c r="U5064" s="1">
        <v>105.83160000000002</v>
      </c>
      <c r="V5064" t="str">
        <f>VLOOKUP(M5064,People!B:C,2,0)</f>
        <v>Kelly Williams</v>
      </c>
      <c r="W5064" t="str">
        <f>IFERROR(VLOOKUP(B5064,Returns!B:C,2,0),"NO")</f>
        <v>NO</v>
      </c>
      <c r="X5064" s="34">
        <f t="shared" si="79"/>
        <v>0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35">
        <v>0</v>
      </c>
      <c r="U5065" s="1">
        <v>11.156400000000005</v>
      </c>
      <c r="V5065" t="str">
        <f>VLOOKUP(M5065,People!B:C,2,0)</f>
        <v>Kelly Williams</v>
      </c>
      <c r="W5065" t="str">
        <f>IFERROR(VLOOKUP(B5065,Returns!B:C,2,0),"NO")</f>
        <v>NO</v>
      </c>
      <c r="X5065" s="34">
        <f t="shared" si="79"/>
        <v>0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35">
        <v>0</v>
      </c>
      <c r="U5066" s="1">
        <v>113.67419999999998</v>
      </c>
      <c r="V5066" t="str">
        <f>VLOOKUP(M5066,People!B:C,2,0)</f>
        <v>Chuck Magee</v>
      </c>
      <c r="W5066" t="str">
        <f>IFERROR(VLOOKUP(B5066,Returns!B:C,2,0),"NO")</f>
        <v>NO</v>
      </c>
      <c r="X5066" s="34">
        <f t="shared" si="79"/>
        <v>0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35">
        <v>0.2</v>
      </c>
      <c r="U5067" s="1">
        <v>81.59490000000001</v>
      </c>
      <c r="V5067" t="str">
        <f>VLOOKUP(M5067,People!B:C,2,0)</f>
        <v>Cassandra Brandow</v>
      </c>
      <c r="W5067" t="str">
        <f>IFERROR(VLOOKUP(B5067,Returns!B:C,2,0),"NO")</f>
        <v>NO</v>
      </c>
      <c r="X5067" s="34">
        <f t="shared" si="79"/>
        <v>76.795200000000023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35">
        <v>0.4</v>
      </c>
      <c r="U5068" s="1">
        <v>-653.28340000000003</v>
      </c>
      <c r="V5068" t="str">
        <f>VLOOKUP(M5068,People!B:C,2,0)</f>
        <v>Cassandra Brandow</v>
      </c>
      <c r="W5068" t="str">
        <f>IFERROR(VLOOKUP(B5068,Returns!B:C,2,0),"NO")</f>
        <v>NO</v>
      </c>
      <c r="X5068" s="34">
        <f t="shared" si="79"/>
        <v>712.67279999999994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35">
        <v>0</v>
      </c>
      <c r="U5069" s="1">
        <v>6.2059999999999977</v>
      </c>
      <c r="V5069" t="str">
        <f>VLOOKUP(M5069,People!B:C,2,0)</f>
        <v>Anna Andreadi</v>
      </c>
      <c r="W5069" t="str">
        <f>IFERROR(VLOOKUP(B5069,Returns!B:C,2,0),"NO")</f>
        <v>NO</v>
      </c>
      <c r="X5069" s="34">
        <f t="shared" si="79"/>
        <v>0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35">
        <v>0</v>
      </c>
      <c r="U5070" s="1">
        <v>274.995</v>
      </c>
      <c r="V5070" t="str">
        <f>VLOOKUP(M5070,People!B:C,2,0)</f>
        <v>Kelly Williams</v>
      </c>
      <c r="W5070" t="str">
        <f>IFERROR(VLOOKUP(B5070,Returns!B:C,2,0),"NO")</f>
        <v>NO</v>
      </c>
      <c r="X5070" s="34">
        <f t="shared" si="79"/>
        <v>0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35">
        <v>0.1</v>
      </c>
      <c r="U5071" s="1">
        <v>37.229999999999983</v>
      </c>
      <c r="V5071" t="str">
        <f>VLOOKUP(M5071,People!B:C,2,0)</f>
        <v>Kelly Williams</v>
      </c>
      <c r="W5071" t="str">
        <f>IFERROR(VLOOKUP(B5071,Returns!B:C,2,0),"NO")</f>
        <v>NO</v>
      </c>
      <c r="X5071" s="34">
        <f t="shared" si="79"/>
        <v>16.753499999999999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35">
        <v>0</v>
      </c>
      <c r="U5072" s="1">
        <v>17.253</v>
      </c>
      <c r="V5072" t="str">
        <f>VLOOKUP(M5072,People!B:C,2,0)</f>
        <v>Kelly Williams</v>
      </c>
      <c r="W5072" t="str">
        <f>IFERROR(VLOOKUP(B5072,Returns!B:C,2,0),"NO")</f>
        <v>NO</v>
      </c>
      <c r="X5072" s="34">
        <f t="shared" si="79"/>
        <v>0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35">
        <v>0</v>
      </c>
      <c r="U5073" s="1">
        <v>22.629600000000003</v>
      </c>
      <c r="V5073" t="str">
        <f>VLOOKUP(M5073,People!B:C,2,0)</f>
        <v>Kelly Williams</v>
      </c>
      <c r="W5073" t="str">
        <f>IFERROR(VLOOKUP(B5073,Returns!B:C,2,0),"NO")</f>
        <v>NO</v>
      </c>
      <c r="X5073" s="34">
        <f t="shared" si="79"/>
        <v>0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35">
        <v>0</v>
      </c>
      <c r="U5074" s="1">
        <v>83.994400000000013</v>
      </c>
      <c r="V5074" t="str">
        <f>VLOOKUP(M5074,People!B:C,2,0)</f>
        <v>Kelly Williams</v>
      </c>
      <c r="W5074" t="str">
        <f>IFERROR(VLOOKUP(B5074,Returns!B:C,2,0),"NO")</f>
        <v>NO</v>
      </c>
      <c r="X5074" s="34">
        <f t="shared" si="79"/>
        <v>0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35">
        <v>0</v>
      </c>
      <c r="U5075" s="1">
        <v>15.700000000000003</v>
      </c>
      <c r="V5075" t="str">
        <f>VLOOKUP(M5075,People!B:C,2,0)</f>
        <v>Anna Andreadi</v>
      </c>
      <c r="W5075" t="str">
        <f>IFERROR(VLOOKUP(B5075,Returns!B:C,2,0),"NO")</f>
        <v>NO</v>
      </c>
      <c r="X5075" s="34">
        <f t="shared" si="79"/>
        <v>0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35">
        <v>0.2</v>
      </c>
      <c r="U5076" s="1">
        <v>4.5187999999999997</v>
      </c>
      <c r="V5076" t="str">
        <f>VLOOKUP(M5076,People!B:C,2,0)</f>
        <v>Anna Andreadi</v>
      </c>
      <c r="W5076" t="str">
        <f>IFERROR(VLOOKUP(B5076,Returns!B:C,2,0),"NO")</f>
        <v>NO</v>
      </c>
      <c r="X5076" s="34">
        <f t="shared" si="79"/>
        <v>2.7808000000000002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35">
        <v>0.3</v>
      </c>
      <c r="U5077" s="1">
        <v>-95.670000000000044</v>
      </c>
      <c r="V5077" t="str">
        <f>VLOOKUP(M5077,People!B:C,2,0)</f>
        <v>Kelly Williams</v>
      </c>
      <c r="W5077" t="str">
        <f>IFERROR(VLOOKUP(B5077,Returns!B:C,2,0),"NO")</f>
        <v>NO</v>
      </c>
      <c r="X5077" s="34">
        <f t="shared" si="79"/>
        <v>223.22999999999996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35">
        <v>0.2</v>
      </c>
      <c r="U5078" s="1">
        <v>5.6049999999999951</v>
      </c>
      <c r="V5078" t="str">
        <f>VLOOKUP(M5078,People!B:C,2,0)</f>
        <v>Kelly Williams</v>
      </c>
      <c r="W5078" t="str">
        <f>IFERROR(VLOOKUP(B5078,Returns!B:C,2,0),"NO")</f>
        <v>NO</v>
      </c>
      <c r="X5078" s="34">
        <f t="shared" si="79"/>
        <v>8.9680000000000017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35">
        <v>0.3</v>
      </c>
      <c r="U5079" s="1">
        <v>-131.95100000000002</v>
      </c>
      <c r="V5079" t="str">
        <f>VLOOKUP(M5079,People!B:C,2,0)</f>
        <v>Kelly Williams</v>
      </c>
      <c r="W5079" t="str">
        <f>IFERROR(VLOOKUP(B5079,Returns!B:C,2,0),"NO")</f>
        <v>NO</v>
      </c>
      <c r="X5079" s="34">
        <f t="shared" si="79"/>
        <v>120.477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35">
        <v>0</v>
      </c>
      <c r="U5080" s="1">
        <v>8.5727999999999991</v>
      </c>
      <c r="V5080" t="str">
        <f>VLOOKUP(M5080,People!B:C,2,0)</f>
        <v>Kelly Williams</v>
      </c>
      <c r="W5080" t="str">
        <f>IFERROR(VLOOKUP(B5080,Returns!B:C,2,0),"NO")</f>
        <v>NO</v>
      </c>
      <c r="X5080" s="34">
        <f t="shared" si="79"/>
        <v>0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35">
        <v>0.15</v>
      </c>
      <c r="U5081" s="1">
        <v>-29.605799999999981</v>
      </c>
      <c r="V5081" t="str">
        <f>VLOOKUP(M5081,People!B:C,2,0)</f>
        <v>Anna Andreadi</v>
      </c>
      <c r="W5081" t="str">
        <f>IFERROR(VLOOKUP(B5081,Returns!B:C,2,0),"NO")</f>
        <v>NO</v>
      </c>
      <c r="X5081" s="34">
        <f t="shared" si="79"/>
        <v>53.924849999999992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35">
        <v>0</v>
      </c>
      <c r="U5082" s="1">
        <v>2.8296000000000001</v>
      </c>
      <c r="V5082" t="str">
        <f>VLOOKUP(M5082,People!B:C,2,0)</f>
        <v>Anna Andreadi</v>
      </c>
      <c r="W5082" t="str">
        <f>IFERROR(VLOOKUP(B5082,Returns!B:C,2,0),"NO")</f>
        <v>NO</v>
      </c>
      <c r="X5082" s="34">
        <f t="shared" si="79"/>
        <v>0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35">
        <v>0.2</v>
      </c>
      <c r="U5083" s="1">
        <v>7.2576000000000001</v>
      </c>
      <c r="V5083" t="str">
        <f>VLOOKUP(M5083,People!B:C,2,0)</f>
        <v>Chuck Magee</v>
      </c>
      <c r="W5083" t="str">
        <f>IFERROR(VLOOKUP(B5083,Returns!B:C,2,0),"NO")</f>
        <v>NO</v>
      </c>
      <c r="X5083" s="34">
        <f t="shared" si="79"/>
        <v>4.1472000000000007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35">
        <v>0.2</v>
      </c>
      <c r="U5084" s="1">
        <v>8.3524000000000012</v>
      </c>
      <c r="V5084" t="str">
        <f>VLOOKUP(M5084,People!B:C,2,0)</f>
        <v>Cassandra Brandow</v>
      </c>
      <c r="W5084" t="str">
        <f>IFERROR(VLOOKUP(B5084,Returns!B:C,2,0),"NO")</f>
        <v>NO</v>
      </c>
      <c r="X5084" s="34">
        <f t="shared" si="79"/>
        <v>7.0335999999999999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35">
        <v>0.2</v>
      </c>
      <c r="U5085" s="1">
        <v>23.455199999999998</v>
      </c>
      <c r="V5085" t="str">
        <f>VLOOKUP(M5085,People!B:C,2,0)</f>
        <v>Cassandra Brandow</v>
      </c>
      <c r="W5085" t="str">
        <f>IFERROR(VLOOKUP(B5085,Returns!B:C,2,0),"NO")</f>
        <v>NO</v>
      </c>
      <c r="X5085" s="34">
        <f t="shared" si="79"/>
        <v>12.940800000000003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35">
        <v>0</v>
      </c>
      <c r="U5086" s="1">
        <v>48.539199999999994</v>
      </c>
      <c r="V5086" t="str">
        <f>VLOOKUP(M5086,People!B:C,2,0)</f>
        <v>Chuck Magee</v>
      </c>
      <c r="W5086" t="str">
        <f>IFERROR(VLOOKUP(B5086,Returns!B:C,2,0),"NO")</f>
        <v>NO</v>
      </c>
      <c r="X5086" s="34">
        <f t="shared" si="79"/>
        <v>0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35">
        <v>0.8</v>
      </c>
      <c r="U5087" s="1">
        <v>-9.5568000000000026</v>
      </c>
      <c r="V5087" t="str">
        <f>VLOOKUP(M5087,People!B:C,2,0)</f>
        <v>Kelly Williams</v>
      </c>
      <c r="W5087" t="str">
        <f>IFERROR(VLOOKUP(B5087,Returns!B:C,2,0),"NO")</f>
        <v>NO</v>
      </c>
      <c r="X5087" s="34">
        <f t="shared" si="79"/>
        <v>4.6335999999999995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35">
        <v>0.4</v>
      </c>
      <c r="U5088" s="1">
        <v>-93.231599999999958</v>
      </c>
      <c r="V5088" t="str">
        <f>VLOOKUP(M5088,People!B:C,2,0)</f>
        <v>Chuck Magee</v>
      </c>
      <c r="W5088" t="str">
        <f>IFERROR(VLOOKUP(B5088,Returns!B:C,2,0),"NO")</f>
        <v>NO</v>
      </c>
      <c r="X5088" s="34">
        <f t="shared" si="79"/>
        <v>186.4632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35">
        <v>0.2</v>
      </c>
      <c r="U5089" s="1">
        <v>-1.2890000000000006</v>
      </c>
      <c r="V5089" t="str">
        <f>VLOOKUP(M5089,People!B:C,2,0)</f>
        <v>Chuck Magee</v>
      </c>
      <c r="W5089" t="str">
        <f>IFERROR(VLOOKUP(B5089,Returns!B:C,2,0),"NO")</f>
        <v>NO</v>
      </c>
      <c r="X5089" s="34">
        <f t="shared" si="79"/>
        <v>2.0624000000000002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35">
        <v>0.7</v>
      </c>
      <c r="U5090" s="1">
        <v>-1.7892000000000001</v>
      </c>
      <c r="V5090" t="str">
        <f>VLOOKUP(M5090,People!B:C,2,0)</f>
        <v>Chuck Magee</v>
      </c>
      <c r="W5090" t="str">
        <f>IFERROR(VLOOKUP(B5090,Returns!B:C,2,0),"NO")</f>
        <v>NO</v>
      </c>
      <c r="X5090" s="34">
        <f t="shared" si="79"/>
        <v>1.7891999999999999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35">
        <v>0.2</v>
      </c>
      <c r="U5091" s="1">
        <v>2.8884000000000007</v>
      </c>
      <c r="V5091" t="str">
        <f>VLOOKUP(M5091,People!B:C,2,0)</f>
        <v>Anna Andreadi</v>
      </c>
      <c r="W5091" t="str">
        <f>IFERROR(VLOOKUP(B5091,Returns!B:C,2,0),"NO")</f>
        <v>NO</v>
      </c>
      <c r="X5091" s="34">
        <f t="shared" si="79"/>
        <v>1.5936000000000003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35">
        <v>0.2</v>
      </c>
      <c r="U5092" s="1">
        <v>3.1842000000000001</v>
      </c>
      <c r="V5092" t="str">
        <f>VLOOKUP(M5092,People!B:C,2,0)</f>
        <v>Anna Andreadi</v>
      </c>
      <c r="W5092" t="str">
        <f>IFERROR(VLOOKUP(B5092,Returns!B:C,2,0),"NO")</f>
        <v>NO</v>
      </c>
      <c r="X5092" s="34">
        <f t="shared" si="79"/>
        <v>1.7568000000000001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35">
        <v>0.2</v>
      </c>
      <c r="U5093" s="1">
        <v>-0.6048</v>
      </c>
      <c r="V5093" t="str">
        <f>VLOOKUP(M5093,People!B:C,2,0)</f>
        <v>Anna Andreadi</v>
      </c>
      <c r="W5093" t="str">
        <f>IFERROR(VLOOKUP(B5093,Returns!B:C,2,0),"NO")</f>
        <v>NO</v>
      </c>
      <c r="X5093" s="34">
        <f t="shared" si="79"/>
        <v>0.6048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35">
        <v>0</v>
      </c>
      <c r="U5094" s="1">
        <v>13.891499999999999</v>
      </c>
      <c r="V5094" t="str">
        <f>VLOOKUP(M5094,People!B:C,2,0)</f>
        <v>Chuck Magee</v>
      </c>
      <c r="W5094" t="str">
        <f>IFERROR(VLOOKUP(B5094,Returns!B:C,2,0),"NO")</f>
        <v>NO</v>
      </c>
      <c r="X5094" s="34">
        <f t="shared" si="79"/>
        <v>0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35">
        <v>0.8</v>
      </c>
      <c r="U5095" s="1">
        <v>-31.536000000000001</v>
      </c>
      <c r="V5095" t="str">
        <f>VLOOKUP(M5095,People!B:C,2,0)</f>
        <v>Kelly Williams</v>
      </c>
      <c r="W5095" t="str">
        <f>IFERROR(VLOOKUP(B5095,Returns!B:C,2,0),"NO")</f>
        <v>Yes</v>
      </c>
      <c r="X5095" s="34">
        <f t="shared" si="79"/>
        <v>11.212799999999998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35">
        <v>0.5</v>
      </c>
      <c r="U5096" s="1">
        <v>-120.37200000000003</v>
      </c>
      <c r="V5096" t="str">
        <f>VLOOKUP(M5096,People!B:C,2,0)</f>
        <v>Kelly Williams</v>
      </c>
      <c r="W5096" t="str">
        <f>IFERROR(VLOOKUP(B5096,Returns!B:C,2,0),"NO")</f>
        <v>Yes</v>
      </c>
      <c r="X5096" s="34">
        <f t="shared" si="79"/>
        <v>107.47500000000001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35">
        <v>0.2</v>
      </c>
      <c r="U5097" s="1">
        <v>-7.0080000000000044</v>
      </c>
      <c r="V5097" t="str">
        <f>VLOOKUP(M5097,People!B:C,2,0)</f>
        <v>Kelly Williams</v>
      </c>
      <c r="W5097" t="str">
        <f>IFERROR(VLOOKUP(B5097,Returns!B:C,2,0),"NO")</f>
        <v>Yes</v>
      </c>
      <c r="X5097" s="34">
        <f t="shared" si="79"/>
        <v>7.008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35">
        <v>0.6</v>
      </c>
      <c r="U5098" s="1">
        <v>-4.8491999999999997</v>
      </c>
      <c r="V5098" t="str">
        <f>VLOOKUP(M5098,People!B:C,2,0)</f>
        <v>Kelly Williams</v>
      </c>
      <c r="W5098" t="str">
        <f>IFERROR(VLOOKUP(B5098,Returns!B:C,2,0),"NO")</f>
        <v>Yes</v>
      </c>
      <c r="X5098" s="34">
        <f t="shared" si="79"/>
        <v>6.4656000000000011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35">
        <v>0.8</v>
      </c>
      <c r="U5099" s="1">
        <v>-8.0500000000000025</v>
      </c>
      <c r="V5099" t="str">
        <f>VLOOKUP(M5099,People!B:C,2,0)</f>
        <v>Kelly Williams</v>
      </c>
      <c r="W5099" t="str">
        <f>IFERROR(VLOOKUP(B5099,Returns!B:C,2,0),"NO")</f>
        <v>Yes</v>
      </c>
      <c r="X5099" s="34">
        <f t="shared" si="79"/>
        <v>3.6799999999999993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35">
        <v>0.2</v>
      </c>
      <c r="U5100" s="1">
        <v>-8.3524000000000012</v>
      </c>
      <c r="V5100" t="str">
        <f>VLOOKUP(M5100,People!B:C,2,0)</f>
        <v>Kelly Williams</v>
      </c>
      <c r="W5100" t="str">
        <f>IFERROR(VLOOKUP(B5100,Returns!B:C,2,0),"NO")</f>
        <v>Yes</v>
      </c>
      <c r="X5100" s="34">
        <f t="shared" si="79"/>
        <v>7.0335999999999999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35">
        <v>0.2</v>
      </c>
      <c r="U5101" s="1">
        <v>6.4638000000000009</v>
      </c>
      <c r="V5101" t="str">
        <f>VLOOKUP(M5101,People!B:C,2,0)</f>
        <v>Anna Andreadi</v>
      </c>
      <c r="W5101" t="str">
        <f>IFERROR(VLOOKUP(B5101,Returns!B:C,2,0),"NO")</f>
        <v>NO</v>
      </c>
      <c r="X5101" s="34">
        <f t="shared" si="79"/>
        <v>3.8304000000000005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35">
        <v>0.2</v>
      </c>
      <c r="U5102" s="1">
        <v>0.3335999999999999</v>
      </c>
      <c r="V5102" t="str">
        <f>VLOOKUP(M5102,People!B:C,2,0)</f>
        <v>Kelly Williams</v>
      </c>
      <c r="W5102" t="str">
        <f>IFERROR(VLOOKUP(B5102,Returns!B:C,2,0),"NO")</f>
        <v>NO</v>
      </c>
      <c r="X5102" s="34">
        <f t="shared" si="79"/>
        <v>0.88959999999999995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35">
        <v>0.2</v>
      </c>
      <c r="U5103" s="1">
        <v>1.8792</v>
      </c>
      <c r="V5103" t="str">
        <f>VLOOKUP(M5103,People!B:C,2,0)</f>
        <v>Kelly Williams</v>
      </c>
      <c r="W5103" t="str">
        <f>IFERROR(VLOOKUP(B5103,Returns!B:C,2,0),"NO")</f>
        <v>NO</v>
      </c>
      <c r="X5103" s="34">
        <f t="shared" si="79"/>
        <v>1.0368000000000002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35">
        <v>0.2</v>
      </c>
      <c r="U5104" s="1">
        <v>5.4432</v>
      </c>
      <c r="V5104" t="str">
        <f>VLOOKUP(M5104,People!B:C,2,0)</f>
        <v>Kelly Williams</v>
      </c>
      <c r="W5104" t="str">
        <f>IFERROR(VLOOKUP(B5104,Returns!B:C,2,0),"NO")</f>
        <v>NO</v>
      </c>
      <c r="X5104" s="34">
        <f t="shared" si="79"/>
        <v>3.1104000000000007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35">
        <v>0.2</v>
      </c>
      <c r="U5105" s="1">
        <v>12.509999999999993</v>
      </c>
      <c r="V5105" t="str">
        <f>VLOOKUP(M5105,People!B:C,2,0)</f>
        <v>Chuck Magee</v>
      </c>
      <c r="W5105" t="str">
        <f>IFERROR(VLOOKUP(B5105,Returns!B:C,2,0),"NO")</f>
        <v>NO</v>
      </c>
      <c r="X5105" s="34">
        <f t="shared" si="79"/>
        <v>8.0064000000000011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35">
        <v>0.2</v>
      </c>
      <c r="U5106" s="1">
        <v>5.0327999999999999</v>
      </c>
      <c r="V5106" t="str">
        <f>VLOOKUP(M5106,People!B:C,2,0)</f>
        <v>Chuck Magee</v>
      </c>
      <c r="W5106" t="str">
        <f>IFERROR(VLOOKUP(B5106,Returns!B:C,2,0),"NO")</f>
        <v>NO</v>
      </c>
      <c r="X5106" s="34">
        <f t="shared" si="79"/>
        <v>3.3552000000000008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35">
        <v>0.2</v>
      </c>
      <c r="U5107" s="1">
        <v>13.972799999999999</v>
      </c>
      <c r="V5107" t="str">
        <f>VLOOKUP(M5107,People!B:C,2,0)</f>
        <v>Cassandra Brandow</v>
      </c>
      <c r="W5107" t="str">
        <f>IFERROR(VLOOKUP(B5107,Returns!B:C,2,0),"NO")</f>
        <v>NO</v>
      </c>
      <c r="X5107" s="34">
        <f t="shared" si="79"/>
        <v>37.260800000000003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35">
        <v>0</v>
      </c>
      <c r="U5108" s="1">
        <v>23.225999999999999</v>
      </c>
      <c r="V5108" t="str">
        <f>VLOOKUP(M5108,People!B:C,2,0)</f>
        <v>Cassandra Brandow</v>
      </c>
      <c r="W5108" t="str">
        <f>IFERROR(VLOOKUP(B5108,Returns!B:C,2,0),"NO")</f>
        <v>NO</v>
      </c>
      <c r="X5108" s="34">
        <f t="shared" si="79"/>
        <v>0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35">
        <v>0.2</v>
      </c>
      <c r="U5109" s="1">
        <v>5.2559999999999985</v>
      </c>
      <c r="V5109" t="str">
        <f>VLOOKUP(M5109,People!B:C,2,0)</f>
        <v>Cassandra Brandow</v>
      </c>
      <c r="W5109" t="str">
        <f>IFERROR(VLOOKUP(B5109,Returns!B:C,2,0),"NO")</f>
        <v>NO</v>
      </c>
      <c r="X5109" s="34">
        <f t="shared" si="79"/>
        <v>8.4095999999999993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35">
        <v>0.2</v>
      </c>
      <c r="U5110" s="1">
        <v>6.7920000000000016</v>
      </c>
      <c r="V5110" t="str">
        <f>VLOOKUP(M5110,People!B:C,2,0)</f>
        <v>Cassandra Brandow</v>
      </c>
      <c r="W5110" t="str">
        <f>IFERROR(VLOOKUP(B5110,Returns!B:C,2,0),"NO")</f>
        <v>NO</v>
      </c>
      <c r="X5110" s="34">
        <f t="shared" si="79"/>
        <v>13.584000000000001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35">
        <v>0.2</v>
      </c>
      <c r="U5111" s="1">
        <v>19.692</v>
      </c>
      <c r="V5111" t="str">
        <f>VLOOKUP(M5111,People!B:C,2,0)</f>
        <v>Chuck Magee</v>
      </c>
      <c r="W5111" t="str">
        <f>IFERROR(VLOOKUP(B5111,Returns!B:C,2,0),"NO")</f>
        <v>NO</v>
      </c>
      <c r="X5111" s="34">
        <f t="shared" si="79"/>
        <v>10.502400000000002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35">
        <v>0.2</v>
      </c>
      <c r="U5112" s="1">
        <v>-35.046000000000028</v>
      </c>
      <c r="V5112" t="str">
        <f>VLOOKUP(M5112,People!B:C,2,0)</f>
        <v>Chuck Magee</v>
      </c>
      <c r="W5112" t="str">
        <f>IFERROR(VLOOKUP(B5112,Returns!B:C,2,0),"NO")</f>
        <v>NO</v>
      </c>
      <c r="X5112" s="34">
        <f t="shared" si="79"/>
        <v>37.382400000000004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35">
        <v>0.2</v>
      </c>
      <c r="U5113" s="1">
        <v>3.1399999999999988</v>
      </c>
      <c r="V5113" t="str">
        <f>VLOOKUP(M5113,People!B:C,2,0)</f>
        <v>Chuck Magee</v>
      </c>
      <c r="W5113" t="str">
        <f>IFERROR(VLOOKUP(B5113,Returns!B:C,2,0),"NO")</f>
        <v>NO</v>
      </c>
      <c r="X5113" s="34">
        <f t="shared" si="79"/>
        <v>2.0096000000000003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35">
        <v>0.6</v>
      </c>
      <c r="U5114" s="1">
        <v>-7.4357999999999969</v>
      </c>
      <c r="V5114" t="str">
        <f>VLOOKUP(M5114,People!B:C,2,0)</f>
        <v>Kelly Williams</v>
      </c>
      <c r="W5114" t="str">
        <f>IFERROR(VLOOKUP(B5114,Returns!B:C,2,0),"NO")</f>
        <v>NO</v>
      </c>
      <c r="X5114" s="34">
        <f t="shared" si="79"/>
        <v>10.4976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35">
        <v>0.2</v>
      </c>
      <c r="U5115" s="1">
        <v>5.4432</v>
      </c>
      <c r="V5115" t="str">
        <f>VLOOKUP(M5115,People!B:C,2,0)</f>
        <v>Kelly Williams</v>
      </c>
      <c r="W5115" t="str">
        <f>IFERROR(VLOOKUP(B5115,Returns!B:C,2,0),"NO")</f>
        <v>NO</v>
      </c>
      <c r="X5115" s="34">
        <f t="shared" si="79"/>
        <v>3.1104000000000007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35">
        <v>0.2</v>
      </c>
      <c r="U5116" s="1">
        <v>3.3674999999999984</v>
      </c>
      <c r="V5116" t="str">
        <f>VLOOKUP(M5116,People!B:C,2,0)</f>
        <v>Anna Andreadi</v>
      </c>
      <c r="W5116" t="str">
        <f>IFERROR(VLOOKUP(B5116,Returns!B:C,2,0),"NO")</f>
        <v>NO</v>
      </c>
      <c r="X5116" s="34">
        <f t="shared" si="79"/>
        <v>2.1552000000000002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35">
        <v>0.2</v>
      </c>
      <c r="U5117" s="1">
        <v>1.0737999999999999</v>
      </c>
      <c r="V5117" t="str">
        <f>VLOOKUP(M5117,People!B:C,2,0)</f>
        <v>Chuck Magee</v>
      </c>
      <c r="W5117" t="str">
        <f>IFERROR(VLOOKUP(B5117,Returns!B:C,2,0),"NO")</f>
        <v>NO</v>
      </c>
      <c r="X5117" s="34">
        <f t="shared" si="79"/>
        <v>0.66080000000000005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35">
        <v>0</v>
      </c>
      <c r="U5118" s="1">
        <v>0</v>
      </c>
      <c r="V5118" t="str">
        <f>VLOOKUP(M5118,People!B:C,2,0)</f>
        <v>Chuck Magee</v>
      </c>
      <c r="W5118" t="str">
        <f>IFERROR(VLOOKUP(B5118,Returns!B:C,2,0),"NO")</f>
        <v>NO</v>
      </c>
      <c r="X5118" s="34">
        <f t="shared" si="79"/>
        <v>0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35">
        <v>0</v>
      </c>
      <c r="U5119" s="1">
        <v>16.186799999999998</v>
      </c>
      <c r="V5119" t="str">
        <f>VLOOKUP(M5119,People!B:C,2,0)</f>
        <v>Chuck Magee</v>
      </c>
      <c r="W5119" t="str">
        <f>IFERROR(VLOOKUP(B5119,Returns!B:C,2,0),"NO")</f>
        <v>NO</v>
      </c>
      <c r="X5119" s="34">
        <f t="shared" si="79"/>
        <v>0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35">
        <v>0</v>
      </c>
      <c r="U5120" s="1">
        <v>296.06709999999998</v>
      </c>
      <c r="V5120" t="str">
        <f>VLOOKUP(M5120,People!B:C,2,0)</f>
        <v>Chuck Magee</v>
      </c>
      <c r="W5120" t="str">
        <f>IFERROR(VLOOKUP(B5120,Returns!B:C,2,0),"NO")</f>
        <v>NO</v>
      </c>
      <c r="X5120" s="34">
        <f t="shared" si="79"/>
        <v>0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35">
        <v>0.2</v>
      </c>
      <c r="U5121" s="1">
        <v>28.657800000000002</v>
      </c>
      <c r="V5121" t="str">
        <f>VLOOKUP(M5121,People!B:C,2,0)</f>
        <v>Chuck Magee</v>
      </c>
      <c r="W5121" t="str">
        <f>IFERROR(VLOOKUP(B5121,Returns!B:C,2,0),"NO")</f>
        <v>NO</v>
      </c>
      <c r="X5121" s="34">
        <f t="shared" si="79"/>
        <v>15.811200000000003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35">
        <v>0</v>
      </c>
      <c r="U5122" s="1">
        <v>9.3019999999999925</v>
      </c>
      <c r="V5122" t="str">
        <f>VLOOKUP(M5122,People!B:C,2,0)</f>
        <v>Cassandra Brandow</v>
      </c>
      <c r="W5122" t="str">
        <f>IFERROR(VLOOKUP(B5122,Returns!B:C,2,0),"NO")</f>
        <v>NO</v>
      </c>
      <c r="X5122" s="34">
        <f t="shared" ref="X5122:X5185" si="80">T5122*R5122</f>
        <v>0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35">
        <v>0</v>
      </c>
      <c r="U5123" s="1">
        <v>42.991400000000006</v>
      </c>
      <c r="V5123" t="str">
        <f>VLOOKUP(M5123,People!B:C,2,0)</f>
        <v>Cassandra Brandow</v>
      </c>
      <c r="W5123" t="str">
        <f>IFERROR(VLOOKUP(B5123,Returns!B:C,2,0),"NO")</f>
        <v>NO</v>
      </c>
      <c r="X5123" s="34">
        <f t="shared" si="80"/>
        <v>0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35">
        <v>0</v>
      </c>
      <c r="U5124" s="1">
        <v>9.3312000000000008</v>
      </c>
      <c r="V5124" t="str">
        <f>VLOOKUP(M5124,People!B:C,2,0)</f>
        <v>Cassandra Brandow</v>
      </c>
      <c r="W5124" t="str">
        <f>IFERROR(VLOOKUP(B5124,Returns!B:C,2,0),"NO")</f>
        <v>NO</v>
      </c>
      <c r="X5124" s="34">
        <f t="shared" si="80"/>
        <v>0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35">
        <v>0</v>
      </c>
      <c r="U5125" s="1">
        <v>6.3504000000000005</v>
      </c>
      <c r="V5125" t="str">
        <f>VLOOKUP(M5125,People!B:C,2,0)</f>
        <v>Cassandra Brandow</v>
      </c>
      <c r="W5125" t="str">
        <f>IFERROR(VLOOKUP(B5125,Returns!B:C,2,0),"NO")</f>
        <v>NO</v>
      </c>
      <c r="X5125" s="34">
        <f t="shared" si="80"/>
        <v>0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35">
        <v>0.4</v>
      </c>
      <c r="U5126" s="1">
        <v>-108.33479999999997</v>
      </c>
      <c r="V5126" t="str">
        <f>VLOOKUP(M5126,People!B:C,2,0)</f>
        <v>Chuck Magee</v>
      </c>
      <c r="W5126" t="str">
        <f>IFERROR(VLOOKUP(B5126,Returns!B:C,2,0),"NO")</f>
        <v>Yes</v>
      </c>
      <c r="X5126" s="34">
        <f t="shared" si="80"/>
        <v>185.71680000000003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35">
        <v>0</v>
      </c>
      <c r="U5127" s="1">
        <v>31.491599999999995</v>
      </c>
      <c r="V5127" t="str">
        <f>VLOOKUP(M5127,People!B:C,2,0)</f>
        <v>Chuck Magee</v>
      </c>
      <c r="W5127" t="str">
        <f>IFERROR(VLOOKUP(B5127,Returns!B:C,2,0),"NO")</f>
        <v>Yes</v>
      </c>
      <c r="X5127" s="34">
        <f t="shared" si="80"/>
        <v>0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35">
        <v>0</v>
      </c>
      <c r="U5128" s="1">
        <v>1371.9803999999999</v>
      </c>
      <c r="V5128" t="str">
        <f>VLOOKUP(M5128,People!B:C,2,0)</f>
        <v>Chuck Magee</v>
      </c>
      <c r="W5128" t="str">
        <f>IFERROR(VLOOKUP(B5128,Returns!B:C,2,0),"NO")</f>
        <v>Yes</v>
      </c>
      <c r="X5128" s="34">
        <f t="shared" si="80"/>
        <v>0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35">
        <v>0</v>
      </c>
      <c r="U5129" s="1">
        <v>198.42899999999997</v>
      </c>
      <c r="V5129" t="str">
        <f>VLOOKUP(M5129,People!B:C,2,0)</f>
        <v>Chuck Magee</v>
      </c>
      <c r="W5129" t="str">
        <f>IFERROR(VLOOKUP(B5129,Returns!B:C,2,0),"NO")</f>
        <v>Yes</v>
      </c>
      <c r="X5129" s="34">
        <f t="shared" si="80"/>
        <v>0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35">
        <v>0</v>
      </c>
      <c r="U5130" s="1">
        <v>4.4173999999999989</v>
      </c>
      <c r="V5130" t="str">
        <f>VLOOKUP(M5130,People!B:C,2,0)</f>
        <v>Chuck Magee</v>
      </c>
      <c r="W5130" t="str">
        <f>IFERROR(VLOOKUP(B5130,Returns!B:C,2,0),"NO")</f>
        <v>Yes</v>
      </c>
      <c r="X5130" s="34">
        <f t="shared" si="80"/>
        <v>0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35">
        <v>0</v>
      </c>
      <c r="U5131" s="1">
        <v>80.631600000000006</v>
      </c>
      <c r="V5131" t="str">
        <f>VLOOKUP(M5131,People!B:C,2,0)</f>
        <v>Chuck Magee</v>
      </c>
      <c r="W5131" t="str">
        <f>IFERROR(VLOOKUP(B5131,Returns!B:C,2,0),"NO")</f>
        <v>Yes</v>
      </c>
      <c r="X5131" s="34">
        <f t="shared" si="80"/>
        <v>0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35">
        <v>0</v>
      </c>
      <c r="U5132" s="1">
        <v>21.065400000000004</v>
      </c>
      <c r="V5132" t="str">
        <f>VLOOKUP(M5132,People!B:C,2,0)</f>
        <v>Chuck Magee</v>
      </c>
      <c r="W5132" t="str">
        <f>IFERROR(VLOOKUP(B5132,Returns!B:C,2,0),"NO")</f>
        <v>Yes</v>
      </c>
      <c r="X5132" s="34">
        <f t="shared" si="80"/>
        <v>0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35">
        <v>0</v>
      </c>
      <c r="U5133" s="1">
        <v>37.414400000000001</v>
      </c>
      <c r="V5133" t="str">
        <f>VLOOKUP(M5133,People!B:C,2,0)</f>
        <v>Anna Andreadi</v>
      </c>
      <c r="W5133" t="str">
        <f>IFERROR(VLOOKUP(B5133,Returns!B:C,2,0),"NO")</f>
        <v>NO</v>
      </c>
      <c r="X5133" s="34">
        <f t="shared" si="80"/>
        <v>0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35">
        <v>0.2</v>
      </c>
      <c r="U5134" s="1">
        <v>37.791599999999988</v>
      </c>
      <c r="V5134" t="str">
        <f>VLOOKUP(M5134,People!B:C,2,0)</f>
        <v>Cassandra Brandow</v>
      </c>
      <c r="W5134" t="str">
        <f>IFERROR(VLOOKUP(B5134,Returns!B:C,2,0),"NO")</f>
        <v>NO</v>
      </c>
      <c r="X5134" s="34">
        <f t="shared" si="80"/>
        <v>21.595200000000006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35">
        <v>0</v>
      </c>
      <c r="U5135" s="1">
        <v>14.682500000000001</v>
      </c>
      <c r="V5135" t="str">
        <f>VLOOKUP(M5135,People!B:C,2,0)</f>
        <v>Chuck Magee</v>
      </c>
      <c r="W5135" t="str">
        <f>IFERROR(VLOOKUP(B5135,Returns!B:C,2,0),"NO")</f>
        <v>NO</v>
      </c>
      <c r="X5135" s="34">
        <f t="shared" si="80"/>
        <v>0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35">
        <v>0.2</v>
      </c>
      <c r="U5136" s="1">
        <v>32.670400000000001</v>
      </c>
      <c r="V5136" t="str">
        <f>VLOOKUP(M5136,People!B:C,2,0)</f>
        <v>Chuck Magee</v>
      </c>
      <c r="W5136" t="str">
        <f>IFERROR(VLOOKUP(B5136,Returns!B:C,2,0),"NO")</f>
        <v>NO</v>
      </c>
      <c r="X5136" s="34">
        <f t="shared" si="80"/>
        <v>18.668800000000001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35">
        <v>0</v>
      </c>
      <c r="U5137" s="1">
        <v>8.1840000000000011</v>
      </c>
      <c r="V5137" t="str">
        <f>VLOOKUP(M5137,People!B:C,2,0)</f>
        <v>Anna Andreadi</v>
      </c>
      <c r="W5137" t="str">
        <f>IFERROR(VLOOKUP(B5137,Returns!B:C,2,0),"NO")</f>
        <v>Yes</v>
      </c>
      <c r="X5137" s="34">
        <f t="shared" si="80"/>
        <v>0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35">
        <v>0.2</v>
      </c>
      <c r="U5138" s="1">
        <v>2.7323999999999993</v>
      </c>
      <c r="V5138" t="str">
        <f>VLOOKUP(M5138,People!B:C,2,0)</f>
        <v>Anna Andreadi</v>
      </c>
      <c r="W5138" t="str">
        <f>IFERROR(VLOOKUP(B5138,Returns!B:C,2,0),"NO")</f>
        <v>NO</v>
      </c>
      <c r="X5138" s="34">
        <f t="shared" si="80"/>
        <v>1.6192000000000002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35">
        <v>0</v>
      </c>
      <c r="U5139" s="1">
        <v>13.0548</v>
      </c>
      <c r="V5139" t="str">
        <f>VLOOKUP(M5139,People!B:C,2,0)</f>
        <v>Kelly Williams</v>
      </c>
      <c r="W5139" t="str">
        <f>IFERROR(VLOOKUP(B5139,Returns!B:C,2,0),"NO")</f>
        <v>NO</v>
      </c>
      <c r="X5139" s="34">
        <f t="shared" si="80"/>
        <v>0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35">
        <v>0</v>
      </c>
      <c r="U5140" s="1">
        <v>10.969799999999999</v>
      </c>
      <c r="V5140" t="str">
        <f>VLOOKUP(M5140,People!B:C,2,0)</f>
        <v>Chuck Magee</v>
      </c>
      <c r="W5140" t="str">
        <f>IFERROR(VLOOKUP(B5140,Returns!B:C,2,0),"NO")</f>
        <v>NO</v>
      </c>
      <c r="X5140" s="34">
        <f t="shared" si="80"/>
        <v>0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35">
        <v>0</v>
      </c>
      <c r="U5141" s="1">
        <v>24.2285</v>
      </c>
      <c r="V5141" t="str">
        <f>VLOOKUP(M5141,People!B:C,2,0)</f>
        <v>Chuck Magee</v>
      </c>
      <c r="W5141" t="str">
        <f>IFERROR(VLOOKUP(B5141,Returns!B:C,2,0),"NO")</f>
        <v>NO</v>
      </c>
      <c r="X5141" s="34">
        <f t="shared" si="80"/>
        <v>0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35">
        <v>0</v>
      </c>
      <c r="U5142" s="1">
        <v>43.164000000000001</v>
      </c>
      <c r="V5142" t="str">
        <f>VLOOKUP(M5142,People!B:C,2,0)</f>
        <v>Anna Andreadi</v>
      </c>
      <c r="W5142" t="str">
        <f>IFERROR(VLOOKUP(B5142,Returns!B:C,2,0),"NO")</f>
        <v>NO</v>
      </c>
      <c r="X5142" s="34">
        <f t="shared" si="80"/>
        <v>0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35">
        <v>0.1</v>
      </c>
      <c r="U5143" s="1">
        <v>292.77599999999995</v>
      </c>
      <c r="V5143" t="str">
        <f>VLOOKUP(M5143,People!B:C,2,0)</f>
        <v>Chuck Magee</v>
      </c>
      <c r="W5143" t="str">
        <f>IFERROR(VLOOKUP(B5143,Returns!B:C,2,0),"NO")</f>
        <v>NO</v>
      </c>
      <c r="X5143" s="34">
        <f t="shared" si="80"/>
        <v>131.7492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35">
        <v>0</v>
      </c>
      <c r="U5144" s="1">
        <v>18.513599999999997</v>
      </c>
      <c r="V5144" t="str">
        <f>VLOOKUP(M5144,People!B:C,2,0)</f>
        <v>Chuck Magee</v>
      </c>
      <c r="W5144" t="str">
        <f>IFERROR(VLOOKUP(B5144,Returns!B:C,2,0),"NO")</f>
        <v>NO</v>
      </c>
      <c r="X5144" s="34">
        <f t="shared" si="80"/>
        <v>0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35">
        <v>0.2</v>
      </c>
      <c r="U5145" s="1">
        <v>1.1224999999999996</v>
      </c>
      <c r="V5145" t="str">
        <f>VLOOKUP(M5145,People!B:C,2,0)</f>
        <v>Chuck Magee</v>
      </c>
      <c r="W5145" t="str">
        <f>IFERROR(VLOOKUP(B5145,Returns!B:C,2,0),"NO")</f>
        <v>NO</v>
      </c>
      <c r="X5145" s="34">
        <f t="shared" si="80"/>
        <v>0.71840000000000015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35">
        <v>0</v>
      </c>
      <c r="U5146" s="1">
        <v>29.328400000000002</v>
      </c>
      <c r="V5146" t="str">
        <f>VLOOKUP(M5146,People!B:C,2,0)</f>
        <v>Anna Andreadi</v>
      </c>
      <c r="W5146" t="str">
        <f>IFERROR(VLOOKUP(B5146,Returns!B:C,2,0),"NO")</f>
        <v>NO</v>
      </c>
      <c r="X5146" s="34">
        <f t="shared" si="80"/>
        <v>0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35">
        <v>0</v>
      </c>
      <c r="U5147" s="1">
        <v>38.931200000000004</v>
      </c>
      <c r="V5147" t="str">
        <f>VLOOKUP(M5147,People!B:C,2,0)</f>
        <v>Anna Andreadi</v>
      </c>
      <c r="W5147" t="str">
        <f>IFERROR(VLOOKUP(B5147,Returns!B:C,2,0),"NO")</f>
        <v>NO</v>
      </c>
      <c r="X5147" s="34">
        <f t="shared" si="80"/>
        <v>0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35">
        <v>0</v>
      </c>
      <c r="U5148" s="1">
        <v>16.38</v>
      </c>
      <c r="V5148" t="str">
        <f>VLOOKUP(M5148,People!B:C,2,0)</f>
        <v>Anna Andreadi</v>
      </c>
      <c r="W5148" t="str">
        <f>IFERROR(VLOOKUP(B5148,Returns!B:C,2,0),"NO")</f>
        <v>NO</v>
      </c>
      <c r="X5148" s="34">
        <f t="shared" si="80"/>
        <v>0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35">
        <v>0.2</v>
      </c>
      <c r="U5149" s="1">
        <v>1.9223999999999997</v>
      </c>
      <c r="V5149" t="str">
        <f>VLOOKUP(M5149,People!B:C,2,0)</f>
        <v>Anna Andreadi</v>
      </c>
      <c r="W5149" t="str">
        <f>IFERROR(VLOOKUP(B5149,Returns!B:C,2,0),"NO")</f>
        <v>NO</v>
      </c>
      <c r="X5149" s="34">
        <f t="shared" si="80"/>
        <v>1.7088000000000001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35">
        <v>0.2</v>
      </c>
      <c r="U5150" s="1">
        <v>105.29699999999988</v>
      </c>
      <c r="V5150" t="str">
        <f>VLOOKUP(M5150,People!B:C,2,0)</f>
        <v>Anna Andreadi</v>
      </c>
      <c r="W5150" t="str">
        <f>IFERROR(VLOOKUP(B5150,Returns!B:C,2,0),"NO")</f>
        <v>NO</v>
      </c>
      <c r="X5150" s="34">
        <f t="shared" si="80"/>
        <v>168.47520000000003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35">
        <v>0</v>
      </c>
      <c r="U5151" s="1">
        <v>352.30649999999997</v>
      </c>
      <c r="V5151" t="str">
        <f>VLOOKUP(M5151,People!B:C,2,0)</f>
        <v>Chuck Magee</v>
      </c>
      <c r="W5151" t="str">
        <f>IFERROR(VLOOKUP(B5151,Returns!B:C,2,0),"NO")</f>
        <v>NO</v>
      </c>
      <c r="X5151" s="34">
        <f t="shared" si="80"/>
        <v>0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35">
        <v>0</v>
      </c>
      <c r="U5152" s="1">
        <v>16.945</v>
      </c>
      <c r="V5152" t="str">
        <f>VLOOKUP(M5152,People!B:C,2,0)</f>
        <v>Anna Andreadi</v>
      </c>
      <c r="W5152" t="str">
        <f>IFERROR(VLOOKUP(B5152,Returns!B:C,2,0),"NO")</f>
        <v>NO</v>
      </c>
      <c r="X5152" s="34">
        <f t="shared" si="80"/>
        <v>0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35">
        <v>0</v>
      </c>
      <c r="U5153" s="1">
        <v>10.373999999999999</v>
      </c>
      <c r="V5153" t="str">
        <f>VLOOKUP(M5153,People!B:C,2,0)</f>
        <v>Anna Andreadi</v>
      </c>
      <c r="W5153" t="str">
        <f>IFERROR(VLOOKUP(B5153,Returns!B:C,2,0),"NO")</f>
        <v>NO</v>
      </c>
      <c r="X5153" s="34">
        <f t="shared" si="80"/>
        <v>0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35">
        <v>0.2</v>
      </c>
      <c r="U5154" s="1">
        <v>0.83999999999999975</v>
      </c>
      <c r="V5154" t="str">
        <f>VLOOKUP(M5154,People!B:C,2,0)</f>
        <v>Chuck Magee</v>
      </c>
      <c r="W5154" t="str">
        <f>IFERROR(VLOOKUP(B5154,Returns!B:C,2,0),"NO")</f>
        <v>NO</v>
      </c>
      <c r="X5154" s="34">
        <f t="shared" si="80"/>
        <v>0.53760000000000008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35">
        <v>0</v>
      </c>
      <c r="U5155" s="1">
        <v>2.9040000000000008</v>
      </c>
      <c r="V5155" t="str">
        <f>VLOOKUP(M5155,People!B:C,2,0)</f>
        <v>Chuck Magee</v>
      </c>
      <c r="W5155" t="str">
        <f>IFERROR(VLOOKUP(B5155,Returns!B:C,2,0),"NO")</f>
        <v>NO</v>
      </c>
      <c r="X5155" s="34">
        <f t="shared" si="80"/>
        <v>0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35">
        <v>0</v>
      </c>
      <c r="U5156" s="1">
        <v>13.063999999999998</v>
      </c>
      <c r="V5156" t="str">
        <f>VLOOKUP(M5156,People!B:C,2,0)</f>
        <v>Kelly Williams</v>
      </c>
      <c r="W5156" t="str">
        <f>IFERROR(VLOOKUP(B5156,Returns!B:C,2,0),"NO")</f>
        <v>NO</v>
      </c>
      <c r="X5156" s="34">
        <f t="shared" si="80"/>
        <v>0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35">
        <v>0</v>
      </c>
      <c r="U5157" s="1">
        <v>34.070399999999999</v>
      </c>
      <c r="V5157" t="str">
        <f>VLOOKUP(M5157,People!B:C,2,0)</f>
        <v>Kelly Williams</v>
      </c>
      <c r="W5157" t="str">
        <f>IFERROR(VLOOKUP(B5157,Returns!B:C,2,0),"NO")</f>
        <v>NO</v>
      </c>
      <c r="X5157" s="34">
        <f t="shared" si="80"/>
        <v>0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35">
        <v>0.2</v>
      </c>
      <c r="U5158" s="1">
        <v>125.19799999999992</v>
      </c>
      <c r="V5158" t="str">
        <f>VLOOKUP(M5158,People!B:C,2,0)</f>
        <v>Kelly Williams</v>
      </c>
      <c r="W5158" t="str">
        <f>IFERROR(VLOOKUP(B5158,Returns!B:C,2,0),"NO")</f>
        <v>NO</v>
      </c>
      <c r="X5158" s="34">
        <f t="shared" si="80"/>
        <v>200.31680000000003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35">
        <v>0.3</v>
      </c>
      <c r="U5159" s="1">
        <v>-178.84680000000006</v>
      </c>
      <c r="V5159" t="str">
        <f>VLOOKUP(M5159,People!B:C,2,0)</f>
        <v>Kelly Williams</v>
      </c>
      <c r="W5159" t="str">
        <f>IFERROR(VLOOKUP(B5159,Returns!B:C,2,0),"NO")</f>
        <v>NO</v>
      </c>
      <c r="X5159" s="34">
        <f t="shared" si="80"/>
        <v>170.7174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35">
        <v>0.6</v>
      </c>
      <c r="U5160" s="1">
        <v>-10.312400000000004</v>
      </c>
      <c r="V5160" t="str">
        <f>VLOOKUP(M5160,People!B:C,2,0)</f>
        <v>Kelly Williams</v>
      </c>
      <c r="W5160" t="str">
        <f>IFERROR(VLOOKUP(B5160,Returns!B:C,2,0),"NO")</f>
        <v>NO</v>
      </c>
      <c r="X5160" s="34">
        <f t="shared" si="80"/>
        <v>8.5344000000000015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35">
        <v>0.2</v>
      </c>
      <c r="U5161" s="1">
        <v>9.2386000000000053</v>
      </c>
      <c r="V5161" t="str">
        <f>VLOOKUP(M5161,People!B:C,2,0)</f>
        <v>Anna Andreadi</v>
      </c>
      <c r="W5161" t="str">
        <f>IFERROR(VLOOKUP(B5161,Returns!B:C,2,0),"NO")</f>
        <v>NO</v>
      </c>
      <c r="X5161" s="34">
        <f t="shared" si="80"/>
        <v>21.116800000000001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35">
        <v>0.2</v>
      </c>
      <c r="U5162" s="1">
        <v>-14.603000000000005</v>
      </c>
      <c r="V5162" t="str">
        <f>VLOOKUP(M5162,People!B:C,2,0)</f>
        <v>Anna Andreadi</v>
      </c>
      <c r="W5162" t="str">
        <f>IFERROR(VLOOKUP(B5162,Returns!B:C,2,0),"NO")</f>
        <v>NO</v>
      </c>
      <c r="X5162" s="34">
        <f t="shared" si="80"/>
        <v>13.744000000000003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35">
        <v>0</v>
      </c>
      <c r="U5163" s="1">
        <v>259.88959999999997</v>
      </c>
      <c r="V5163" t="str">
        <f>VLOOKUP(M5163,People!B:C,2,0)</f>
        <v>Anna Andreadi</v>
      </c>
      <c r="W5163" t="str">
        <f>IFERROR(VLOOKUP(B5163,Returns!B:C,2,0),"NO")</f>
        <v>NO</v>
      </c>
      <c r="X5163" s="34">
        <f t="shared" si="80"/>
        <v>0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35">
        <v>0</v>
      </c>
      <c r="U5164" s="1">
        <v>33.215599999999995</v>
      </c>
      <c r="V5164" t="str">
        <f>VLOOKUP(M5164,People!B:C,2,0)</f>
        <v>Kelly Williams</v>
      </c>
      <c r="W5164" t="str">
        <f>IFERROR(VLOOKUP(B5164,Returns!B:C,2,0),"NO")</f>
        <v>NO</v>
      </c>
      <c r="X5164" s="34">
        <f t="shared" si="80"/>
        <v>0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35">
        <v>0.2</v>
      </c>
      <c r="U5165" s="1">
        <v>-17.035200000000003</v>
      </c>
      <c r="V5165" t="str">
        <f>VLOOKUP(M5165,People!B:C,2,0)</f>
        <v>Anna Andreadi</v>
      </c>
      <c r="W5165" t="str">
        <f>IFERROR(VLOOKUP(B5165,Returns!B:C,2,0),"NO")</f>
        <v>Yes</v>
      </c>
      <c r="X5165" s="34">
        <f t="shared" si="80"/>
        <v>34.070400000000006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35">
        <v>0</v>
      </c>
      <c r="U5166" s="1">
        <v>1.5209999999999999</v>
      </c>
      <c r="V5166" t="str">
        <f>VLOOKUP(M5166,People!B:C,2,0)</f>
        <v>Kelly Williams</v>
      </c>
      <c r="W5166" t="str">
        <f>IFERROR(VLOOKUP(B5166,Returns!B:C,2,0),"NO")</f>
        <v>NO</v>
      </c>
      <c r="X5166" s="34">
        <f t="shared" si="80"/>
        <v>0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35">
        <v>0</v>
      </c>
      <c r="U5167" s="1">
        <v>5.7779999999999987</v>
      </c>
      <c r="V5167" t="str">
        <f>VLOOKUP(M5167,People!B:C,2,0)</f>
        <v>Kelly Williams</v>
      </c>
      <c r="W5167" t="str">
        <f>IFERROR(VLOOKUP(B5167,Returns!B:C,2,0),"NO")</f>
        <v>NO</v>
      </c>
      <c r="X5167" s="34">
        <f t="shared" si="80"/>
        <v>0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35">
        <v>0</v>
      </c>
      <c r="U5168" s="1">
        <v>7.1280000000000001</v>
      </c>
      <c r="V5168" t="str">
        <f>VLOOKUP(M5168,People!B:C,2,0)</f>
        <v>Kelly Williams</v>
      </c>
      <c r="W5168" t="str">
        <f>IFERROR(VLOOKUP(B5168,Returns!B:C,2,0),"NO")</f>
        <v>NO</v>
      </c>
      <c r="X5168" s="34">
        <f t="shared" si="80"/>
        <v>0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35">
        <v>0</v>
      </c>
      <c r="U5169" s="1">
        <v>112.78800000000001</v>
      </c>
      <c r="V5169" t="str">
        <f>VLOOKUP(M5169,People!B:C,2,0)</f>
        <v>Kelly Williams</v>
      </c>
      <c r="W5169" t="str">
        <f>IFERROR(VLOOKUP(B5169,Returns!B:C,2,0),"NO")</f>
        <v>NO</v>
      </c>
      <c r="X5169" s="34">
        <f t="shared" si="80"/>
        <v>0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35">
        <v>0</v>
      </c>
      <c r="U5170" s="1">
        <v>11.958600000000001</v>
      </c>
      <c r="V5170" t="str">
        <f>VLOOKUP(M5170,People!B:C,2,0)</f>
        <v>Kelly Williams</v>
      </c>
      <c r="W5170" t="str">
        <f>IFERROR(VLOOKUP(B5170,Returns!B:C,2,0),"NO")</f>
        <v>NO</v>
      </c>
      <c r="X5170" s="34">
        <f t="shared" si="80"/>
        <v>0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35">
        <v>0</v>
      </c>
      <c r="U5171" s="1">
        <v>160.62299999999993</v>
      </c>
      <c r="V5171" t="str">
        <f>VLOOKUP(M5171,People!B:C,2,0)</f>
        <v>Kelly Williams</v>
      </c>
      <c r="W5171" t="str">
        <f>IFERROR(VLOOKUP(B5171,Returns!B:C,2,0),"NO")</f>
        <v>NO</v>
      </c>
      <c r="X5171" s="34">
        <f t="shared" si="80"/>
        <v>0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35">
        <v>0</v>
      </c>
      <c r="U5172" s="1">
        <v>700.98000000000013</v>
      </c>
      <c r="V5172" t="str">
        <f>VLOOKUP(M5172,People!B:C,2,0)</f>
        <v>Kelly Williams</v>
      </c>
      <c r="W5172" t="str">
        <f>IFERROR(VLOOKUP(B5172,Returns!B:C,2,0),"NO")</f>
        <v>NO</v>
      </c>
      <c r="X5172" s="34">
        <f t="shared" si="80"/>
        <v>0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35">
        <v>0</v>
      </c>
      <c r="U5173" s="1">
        <v>69.177599999999984</v>
      </c>
      <c r="V5173" t="str">
        <f>VLOOKUP(M5173,People!B:C,2,0)</f>
        <v>Kelly Williams</v>
      </c>
      <c r="W5173" t="str">
        <f>IFERROR(VLOOKUP(B5173,Returns!B:C,2,0),"NO")</f>
        <v>NO</v>
      </c>
      <c r="X5173" s="34">
        <f t="shared" si="80"/>
        <v>0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35">
        <v>0</v>
      </c>
      <c r="U5174" s="1">
        <v>150.98399999999998</v>
      </c>
      <c r="V5174" t="str">
        <f>VLOOKUP(M5174,People!B:C,2,0)</f>
        <v>Kelly Williams</v>
      </c>
      <c r="W5174" t="str">
        <f>IFERROR(VLOOKUP(B5174,Returns!B:C,2,0),"NO")</f>
        <v>NO</v>
      </c>
      <c r="X5174" s="34">
        <f t="shared" si="80"/>
        <v>0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35">
        <v>0.2</v>
      </c>
      <c r="U5175" s="1">
        <v>0.89459999999999995</v>
      </c>
      <c r="V5175" t="str">
        <f>VLOOKUP(M5175,People!B:C,2,0)</f>
        <v>Anna Andreadi</v>
      </c>
      <c r="W5175" t="str">
        <f>IFERROR(VLOOKUP(B5175,Returns!B:C,2,0),"NO")</f>
        <v>NO</v>
      </c>
      <c r="X5175" s="34">
        <f t="shared" si="80"/>
        <v>0.68159999999999998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35">
        <v>0.8</v>
      </c>
      <c r="U5176" s="1">
        <v>-3.5224000000000011</v>
      </c>
      <c r="V5176" t="str">
        <f>VLOOKUP(M5176,People!B:C,2,0)</f>
        <v>Kelly Williams</v>
      </c>
      <c r="W5176" t="str">
        <f>IFERROR(VLOOKUP(B5176,Returns!B:C,2,0),"NO")</f>
        <v>NO</v>
      </c>
      <c r="X5176" s="34">
        <f t="shared" si="80"/>
        <v>1.6575999999999997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35">
        <v>0.32</v>
      </c>
      <c r="U5177" s="1">
        <v>-91.758599999999973</v>
      </c>
      <c r="V5177" t="str">
        <f>VLOOKUP(M5177,People!B:C,2,0)</f>
        <v>Kelly Williams</v>
      </c>
      <c r="W5177" t="str">
        <f>IFERROR(VLOOKUP(B5177,Returns!B:C,2,0),"NO")</f>
        <v>NO</v>
      </c>
      <c r="X5177" s="34">
        <f t="shared" si="80"/>
        <v>105.08774399999999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35">
        <v>0.2</v>
      </c>
      <c r="U5178" s="1">
        <v>19.968</v>
      </c>
      <c r="V5178" t="str">
        <f>VLOOKUP(M5178,People!B:C,2,0)</f>
        <v>Anna Andreadi</v>
      </c>
      <c r="W5178" t="str">
        <f>IFERROR(VLOOKUP(B5178,Returns!B:C,2,0),"NO")</f>
        <v>NO</v>
      </c>
      <c r="X5178" s="34">
        <f t="shared" si="80"/>
        <v>10.649600000000001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35">
        <v>0.2</v>
      </c>
      <c r="U5179" s="1">
        <v>1.6848000000000001</v>
      </c>
      <c r="V5179" t="str">
        <f>VLOOKUP(M5179,People!B:C,2,0)</f>
        <v>Chuck Magee</v>
      </c>
      <c r="W5179" t="str">
        <f>IFERROR(VLOOKUP(B5179,Returns!B:C,2,0),"NO")</f>
        <v>NO</v>
      </c>
      <c r="X5179" s="34">
        <f t="shared" si="80"/>
        <v>0.99840000000000018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35">
        <v>0</v>
      </c>
      <c r="U5180" s="1">
        <v>15.825600000000001</v>
      </c>
      <c r="V5180" t="str">
        <f>VLOOKUP(M5180,People!B:C,2,0)</f>
        <v>Anna Andreadi</v>
      </c>
      <c r="W5180" t="str">
        <f>IFERROR(VLOOKUP(B5180,Returns!B:C,2,0),"NO")</f>
        <v>NO</v>
      </c>
      <c r="X5180" s="34">
        <f t="shared" si="80"/>
        <v>0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35">
        <v>0.2</v>
      </c>
      <c r="U5181" s="1">
        <v>19.393200000000007</v>
      </c>
      <c r="V5181" t="str">
        <f>VLOOKUP(M5181,People!B:C,2,0)</f>
        <v>Anna Andreadi</v>
      </c>
      <c r="W5181" t="str">
        <f>IFERROR(VLOOKUP(B5181,Returns!B:C,2,0),"NO")</f>
        <v>NO</v>
      </c>
      <c r="X5181" s="34">
        <f t="shared" si="80"/>
        <v>51.71520000000001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35">
        <v>0</v>
      </c>
      <c r="U5182" s="1">
        <v>29.577600000000004</v>
      </c>
      <c r="V5182" t="str">
        <f>VLOOKUP(M5182,People!B:C,2,0)</f>
        <v>Anna Andreadi</v>
      </c>
      <c r="W5182" t="str">
        <f>IFERROR(VLOOKUP(B5182,Returns!B:C,2,0),"NO")</f>
        <v>NO</v>
      </c>
      <c r="X5182" s="34">
        <f t="shared" si="80"/>
        <v>0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35">
        <v>0</v>
      </c>
      <c r="U5183" s="1">
        <v>21.772800000000004</v>
      </c>
      <c r="V5183" t="str">
        <f>VLOOKUP(M5183,People!B:C,2,0)</f>
        <v>Chuck Magee</v>
      </c>
      <c r="W5183" t="str">
        <f>IFERROR(VLOOKUP(B5183,Returns!B:C,2,0),"NO")</f>
        <v>NO</v>
      </c>
      <c r="X5183" s="34">
        <f t="shared" si="80"/>
        <v>0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35">
        <v>0</v>
      </c>
      <c r="U5184" s="1">
        <v>22.89</v>
      </c>
      <c r="V5184" t="str">
        <f>VLOOKUP(M5184,People!B:C,2,0)</f>
        <v>Chuck Magee</v>
      </c>
      <c r="W5184" t="str">
        <f>IFERROR(VLOOKUP(B5184,Returns!B:C,2,0),"NO")</f>
        <v>NO</v>
      </c>
      <c r="X5184" s="34">
        <f t="shared" si="80"/>
        <v>0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35">
        <v>0</v>
      </c>
      <c r="U5185" s="1">
        <v>10.0725</v>
      </c>
      <c r="V5185" t="str">
        <f>VLOOKUP(M5185,People!B:C,2,0)</f>
        <v>Cassandra Brandow</v>
      </c>
      <c r="W5185" t="str">
        <f>IFERROR(VLOOKUP(B5185,Returns!B:C,2,0),"NO")</f>
        <v>NO</v>
      </c>
      <c r="X5185" s="34">
        <f t="shared" si="80"/>
        <v>0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35">
        <v>0</v>
      </c>
      <c r="U5186" s="1">
        <v>17.8066</v>
      </c>
      <c r="V5186" t="str">
        <f>VLOOKUP(M5186,People!B:C,2,0)</f>
        <v>Cassandra Brandow</v>
      </c>
      <c r="W5186" t="str">
        <f>IFERROR(VLOOKUP(B5186,Returns!B:C,2,0),"NO")</f>
        <v>NO</v>
      </c>
      <c r="X5186" s="34">
        <f t="shared" ref="X5186:X5249" si="81">T5186*R5186</f>
        <v>0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35">
        <v>0.2</v>
      </c>
      <c r="U5187" s="1">
        <v>-337.80600000000004</v>
      </c>
      <c r="V5187" t="str">
        <f>VLOOKUP(M5187,People!B:C,2,0)</f>
        <v>Cassandra Brandow</v>
      </c>
      <c r="W5187" t="str">
        <f>IFERROR(VLOOKUP(B5187,Returns!B:C,2,0),"NO")</f>
        <v>NO</v>
      </c>
      <c r="X5187" s="34">
        <f t="shared" si="81"/>
        <v>360.32640000000004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35">
        <v>0.4</v>
      </c>
      <c r="U5188" s="1">
        <v>-162.22960000000006</v>
      </c>
      <c r="V5188" t="str">
        <f>VLOOKUP(M5188,People!B:C,2,0)</f>
        <v>Chuck Magee</v>
      </c>
      <c r="W5188" t="str">
        <f>IFERROR(VLOOKUP(B5188,Returns!B:C,2,0),"NO")</f>
        <v>NO</v>
      </c>
      <c r="X5188" s="34">
        <f t="shared" si="81"/>
        <v>299.50080000000003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35">
        <v>0</v>
      </c>
      <c r="U5189" s="1">
        <v>15.996799999999979</v>
      </c>
      <c r="V5189" t="str">
        <f>VLOOKUP(M5189,People!B:C,2,0)</f>
        <v>Kelly Williams</v>
      </c>
      <c r="W5189" t="str">
        <f>IFERROR(VLOOKUP(B5189,Returns!B:C,2,0),"NO")</f>
        <v>NO</v>
      </c>
      <c r="X5189" s="34">
        <f t="shared" si="81"/>
        <v>0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35">
        <v>0</v>
      </c>
      <c r="U5190" s="1">
        <v>394.21199999999999</v>
      </c>
      <c r="V5190" t="str">
        <f>VLOOKUP(M5190,People!B:C,2,0)</f>
        <v>Kelly Williams</v>
      </c>
      <c r="W5190" t="str">
        <f>IFERROR(VLOOKUP(B5190,Returns!B:C,2,0),"NO")</f>
        <v>NO</v>
      </c>
      <c r="X5190" s="34">
        <f t="shared" si="81"/>
        <v>0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35">
        <v>0.2</v>
      </c>
      <c r="U5191" s="1">
        <v>-27.292200000000001</v>
      </c>
      <c r="V5191" t="str">
        <f>VLOOKUP(M5191,People!B:C,2,0)</f>
        <v>Kelly Williams</v>
      </c>
      <c r="W5191" t="str">
        <f>IFERROR(VLOOKUP(B5191,Returns!B:C,2,0),"NO")</f>
        <v>Yes</v>
      </c>
      <c r="X5191" s="34">
        <f t="shared" si="81"/>
        <v>33.59040000000001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35">
        <v>0.2</v>
      </c>
      <c r="U5192" s="1">
        <v>4.5040000000000031</v>
      </c>
      <c r="V5192" t="str">
        <f>VLOOKUP(M5192,People!B:C,2,0)</f>
        <v>Kelly Williams</v>
      </c>
      <c r="W5192" t="str">
        <f>IFERROR(VLOOKUP(B5192,Returns!B:C,2,0),"NO")</f>
        <v>Yes</v>
      </c>
      <c r="X5192" s="34">
        <f t="shared" si="81"/>
        <v>9.0080000000000009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35">
        <v>0</v>
      </c>
      <c r="U5193" s="1">
        <v>11.58</v>
      </c>
      <c r="V5193" t="str">
        <f>VLOOKUP(M5193,People!B:C,2,0)</f>
        <v>Anna Andreadi</v>
      </c>
      <c r="W5193" t="str">
        <f>IFERROR(VLOOKUP(B5193,Returns!B:C,2,0),"NO")</f>
        <v>NO</v>
      </c>
      <c r="X5193" s="34">
        <f t="shared" si="81"/>
        <v>0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35">
        <v>0</v>
      </c>
      <c r="U5194" s="1">
        <v>43.735999999999962</v>
      </c>
      <c r="V5194" t="str">
        <f>VLOOKUP(M5194,People!B:C,2,0)</f>
        <v>Cassandra Brandow</v>
      </c>
      <c r="W5194" t="str">
        <f>IFERROR(VLOOKUP(B5194,Returns!B:C,2,0),"NO")</f>
        <v>NO</v>
      </c>
      <c r="X5194" s="34">
        <f t="shared" si="81"/>
        <v>0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35">
        <v>0</v>
      </c>
      <c r="U5195" s="1">
        <v>40.401199999999996</v>
      </c>
      <c r="V5195" t="str">
        <f>VLOOKUP(M5195,People!B:C,2,0)</f>
        <v>Cassandra Brandow</v>
      </c>
      <c r="W5195" t="str">
        <f>IFERROR(VLOOKUP(B5195,Returns!B:C,2,0),"NO")</f>
        <v>NO</v>
      </c>
      <c r="X5195" s="34">
        <f t="shared" si="81"/>
        <v>0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35">
        <v>0</v>
      </c>
      <c r="U5196" s="1">
        <v>4.3295999999999992</v>
      </c>
      <c r="V5196" t="str">
        <f>VLOOKUP(M5196,People!B:C,2,0)</f>
        <v>Cassandra Brandow</v>
      </c>
      <c r="W5196" t="str">
        <f>IFERROR(VLOOKUP(B5196,Returns!B:C,2,0),"NO")</f>
        <v>NO</v>
      </c>
      <c r="X5196" s="34">
        <f t="shared" si="81"/>
        <v>0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35">
        <v>0</v>
      </c>
      <c r="U5197" s="1">
        <v>22.3734</v>
      </c>
      <c r="V5197" t="str">
        <f>VLOOKUP(M5197,People!B:C,2,0)</f>
        <v>Cassandra Brandow</v>
      </c>
      <c r="W5197" t="str">
        <f>IFERROR(VLOOKUP(B5197,Returns!B:C,2,0),"NO")</f>
        <v>NO</v>
      </c>
      <c r="X5197" s="34">
        <f t="shared" si="81"/>
        <v>0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35">
        <v>0</v>
      </c>
      <c r="U5198" s="1">
        <v>77.483699999999999</v>
      </c>
      <c r="V5198" t="str">
        <f>VLOOKUP(M5198,People!B:C,2,0)</f>
        <v>Anna Andreadi</v>
      </c>
      <c r="W5198" t="str">
        <f>IFERROR(VLOOKUP(B5198,Returns!B:C,2,0),"NO")</f>
        <v>NO</v>
      </c>
      <c r="X5198" s="34">
        <f t="shared" si="81"/>
        <v>0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35">
        <v>0.2</v>
      </c>
      <c r="U5199" s="1">
        <v>4.3600000000000012</v>
      </c>
      <c r="V5199" t="str">
        <f>VLOOKUP(M5199,People!B:C,2,0)</f>
        <v>Anna Andreadi</v>
      </c>
      <c r="W5199" t="str">
        <f>IFERROR(VLOOKUP(B5199,Returns!B:C,2,0),"NO")</f>
        <v>NO</v>
      </c>
      <c r="X5199" s="34">
        <f t="shared" si="81"/>
        <v>8.7200000000000006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35">
        <v>0.2</v>
      </c>
      <c r="U5200" s="1">
        <v>-786.01440000000025</v>
      </c>
      <c r="V5200" t="str">
        <f>VLOOKUP(M5200,People!B:C,2,0)</f>
        <v>Kelly Williams</v>
      </c>
      <c r="W5200" t="str">
        <f>IFERROR(VLOOKUP(B5200,Returns!B:C,2,0),"NO")</f>
        <v>NO</v>
      </c>
      <c r="X5200" s="34">
        <f t="shared" si="81"/>
        <v>786.01440000000002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35">
        <v>0.2</v>
      </c>
      <c r="U5201" s="1">
        <v>0.77759999999999996</v>
      </c>
      <c r="V5201" t="str">
        <f>VLOOKUP(M5201,People!B:C,2,0)</f>
        <v>Kelly Williams</v>
      </c>
      <c r="W5201" t="str">
        <f>IFERROR(VLOOKUP(B5201,Returns!B:C,2,0),"NO")</f>
        <v>NO</v>
      </c>
      <c r="X5201" s="34">
        <f t="shared" si="81"/>
        <v>0.46079999999999999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35">
        <v>0.2</v>
      </c>
      <c r="U5202" s="1">
        <v>32.398200000000017</v>
      </c>
      <c r="V5202" t="str">
        <f>VLOOKUP(M5202,People!B:C,2,0)</f>
        <v>Kelly Williams</v>
      </c>
      <c r="W5202" t="str">
        <f>IFERROR(VLOOKUP(B5202,Returns!B:C,2,0),"NO")</f>
        <v>NO</v>
      </c>
      <c r="X5202" s="34">
        <f t="shared" si="81"/>
        <v>86.395200000000017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35">
        <v>0.2</v>
      </c>
      <c r="U5203" s="1">
        <v>5.7364999999999977</v>
      </c>
      <c r="V5203" t="str">
        <f>VLOOKUP(M5203,People!B:C,2,0)</f>
        <v>Kelly Williams</v>
      </c>
      <c r="W5203" t="str">
        <f>IFERROR(VLOOKUP(B5203,Returns!B:C,2,0),"NO")</f>
        <v>NO</v>
      </c>
      <c r="X5203" s="34">
        <f t="shared" si="81"/>
        <v>8.3440000000000012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35">
        <v>0</v>
      </c>
      <c r="U5204" s="1">
        <v>28.142100000000006</v>
      </c>
      <c r="V5204" t="str">
        <f>VLOOKUP(M5204,People!B:C,2,0)</f>
        <v>Anna Andreadi</v>
      </c>
      <c r="W5204" t="str">
        <f>IFERROR(VLOOKUP(B5204,Returns!B:C,2,0),"NO")</f>
        <v>NO</v>
      </c>
      <c r="X5204" s="34">
        <f t="shared" si="81"/>
        <v>0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35">
        <v>0</v>
      </c>
      <c r="U5205" s="1">
        <v>18.970199999999998</v>
      </c>
      <c r="V5205" t="str">
        <f>VLOOKUP(M5205,People!B:C,2,0)</f>
        <v>Anna Andreadi</v>
      </c>
      <c r="W5205" t="str">
        <f>IFERROR(VLOOKUP(B5205,Returns!B:C,2,0),"NO")</f>
        <v>NO</v>
      </c>
      <c r="X5205" s="34">
        <f t="shared" si="81"/>
        <v>0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35">
        <v>0</v>
      </c>
      <c r="U5206" s="1">
        <v>3.0557999999999996</v>
      </c>
      <c r="V5206" t="str">
        <f>VLOOKUP(M5206,People!B:C,2,0)</f>
        <v>Chuck Magee</v>
      </c>
      <c r="W5206" t="str">
        <f>IFERROR(VLOOKUP(B5206,Returns!B:C,2,0),"NO")</f>
        <v>NO</v>
      </c>
      <c r="X5206" s="34">
        <f t="shared" si="81"/>
        <v>0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35">
        <v>0</v>
      </c>
      <c r="U5207" s="1">
        <v>4.2391999999999967</v>
      </c>
      <c r="V5207" t="str">
        <f>VLOOKUP(M5207,People!B:C,2,0)</f>
        <v>Chuck Magee</v>
      </c>
      <c r="W5207" t="str">
        <f>IFERROR(VLOOKUP(B5207,Returns!B:C,2,0),"NO")</f>
        <v>NO</v>
      </c>
      <c r="X5207" s="34">
        <f t="shared" si="81"/>
        <v>0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35">
        <v>0</v>
      </c>
      <c r="U5208" s="1">
        <v>0.58279999999999998</v>
      </c>
      <c r="V5208" t="str">
        <f>VLOOKUP(M5208,People!B:C,2,0)</f>
        <v>Chuck Magee</v>
      </c>
      <c r="W5208" t="str">
        <f>IFERROR(VLOOKUP(B5208,Returns!B:C,2,0),"NO")</f>
        <v>NO</v>
      </c>
      <c r="X5208" s="34">
        <f t="shared" si="81"/>
        <v>0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35">
        <v>0</v>
      </c>
      <c r="U5209" s="1">
        <v>9.9359999999999999</v>
      </c>
      <c r="V5209" t="str">
        <f>VLOOKUP(M5209,People!B:C,2,0)</f>
        <v>Chuck Magee</v>
      </c>
      <c r="W5209" t="str">
        <f>IFERROR(VLOOKUP(B5209,Returns!B:C,2,0),"NO")</f>
        <v>NO</v>
      </c>
      <c r="X5209" s="34">
        <f t="shared" si="81"/>
        <v>0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35">
        <v>0</v>
      </c>
      <c r="U5210" s="1">
        <v>14.161000000000001</v>
      </c>
      <c r="V5210" t="str">
        <f>VLOOKUP(M5210,People!B:C,2,0)</f>
        <v>Chuck Magee</v>
      </c>
      <c r="W5210" t="str">
        <f>IFERROR(VLOOKUP(B5210,Returns!B:C,2,0),"NO")</f>
        <v>NO</v>
      </c>
      <c r="X5210" s="34">
        <f t="shared" si="81"/>
        <v>0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35">
        <v>0</v>
      </c>
      <c r="U5211" s="1">
        <v>12.7746</v>
      </c>
      <c r="V5211" t="str">
        <f>VLOOKUP(M5211,People!B:C,2,0)</f>
        <v>Chuck Magee</v>
      </c>
      <c r="W5211" t="str">
        <f>IFERROR(VLOOKUP(B5211,Returns!B:C,2,0),"NO")</f>
        <v>NO</v>
      </c>
      <c r="X5211" s="34">
        <f t="shared" si="81"/>
        <v>0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35">
        <v>0</v>
      </c>
      <c r="U5212" s="1">
        <v>120.94680000000001</v>
      </c>
      <c r="V5212" t="str">
        <f>VLOOKUP(M5212,People!B:C,2,0)</f>
        <v>Chuck Magee</v>
      </c>
      <c r="W5212" t="str">
        <f>IFERROR(VLOOKUP(B5212,Returns!B:C,2,0),"NO")</f>
        <v>NO</v>
      </c>
      <c r="X5212" s="34">
        <f t="shared" si="81"/>
        <v>0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35">
        <v>0</v>
      </c>
      <c r="U5213" s="1">
        <v>9.8901000000000039</v>
      </c>
      <c r="V5213" t="str">
        <f>VLOOKUP(M5213,People!B:C,2,0)</f>
        <v>Chuck Magee</v>
      </c>
      <c r="W5213" t="str">
        <f>IFERROR(VLOOKUP(B5213,Returns!B:C,2,0),"NO")</f>
        <v>NO</v>
      </c>
      <c r="X5213" s="34">
        <f t="shared" si="81"/>
        <v>0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35">
        <v>0</v>
      </c>
      <c r="U5214" s="1">
        <v>13.891499999999999</v>
      </c>
      <c r="V5214" t="str">
        <f>VLOOKUP(M5214,People!B:C,2,0)</f>
        <v>Anna Andreadi</v>
      </c>
      <c r="W5214" t="str">
        <f>IFERROR(VLOOKUP(B5214,Returns!B:C,2,0),"NO")</f>
        <v>NO</v>
      </c>
      <c r="X5214" s="34">
        <f t="shared" si="81"/>
        <v>0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35">
        <v>0</v>
      </c>
      <c r="U5215" s="1">
        <v>3.6017999999999999</v>
      </c>
      <c r="V5215" t="str">
        <f>VLOOKUP(M5215,People!B:C,2,0)</f>
        <v>Anna Andreadi</v>
      </c>
      <c r="W5215" t="str">
        <f>IFERROR(VLOOKUP(B5215,Returns!B:C,2,0),"NO")</f>
        <v>NO</v>
      </c>
      <c r="X5215" s="34">
        <f t="shared" si="81"/>
        <v>0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35">
        <v>0</v>
      </c>
      <c r="U5216" s="1">
        <v>13.452000000000002</v>
      </c>
      <c r="V5216" t="str">
        <f>VLOOKUP(M5216,People!B:C,2,0)</f>
        <v>Anna Andreadi</v>
      </c>
      <c r="W5216" t="str">
        <f>IFERROR(VLOOKUP(B5216,Returns!B:C,2,0),"NO")</f>
        <v>NO</v>
      </c>
      <c r="X5216" s="34">
        <f t="shared" si="81"/>
        <v>0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35">
        <v>0</v>
      </c>
      <c r="U5217" s="1">
        <v>13.454999999999998</v>
      </c>
      <c r="V5217" t="str">
        <f>VLOOKUP(M5217,People!B:C,2,0)</f>
        <v>Anna Andreadi</v>
      </c>
      <c r="W5217" t="str">
        <f>IFERROR(VLOOKUP(B5217,Returns!B:C,2,0),"NO")</f>
        <v>NO</v>
      </c>
      <c r="X5217" s="34">
        <f t="shared" si="81"/>
        <v>0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35">
        <v>0</v>
      </c>
      <c r="U5218" s="1">
        <v>8.2156000000000002</v>
      </c>
      <c r="V5218" t="str">
        <f>VLOOKUP(M5218,People!B:C,2,0)</f>
        <v>Kelly Williams</v>
      </c>
      <c r="W5218" t="str">
        <f>IFERROR(VLOOKUP(B5218,Returns!B:C,2,0),"NO")</f>
        <v>NO</v>
      </c>
      <c r="X5218" s="34">
        <f t="shared" si="81"/>
        <v>0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35">
        <v>0</v>
      </c>
      <c r="U5219" s="1">
        <v>36.404399999999995</v>
      </c>
      <c r="V5219" t="str">
        <f>VLOOKUP(M5219,People!B:C,2,0)</f>
        <v>Anna Andreadi</v>
      </c>
      <c r="W5219" t="str">
        <f>IFERROR(VLOOKUP(B5219,Returns!B:C,2,0),"NO")</f>
        <v>NO</v>
      </c>
      <c r="X5219" s="34">
        <f t="shared" si="81"/>
        <v>0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35">
        <v>0</v>
      </c>
      <c r="U5220" s="1">
        <v>4.2</v>
      </c>
      <c r="V5220" t="str">
        <f>VLOOKUP(M5220,People!B:C,2,0)</f>
        <v>Chuck Magee</v>
      </c>
      <c r="W5220" t="str">
        <f>IFERROR(VLOOKUP(B5220,Returns!B:C,2,0),"NO")</f>
        <v>NO</v>
      </c>
      <c r="X5220" s="34">
        <f t="shared" si="81"/>
        <v>0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35">
        <v>0</v>
      </c>
      <c r="U5221" s="1">
        <v>134.53020000000001</v>
      </c>
      <c r="V5221" t="str">
        <f>VLOOKUP(M5221,People!B:C,2,0)</f>
        <v>Kelly Williams</v>
      </c>
      <c r="W5221" t="str">
        <f>IFERROR(VLOOKUP(B5221,Returns!B:C,2,0),"NO")</f>
        <v>NO</v>
      </c>
      <c r="X5221" s="34">
        <f t="shared" si="81"/>
        <v>0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35">
        <v>0</v>
      </c>
      <c r="U5222" s="1">
        <v>57.4938</v>
      </c>
      <c r="V5222" t="str">
        <f>VLOOKUP(M5222,People!B:C,2,0)</f>
        <v>Kelly Williams</v>
      </c>
      <c r="W5222" t="str">
        <f>IFERROR(VLOOKUP(B5222,Returns!B:C,2,0),"NO")</f>
        <v>NO</v>
      </c>
      <c r="X5222" s="34">
        <f t="shared" si="81"/>
        <v>0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35">
        <v>0</v>
      </c>
      <c r="U5223" s="1">
        <v>197.92079999999999</v>
      </c>
      <c r="V5223" t="str">
        <f>VLOOKUP(M5223,People!B:C,2,0)</f>
        <v>Kelly Williams</v>
      </c>
      <c r="W5223" t="str">
        <f>IFERROR(VLOOKUP(B5223,Returns!B:C,2,0),"NO")</f>
        <v>NO</v>
      </c>
      <c r="X5223" s="34">
        <f t="shared" si="81"/>
        <v>0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35">
        <v>0</v>
      </c>
      <c r="U5224" s="1">
        <v>2.2990000000000066</v>
      </c>
      <c r="V5224" t="str">
        <f>VLOOKUP(M5224,People!B:C,2,0)</f>
        <v>Kelly Williams</v>
      </c>
      <c r="W5224" t="str">
        <f>IFERROR(VLOOKUP(B5224,Returns!B:C,2,0),"NO")</f>
        <v>NO</v>
      </c>
      <c r="X5224" s="34">
        <f t="shared" si="81"/>
        <v>0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35">
        <v>0</v>
      </c>
      <c r="U5225" s="1">
        <v>20.731199999999998</v>
      </c>
      <c r="V5225" t="str">
        <f>VLOOKUP(M5225,People!B:C,2,0)</f>
        <v>Kelly Williams</v>
      </c>
      <c r="W5225" t="str">
        <f>IFERROR(VLOOKUP(B5225,Returns!B:C,2,0),"NO")</f>
        <v>NO</v>
      </c>
      <c r="X5225" s="34">
        <f t="shared" si="81"/>
        <v>0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35">
        <v>0</v>
      </c>
      <c r="U5226" s="1">
        <v>79.891199999999998</v>
      </c>
      <c r="V5226" t="str">
        <f>VLOOKUP(M5226,People!B:C,2,0)</f>
        <v>Anna Andreadi</v>
      </c>
      <c r="W5226" t="str">
        <f>IFERROR(VLOOKUP(B5226,Returns!B:C,2,0),"NO")</f>
        <v>NO</v>
      </c>
      <c r="X5226" s="34">
        <f t="shared" si="81"/>
        <v>0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35">
        <v>0.2</v>
      </c>
      <c r="U5227" s="1">
        <v>12.795999999999999</v>
      </c>
      <c r="V5227" t="str">
        <f>VLOOKUP(M5227,People!B:C,2,0)</f>
        <v>Chuck Magee</v>
      </c>
      <c r="W5227" t="str">
        <f>IFERROR(VLOOKUP(B5227,Returns!B:C,2,0),"NO")</f>
        <v>NO</v>
      </c>
      <c r="X5227" s="34">
        <f t="shared" si="81"/>
        <v>7.3120000000000012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35">
        <v>0.2</v>
      </c>
      <c r="U5228" s="1">
        <v>60.496799999999993</v>
      </c>
      <c r="V5228" t="str">
        <f>VLOOKUP(M5228,People!B:C,2,0)</f>
        <v>Chuck Magee</v>
      </c>
      <c r="W5228" t="str">
        <f>IFERROR(VLOOKUP(B5228,Returns!B:C,2,0),"NO")</f>
        <v>NO</v>
      </c>
      <c r="X5228" s="34">
        <f t="shared" si="81"/>
        <v>37.2288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35">
        <v>0.2</v>
      </c>
      <c r="U5229" s="1">
        <v>-44.196000000000026</v>
      </c>
      <c r="V5229" t="str">
        <f>VLOOKUP(M5229,People!B:C,2,0)</f>
        <v>Chuck Magee</v>
      </c>
      <c r="W5229" t="str">
        <f>IFERROR(VLOOKUP(B5229,Returns!B:C,2,0),"NO")</f>
        <v>NO</v>
      </c>
      <c r="X5229" s="34">
        <f t="shared" si="81"/>
        <v>70.7136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35">
        <v>0</v>
      </c>
      <c r="U5230" s="1">
        <v>40.170200000000001</v>
      </c>
      <c r="V5230" t="str">
        <f>VLOOKUP(M5230,People!B:C,2,0)</f>
        <v>Anna Andreadi</v>
      </c>
      <c r="W5230" t="str">
        <f>IFERROR(VLOOKUP(B5230,Returns!B:C,2,0),"NO")</f>
        <v>NO</v>
      </c>
      <c r="X5230" s="34">
        <f t="shared" si="81"/>
        <v>0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35">
        <v>0.2</v>
      </c>
      <c r="U5231" s="1">
        <v>5.1183999999999994</v>
      </c>
      <c r="V5231" t="str">
        <f>VLOOKUP(M5231,People!B:C,2,0)</f>
        <v>Anna Andreadi</v>
      </c>
      <c r="W5231" t="str">
        <f>IFERROR(VLOOKUP(B5231,Returns!B:C,2,0),"NO")</f>
        <v>NO</v>
      </c>
      <c r="X5231" s="34">
        <f t="shared" si="81"/>
        <v>2.9248000000000007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35">
        <v>0.2</v>
      </c>
      <c r="U5232" s="1">
        <v>8.7144999999999868</v>
      </c>
      <c r="V5232" t="str">
        <f>VLOOKUP(M5232,People!B:C,2,0)</f>
        <v>Anna Andreadi</v>
      </c>
      <c r="W5232" t="str">
        <f>IFERROR(VLOOKUP(B5232,Returns!B:C,2,0),"NO")</f>
        <v>NO</v>
      </c>
      <c r="X5232" s="34">
        <f t="shared" si="81"/>
        <v>139.43199999999999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35">
        <v>0</v>
      </c>
      <c r="U5233" s="1">
        <v>12.6813</v>
      </c>
      <c r="V5233" t="str">
        <f>VLOOKUP(M5233,People!B:C,2,0)</f>
        <v>Anna Andreadi</v>
      </c>
      <c r="W5233" t="str">
        <f>IFERROR(VLOOKUP(B5233,Returns!B:C,2,0),"NO")</f>
        <v>NO</v>
      </c>
      <c r="X5233" s="34">
        <f t="shared" si="81"/>
        <v>0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35">
        <v>0.2</v>
      </c>
      <c r="U5234" s="1">
        <v>9.2798999999999996</v>
      </c>
      <c r="V5234" t="str">
        <f>VLOOKUP(M5234,People!B:C,2,0)</f>
        <v>Anna Andreadi</v>
      </c>
      <c r="W5234" t="str">
        <f>IFERROR(VLOOKUP(B5234,Returns!B:C,2,0),"NO")</f>
        <v>NO</v>
      </c>
      <c r="X5234" s="34">
        <f t="shared" si="81"/>
        <v>5.499200000000001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35">
        <v>0</v>
      </c>
      <c r="U5235" s="1">
        <v>145.2816</v>
      </c>
      <c r="V5235" t="str">
        <f>VLOOKUP(M5235,People!B:C,2,0)</f>
        <v>Cassandra Brandow</v>
      </c>
      <c r="W5235" t="str">
        <f>IFERROR(VLOOKUP(B5235,Returns!B:C,2,0),"NO")</f>
        <v>NO</v>
      </c>
      <c r="X5235" s="34">
        <f t="shared" si="81"/>
        <v>0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35">
        <v>0.2</v>
      </c>
      <c r="U5236" s="1">
        <v>2.625099999999982</v>
      </c>
      <c r="V5236" t="str">
        <f>VLOOKUP(M5236,People!B:C,2,0)</f>
        <v>Anna Andreadi</v>
      </c>
      <c r="W5236" t="str">
        <f>IFERROR(VLOOKUP(B5236,Returns!B:C,2,0),"NO")</f>
        <v>NO</v>
      </c>
      <c r="X5236" s="34">
        <f t="shared" si="81"/>
        <v>42.001600000000003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35">
        <v>0</v>
      </c>
      <c r="U5237" s="1">
        <v>15.938399999999998</v>
      </c>
      <c r="V5237" t="str">
        <f>VLOOKUP(M5237,People!B:C,2,0)</f>
        <v>Kelly Williams</v>
      </c>
      <c r="W5237" t="str">
        <f>IFERROR(VLOOKUP(B5237,Returns!B:C,2,0),"NO")</f>
        <v>NO</v>
      </c>
      <c r="X5237" s="34">
        <f t="shared" si="81"/>
        <v>0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35">
        <v>0</v>
      </c>
      <c r="U5238" s="1">
        <v>50.908200000000001</v>
      </c>
      <c r="V5238" t="str">
        <f>VLOOKUP(M5238,People!B:C,2,0)</f>
        <v>Chuck Magee</v>
      </c>
      <c r="W5238" t="str">
        <f>IFERROR(VLOOKUP(B5238,Returns!B:C,2,0),"NO")</f>
        <v>Yes</v>
      </c>
      <c r="X5238" s="34">
        <f t="shared" si="81"/>
        <v>0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35">
        <v>0</v>
      </c>
      <c r="U5239" s="1">
        <v>36.293999999999997</v>
      </c>
      <c r="V5239" t="str">
        <f>VLOOKUP(M5239,People!B:C,2,0)</f>
        <v>Chuck Magee</v>
      </c>
      <c r="W5239" t="str">
        <f>IFERROR(VLOOKUP(B5239,Returns!B:C,2,0),"NO")</f>
        <v>Yes</v>
      </c>
      <c r="X5239" s="34">
        <f t="shared" si="81"/>
        <v>0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35">
        <v>0</v>
      </c>
      <c r="U5240" s="1">
        <v>26.391200000000005</v>
      </c>
      <c r="V5240" t="str">
        <f>VLOOKUP(M5240,People!B:C,2,0)</f>
        <v>Chuck Magee</v>
      </c>
      <c r="W5240" t="str">
        <f>IFERROR(VLOOKUP(B5240,Returns!B:C,2,0),"NO")</f>
        <v>Yes</v>
      </c>
      <c r="X5240" s="34">
        <f t="shared" si="81"/>
        <v>0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35">
        <v>0</v>
      </c>
      <c r="U5241" s="1">
        <v>6.6587999999999994</v>
      </c>
      <c r="V5241" t="str">
        <f>VLOOKUP(M5241,People!B:C,2,0)</f>
        <v>Anna Andreadi</v>
      </c>
      <c r="W5241" t="str">
        <f>IFERROR(VLOOKUP(B5241,Returns!B:C,2,0),"NO")</f>
        <v>NO</v>
      </c>
      <c r="X5241" s="34">
        <f t="shared" si="81"/>
        <v>0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35">
        <v>0.2</v>
      </c>
      <c r="U5242" s="1">
        <v>12.958399999999999</v>
      </c>
      <c r="V5242" t="str">
        <f>VLOOKUP(M5242,People!B:C,2,0)</f>
        <v>Anna Andreadi</v>
      </c>
      <c r="W5242" t="str">
        <f>IFERROR(VLOOKUP(B5242,Returns!B:C,2,0),"NO")</f>
        <v>NO</v>
      </c>
      <c r="X5242" s="34">
        <f t="shared" si="81"/>
        <v>7.9744000000000019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35">
        <v>0</v>
      </c>
      <c r="U5243" s="1">
        <v>3.6936</v>
      </c>
      <c r="V5243" t="str">
        <f>VLOOKUP(M5243,People!B:C,2,0)</f>
        <v>Anna Andreadi</v>
      </c>
      <c r="W5243" t="str">
        <f>IFERROR(VLOOKUP(B5243,Returns!B:C,2,0),"NO")</f>
        <v>NO</v>
      </c>
      <c r="X5243" s="34">
        <f t="shared" si="81"/>
        <v>0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35">
        <v>0.8</v>
      </c>
      <c r="U5244" s="1">
        <v>-5.6406000000000018</v>
      </c>
      <c r="V5244" t="str">
        <f>VLOOKUP(M5244,People!B:C,2,0)</f>
        <v>Kelly Williams</v>
      </c>
      <c r="W5244" t="str">
        <f>IFERROR(VLOOKUP(B5244,Returns!B:C,2,0),"NO")</f>
        <v>NO</v>
      </c>
      <c r="X5244" s="34">
        <f t="shared" si="81"/>
        <v>2.6543999999999999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35">
        <v>0</v>
      </c>
      <c r="U5245" s="1">
        <v>4.8023999999999996</v>
      </c>
      <c r="V5245" t="str">
        <f>VLOOKUP(M5245,People!B:C,2,0)</f>
        <v>Cassandra Brandow</v>
      </c>
      <c r="W5245" t="str">
        <f>IFERROR(VLOOKUP(B5245,Returns!B:C,2,0),"NO")</f>
        <v>NO</v>
      </c>
      <c r="X5245" s="34">
        <f t="shared" si="81"/>
        <v>0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35">
        <v>0.2</v>
      </c>
      <c r="U5246" s="1">
        <v>15.352199999999989</v>
      </c>
      <c r="V5246" t="str">
        <f>VLOOKUP(M5246,People!B:C,2,0)</f>
        <v>Anna Andreadi</v>
      </c>
      <c r="W5246" t="str">
        <f>IFERROR(VLOOKUP(B5246,Returns!B:C,2,0),"NO")</f>
        <v>NO</v>
      </c>
      <c r="X5246" s="34">
        <f t="shared" si="81"/>
        <v>27.292800000000007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35">
        <v>0.2</v>
      </c>
      <c r="U5247" s="1">
        <v>33.357600000000019</v>
      </c>
      <c r="V5247" t="str">
        <f>VLOOKUP(M5247,People!B:C,2,0)</f>
        <v>Anna Andreadi</v>
      </c>
      <c r="W5247" t="str">
        <f>IFERROR(VLOOKUP(B5247,Returns!B:C,2,0),"NO")</f>
        <v>NO</v>
      </c>
      <c r="X5247" s="34">
        <f t="shared" si="81"/>
        <v>66.71520000000001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35">
        <v>0.2</v>
      </c>
      <c r="U5248" s="1">
        <v>4.7039999999999997</v>
      </c>
      <c r="V5248" t="str">
        <f>VLOOKUP(M5248,People!B:C,2,0)</f>
        <v>Anna Andreadi</v>
      </c>
      <c r="W5248" t="str">
        <f>IFERROR(VLOOKUP(B5248,Returns!B:C,2,0),"NO")</f>
        <v>NO</v>
      </c>
      <c r="X5248" s="34">
        <f t="shared" si="81"/>
        <v>2.5088000000000004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35">
        <v>0.8</v>
      </c>
      <c r="U5249" s="1">
        <v>-52.958400000000012</v>
      </c>
      <c r="V5249" t="str">
        <f>VLOOKUP(M5249,People!B:C,2,0)</f>
        <v>Kelly Williams</v>
      </c>
      <c r="W5249" t="str">
        <f>IFERROR(VLOOKUP(B5249,Returns!B:C,2,0),"NO")</f>
        <v>NO</v>
      </c>
      <c r="X5249" s="34">
        <f t="shared" si="81"/>
        <v>16.6144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35">
        <v>0</v>
      </c>
      <c r="U5250" s="1">
        <v>10.875</v>
      </c>
      <c r="V5250" t="str">
        <f>VLOOKUP(M5250,People!B:C,2,0)</f>
        <v>Anna Andreadi</v>
      </c>
      <c r="W5250" t="str">
        <f>IFERROR(VLOOKUP(B5250,Returns!B:C,2,0),"NO")</f>
        <v>NO</v>
      </c>
      <c r="X5250" s="34">
        <f t="shared" ref="X5250:X5313" si="82">T5250*R5250</f>
        <v>0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35">
        <v>0.2</v>
      </c>
      <c r="U5251" s="1">
        <v>4.0871999999999993</v>
      </c>
      <c r="V5251" t="str">
        <f>VLOOKUP(M5251,People!B:C,2,0)</f>
        <v>Chuck Magee</v>
      </c>
      <c r="W5251" t="str">
        <f>IFERROR(VLOOKUP(B5251,Returns!B:C,2,0),"NO")</f>
        <v>NO</v>
      </c>
      <c r="X5251" s="34">
        <f t="shared" si="82"/>
        <v>2.5152000000000001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35">
        <v>0</v>
      </c>
      <c r="U5252" s="1">
        <v>19.995999999999974</v>
      </c>
      <c r="V5252" t="str">
        <f>VLOOKUP(M5252,People!B:C,2,0)</f>
        <v>Cassandra Brandow</v>
      </c>
      <c r="W5252" t="str">
        <f>IFERROR(VLOOKUP(B5252,Returns!B:C,2,0),"NO")</f>
        <v>NO</v>
      </c>
      <c r="X5252" s="34">
        <f t="shared" si="82"/>
        <v>0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35">
        <v>0</v>
      </c>
      <c r="U5253" s="1">
        <v>23.086399999999998</v>
      </c>
      <c r="V5253" t="str">
        <f>VLOOKUP(M5253,People!B:C,2,0)</f>
        <v>Cassandra Brandow</v>
      </c>
      <c r="W5253" t="str">
        <f>IFERROR(VLOOKUP(B5253,Returns!B:C,2,0),"NO")</f>
        <v>NO</v>
      </c>
      <c r="X5253" s="34">
        <f t="shared" si="82"/>
        <v>0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35">
        <v>0</v>
      </c>
      <c r="U5254" s="1">
        <v>53.043899999999979</v>
      </c>
      <c r="V5254" t="str">
        <f>VLOOKUP(M5254,People!B:C,2,0)</f>
        <v>Cassandra Brandow</v>
      </c>
      <c r="W5254" t="str">
        <f>IFERROR(VLOOKUP(B5254,Returns!B:C,2,0),"NO")</f>
        <v>NO</v>
      </c>
      <c r="X5254" s="34">
        <f t="shared" si="82"/>
        <v>0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35">
        <v>0.2</v>
      </c>
      <c r="U5255" s="1">
        <v>33.639999999999986</v>
      </c>
      <c r="V5255" t="str">
        <f>VLOOKUP(M5255,People!B:C,2,0)</f>
        <v>Anna Andreadi</v>
      </c>
      <c r="W5255" t="str">
        <f>IFERROR(VLOOKUP(B5255,Returns!B:C,2,0),"NO")</f>
        <v>NO</v>
      </c>
      <c r="X5255" s="34">
        <f t="shared" si="82"/>
        <v>21.529600000000002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35">
        <v>0.3</v>
      </c>
      <c r="U5256" s="1">
        <v>-7.0979999999999919</v>
      </c>
      <c r="V5256" t="str">
        <f>VLOOKUP(M5256,People!B:C,2,0)</f>
        <v>Chuck Magee</v>
      </c>
      <c r="W5256" t="str">
        <f>IFERROR(VLOOKUP(B5256,Returns!B:C,2,0),"NO")</f>
        <v>NO</v>
      </c>
      <c r="X5256" s="34">
        <f t="shared" si="82"/>
        <v>29.811599999999999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35">
        <v>0.2</v>
      </c>
      <c r="U5257" s="1">
        <v>-5.4548000000000041</v>
      </c>
      <c r="V5257" t="str">
        <f>VLOOKUP(M5257,People!B:C,2,0)</f>
        <v>Chuck Magee</v>
      </c>
      <c r="W5257" t="str">
        <f>IFERROR(VLOOKUP(B5257,Returns!B:C,2,0),"NO")</f>
        <v>NO</v>
      </c>
      <c r="X5257" s="34">
        <f t="shared" si="82"/>
        <v>6.7136000000000013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35">
        <v>0</v>
      </c>
      <c r="U5258" s="1">
        <v>4.7519999999999998</v>
      </c>
      <c r="V5258" t="str">
        <f>VLOOKUP(M5258,People!B:C,2,0)</f>
        <v>Kelly Williams</v>
      </c>
      <c r="W5258" t="str">
        <f>IFERROR(VLOOKUP(B5258,Returns!B:C,2,0),"NO")</f>
        <v>NO</v>
      </c>
      <c r="X5258" s="34">
        <f t="shared" si="82"/>
        <v>0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35">
        <v>0</v>
      </c>
      <c r="U5259" s="1">
        <v>18.662400000000002</v>
      </c>
      <c r="V5259" t="str">
        <f>VLOOKUP(M5259,People!B:C,2,0)</f>
        <v>Anna Andreadi</v>
      </c>
      <c r="W5259" t="str">
        <f>IFERROR(VLOOKUP(B5259,Returns!B:C,2,0),"NO")</f>
        <v>NO</v>
      </c>
      <c r="X5259" s="34">
        <f t="shared" si="82"/>
        <v>0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35">
        <v>0</v>
      </c>
      <c r="U5260" s="1">
        <v>16.543999999999997</v>
      </c>
      <c r="V5260" t="str">
        <f>VLOOKUP(M5260,People!B:C,2,0)</f>
        <v>Anna Andreadi</v>
      </c>
      <c r="W5260" t="str">
        <f>IFERROR(VLOOKUP(B5260,Returns!B:C,2,0),"NO")</f>
        <v>NO</v>
      </c>
      <c r="X5260" s="34">
        <f t="shared" si="82"/>
        <v>0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35">
        <v>0.2</v>
      </c>
      <c r="U5261" s="1">
        <v>15.934799999999997</v>
      </c>
      <c r="V5261" t="str">
        <f>VLOOKUP(M5261,People!B:C,2,0)</f>
        <v>Chuck Magee</v>
      </c>
      <c r="W5261" t="str">
        <f>IFERROR(VLOOKUP(B5261,Returns!B:C,2,0),"NO")</f>
        <v>NO</v>
      </c>
      <c r="X5261" s="34">
        <f t="shared" si="82"/>
        <v>9.1056000000000008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35">
        <v>0.2</v>
      </c>
      <c r="U5262" s="1">
        <v>14.758199999999995</v>
      </c>
      <c r="V5262" t="str">
        <f>VLOOKUP(M5262,People!B:C,2,0)</f>
        <v>Kelly Williams</v>
      </c>
      <c r="W5262" t="str">
        <f>IFERROR(VLOOKUP(B5262,Returns!B:C,2,0),"NO")</f>
        <v>NO</v>
      </c>
      <c r="X5262" s="34">
        <f t="shared" si="82"/>
        <v>39.355200000000004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35">
        <v>0.8</v>
      </c>
      <c r="U5263" s="1">
        <v>-4.8180000000000005</v>
      </c>
      <c r="V5263" t="str">
        <f>VLOOKUP(M5263,People!B:C,2,0)</f>
        <v>Kelly Williams</v>
      </c>
      <c r="W5263" t="str">
        <f>IFERROR(VLOOKUP(B5263,Returns!B:C,2,0),"NO")</f>
        <v>NO</v>
      </c>
      <c r="X5263" s="34">
        <f t="shared" si="82"/>
        <v>2.3359999999999999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35">
        <v>0.3</v>
      </c>
      <c r="U5264" s="1">
        <v>-22.948000000000008</v>
      </c>
      <c r="V5264" t="str">
        <f>VLOOKUP(M5264,People!B:C,2,0)</f>
        <v>Kelly Williams</v>
      </c>
      <c r="W5264" t="str">
        <f>IFERROR(VLOOKUP(B5264,Returns!B:C,2,0),"NO")</f>
        <v>NO</v>
      </c>
      <c r="X5264" s="34">
        <f t="shared" si="82"/>
        <v>60.238500000000002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35">
        <v>0.2</v>
      </c>
      <c r="U5265" s="1">
        <v>-2.9180000000000028</v>
      </c>
      <c r="V5265" t="str">
        <f>VLOOKUP(M5265,People!B:C,2,0)</f>
        <v>Kelly Williams</v>
      </c>
      <c r="W5265" t="str">
        <f>IFERROR(VLOOKUP(B5265,Returns!B:C,2,0),"NO")</f>
        <v>NO</v>
      </c>
      <c r="X5265" s="34">
        <f t="shared" si="82"/>
        <v>9.3376000000000001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35">
        <v>0.2</v>
      </c>
      <c r="U5266" s="1">
        <v>3.5528999999999984</v>
      </c>
      <c r="V5266" t="str">
        <f>VLOOKUP(M5266,People!B:C,2,0)</f>
        <v>Kelly Williams</v>
      </c>
      <c r="W5266" t="str">
        <f>IFERROR(VLOOKUP(B5266,Returns!B:C,2,0),"NO")</f>
        <v>NO</v>
      </c>
      <c r="X5266" s="34">
        <f t="shared" si="82"/>
        <v>4.3728000000000007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35">
        <v>0</v>
      </c>
      <c r="U5267" s="1">
        <v>5.7623999999999995</v>
      </c>
      <c r="V5267" t="str">
        <f>VLOOKUP(M5267,People!B:C,2,0)</f>
        <v>Anna Andreadi</v>
      </c>
      <c r="W5267" t="str">
        <f>IFERROR(VLOOKUP(B5267,Returns!B:C,2,0),"NO")</f>
        <v>Yes</v>
      </c>
      <c r="X5267" s="34">
        <f t="shared" si="82"/>
        <v>0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35">
        <v>0</v>
      </c>
      <c r="U5268" s="1">
        <v>82.290599999999998</v>
      </c>
      <c r="V5268" t="str">
        <f>VLOOKUP(M5268,People!B:C,2,0)</f>
        <v>Anna Andreadi</v>
      </c>
      <c r="W5268" t="str">
        <f>IFERROR(VLOOKUP(B5268,Returns!B:C,2,0),"NO")</f>
        <v>Yes</v>
      </c>
      <c r="X5268" s="34">
        <f t="shared" si="82"/>
        <v>0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35">
        <v>0</v>
      </c>
      <c r="U5269" s="1">
        <v>1.0114000000000001</v>
      </c>
      <c r="V5269" t="str">
        <f>VLOOKUP(M5269,People!B:C,2,0)</f>
        <v>Anna Andreadi</v>
      </c>
      <c r="W5269" t="str">
        <f>IFERROR(VLOOKUP(B5269,Returns!B:C,2,0),"NO")</f>
        <v>Yes</v>
      </c>
      <c r="X5269" s="34">
        <f t="shared" si="82"/>
        <v>0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35">
        <v>0</v>
      </c>
      <c r="U5270" s="1">
        <v>24.122399999999995</v>
      </c>
      <c r="V5270" t="str">
        <f>VLOOKUP(M5270,People!B:C,2,0)</f>
        <v>Chuck Magee</v>
      </c>
      <c r="W5270" t="str">
        <f>IFERROR(VLOOKUP(B5270,Returns!B:C,2,0),"NO")</f>
        <v>NO</v>
      </c>
      <c r="X5270" s="34">
        <f t="shared" si="82"/>
        <v>0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35">
        <v>0</v>
      </c>
      <c r="U5271" s="1">
        <v>11.6496</v>
      </c>
      <c r="V5271" t="str">
        <f>VLOOKUP(M5271,People!B:C,2,0)</f>
        <v>Anna Andreadi</v>
      </c>
      <c r="W5271" t="str">
        <f>IFERROR(VLOOKUP(B5271,Returns!B:C,2,0),"NO")</f>
        <v>NO</v>
      </c>
      <c r="X5271" s="34">
        <f t="shared" si="82"/>
        <v>0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35">
        <v>0</v>
      </c>
      <c r="U5272" s="1">
        <v>113.84799999999998</v>
      </c>
      <c r="V5272" t="str">
        <f>VLOOKUP(M5272,People!B:C,2,0)</f>
        <v>Anna Andreadi</v>
      </c>
      <c r="W5272" t="str">
        <f>IFERROR(VLOOKUP(B5272,Returns!B:C,2,0),"NO")</f>
        <v>NO</v>
      </c>
      <c r="X5272" s="34">
        <f t="shared" si="82"/>
        <v>0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35">
        <v>0</v>
      </c>
      <c r="U5273" s="1">
        <v>8.0967999999999982</v>
      </c>
      <c r="V5273" t="str">
        <f>VLOOKUP(M5273,People!B:C,2,0)</f>
        <v>Anna Andreadi</v>
      </c>
      <c r="W5273" t="str">
        <f>IFERROR(VLOOKUP(B5273,Returns!B:C,2,0),"NO")</f>
        <v>NO</v>
      </c>
      <c r="X5273" s="34">
        <f t="shared" si="82"/>
        <v>0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35">
        <v>0.2</v>
      </c>
      <c r="U5274" s="1">
        <v>-14.987700000000061</v>
      </c>
      <c r="V5274" t="str">
        <f>VLOOKUP(M5274,People!B:C,2,0)</f>
        <v>Anna Andreadi</v>
      </c>
      <c r="W5274" t="str">
        <f>IFERROR(VLOOKUP(B5274,Returns!B:C,2,0),"NO")</f>
        <v>NO</v>
      </c>
      <c r="X5274" s="34">
        <f t="shared" si="82"/>
        <v>79.934400000000011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35">
        <v>0.7</v>
      </c>
      <c r="U5275" s="1">
        <v>-2.6207999999999991</v>
      </c>
      <c r="V5275" t="str">
        <f>VLOOKUP(M5275,People!B:C,2,0)</f>
        <v>Cassandra Brandow</v>
      </c>
      <c r="W5275" t="str">
        <f>IFERROR(VLOOKUP(B5275,Returns!B:C,2,0),"NO")</f>
        <v>NO</v>
      </c>
      <c r="X5275" s="34">
        <f t="shared" si="82"/>
        <v>2.6208000000000005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35">
        <v>0</v>
      </c>
      <c r="U5276" s="1">
        <v>178.79999999999998</v>
      </c>
      <c r="V5276" t="str">
        <f>VLOOKUP(M5276,People!B:C,2,0)</f>
        <v>Chuck Magee</v>
      </c>
      <c r="W5276" t="str">
        <f>IFERROR(VLOOKUP(B5276,Returns!B:C,2,0),"NO")</f>
        <v>NO</v>
      </c>
      <c r="X5276" s="34">
        <f t="shared" si="82"/>
        <v>0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35">
        <v>0</v>
      </c>
      <c r="U5277" s="1">
        <v>70.312000000000012</v>
      </c>
      <c r="V5277" t="str">
        <f>VLOOKUP(M5277,People!B:C,2,0)</f>
        <v>Cassandra Brandow</v>
      </c>
      <c r="W5277" t="str">
        <f>IFERROR(VLOOKUP(B5277,Returns!B:C,2,0),"NO")</f>
        <v>NO</v>
      </c>
      <c r="X5277" s="34">
        <f t="shared" si="82"/>
        <v>0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35">
        <v>0</v>
      </c>
      <c r="U5278" s="1">
        <v>8.5024999999999942</v>
      </c>
      <c r="V5278" t="str">
        <f>VLOOKUP(M5278,People!B:C,2,0)</f>
        <v>Cassandra Brandow</v>
      </c>
      <c r="W5278" t="str">
        <f>IFERROR(VLOOKUP(B5278,Returns!B:C,2,0),"NO")</f>
        <v>NO</v>
      </c>
      <c r="X5278" s="34">
        <f t="shared" si="82"/>
        <v>0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35">
        <v>0.3</v>
      </c>
      <c r="U5279" s="1">
        <v>-9.717599999999976</v>
      </c>
      <c r="V5279" t="str">
        <f>VLOOKUP(M5279,People!B:C,2,0)</f>
        <v>Kelly Williams</v>
      </c>
      <c r="W5279" t="str">
        <f>IFERROR(VLOOKUP(B5279,Returns!B:C,2,0),"NO")</f>
        <v>NO</v>
      </c>
      <c r="X5279" s="34">
        <f t="shared" si="82"/>
        <v>102.03479999999999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35">
        <v>0</v>
      </c>
      <c r="U5280" s="1">
        <v>48.539199999999994</v>
      </c>
      <c r="V5280" t="str">
        <f>VLOOKUP(M5280,People!B:C,2,0)</f>
        <v>Cassandra Brandow</v>
      </c>
      <c r="W5280" t="str">
        <f>IFERROR(VLOOKUP(B5280,Returns!B:C,2,0),"NO")</f>
        <v>NO</v>
      </c>
      <c r="X5280" s="34">
        <f t="shared" si="82"/>
        <v>0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35">
        <v>0</v>
      </c>
      <c r="U5281" s="1">
        <v>1.8872</v>
      </c>
      <c r="V5281" t="str">
        <f>VLOOKUP(M5281,People!B:C,2,0)</f>
        <v>Kelly Williams</v>
      </c>
      <c r="W5281" t="str">
        <f>IFERROR(VLOOKUP(B5281,Returns!B:C,2,0),"NO")</f>
        <v>NO</v>
      </c>
      <c r="X5281" s="34">
        <f t="shared" si="82"/>
        <v>0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35">
        <v>0</v>
      </c>
      <c r="U5282" s="1">
        <v>22.235199999999999</v>
      </c>
      <c r="V5282" t="str">
        <f>VLOOKUP(M5282,People!B:C,2,0)</f>
        <v>Kelly Williams</v>
      </c>
      <c r="W5282" t="str">
        <f>IFERROR(VLOOKUP(B5282,Returns!B:C,2,0),"NO")</f>
        <v>NO</v>
      </c>
      <c r="X5282" s="34">
        <f t="shared" si="82"/>
        <v>0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35">
        <v>0</v>
      </c>
      <c r="U5283" s="1">
        <v>2.9567999999999999</v>
      </c>
      <c r="V5283" t="str">
        <f>VLOOKUP(M5283,People!B:C,2,0)</f>
        <v>Kelly Williams</v>
      </c>
      <c r="W5283" t="str">
        <f>IFERROR(VLOOKUP(B5283,Returns!B:C,2,0),"NO")</f>
        <v>Yes</v>
      </c>
      <c r="X5283" s="34">
        <f t="shared" si="82"/>
        <v>0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35">
        <v>0</v>
      </c>
      <c r="U5284" s="1">
        <v>17.314799999999998</v>
      </c>
      <c r="V5284" t="str">
        <f>VLOOKUP(M5284,People!B:C,2,0)</f>
        <v>Kelly Williams</v>
      </c>
      <c r="W5284" t="str">
        <f>IFERROR(VLOOKUP(B5284,Returns!B:C,2,0),"NO")</f>
        <v>Yes</v>
      </c>
      <c r="X5284" s="34">
        <f t="shared" si="82"/>
        <v>0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35">
        <v>0</v>
      </c>
      <c r="U5285" s="1">
        <v>0</v>
      </c>
      <c r="V5285" t="str">
        <f>VLOOKUP(M5285,People!B:C,2,0)</f>
        <v>Anna Andreadi</v>
      </c>
      <c r="W5285" t="str">
        <f>IFERROR(VLOOKUP(B5285,Returns!B:C,2,0),"NO")</f>
        <v>NO</v>
      </c>
      <c r="X5285" s="34">
        <f t="shared" si="82"/>
        <v>0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35">
        <v>0</v>
      </c>
      <c r="U5286" s="1">
        <v>22.200000000000003</v>
      </c>
      <c r="V5286" t="str">
        <f>VLOOKUP(M5286,People!B:C,2,0)</f>
        <v>Anna Andreadi</v>
      </c>
      <c r="W5286" t="str">
        <f>IFERROR(VLOOKUP(B5286,Returns!B:C,2,0),"NO")</f>
        <v>NO</v>
      </c>
      <c r="X5286" s="34">
        <f t="shared" si="82"/>
        <v>0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35">
        <v>0.2</v>
      </c>
      <c r="U5287" s="1">
        <v>7.4339999999999993</v>
      </c>
      <c r="V5287" t="str">
        <f>VLOOKUP(M5287,People!B:C,2,0)</f>
        <v>Anna Andreadi</v>
      </c>
      <c r="W5287" t="str">
        <f>IFERROR(VLOOKUP(B5287,Returns!B:C,2,0),"NO")</f>
        <v>NO</v>
      </c>
      <c r="X5287" s="34">
        <f t="shared" si="82"/>
        <v>4.2480000000000002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35">
        <v>0.7</v>
      </c>
      <c r="U5288" s="1">
        <v>-7.3231999999999999</v>
      </c>
      <c r="V5288" t="str">
        <f>VLOOKUP(M5288,People!B:C,2,0)</f>
        <v>Anna Andreadi</v>
      </c>
      <c r="W5288" t="str">
        <f>IFERROR(VLOOKUP(B5288,Returns!B:C,2,0),"NO")</f>
        <v>NO</v>
      </c>
      <c r="X5288" s="34">
        <f t="shared" si="82"/>
        <v>6.6864000000000008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35">
        <v>0.7</v>
      </c>
      <c r="U5289" s="1">
        <v>-152.9847</v>
      </c>
      <c r="V5289" t="str">
        <f>VLOOKUP(M5289,People!B:C,2,0)</f>
        <v>Anna Andreadi</v>
      </c>
      <c r="W5289" t="str">
        <f>IFERROR(VLOOKUP(B5289,Returns!B:C,2,0),"NO")</f>
        <v>NO</v>
      </c>
      <c r="X5289" s="34">
        <f t="shared" si="82"/>
        <v>62.993700000000004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35">
        <v>0</v>
      </c>
      <c r="U5290" s="1">
        <v>80.340400000000002</v>
      </c>
      <c r="V5290" t="str">
        <f>VLOOKUP(M5290,People!B:C,2,0)</f>
        <v>Anna Andreadi</v>
      </c>
      <c r="W5290" t="str">
        <f>IFERROR(VLOOKUP(B5290,Returns!B:C,2,0),"NO")</f>
        <v>NO</v>
      </c>
      <c r="X5290" s="34">
        <f t="shared" si="82"/>
        <v>0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35">
        <v>0.2</v>
      </c>
      <c r="U5291" s="1">
        <v>6.2664</v>
      </c>
      <c r="V5291" t="str">
        <f>VLOOKUP(M5291,People!B:C,2,0)</f>
        <v>Kelly Williams</v>
      </c>
      <c r="W5291" t="str">
        <f>IFERROR(VLOOKUP(B5291,Returns!B:C,2,0),"NO")</f>
        <v>NO</v>
      </c>
      <c r="X5291" s="34">
        <f t="shared" si="82"/>
        <v>3.5808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35">
        <v>0.3</v>
      </c>
      <c r="U5292" s="1">
        <v>-13.810000000000116</v>
      </c>
      <c r="V5292" t="str">
        <f>VLOOKUP(M5292,People!B:C,2,0)</f>
        <v>Kelly Williams</v>
      </c>
      <c r="W5292" t="str">
        <f>IFERROR(VLOOKUP(B5292,Returns!B:C,2,0),"NO")</f>
        <v>NO</v>
      </c>
      <c r="X5292" s="34">
        <f t="shared" si="82"/>
        <v>290.00999999999993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35">
        <v>0.2</v>
      </c>
      <c r="U5293" s="1">
        <v>61.46279999999998</v>
      </c>
      <c r="V5293" t="str">
        <f>VLOOKUP(M5293,People!B:C,2,0)</f>
        <v>Kelly Williams</v>
      </c>
      <c r="W5293" t="str">
        <f>IFERROR(VLOOKUP(B5293,Returns!B:C,2,0),"NO")</f>
        <v>NO</v>
      </c>
      <c r="X5293" s="34">
        <f t="shared" si="82"/>
        <v>36.422400000000003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35">
        <v>0.2</v>
      </c>
      <c r="U5294" s="1">
        <v>0.33479999999999999</v>
      </c>
      <c r="V5294" t="str">
        <f>VLOOKUP(M5294,People!B:C,2,0)</f>
        <v>Cassandra Brandow</v>
      </c>
      <c r="W5294" t="str">
        <f>IFERROR(VLOOKUP(B5294,Returns!B:C,2,0),"NO")</f>
        <v>NO</v>
      </c>
      <c r="X5294" s="34">
        <f t="shared" si="82"/>
        <v>0.89280000000000015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35">
        <v>0.4</v>
      </c>
      <c r="U5295" s="1">
        <v>-15.476400000000005</v>
      </c>
      <c r="V5295" t="str">
        <f>VLOOKUP(M5295,People!B:C,2,0)</f>
        <v>Chuck Magee</v>
      </c>
      <c r="W5295" t="str">
        <f>IFERROR(VLOOKUP(B5295,Returns!B:C,2,0),"NO")</f>
        <v>NO</v>
      </c>
      <c r="X5295" s="34">
        <f t="shared" si="82"/>
        <v>20.635200000000001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35">
        <v>0</v>
      </c>
      <c r="U5296" s="1">
        <v>23.183999999999997</v>
      </c>
      <c r="V5296" t="str">
        <f>VLOOKUP(M5296,People!B:C,2,0)</f>
        <v>Kelly Williams</v>
      </c>
      <c r="W5296" t="str">
        <f>IFERROR(VLOOKUP(B5296,Returns!B:C,2,0),"NO")</f>
        <v>NO</v>
      </c>
      <c r="X5296" s="34">
        <f t="shared" si="82"/>
        <v>0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35">
        <v>0.2</v>
      </c>
      <c r="U5297" s="1">
        <v>32.468400000000003</v>
      </c>
      <c r="V5297" t="str">
        <f>VLOOKUP(M5297,People!B:C,2,0)</f>
        <v>Kelly Williams</v>
      </c>
      <c r="W5297" t="str">
        <f>IFERROR(VLOOKUP(B5297,Returns!B:C,2,0),"NO")</f>
        <v>NO</v>
      </c>
      <c r="X5297" s="34">
        <f t="shared" si="82"/>
        <v>17.913599999999999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35">
        <v>0</v>
      </c>
      <c r="U5298" s="1">
        <v>4.0203000000000007</v>
      </c>
      <c r="V5298" t="str">
        <f>VLOOKUP(M5298,People!B:C,2,0)</f>
        <v>Chuck Magee</v>
      </c>
      <c r="W5298" t="str">
        <f>IFERROR(VLOOKUP(B5298,Returns!B:C,2,0),"NO")</f>
        <v>NO</v>
      </c>
      <c r="X5298" s="34">
        <f t="shared" si="82"/>
        <v>0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35">
        <v>0</v>
      </c>
      <c r="U5299" s="1">
        <v>135.98000000000002</v>
      </c>
      <c r="V5299" t="str">
        <f>VLOOKUP(M5299,People!B:C,2,0)</f>
        <v>Chuck Magee</v>
      </c>
      <c r="W5299" t="str">
        <f>IFERROR(VLOOKUP(B5299,Returns!B:C,2,0),"NO")</f>
        <v>NO</v>
      </c>
      <c r="X5299" s="34">
        <f t="shared" si="82"/>
        <v>0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35">
        <v>0</v>
      </c>
      <c r="U5300" s="1">
        <v>1.9175999999999997</v>
      </c>
      <c r="V5300" t="str">
        <f>VLOOKUP(M5300,People!B:C,2,0)</f>
        <v>Anna Andreadi</v>
      </c>
      <c r="W5300" t="str">
        <f>IFERROR(VLOOKUP(B5300,Returns!B:C,2,0),"NO")</f>
        <v>NO</v>
      </c>
      <c r="X5300" s="34">
        <f t="shared" si="82"/>
        <v>0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35">
        <v>0</v>
      </c>
      <c r="U5301" s="1">
        <v>8.6939999999999991</v>
      </c>
      <c r="V5301" t="str">
        <f>VLOOKUP(M5301,People!B:C,2,0)</f>
        <v>Anna Andreadi</v>
      </c>
      <c r="W5301" t="str">
        <f>IFERROR(VLOOKUP(B5301,Returns!B:C,2,0),"NO")</f>
        <v>NO</v>
      </c>
      <c r="X5301" s="34">
        <f t="shared" si="82"/>
        <v>0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35">
        <v>0</v>
      </c>
      <c r="U5302" s="1">
        <v>386.83499999999981</v>
      </c>
      <c r="V5302" t="str">
        <f>VLOOKUP(M5302,People!B:C,2,0)</f>
        <v>Cassandra Brandow</v>
      </c>
      <c r="W5302" t="str">
        <f>IFERROR(VLOOKUP(B5302,Returns!B:C,2,0),"NO")</f>
        <v>NO</v>
      </c>
      <c r="X5302" s="34">
        <f t="shared" si="82"/>
        <v>0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35">
        <v>0</v>
      </c>
      <c r="U5303" s="1">
        <v>653.30099999999982</v>
      </c>
      <c r="V5303" t="str">
        <f>VLOOKUP(M5303,People!B:C,2,0)</f>
        <v>Cassandra Brandow</v>
      </c>
      <c r="W5303" t="str">
        <f>IFERROR(VLOOKUP(B5303,Returns!B:C,2,0),"NO")</f>
        <v>NO</v>
      </c>
      <c r="X5303" s="34">
        <f t="shared" si="82"/>
        <v>0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35">
        <v>0</v>
      </c>
      <c r="U5304" s="1">
        <v>29.808</v>
      </c>
      <c r="V5304" t="str">
        <f>VLOOKUP(M5304,People!B:C,2,0)</f>
        <v>Cassandra Brandow</v>
      </c>
      <c r="W5304" t="str">
        <f>IFERROR(VLOOKUP(B5304,Returns!B:C,2,0),"NO")</f>
        <v>NO</v>
      </c>
      <c r="X5304" s="34">
        <f t="shared" si="82"/>
        <v>0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35">
        <v>0.3</v>
      </c>
      <c r="U5305" s="1">
        <v>-1.0656000000000017</v>
      </c>
      <c r="V5305" t="str">
        <f>VLOOKUP(M5305,People!B:C,2,0)</f>
        <v>Kelly Williams</v>
      </c>
      <c r="W5305" t="str">
        <f>IFERROR(VLOOKUP(B5305,Returns!B:C,2,0),"NO")</f>
        <v>NO</v>
      </c>
      <c r="X5305" s="34">
        <f t="shared" si="82"/>
        <v>11.188799999999999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35">
        <v>0.6</v>
      </c>
      <c r="U5306" s="1">
        <v>-7.4759999999999991</v>
      </c>
      <c r="V5306" t="str">
        <f>VLOOKUP(M5306,People!B:C,2,0)</f>
        <v>Kelly Williams</v>
      </c>
      <c r="W5306" t="str">
        <f>IFERROR(VLOOKUP(B5306,Returns!B:C,2,0),"NO")</f>
        <v>NO</v>
      </c>
      <c r="X5306" s="34">
        <f t="shared" si="82"/>
        <v>5.1264000000000003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35">
        <v>0</v>
      </c>
      <c r="U5307" s="1">
        <v>28.959000000000003</v>
      </c>
      <c r="V5307" t="str">
        <f>VLOOKUP(M5307,People!B:C,2,0)</f>
        <v>Chuck Magee</v>
      </c>
      <c r="W5307" t="str">
        <f>IFERROR(VLOOKUP(B5307,Returns!B:C,2,0),"NO")</f>
        <v>NO</v>
      </c>
      <c r="X5307" s="34">
        <f t="shared" si="82"/>
        <v>0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35">
        <v>0</v>
      </c>
      <c r="U5308" s="1">
        <v>80.019899999999993</v>
      </c>
      <c r="V5308" t="str">
        <f>VLOOKUP(M5308,People!B:C,2,0)</f>
        <v>Chuck Magee</v>
      </c>
      <c r="W5308" t="str">
        <f>IFERROR(VLOOKUP(B5308,Returns!B:C,2,0),"NO")</f>
        <v>NO</v>
      </c>
      <c r="X5308" s="34">
        <f t="shared" si="82"/>
        <v>0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35">
        <v>0</v>
      </c>
      <c r="U5309" s="1">
        <v>1.9989999999999952</v>
      </c>
      <c r="V5309" t="str">
        <f>VLOOKUP(M5309,People!B:C,2,0)</f>
        <v>Chuck Magee</v>
      </c>
      <c r="W5309" t="str">
        <f>IFERROR(VLOOKUP(B5309,Returns!B:C,2,0),"NO")</f>
        <v>NO</v>
      </c>
      <c r="X5309" s="34">
        <f t="shared" si="82"/>
        <v>0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35">
        <v>0.3</v>
      </c>
      <c r="U5310" s="1">
        <v>-46.399800000000013</v>
      </c>
      <c r="V5310" t="str">
        <f>VLOOKUP(M5310,People!B:C,2,0)</f>
        <v>Kelly Williams</v>
      </c>
      <c r="W5310" t="str">
        <f>IFERROR(VLOOKUP(B5310,Returns!B:C,2,0),"NO")</f>
        <v>NO</v>
      </c>
      <c r="X5310" s="34">
        <f t="shared" si="82"/>
        <v>57.317399999999999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35">
        <v>0.2</v>
      </c>
      <c r="U5311" s="1">
        <v>3.9120000000000004</v>
      </c>
      <c r="V5311" t="str">
        <f>VLOOKUP(M5311,People!B:C,2,0)</f>
        <v>Kelly Williams</v>
      </c>
      <c r="W5311" t="str">
        <f>IFERROR(VLOOKUP(B5311,Returns!B:C,2,0),"NO")</f>
        <v>NO</v>
      </c>
      <c r="X5311" s="34">
        <f t="shared" si="82"/>
        <v>2.6080000000000005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35">
        <v>0.8</v>
      </c>
      <c r="U5312" s="1">
        <v>-2287.7820000000002</v>
      </c>
      <c r="V5312" t="str">
        <f>VLOOKUP(M5312,People!B:C,2,0)</f>
        <v>Kelly Williams</v>
      </c>
      <c r="W5312" t="str">
        <f>IFERROR(VLOOKUP(B5312,Returns!B:C,2,0),"NO")</f>
        <v>NO</v>
      </c>
      <c r="X5312" s="34">
        <f t="shared" si="82"/>
        <v>1220.1503999999998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35">
        <v>0.2</v>
      </c>
      <c r="U5313" s="1">
        <v>3.3408000000000002</v>
      </c>
      <c r="V5313" t="str">
        <f>VLOOKUP(M5313,People!B:C,2,0)</f>
        <v>Cassandra Brandow</v>
      </c>
      <c r="W5313" t="str">
        <f>IFERROR(VLOOKUP(B5313,Returns!B:C,2,0),"NO")</f>
        <v>NO</v>
      </c>
      <c r="X5313" s="34">
        <f t="shared" si="82"/>
        <v>1.8431999999999999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35">
        <v>0.2</v>
      </c>
      <c r="U5314" s="1">
        <v>3.5059999999999967</v>
      </c>
      <c r="V5314" t="str">
        <f>VLOOKUP(M5314,People!B:C,2,0)</f>
        <v>Cassandra Brandow</v>
      </c>
      <c r="W5314" t="str">
        <f>IFERROR(VLOOKUP(B5314,Returns!B:C,2,0),"NO")</f>
        <v>NO</v>
      </c>
      <c r="X5314" s="34">
        <f t="shared" ref="X5314:X5377" si="83">T5314*R5314</f>
        <v>5.6096000000000004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35">
        <v>0</v>
      </c>
      <c r="U5315" s="1">
        <v>21.436799999999998</v>
      </c>
      <c r="V5315" t="str">
        <f>VLOOKUP(M5315,People!B:C,2,0)</f>
        <v>Anna Andreadi</v>
      </c>
      <c r="W5315" t="str">
        <f>IFERROR(VLOOKUP(B5315,Returns!B:C,2,0),"NO")</f>
        <v>NO</v>
      </c>
      <c r="X5315" s="34">
        <f t="shared" si="83"/>
        <v>0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35">
        <v>0</v>
      </c>
      <c r="U5316" s="1">
        <v>14.974399999999999</v>
      </c>
      <c r="V5316" t="str">
        <f>VLOOKUP(M5316,People!B:C,2,0)</f>
        <v>Anna Andreadi</v>
      </c>
      <c r="W5316" t="str">
        <f>IFERROR(VLOOKUP(B5316,Returns!B:C,2,0),"NO")</f>
        <v>NO</v>
      </c>
      <c r="X5316" s="34">
        <f t="shared" si="83"/>
        <v>0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35">
        <v>0.2</v>
      </c>
      <c r="U5317" s="1">
        <v>11.69100000000001</v>
      </c>
      <c r="V5317" t="str">
        <f>VLOOKUP(M5317,People!B:C,2,0)</f>
        <v>Cassandra Brandow</v>
      </c>
      <c r="W5317" t="str">
        <f>IFERROR(VLOOKUP(B5317,Returns!B:C,2,0),"NO")</f>
        <v>NO</v>
      </c>
      <c r="X5317" s="34">
        <f t="shared" si="83"/>
        <v>37.411200000000001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35">
        <v>0.2</v>
      </c>
      <c r="U5318" s="1">
        <v>1.3283999999999985</v>
      </c>
      <c r="V5318" t="str">
        <f>VLOOKUP(M5318,People!B:C,2,0)</f>
        <v>Cassandra Brandow</v>
      </c>
      <c r="W5318" t="str">
        <f>IFERROR(VLOOKUP(B5318,Returns!B:C,2,0),"NO")</f>
        <v>NO</v>
      </c>
      <c r="X5318" s="34">
        <f t="shared" si="83"/>
        <v>2.3616000000000001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35">
        <v>0.2</v>
      </c>
      <c r="U5319" s="1">
        <v>1.5691000000000002</v>
      </c>
      <c r="V5319" t="str">
        <f>VLOOKUP(M5319,People!B:C,2,0)</f>
        <v>Cassandra Brandow</v>
      </c>
      <c r="W5319" t="str">
        <f>IFERROR(VLOOKUP(B5319,Returns!B:C,2,0),"NO")</f>
        <v>NO</v>
      </c>
      <c r="X5319" s="34">
        <f t="shared" si="83"/>
        <v>1.9312000000000002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35">
        <v>0.2</v>
      </c>
      <c r="U5320" s="1">
        <v>7.2576000000000001</v>
      </c>
      <c r="V5320" t="str">
        <f>VLOOKUP(M5320,People!B:C,2,0)</f>
        <v>Cassandra Brandow</v>
      </c>
      <c r="W5320" t="str">
        <f>IFERROR(VLOOKUP(B5320,Returns!B:C,2,0),"NO")</f>
        <v>NO</v>
      </c>
      <c r="X5320" s="34">
        <f t="shared" si="83"/>
        <v>4.1472000000000007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35">
        <v>0.7</v>
      </c>
      <c r="U5321" s="1">
        <v>-21.887999999999991</v>
      </c>
      <c r="V5321" t="str">
        <f>VLOOKUP(M5321,People!B:C,2,0)</f>
        <v>Cassandra Brandow</v>
      </c>
      <c r="W5321" t="str">
        <f>IFERROR(VLOOKUP(B5321,Returns!B:C,2,0),"NO")</f>
        <v>NO</v>
      </c>
      <c r="X5321" s="34">
        <f t="shared" si="83"/>
        <v>19.152000000000001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35">
        <v>0.4</v>
      </c>
      <c r="U5322" s="1">
        <v>-1002.7836000000001</v>
      </c>
      <c r="V5322" t="str">
        <f>VLOOKUP(M5322,People!B:C,2,0)</f>
        <v>Cassandra Brandow</v>
      </c>
      <c r="W5322" t="str">
        <f>IFERROR(VLOOKUP(B5322,Returns!B:C,2,0),"NO")</f>
        <v>NO</v>
      </c>
      <c r="X5322" s="34">
        <f t="shared" si="83"/>
        <v>925.64640000000009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35">
        <v>0.7</v>
      </c>
      <c r="U5323" s="1">
        <v>-26.247599999999998</v>
      </c>
      <c r="V5323" t="str">
        <f>VLOOKUP(M5323,People!B:C,2,0)</f>
        <v>Cassandra Brandow</v>
      </c>
      <c r="W5323" t="str">
        <f>IFERROR(VLOOKUP(B5323,Returns!B:C,2,0),"NO")</f>
        <v>NO</v>
      </c>
      <c r="X5323" s="34">
        <f t="shared" si="83"/>
        <v>23.965200000000003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35">
        <v>0.2</v>
      </c>
      <c r="U5324" s="1">
        <v>5.9279999999999999</v>
      </c>
      <c r="V5324" t="str">
        <f>VLOOKUP(M5324,People!B:C,2,0)</f>
        <v>Cassandra Brandow</v>
      </c>
      <c r="W5324" t="str">
        <f>IFERROR(VLOOKUP(B5324,Returns!B:C,2,0),"NO")</f>
        <v>NO</v>
      </c>
      <c r="X5324" s="34">
        <f t="shared" si="83"/>
        <v>3.9520000000000004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35">
        <v>0</v>
      </c>
      <c r="U5325" s="1">
        <v>7.98</v>
      </c>
      <c r="V5325" t="str">
        <f>VLOOKUP(M5325,People!B:C,2,0)</f>
        <v>Kelly Williams</v>
      </c>
      <c r="W5325" t="str">
        <f>IFERROR(VLOOKUP(B5325,Returns!B:C,2,0),"NO")</f>
        <v>NO</v>
      </c>
      <c r="X5325" s="34">
        <f t="shared" si="83"/>
        <v>0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35">
        <v>0</v>
      </c>
      <c r="U5326" s="1">
        <v>6.2530000000000001</v>
      </c>
      <c r="V5326" t="str">
        <f>VLOOKUP(M5326,People!B:C,2,0)</f>
        <v>Anna Andreadi</v>
      </c>
      <c r="W5326" t="str">
        <f>IFERROR(VLOOKUP(B5326,Returns!B:C,2,0),"NO")</f>
        <v>NO</v>
      </c>
      <c r="X5326" s="34">
        <f t="shared" si="83"/>
        <v>0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35">
        <v>0</v>
      </c>
      <c r="U5327" s="1">
        <v>9.0288000000000004</v>
      </c>
      <c r="V5327" t="str">
        <f>VLOOKUP(M5327,People!B:C,2,0)</f>
        <v>Anna Andreadi</v>
      </c>
      <c r="W5327" t="str">
        <f>IFERROR(VLOOKUP(B5327,Returns!B:C,2,0),"NO")</f>
        <v>NO</v>
      </c>
      <c r="X5327" s="34">
        <f t="shared" si="83"/>
        <v>0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35">
        <v>0</v>
      </c>
      <c r="U5328" s="1">
        <v>2.0039999999999996</v>
      </c>
      <c r="V5328" t="str">
        <f>VLOOKUP(M5328,People!B:C,2,0)</f>
        <v>Chuck Magee</v>
      </c>
      <c r="W5328" t="str">
        <f>IFERROR(VLOOKUP(B5328,Returns!B:C,2,0),"NO")</f>
        <v>NO</v>
      </c>
      <c r="X5328" s="34">
        <f t="shared" si="83"/>
        <v>0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35">
        <v>0</v>
      </c>
      <c r="U5329" s="1">
        <v>9.3312000000000008</v>
      </c>
      <c r="V5329" t="str">
        <f>VLOOKUP(M5329,People!B:C,2,0)</f>
        <v>Anna Andreadi</v>
      </c>
      <c r="W5329" t="str">
        <f>IFERROR(VLOOKUP(B5329,Returns!B:C,2,0),"NO")</f>
        <v>NO</v>
      </c>
      <c r="X5329" s="34">
        <f t="shared" si="83"/>
        <v>0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35">
        <v>0.2</v>
      </c>
      <c r="U5330" s="1">
        <v>2.3939999999999984</v>
      </c>
      <c r="V5330" t="str">
        <f>VLOOKUP(M5330,People!B:C,2,0)</f>
        <v>Kelly Williams</v>
      </c>
      <c r="W5330" t="str">
        <f>IFERROR(VLOOKUP(B5330,Returns!B:C,2,0),"NO")</f>
        <v>NO</v>
      </c>
      <c r="X5330" s="34">
        <f t="shared" si="83"/>
        <v>6.3840000000000003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35">
        <v>0.2</v>
      </c>
      <c r="U5331" s="1">
        <v>11.748799999999997</v>
      </c>
      <c r="V5331" t="str">
        <f>VLOOKUP(M5331,People!B:C,2,0)</f>
        <v>Chuck Magee</v>
      </c>
      <c r="W5331" t="str">
        <f>IFERROR(VLOOKUP(B5331,Returns!B:C,2,0),"NO")</f>
        <v>NO</v>
      </c>
      <c r="X5331" s="34">
        <f t="shared" si="83"/>
        <v>6.7136000000000013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35">
        <v>0</v>
      </c>
      <c r="U5332" s="1">
        <v>24.936599999999999</v>
      </c>
      <c r="V5332" t="str">
        <f>VLOOKUP(M5332,People!B:C,2,0)</f>
        <v>Chuck Magee</v>
      </c>
      <c r="W5332" t="str">
        <f>IFERROR(VLOOKUP(B5332,Returns!B:C,2,0),"NO")</f>
        <v>NO</v>
      </c>
      <c r="X5332" s="34">
        <f t="shared" si="83"/>
        <v>0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35">
        <v>0.2</v>
      </c>
      <c r="U5333" s="1">
        <v>20.452499999999997</v>
      </c>
      <c r="V5333" t="str">
        <f>VLOOKUP(M5333,People!B:C,2,0)</f>
        <v>Chuck Magee</v>
      </c>
      <c r="W5333" t="str">
        <f>IFERROR(VLOOKUP(B5333,Returns!B:C,2,0),"NO")</f>
        <v>NO</v>
      </c>
      <c r="X5333" s="34">
        <f t="shared" si="83"/>
        <v>12.120000000000003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35">
        <v>0</v>
      </c>
      <c r="U5334" s="1">
        <v>6.5887999999999991</v>
      </c>
      <c r="V5334" t="str">
        <f>VLOOKUP(M5334,People!B:C,2,0)</f>
        <v>Chuck Magee</v>
      </c>
      <c r="W5334" t="str">
        <f>IFERROR(VLOOKUP(B5334,Returns!B:C,2,0),"NO")</f>
        <v>NO</v>
      </c>
      <c r="X5334" s="34">
        <f t="shared" si="83"/>
        <v>0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35">
        <v>0</v>
      </c>
      <c r="U5335" s="1">
        <v>4.0583999999999998</v>
      </c>
      <c r="V5335" t="str">
        <f>VLOOKUP(M5335,People!B:C,2,0)</f>
        <v>Chuck Magee</v>
      </c>
      <c r="W5335" t="str">
        <f>IFERROR(VLOOKUP(B5335,Returns!B:C,2,0),"NO")</f>
        <v>NO</v>
      </c>
      <c r="X5335" s="34">
        <f t="shared" si="83"/>
        <v>0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35">
        <v>0</v>
      </c>
      <c r="U5336" s="1">
        <v>8.4966000000000008</v>
      </c>
      <c r="V5336" t="str">
        <f>VLOOKUP(M5336,People!B:C,2,0)</f>
        <v>Chuck Magee</v>
      </c>
      <c r="W5336" t="str">
        <f>IFERROR(VLOOKUP(B5336,Returns!B:C,2,0),"NO")</f>
        <v>NO</v>
      </c>
      <c r="X5336" s="34">
        <f t="shared" si="83"/>
        <v>0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35">
        <v>0</v>
      </c>
      <c r="U5337" s="1">
        <v>1.5547999999999997</v>
      </c>
      <c r="V5337" t="str">
        <f>VLOOKUP(M5337,People!B:C,2,0)</f>
        <v>Chuck Magee</v>
      </c>
      <c r="W5337" t="str">
        <f>IFERROR(VLOOKUP(B5337,Returns!B:C,2,0),"NO")</f>
        <v>NO</v>
      </c>
      <c r="X5337" s="34">
        <f t="shared" si="83"/>
        <v>0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35">
        <v>0.2</v>
      </c>
      <c r="U5338" s="1">
        <v>8.767199999999999</v>
      </c>
      <c r="V5338" t="str">
        <f>VLOOKUP(M5338,People!B:C,2,0)</f>
        <v>Anna Andreadi</v>
      </c>
      <c r="W5338" t="str">
        <f>IFERROR(VLOOKUP(B5338,Returns!B:C,2,0),"NO")</f>
        <v>NO</v>
      </c>
      <c r="X5338" s="34">
        <f t="shared" si="83"/>
        <v>5.3952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35">
        <v>0.2</v>
      </c>
      <c r="U5339" s="1">
        <v>111.5688</v>
      </c>
      <c r="V5339" t="str">
        <f>VLOOKUP(M5339,People!B:C,2,0)</f>
        <v>Anna Andreadi</v>
      </c>
      <c r="W5339" t="str">
        <f>IFERROR(VLOOKUP(B5339,Returns!B:C,2,0),"NO")</f>
        <v>NO</v>
      </c>
      <c r="X5339" s="34">
        <f t="shared" si="83"/>
        <v>61.555200000000006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35">
        <v>0</v>
      </c>
      <c r="U5340" s="1">
        <v>4.8910000000000053</v>
      </c>
      <c r="V5340" t="str">
        <f>VLOOKUP(M5340,People!B:C,2,0)</f>
        <v>Chuck Magee</v>
      </c>
      <c r="W5340" t="str">
        <f>IFERROR(VLOOKUP(B5340,Returns!B:C,2,0),"NO")</f>
        <v>Yes</v>
      </c>
      <c r="X5340" s="34">
        <f t="shared" si="83"/>
        <v>0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35">
        <v>0</v>
      </c>
      <c r="U5341" s="1">
        <v>5.7527999999999988</v>
      </c>
      <c r="V5341" t="str">
        <f>VLOOKUP(M5341,People!B:C,2,0)</f>
        <v>Chuck Magee</v>
      </c>
      <c r="W5341" t="str">
        <f>IFERROR(VLOOKUP(B5341,Returns!B:C,2,0),"NO")</f>
        <v>Yes</v>
      </c>
      <c r="X5341" s="34">
        <f t="shared" si="83"/>
        <v>0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35">
        <v>0</v>
      </c>
      <c r="U5342" s="1">
        <v>6.011400000000001</v>
      </c>
      <c r="V5342" t="str">
        <f>VLOOKUP(M5342,People!B:C,2,0)</f>
        <v>Chuck Magee</v>
      </c>
      <c r="W5342" t="str">
        <f>IFERROR(VLOOKUP(B5342,Returns!B:C,2,0),"NO")</f>
        <v>Yes</v>
      </c>
      <c r="X5342" s="34">
        <f t="shared" si="83"/>
        <v>0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35">
        <v>0</v>
      </c>
      <c r="U5343" s="1">
        <v>53.996999999999957</v>
      </c>
      <c r="V5343" t="str">
        <f>VLOOKUP(M5343,People!B:C,2,0)</f>
        <v>Chuck Magee</v>
      </c>
      <c r="W5343" t="str">
        <f>IFERROR(VLOOKUP(B5343,Returns!B:C,2,0),"NO")</f>
        <v>Yes</v>
      </c>
      <c r="X5343" s="34">
        <f t="shared" si="83"/>
        <v>0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35">
        <v>0.2</v>
      </c>
      <c r="U5344" s="1">
        <v>0.55079999999999985</v>
      </c>
      <c r="V5344" t="str">
        <f>VLOOKUP(M5344,People!B:C,2,0)</f>
        <v>Kelly Williams</v>
      </c>
      <c r="W5344" t="str">
        <f>IFERROR(VLOOKUP(B5344,Returns!B:C,2,0),"NO")</f>
        <v>NO</v>
      </c>
      <c r="X5344" s="34">
        <f t="shared" si="83"/>
        <v>0.32640000000000002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35">
        <v>0.2</v>
      </c>
      <c r="U5345" s="1">
        <v>16.747500000000016</v>
      </c>
      <c r="V5345" t="str">
        <f>VLOOKUP(M5345,People!B:C,2,0)</f>
        <v>Kelly Williams</v>
      </c>
      <c r="W5345" t="str">
        <f>IFERROR(VLOOKUP(B5345,Returns!B:C,2,0),"NO")</f>
        <v>NO</v>
      </c>
      <c r="X5345" s="34">
        <f t="shared" si="83"/>
        <v>53.591999999999999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35">
        <v>0</v>
      </c>
      <c r="U5346" s="1">
        <v>2.2364999999999995</v>
      </c>
      <c r="V5346" t="str">
        <f>VLOOKUP(M5346,People!B:C,2,0)</f>
        <v>Chuck Magee</v>
      </c>
      <c r="W5346" t="str">
        <f>IFERROR(VLOOKUP(B5346,Returns!B:C,2,0),"NO")</f>
        <v>NO</v>
      </c>
      <c r="X5346" s="34">
        <f t="shared" si="83"/>
        <v>0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35">
        <v>0</v>
      </c>
      <c r="U5347" s="1">
        <v>210.4935999999999</v>
      </c>
      <c r="V5347" t="str">
        <f>VLOOKUP(M5347,People!B:C,2,0)</f>
        <v>Anna Andreadi</v>
      </c>
      <c r="W5347" t="str">
        <f>IFERROR(VLOOKUP(B5347,Returns!B:C,2,0),"NO")</f>
        <v>NO</v>
      </c>
      <c r="X5347" s="34">
        <f t="shared" si="83"/>
        <v>0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35">
        <v>0.2</v>
      </c>
      <c r="U5348" s="1">
        <v>3.9497999999999998</v>
      </c>
      <c r="V5348" t="str">
        <f>VLOOKUP(M5348,People!B:C,2,0)</f>
        <v>Anna Andreadi</v>
      </c>
      <c r="W5348" t="str">
        <f>IFERROR(VLOOKUP(B5348,Returns!B:C,2,0),"NO")</f>
        <v>NO</v>
      </c>
      <c r="X5348" s="34">
        <f t="shared" si="83"/>
        <v>2.1792000000000002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35">
        <v>0.2</v>
      </c>
      <c r="U5349" s="1">
        <v>2.8835999999999995</v>
      </c>
      <c r="V5349" t="str">
        <f>VLOOKUP(M5349,People!B:C,2,0)</f>
        <v>Anna Andreadi</v>
      </c>
      <c r="W5349" t="str">
        <f>IFERROR(VLOOKUP(B5349,Returns!B:C,2,0),"NO")</f>
        <v>NO</v>
      </c>
      <c r="X5349" s="34">
        <f t="shared" si="83"/>
        <v>1.7088000000000001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35">
        <v>0</v>
      </c>
      <c r="U5350" s="1">
        <v>15.523199999999999</v>
      </c>
      <c r="V5350" t="str">
        <f>VLOOKUP(M5350,People!B:C,2,0)</f>
        <v>Kelly Williams</v>
      </c>
      <c r="W5350" t="str">
        <f>IFERROR(VLOOKUP(B5350,Returns!B:C,2,0),"NO")</f>
        <v>NO</v>
      </c>
      <c r="X5350" s="34">
        <f t="shared" si="83"/>
        <v>0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35">
        <v>0</v>
      </c>
      <c r="U5351" s="1">
        <v>19.950000000000003</v>
      </c>
      <c r="V5351" t="str">
        <f>VLOOKUP(M5351,People!B:C,2,0)</f>
        <v>Kelly Williams</v>
      </c>
      <c r="W5351" t="str">
        <f>IFERROR(VLOOKUP(B5351,Returns!B:C,2,0),"NO")</f>
        <v>NO</v>
      </c>
      <c r="X5351" s="34">
        <f t="shared" si="83"/>
        <v>0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35">
        <v>0.2</v>
      </c>
      <c r="U5352" s="1">
        <v>48.551399999999994</v>
      </c>
      <c r="V5352" t="str">
        <f>VLOOKUP(M5352,People!B:C,2,0)</f>
        <v>Kelly Williams</v>
      </c>
      <c r="W5352" t="str">
        <f>IFERROR(VLOOKUP(B5352,Returns!B:C,2,0),"NO")</f>
        <v>NO</v>
      </c>
      <c r="X5352" s="34">
        <f t="shared" si="83"/>
        <v>28.771200000000007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35">
        <v>0.2</v>
      </c>
      <c r="U5353" s="1">
        <v>15.195999999999998</v>
      </c>
      <c r="V5353" t="str">
        <f>VLOOKUP(M5353,People!B:C,2,0)</f>
        <v>Kelly Williams</v>
      </c>
      <c r="W5353" t="str">
        <f>IFERROR(VLOOKUP(B5353,Returns!B:C,2,0),"NO")</f>
        <v>NO</v>
      </c>
      <c r="X5353" s="34">
        <f t="shared" si="83"/>
        <v>8.3840000000000003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35">
        <v>0.2</v>
      </c>
      <c r="U5354" s="1">
        <v>37.078199999999981</v>
      </c>
      <c r="V5354" t="str">
        <f>VLOOKUP(M5354,People!B:C,2,0)</f>
        <v>Kelly Williams</v>
      </c>
      <c r="W5354" t="str">
        <f>IFERROR(VLOOKUP(B5354,Returns!B:C,2,0),"NO")</f>
        <v>NO</v>
      </c>
      <c r="X5354" s="34">
        <f t="shared" si="83"/>
        <v>65.916800000000009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35">
        <v>0</v>
      </c>
      <c r="U5355" s="1">
        <v>41.021599999999999</v>
      </c>
      <c r="V5355" t="str">
        <f>VLOOKUP(M5355,People!B:C,2,0)</f>
        <v>Cassandra Brandow</v>
      </c>
      <c r="W5355" t="str">
        <f>IFERROR(VLOOKUP(B5355,Returns!B:C,2,0),"NO")</f>
        <v>NO</v>
      </c>
      <c r="X5355" s="34">
        <f t="shared" si="83"/>
        <v>0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35">
        <v>0.2</v>
      </c>
      <c r="U5356" s="1">
        <v>20.959199999999996</v>
      </c>
      <c r="V5356" t="str">
        <f>VLOOKUP(M5356,People!B:C,2,0)</f>
        <v>Anna Andreadi</v>
      </c>
      <c r="W5356" t="str">
        <f>IFERROR(VLOOKUP(B5356,Returns!B:C,2,0),"NO")</f>
        <v>NO</v>
      </c>
      <c r="X5356" s="34">
        <f t="shared" si="83"/>
        <v>55.891200000000005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35">
        <v>0</v>
      </c>
      <c r="U5357" s="1">
        <v>3.84</v>
      </c>
      <c r="V5357" t="str">
        <f>VLOOKUP(M5357,People!B:C,2,0)</f>
        <v>Anna Andreadi</v>
      </c>
      <c r="W5357" t="str">
        <f>IFERROR(VLOOKUP(B5357,Returns!B:C,2,0),"NO")</f>
        <v>NO</v>
      </c>
      <c r="X5357" s="34">
        <f t="shared" si="83"/>
        <v>0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35">
        <v>0.2</v>
      </c>
      <c r="U5358" s="1">
        <v>9.5339999999999971</v>
      </c>
      <c r="V5358" t="str">
        <f>VLOOKUP(M5358,People!B:C,2,0)</f>
        <v>Anna Andreadi</v>
      </c>
      <c r="W5358" t="str">
        <f>IFERROR(VLOOKUP(B5358,Returns!B:C,2,0),"NO")</f>
        <v>NO</v>
      </c>
      <c r="X5358" s="34">
        <f t="shared" si="83"/>
        <v>5.4480000000000004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35">
        <v>0</v>
      </c>
      <c r="U5359" s="1">
        <v>1.6359999999999992</v>
      </c>
      <c r="V5359" t="str">
        <f>VLOOKUP(M5359,People!B:C,2,0)</f>
        <v>Anna Andreadi</v>
      </c>
      <c r="W5359" t="str">
        <f>IFERROR(VLOOKUP(B5359,Returns!B:C,2,0),"NO")</f>
        <v>NO</v>
      </c>
      <c r="X5359" s="34">
        <f t="shared" si="83"/>
        <v>0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35">
        <v>0</v>
      </c>
      <c r="U5360" s="1">
        <v>0.63119999999999798</v>
      </c>
      <c r="V5360" t="str">
        <f>VLOOKUP(M5360,People!B:C,2,0)</f>
        <v>Anna Andreadi</v>
      </c>
      <c r="W5360" t="str">
        <f>IFERROR(VLOOKUP(B5360,Returns!B:C,2,0),"NO")</f>
        <v>NO</v>
      </c>
      <c r="X5360" s="34">
        <f t="shared" si="83"/>
        <v>0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35">
        <v>0</v>
      </c>
      <c r="U5361" s="1">
        <v>12.874400000000001</v>
      </c>
      <c r="V5361" t="str">
        <f>VLOOKUP(M5361,People!B:C,2,0)</f>
        <v>Anna Andreadi</v>
      </c>
      <c r="W5361" t="str">
        <f>IFERROR(VLOOKUP(B5361,Returns!B:C,2,0),"NO")</f>
        <v>NO</v>
      </c>
      <c r="X5361" s="34">
        <f t="shared" si="83"/>
        <v>0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35">
        <v>0.2</v>
      </c>
      <c r="U5362" s="1">
        <v>-32.219200000000022</v>
      </c>
      <c r="V5362" t="str">
        <f>VLOOKUP(M5362,People!B:C,2,0)</f>
        <v>Cassandra Brandow</v>
      </c>
      <c r="W5362" t="str">
        <f>IFERROR(VLOOKUP(B5362,Returns!B:C,2,0),"NO")</f>
        <v>NO</v>
      </c>
      <c r="X5362" s="34">
        <f t="shared" si="83"/>
        <v>39.65440000000001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35">
        <v>0.2</v>
      </c>
      <c r="U5363" s="1">
        <v>54.056999999999988</v>
      </c>
      <c r="V5363" t="str">
        <f>VLOOKUP(M5363,People!B:C,2,0)</f>
        <v>Kelly Williams</v>
      </c>
      <c r="W5363" t="str">
        <f>IFERROR(VLOOKUP(B5363,Returns!B:C,2,0),"NO")</f>
        <v>NO</v>
      </c>
      <c r="X5363" s="34">
        <f t="shared" si="83"/>
        <v>144.15200000000002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35">
        <v>0</v>
      </c>
      <c r="U5364" s="1">
        <v>23.990399999999994</v>
      </c>
      <c r="V5364" t="str">
        <f>VLOOKUP(M5364,People!B:C,2,0)</f>
        <v>Kelly Williams</v>
      </c>
      <c r="W5364" t="str">
        <f>IFERROR(VLOOKUP(B5364,Returns!B:C,2,0),"NO")</f>
        <v>NO</v>
      </c>
      <c r="X5364" s="34">
        <f t="shared" si="83"/>
        <v>0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35">
        <v>0</v>
      </c>
      <c r="U5365" s="1">
        <v>22.948799999999999</v>
      </c>
      <c r="V5365" t="str">
        <f>VLOOKUP(M5365,People!B:C,2,0)</f>
        <v>Kelly Williams</v>
      </c>
      <c r="W5365" t="str">
        <f>IFERROR(VLOOKUP(B5365,Returns!B:C,2,0),"NO")</f>
        <v>NO</v>
      </c>
      <c r="X5365" s="34">
        <f t="shared" si="83"/>
        <v>0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35">
        <v>0.2</v>
      </c>
      <c r="U5366" s="1">
        <v>6.4864000000000033</v>
      </c>
      <c r="V5366" t="str">
        <f>VLOOKUP(M5366,People!B:C,2,0)</f>
        <v>Anna Andreadi</v>
      </c>
      <c r="W5366" t="str">
        <f>IFERROR(VLOOKUP(B5366,Returns!B:C,2,0),"NO")</f>
        <v>NO</v>
      </c>
      <c r="X5366" s="34">
        <f t="shared" si="83"/>
        <v>12.972800000000001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35">
        <v>0.2</v>
      </c>
      <c r="U5367" s="1">
        <v>13.229299999999995</v>
      </c>
      <c r="V5367" t="str">
        <f>VLOOKUP(M5367,People!B:C,2,0)</f>
        <v>Kelly Williams</v>
      </c>
      <c r="W5367" t="str">
        <f>IFERROR(VLOOKUP(B5367,Returns!B:C,2,0),"NO")</f>
        <v>NO</v>
      </c>
      <c r="X5367" s="34">
        <f t="shared" si="83"/>
        <v>30.238400000000002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35">
        <v>0.2</v>
      </c>
      <c r="U5368" s="1">
        <v>7.7679000000000009</v>
      </c>
      <c r="V5368" t="str">
        <f>VLOOKUP(M5368,People!B:C,2,0)</f>
        <v>Anna Andreadi</v>
      </c>
      <c r="W5368" t="str">
        <f>IFERROR(VLOOKUP(B5368,Returns!B:C,2,0),"NO")</f>
        <v>NO</v>
      </c>
      <c r="X5368" s="34">
        <f t="shared" si="83"/>
        <v>17.755200000000002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35">
        <v>0</v>
      </c>
      <c r="U5369" s="1">
        <v>5.4332000000000003</v>
      </c>
      <c r="V5369" t="str">
        <f>VLOOKUP(M5369,People!B:C,2,0)</f>
        <v>Anna Andreadi</v>
      </c>
      <c r="W5369" t="str">
        <f>IFERROR(VLOOKUP(B5369,Returns!B:C,2,0),"NO")</f>
        <v>NO</v>
      </c>
      <c r="X5369" s="34">
        <f t="shared" si="83"/>
        <v>0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35">
        <v>0</v>
      </c>
      <c r="U5370" s="1">
        <v>3.8949999999999996</v>
      </c>
      <c r="V5370" t="str">
        <f>VLOOKUP(M5370,People!B:C,2,0)</f>
        <v>Anna Andreadi</v>
      </c>
      <c r="W5370" t="str">
        <f>IFERROR(VLOOKUP(B5370,Returns!B:C,2,0),"NO")</f>
        <v>NO</v>
      </c>
      <c r="X5370" s="34">
        <f t="shared" si="83"/>
        <v>0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35">
        <v>0.2</v>
      </c>
      <c r="U5371" s="1">
        <v>28.706399999999991</v>
      </c>
      <c r="V5371" t="str">
        <f>VLOOKUP(M5371,People!B:C,2,0)</f>
        <v>Chuck Magee</v>
      </c>
      <c r="W5371" t="str">
        <f>IFERROR(VLOOKUP(B5371,Returns!B:C,2,0),"NO")</f>
        <v>NO</v>
      </c>
      <c r="X5371" s="34">
        <f t="shared" si="83"/>
        <v>17.011199999999999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35">
        <v>0</v>
      </c>
      <c r="U5372" s="1">
        <v>71.229600000000005</v>
      </c>
      <c r="V5372" t="str">
        <f>VLOOKUP(M5372,People!B:C,2,0)</f>
        <v>Kelly Williams</v>
      </c>
      <c r="W5372" t="str">
        <f>IFERROR(VLOOKUP(B5372,Returns!B:C,2,0),"NO")</f>
        <v>NO</v>
      </c>
      <c r="X5372" s="34">
        <f t="shared" si="83"/>
        <v>0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35">
        <v>0</v>
      </c>
      <c r="U5373" s="1">
        <v>79.793999999999997</v>
      </c>
      <c r="V5373" t="str">
        <f>VLOOKUP(M5373,People!B:C,2,0)</f>
        <v>Kelly Williams</v>
      </c>
      <c r="W5373" t="str">
        <f>IFERROR(VLOOKUP(B5373,Returns!B:C,2,0),"NO")</f>
        <v>NO</v>
      </c>
      <c r="X5373" s="34">
        <f t="shared" si="83"/>
        <v>0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35">
        <v>0.2</v>
      </c>
      <c r="U5374" s="1">
        <v>5.4432</v>
      </c>
      <c r="V5374" t="str">
        <f>VLOOKUP(M5374,People!B:C,2,0)</f>
        <v>Kelly Williams</v>
      </c>
      <c r="W5374" t="str">
        <f>IFERROR(VLOOKUP(B5374,Returns!B:C,2,0),"NO")</f>
        <v>NO</v>
      </c>
      <c r="X5374" s="34">
        <f t="shared" si="83"/>
        <v>3.1104000000000007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35">
        <v>0.3</v>
      </c>
      <c r="U5375" s="1">
        <v>-69.472199999999958</v>
      </c>
      <c r="V5375" t="str">
        <f>VLOOKUP(M5375,People!B:C,2,0)</f>
        <v>Kelly Williams</v>
      </c>
      <c r="W5375" t="str">
        <f>IFERROR(VLOOKUP(B5375,Returns!B:C,2,0),"NO")</f>
        <v>NO</v>
      </c>
      <c r="X5375" s="34">
        <f t="shared" si="83"/>
        <v>104.20829999999999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35">
        <v>0.2</v>
      </c>
      <c r="U5376" s="1">
        <v>3.6288</v>
      </c>
      <c r="V5376" t="str">
        <f>VLOOKUP(M5376,People!B:C,2,0)</f>
        <v>Kelly Williams</v>
      </c>
      <c r="W5376" t="str">
        <f>IFERROR(VLOOKUP(B5376,Returns!B:C,2,0),"NO")</f>
        <v>NO</v>
      </c>
      <c r="X5376" s="34">
        <f t="shared" si="83"/>
        <v>2.0736000000000003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35">
        <v>0</v>
      </c>
      <c r="U5377" s="1">
        <v>9.8159999999999954</v>
      </c>
      <c r="V5377" t="str">
        <f>VLOOKUP(M5377,People!B:C,2,0)</f>
        <v>Anna Andreadi</v>
      </c>
      <c r="W5377" t="str">
        <f>IFERROR(VLOOKUP(B5377,Returns!B:C,2,0),"NO")</f>
        <v>NO</v>
      </c>
      <c r="X5377" s="34">
        <f t="shared" si="83"/>
        <v>0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35">
        <v>0</v>
      </c>
      <c r="U5378" s="1">
        <v>7.86</v>
      </c>
      <c r="V5378" t="str">
        <f>VLOOKUP(M5378,People!B:C,2,0)</f>
        <v>Anna Andreadi</v>
      </c>
      <c r="W5378" t="str">
        <f>IFERROR(VLOOKUP(B5378,Returns!B:C,2,0),"NO")</f>
        <v>NO</v>
      </c>
      <c r="X5378" s="34">
        <f t="shared" ref="X5378:X5441" si="84">T5378*R5378</f>
        <v>0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35">
        <v>0.2</v>
      </c>
      <c r="U5379" s="1">
        <v>117.61469999999996</v>
      </c>
      <c r="V5379" t="str">
        <f>VLOOKUP(M5379,People!B:C,2,0)</f>
        <v>Chuck Magee</v>
      </c>
      <c r="W5379" t="str">
        <f>IFERROR(VLOOKUP(B5379,Returns!B:C,2,0),"NO")</f>
        <v>NO</v>
      </c>
      <c r="X5379" s="34">
        <f t="shared" si="84"/>
        <v>69.697600000000008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35">
        <v>0.2</v>
      </c>
      <c r="U5380" s="1">
        <v>-30.228800000000007</v>
      </c>
      <c r="V5380" t="str">
        <f>VLOOKUP(M5380,People!B:C,2,0)</f>
        <v>Chuck Magee</v>
      </c>
      <c r="W5380" t="str">
        <f>IFERROR(VLOOKUP(B5380,Returns!B:C,2,0),"NO")</f>
        <v>NO</v>
      </c>
      <c r="X5380" s="34">
        <f t="shared" si="84"/>
        <v>34.547199999999997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35">
        <v>0</v>
      </c>
      <c r="U5381" s="1">
        <v>7.6145999999999994</v>
      </c>
      <c r="V5381" t="str">
        <f>VLOOKUP(M5381,People!B:C,2,0)</f>
        <v>Anna Andreadi</v>
      </c>
      <c r="W5381" t="str">
        <f>IFERROR(VLOOKUP(B5381,Returns!B:C,2,0),"NO")</f>
        <v>NO</v>
      </c>
      <c r="X5381" s="34">
        <f t="shared" si="84"/>
        <v>0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35">
        <v>0.2</v>
      </c>
      <c r="U5382" s="1">
        <v>35.623799999999996</v>
      </c>
      <c r="V5382" t="str">
        <f>VLOOKUP(M5382,People!B:C,2,0)</f>
        <v>Anna Andreadi</v>
      </c>
      <c r="W5382" t="str">
        <f>IFERROR(VLOOKUP(B5382,Returns!B:C,2,0),"NO")</f>
        <v>NO</v>
      </c>
      <c r="X5382" s="34">
        <f t="shared" si="84"/>
        <v>21.110399999999998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35">
        <v>0.2</v>
      </c>
      <c r="U5383" s="1">
        <v>9.0719999999999992</v>
      </c>
      <c r="V5383" t="str">
        <f>VLOOKUP(M5383,People!B:C,2,0)</f>
        <v>Kelly Williams</v>
      </c>
      <c r="W5383" t="str">
        <f>IFERROR(VLOOKUP(B5383,Returns!B:C,2,0),"NO")</f>
        <v>NO</v>
      </c>
      <c r="X5383" s="34">
        <f t="shared" si="84"/>
        <v>5.1840000000000011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35">
        <v>0.2</v>
      </c>
      <c r="U5384" s="1">
        <v>5.3352000000000004</v>
      </c>
      <c r="V5384" t="str">
        <f>VLOOKUP(M5384,People!B:C,2,0)</f>
        <v>Kelly Williams</v>
      </c>
      <c r="W5384" t="str">
        <f>IFERROR(VLOOKUP(B5384,Returns!B:C,2,0),"NO")</f>
        <v>NO</v>
      </c>
      <c r="X5384" s="34">
        <f t="shared" si="84"/>
        <v>3.1616000000000004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35">
        <v>0.2</v>
      </c>
      <c r="U5385" s="1">
        <v>3.7584</v>
      </c>
      <c r="V5385" t="str">
        <f>VLOOKUP(M5385,People!B:C,2,0)</f>
        <v>Kelly Williams</v>
      </c>
      <c r="W5385" t="str">
        <f>IFERROR(VLOOKUP(B5385,Returns!B:C,2,0),"NO")</f>
        <v>NO</v>
      </c>
      <c r="X5385" s="34">
        <f t="shared" si="84"/>
        <v>2.0736000000000003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35">
        <v>0.4</v>
      </c>
      <c r="U5386" s="1">
        <v>41.79000000000002</v>
      </c>
      <c r="V5386" t="str">
        <f>VLOOKUP(M5386,People!B:C,2,0)</f>
        <v>Chuck Magee</v>
      </c>
      <c r="W5386" t="str">
        <f>IFERROR(VLOOKUP(B5386,Returns!B:C,2,0),"NO")</f>
        <v>NO</v>
      </c>
      <c r="X5386" s="34">
        <f t="shared" si="84"/>
        <v>143.28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35">
        <v>0.4</v>
      </c>
      <c r="U5387" s="1">
        <v>72.788800000000037</v>
      </c>
      <c r="V5387" t="str">
        <f>VLOOKUP(M5387,People!B:C,2,0)</f>
        <v>Chuck Magee</v>
      </c>
      <c r="W5387" t="str">
        <f>IFERROR(VLOOKUP(B5387,Returns!B:C,2,0),"NO")</f>
        <v>NO</v>
      </c>
      <c r="X5387" s="34">
        <f t="shared" si="84"/>
        <v>218.3664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35">
        <v>0</v>
      </c>
      <c r="U5388" s="1">
        <v>18.5886</v>
      </c>
      <c r="V5388" t="str">
        <f>VLOOKUP(M5388,People!B:C,2,0)</f>
        <v>Cassandra Brandow</v>
      </c>
      <c r="W5388" t="str">
        <f>IFERROR(VLOOKUP(B5388,Returns!B:C,2,0),"NO")</f>
        <v>NO</v>
      </c>
      <c r="X5388" s="34">
        <f t="shared" si="84"/>
        <v>0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35">
        <v>0.2</v>
      </c>
      <c r="U5389" s="1">
        <v>10.498500000000007</v>
      </c>
      <c r="V5389" t="str">
        <f>VLOOKUP(M5389,People!B:C,2,0)</f>
        <v>Anna Andreadi</v>
      </c>
      <c r="W5389" t="str">
        <f>IFERROR(VLOOKUP(B5389,Returns!B:C,2,0),"NO")</f>
        <v>NO</v>
      </c>
      <c r="X5389" s="34">
        <f t="shared" si="84"/>
        <v>33.595199999999998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35">
        <v>0</v>
      </c>
      <c r="U5390" s="1">
        <v>47.097900000000003</v>
      </c>
      <c r="V5390" t="str">
        <f>VLOOKUP(M5390,People!B:C,2,0)</f>
        <v>Anna Andreadi</v>
      </c>
      <c r="W5390" t="str">
        <f>IFERROR(VLOOKUP(B5390,Returns!B:C,2,0),"NO")</f>
        <v>NO</v>
      </c>
      <c r="X5390" s="34">
        <f t="shared" si="84"/>
        <v>0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35">
        <v>0</v>
      </c>
      <c r="U5391" s="1">
        <v>4.8117999999999999</v>
      </c>
      <c r="V5391" t="str">
        <f>VLOOKUP(M5391,People!B:C,2,0)</f>
        <v>Anna Andreadi</v>
      </c>
      <c r="W5391" t="str">
        <f>IFERROR(VLOOKUP(B5391,Returns!B:C,2,0),"NO")</f>
        <v>NO</v>
      </c>
      <c r="X5391" s="34">
        <f t="shared" si="84"/>
        <v>0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35">
        <v>0.2</v>
      </c>
      <c r="U5392" s="1">
        <v>9.5525999999999982</v>
      </c>
      <c r="V5392" t="str">
        <f>VLOOKUP(M5392,People!B:C,2,0)</f>
        <v>Anna Andreadi</v>
      </c>
      <c r="W5392" t="str">
        <f>IFERROR(VLOOKUP(B5392,Returns!B:C,2,0),"NO")</f>
        <v>NO</v>
      </c>
      <c r="X5392" s="34">
        <f t="shared" si="84"/>
        <v>5.2704000000000013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35">
        <v>0</v>
      </c>
      <c r="U5393" s="1">
        <v>10.799999999999999</v>
      </c>
      <c r="V5393" t="str">
        <f>VLOOKUP(M5393,People!B:C,2,0)</f>
        <v>Chuck Magee</v>
      </c>
      <c r="W5393" t="str">
        <f>IFERROR(VLOOKUP(B5393,Returns!B:C,2,0),"NO")</f>
        <v>NO</v>
      </c>
      <c r="X5393" s="34">
        <f t="shared" si="84"/>
        <v>0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35">
        <v>0</v>
      </c>
      <c r="U5394" s="1">
        <v>4.5815999999999999</v>
      </c>
      <c r="V5394" t="str">
        <f>VLOOKUP(M5394,People!B:C,2,0)</f>
        <v>Chuck Magee</v>
      </c>
      <c r="W5394" t="str">
        <f>IFERROR(VLOOKUP(B5394,Returns!B:C,2,0),"NO")</f>
        <v>NO</v>
      </c>
      <c r="X5394" s="34">
        <f t="shared" si="84"/>
        <v>0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35">
        <v>0</v>
      </c>
      <c r="U5395" s="1">
        <v>102.2784</v>
      </c>
      <c r="V5395" t="str">
        <f>VLOOKUP(M5395,People!B:C,2,0)</f>
        <v>Chuck Magee</v>
      </c>
      <c r="W5395" t="str">
        <f>IFERROR(VLOOKUP(B5395,Returns!B:C,2,0),"NO")</f>
        <v>NO</v>
      </c>
      <c r="X5395" s="34">
        <f t="shared" si="84"/>
        <v>0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35">
        <v>0</v>
      </c>
      <c r="U5396" s="1">
        <v>235.95240000000001</v>
      </c>
      <c r="V5396" t="str">
        <f>VLOOKUP(M5396,People!B:C,2,0)</f>
        <v>Chuck Magee</v>
      </c>
      <c r="W5396" t="str">
        <f>IFERROR(VLOOKUP(B5396,Returns!B:C,2,0),"NO")</f>
        <v>NO</v>
      </c>
      <c r="X5396" s="34">
        <f t="shared" si="84"/>
        <v>0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35">
        <v>0</v>
      </c>
      <c r="U5397" s="1">
        <v>9.8909999999999982</v>
      </c>
      <c r="V5397" t="str">
        <f>VLOOKUP(M5397,People!B:C,2,0)</f>
        <v>Anna Andreadi</v>
      </c>
      <c r="W5397" t="str">
        <f>IFERROR(VLOOKUP(B5397,Returns!B:C,2,0),"NO")</f>
        <v>Yes</v>
      </c>
      <c r="X5397" s="34">
        <f t="shared" si="84"/>
        <v>0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35">
        <v>0</v>
      </c>
      <c r="U5398" s="1">
        <v>23.384</v>
      </c>
      <c r="V5398" t="str">
        <f>VLOOKUP(M5398,People!B:C,2,0)</f>
        <v>Anna Andreadi</v>
      </c>
      <c r="W5398" t="str">
        <f>IFERROR(VLOOKUP(B5398,Returns!B:C,2,0),"NO")</f>
        <v>NO</v>
      </c>
      <c r="X5398" s="34">
        <f t="shared" si="84"/>
        <v>0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35">
        <v>0</v>
      </c>
      <c r="U5399" s="1">
        <v>11.309999999999999</v>
      </c>
      <c r="V5399" t="str">
        <f>VLOOKUP(M5399,People!B:C,2,0)</f>
        <v>Anna Andreadi</v>
      </c>
      <c r="W5399" t="str">
        <f>IFERROR(VLOOKUP(B5399,Returns!B:C,2,0),"NO")</f>
        <v>Yes</v>
      </c>
      <c r="X5399" s="34">
        <f t="shared" si="84"/>
        <v>0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35">
        <v>0.7</v>
      </c>
      <c r="U5400" s="1">
        <v>-2.0348999999999995</v>
      </c>
      <c r="V5400" t="str">
        <f>VLOOKUP(M5400,People!B:C,2,0)</f>
        <v>Chuck Magee</v>
      </c>
      <c r="W5400" t="str">
        <f>IFERROR(VLOOKUP(B5400,Returns!B:C,2,0),"NO")</f>
        <v>NO</v>
      </c>
      <c r="X5400" s="34">
        <f t="shared" si="84"/>
        <v>2.0348999999999999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35">
        <v>0.15</v>
      </c>
      <c r="U5401" s="1">
        <v>6.5490000000000208</v>
      </c>
      <c r="V5401" t="str">
        <f>VLOOKUP(M5401,People!B:C,2,0)</f>
        <v>Anna Andreadi</v>
      </c>
      <c r="W5401" t="str">
        <f>IFERROR(VLOOKUP(B5401,Returns!B:C,2,0),"NO")</f>
        <v>NO</v>
      </c>
      <c r="X5401" s="34">
        <f t="shared" si="84"/>
        <v>83.499749999999992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35">
        <v>0</v>
      </c>
      <c r="U5402" s="1">
        <v>15.1158</v>
      </c>
      <c r="V5402" t="str">
        <f>VLOOKUP(M5402,People!B:C,2,0)</f>
        <v>Anna Andreadi</v>
      </c>
      <c r="W5402" t="str">
        <f>IFERROR(VLOOKUP(B5402,Returns!B:C,2,0),"NO")</f>
        <v>NO</v>
      </c>
      <c r="X5402" s="34">
        <f t="shared" si="84"/>
        <v>0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35">
        <v>0</v>
      </c>
      <c r="U5403" s="1">
        <v>26.3934</v>
      </c>
      <c r="V5403" t="str">
        <f>VLOOKUP(M5403,People!B:C,2,0)</f>
        <v>Anna Andreadi</v>
      </c>
      <c r="W5403" t="str">
        <f>IFERROR(VLOOKUP(B5403,Returns!B:C,2,0),"NO")</f>
        <v>NO</v>
      </c>
      <c r="X5403" s="34">
        <f t="shared" si="84"/>
        <v>0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35">
        <v>0.2</v>
      </c>
      <c r="U5404" s="1">
        <v>7.71</v>
      </c>
      <c r="V5404" t="str">
        <f>VLOOKUP(M5404,People!B:C,2,0)</f>
        <v>Chuck Magee</v>
      </c>
      <c r="W5404" t="str">
        <f>IFERROR(VLOOKUP(B5404,Returns!B:C,2,0),"NO")</f>
        <v>NO</v>
      </c>
      <c r="X5404" s="34">
        <f t="shared" si="84"/>
        <v>4.9344000000000001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35">
        <v>0.2</v>
      </c>
      <c r="U5405" s="1">
        <v>1.3104</v>
      </c>
      <c r="V5405" t="str">
        <f>VLOOKUP(M5405,People!B:C,2,0)</f>
        <v>Chuck Magee</v>
      </c>
      <c r="W5405" t="str">
        <f>IFERROR(VLOOKUP(B5405,Returns!B:C,2,0),"NO")</f>
        <v>NO</v>
      </c>
      <c r="X5405" s="34">
        <f t="shared" si="84"/>
        <v>0.74880000000000002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35">
        <v>0.2</v>
      </c>
      <c r="U5406" s="1">
        <v>55.744999999999948</v>
      </c>
      <c r="V5406" t="str">
        <f>VLOOKUP(M5406,People!B:C,2,0)</f>
        <v>Anna Andreadi</v>
      </c>
      <c r="W5406" t="str">
        <f>IFERROR(VLOOKUP(B5406,Returns!B:C,2,0),"NO")</f>
        <v>NO</v>
      </c>
      <c r="X5406" s="34">
        <f t="shared" si="84"/>
        <v>89.192000000000007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35">
        <v>0</v>
      </c>
      <c r="U5407" s="1">
        <v>15.220800000000001</v>
      </c>
      <c r="V5407" t="str">
        <f>VLOOKUP(M5407,People!B:C,2,0)</f>
        <v>Anna Andreadi</v>
      </c>
      <c r="W5407" t="str">
        <f>IFERROR(VLOOKUP(B5407,Returns!B:C,2,0),"NO")</f>
        <v>NO</v>
      </c>
      <c r="X5407" s="34">
        <f t="shared" si="84"/>
        <v>0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35">
        <v>0</v>
      </c>
      <c r="U5408" s="1">
        <v>5.0054999999999996</v>
      </c>
      <c r="V5408" t="str">
        <f>VLOOKUP(M5408,People!B:C,2,0)</f>
        <v>Anna Andreadi</v>
      </c>
      <c r="W5408" t="str">
        <f>IFERROR(VLOOKUP(B5408,Returns!B:C,2,0),"NO")</f>
        <v>NO</v>
      </c>
      <c r="X5408" s="34">
        <f t="shared" si="84"/>
        <v>0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35">
        <v>0</v>
      </c>
      <c r="U5409" s="1">
        <v>40.443199999999997</v>
      </c>
      <c r="V5409" t="str">
        <f>VLOOKUP(M5409,People!B:C,2,0)</f>
        <v>Anna Andreadi</v>
      </c>
      <c r="W5409" t="str">
        <f>IFERROR(VLOOKUP(B5409,Returns!B:C,2,0),"NO")</f>
        <v>NO</v>
      </c>
      <c r="X5409" s="34">
        <f t="shared" si="84"/>
        <v>0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35">
        <v>0.2</v>
      </c>
      <c r="U5410" s="1">
        <v>8.4089999999999989</v>
      </c>
      <c r="V5410" t="str">
        <f>VLOOKUP(M5410,People!B:C,2,0)</f>
        <v>Anna Andreadi</v>
      </c>
      <c r="W5410" t="str">
        <f>IFERROR(VLOOKUP(B5410,Returns!B:C,2,0),"NO")</f>
        <v>NO</v>
      </c>
      <c r="X5410" s="34">
        <f t="shared" si="84"/>
        <v>4.4848000000000008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35">
        <v>0.2</v>
      </c>
      <c r="U5411" s="1">
        <v>33.93</v>
      </c>
      <c r="V5411" t="str">
        <f>VLOOKUP(M5411,People!B:C,2,0)</f>
        <v>Anna Andreadi</v>
      </c>
      <c r="W5411" t="str">
        <f>IFERROR(VLOOKUP(B5411,Returns!B:C,2,0),"NO")</f>
        <v>NO</v>
      </c>
      <c r="X5411" s="34">
        <f t="shared" si="84"/>
        <v>18.096000000000004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35">
        <v>0</v>
      </c>
      <c r="U5412" s="1">
        <v>11.117599999999999</v>
      </c>
      <c r="V5412" t="str">
        <f>VLOOKUP(M5412,People!B:C,2,0)</f>
        <v>Anna Andreadi</v>
      </c>
      <c r="W5412" t="str">
        <f>IFERROR(VLOOKUP(B5412,Returns!B:C,2,0),"NO")</f>
        <v>NO</v>
      </c>
      <c r="X5412" s="34">
        <f t="shared" si="84"/>
        <v>0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35">
        <v>0.2</v>
      </c>
      <c r="U5413" s="1">
        <v>3.5279999999999996</v>
      </c>
      <c r="V5413" t="str">
        <f>VLOOKUP(M5413,People!B:C,2,0)</f>
        <v>Anna Andreadi</v>
      </c>
      <c r="W5413" t="str">
        <f>IFERROR(VLOOKUP(B5413,Returns!B:C,2,0),"NO")</f>
        <v>NO</v>
      </c>
      <c r="X5413" s="34">
        <f t="shared" si="84"/>
        <v>2.0160000000000005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35">
        <v>0</v>
      </c>
      <c r="U5414" s="1">
        <v>8.1071999999999917</v>
      </c>
      <c r="V5414" t="str">
        <f>VLOOKUP(M5414,People!B:C,2,0)</f>
        <v>Anna Andreadi</v>
      </c>
      <c r="W5414" t="str">
        <f>IFERROR(VLOOKUP(B5414,Returns!B:C,2,0),"NO")</f>
        <v>NO</v>
      </c>
      <c r="X5414" s="34">
        <f t="shared" si="84"/>
        <v>0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35">
        <v>0</v>
      </c>
      <c r="U5415" s="1">
        <v>62.929999999999993</v>
      </c>
      <c r="V5415" t="str">
        <f>VLOOKUP(M5415,People!B:C,2,0)</f>
        <v>Kelly Williams</v>
      </c>
      <c r="W5415" t="str">
        <f>IFERROR(VLOOKUP(B5415,Returns!B:C,2,0),"NO")</f>
        <v>NO</v>
      </c>
      <c r="X5415" s="34">
        <f t="shared" si="84"/>
        <v>0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35">
        <v>0.8</v>
      </c>
      <c r="U5416" s="1">
        <v>-197.57520000000002</v>
      </c>
      <c r="V5416" t="str">
        <f>VLOOKUP(M5416,People!B:C,2,0)</f>
        <v>Kelly Williams</v>
      </c>
      <c r="W5416" t="str">
        <f>IFERROR(VLOOKUP(B5416,Returns!B:C,2,0),"NO")</f>
        <v>NO</v>
      </c>
      <c r="X5416" s="34">
        <f t="shared" si="84"/>
        <v>58.540799999999983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35">
        <v>0.2</v>
      </c>
      <c r="U5417" s="1">
        <v>7.2576000000000001</v>
      </c>
      <c r="V5417" t="str">
        <f>VLOOKUP(M5417,People!B:C,2,0)</f>
        <v>Kelly Williams</v>
      </c>
      <c r="W5417" t="str">
        <f>IFERROR(VLOOKUP(B5417,Returns!B:C,2,0),"NO")</f>
        <v>NO</v>
      </c>
      <c r="X5417" s="34">
        <f t="shared" si="84"/>
        <v>4.1472000000000007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35">
        <v>0.2</v>
      </c>
      <c r="U5418" s="1">
        <v>-8.9963999999999995</v>
      </c>
      <c r="V5418" t="str">
        <f>VLOOKUP(M5418,People!B:C,2,0)</f>
        <v>Kelly Williams</v>
      </c>
      <c r="W5418" t="str">
        <f>IFERROR(VLOOKUP(B5418,Returns!B:C,2,0),"NO")</f>
        <v>NO</v>
      </c>
      <c r="X5418" s="34">
        <f t="shared" si="84"/>
        <v>7.9968000000000004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35">
        <v>0</v>
      </c>
      <c r="U5419" s="1">
        <v>7.68</v>
      </c>
      <c r="V5419" t="str">
        <f>VLOOKUP(M5419,People!B:C,2,0)</f>
        <v>Kelly Williams</v>
      </c>
      <c r="W5419" t="str">
        <f>IFERROR(VLOOKUP(B5419,Returns!B:C,2,0),"NO")</f>
        <v>NO</v>
      </c>
      <c r="X5419" s="34">
        <f t="shared" si="84"/>
        <v>0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35">
        <v>0.2</v>
      </c>
      <c r="U5420" s="1">
        <v>12.700800000000001</v>
      </c>
      <c r="V5420" t="str">
        <f>VLOOKUP(M5420,People!B:C,2,0)</f>
        <v>Kelly Williams</v>
      </c>
      <c r="W5420" t="str">
        <f>IFERROR(VLOOKUP(B5420,Returns!B:C,2,0),"NO")</f>
        <v>NO</v>
      </c>
      <c r="X5420" s="34">
        <f t="shared" si="84"/>
        <v>7.2576000000000027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35">
        <v>0.2</v>
      </c>
      <c r="U5421" s="1">
        <v>15.038400000000003</v>
      </c>
      <c r="V5421" t="str">
        <f>VLOOKUP(M5421,People!B:C,2,0)</f>
        <v>Kelly Williams</v>
      </c>
      <c r="W5421" t="str">
        <f>IFERROR(VLOOKUP(B5421,Returns!B:C,2,0),"NO")</f>
        <v>NO</v>
      </c>
      <c r="X5421" s="34">
        <f t="shared" si="84"/>
        <v>30.076799999999999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35">
        <v>0.4</v>
      </c>
      <c r="U5422" s="1">
        <v>-60.836100000000016</v>
      </c>
      <c r="V5422" t="str">
        <f>VLOOKUP(M5422,People!B:C,2,0)</f>
        <v>Chuck Magee</v>
      </c>
      <c r="W5422" t="str">
        <f>IFERROR(VLOOKUP(B5422,Returns!B:C,2,0),"NO")</f>
        <v>Yes</v>
      </c>
      <c r="X5422" s="34">
        <f t="shared" si="84"/>
        <v>112.31280000000002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35">
        <v>0.2</v>
      </c>
      <c r="U5423" s="1">
        <v>1.1993999999999998</v>
      </c>
      <c r="V5423" t="str">
        <f>VLOOKUP(M5423,People!B:C,2,0)</f>
        <v>Chuck Magee</v>
      </c>
      <c r="W5423" t="str">
        <f>IFERROR(VLOOKUP(B5423,Returns!B:C,2,0),"NO")</f>
        <v>Yes</v>
      </c>
      <c r="X5423" s="34">
        <f t="shared" si="84"/>
        <v>6.3967999999999998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35">
        <v>0.2</v>
      </c>
      <c r="U5424" s="1">
        <v>3.9312000000000005</v>
      </c>
      <c r="V5424" t="str">
        <f>VLOOKUP(M5424,People!B:C,2,0)</f>
        <v>Anna Andreadi</v>
      </c>
      <c r="W5424" t="str">
        <f>IFERROR(VLOOKUP(B5424,Returns!B:C,2,0),"NO")</f>
        <v>NO</v>
      </c>
      <c r="X5424" s="34">
        <f t="shared" si="84"/>
        <v>2.2464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35">
        <v>0</v>
      </c>
      <c r="U5425" s="1">
        <v>11.879999999999999</v>
      </c>
      <c r="V5425" t="str">
        <f>VLOOKUP(M5425,People!B:C,2,0)</f>
        <v>Cassandra Brandow</v>
      </c>
      <c r="W5425" t="str">
        <f>IFERROR(VLOOKUP(B5425,Returns!B:C,2,0),"NO")</f>
        <v>NO</v>
      </c>
      <c r="X5425" s="34">
        <f t="shared" si="84"/>
        <v>0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35">
        <v>0</v>
      </c>
      <c r="U5426" s="1">
        <v>1.0207999999999999</v>
      </c>
      <c r="V5426" t="str">
        <f>VLOOKUP(M5426,People!B:C,2,0)</f>
        <v>Chuck Magee</v>
      </c>
      <c r="W5426" t="str">
        <f>IFERROR(VLOOKUP(B5426,Returns!B:C,2,0),"NO")</f>
        <v>NO</v>
      </c>
      <c r="X5426" s="34">
        <f t="shared" si="84"/>
        <v>0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35">
        <v>0</v>
      </c>
      <c r="U5427" s="1">
        <v>659.98</v>
      </c>
      <c r="V5427" t="str">
        <f>VLOOKUP(M5427,People!B:C,2,0)</f>
        <v>Anna Andreadi</v>
      </c>
      <c r="W5427" t="str">
        <f>IFERROR(VLOOKUP(B5427,Returns!B:C,2,0),"NO")</f>
        <v>NO</v>
      </c>
      <c r="X5427" s="34">
        <f t="shared" si="84"/>
        <v>0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35">
        <v>0</v>
      </c>
      <c r="U5428" s="1">
        <v>51.47399999999999</v>
      </c>
      <c r="V5428" t="str">
        <f>VLOOKUP(M5428,People!B:C,2,0)</f>
        <v>Anna Andreadi</v>
      </c>
      <c r="W5428" t="str">
        <f>IFERROR(VLOOKUP(B5428,Returns!B:C,2,0),"NO")</f>
        <v>NO</v>
      </c>
      <c r="X5428" s="34">
        <f t="shared" si="84"/>
        <v>0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35">
        <v>0.15</v>
      </c>
      <c r="U5429" s="1">
        <v>35.245000000000005</v>
      </c>
      <c r="V5429" t="str">
        <f>VLOOKUP(M5429,People!B:C,2,0)</f>
        <v>Anna Andreadi</v>
      </c>
      <c r="W5429" t="str">
        <f>IFERROR(VLOOKUP(B5429,Returns!B:C,2,0),"NO")</f>
        <v>NO</v>
      </c>
      <c r="X5429" s="34">
        <f t="shared" si="84"/>
        <v>89.874749999999992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35">
        <v>0</v>
      </c>
      <c r="U5430" s="1">
        <v>12.097800000000001</v>
      </c>
      <c r="V5430" t="str">
        <f>VLOOKUP(M5430,People!B:C,2,0)</f>
        <v>Anna Andreadi</v>
      </c>
      <c r="W5430" t="str">
        <f>IFERROR(VLOOKUP(B5430,Returns!B:C,2,0),"NO")</f>
        <v>NO</v>
      </c>
      <c r="X5430" s="34">
        <f t="shared" si="84"/>
        <v>0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35">
        <v>0.2</v>
      </c>
      <c r="U5431" s="1">
        <v>1.9989999999999979</v>
      </c>
      <c r="V5431" t="str">
        <f>VLOOKUP(M5431,People!B:C,2,0)</f>
        <v>Cassandra Brandow</v>
      </c>
      <c r="W5431" t="str">
        <f>IFERROR(VLOOKUP(B5431,Returns!B:C,2,0),"NO")</f>
        <v>NO</v>
      </c>
      <c r="X5431" s="34">
        <f t="shared" si="84"/>
        <v>6.3967999999999998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35">
        <v>0.2</v>
      </c>
      <c r="U5432" s="1">
        <v>16.156799999999997</v>
      </c>
      <c r="V5432" t="str">
        <f>VLOOKUP(M5432,People!B:C,2,0)</f>
        <v>Chuck Magee</v>
      </c>
      <c r="W5432" t="str">
        <f>IFERROR(VLOOKUP(B5432,Returns!B:C,2,0),"NO")</f>
        <v>NO</v>
      </c>
      <c r="X5432" s="34">
        <f t="shared" si="84"/>
        <v>32.313600000000001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35">
        <v>0.2</v>
      </c>
      <c r="U5433" s="1">
        <v>1.3715999999999999</v>
      </c>
      <c r="V5433" t="str">
        <f>VLOOKUP(M5433,People!B:C,2,0)</f>
        <v>Chuck Magee</v>
      </c>
      <c r="W5433" t="str">
        <f>IFERROR(VLOOKUP(B5433,Returns!B:C,2,0),"NO")</f>
        <v>NO</v>
      </c>
      <c r="X5433" s="34">
        <f t="shared" si="84"/>
        <v>0.81280000000000008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35">
        <v>0.7</v>
      </c>
      <c r="U5434" s="1">
        <v>-4.9727999999999994</v>
      </c>
      <c r="V5434" t="str">
        <f>VLOOKUP(M5434,People!B:C,2,0)</f>
        <v>Chuck Magee</v>
      </c>
      <c r="W5434" t="str">
        <f>IFERROR(VLOOKUP(B5434,Returns!B:C,2,0),"NO")</f>
        <v>NO</v>
      </c>
      <c r="X5434" s="34">
        <f t="shared" si="84"/>
        <v>4.3511999999999995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35">
        <v>0.2</v>
      </c>
      <c r="U5435" s="1">
        <v>0.66719999999999979</v>
      </c>
      <c r="V5435" t="str">
        <f>VLOOKUP(M5435,People!B:C,2,0)</f>
        <v>Anna Andreadi</v>
      </c>
      <c r="W5435" t="str">
        <f>IFERROR(VLOOKUP(B5435,Returns!B:C,2,0),"NO")</f>
        <v>Yes</v>
      </c>
      <c r="X5435" s="34">
        <f t="shared" si="84"/>
        <v>1.7791999999999999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35">
        <v>0</v>
      </c>
      <c r="U5436" s="1">
        <v>459.39599999999996</v>
      </c>
      <c r="V5436" t="str">
        <f>VLOOKUP(M5436,People!B:C,2,0)</f>
        <v>Anna Andreadi</v>
      </c>
      <c r="W5436" t="str">
        <f>IFERROR(VLOOKUP(B5436,Returns!B:C,2,0),"NO")</f>
        <v>NO</v>
      </c>
      <c r="X5436" s="34">
        <f t="shared" si="84"/>
        <v>0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35">
        <v>0</v>
      </c>
      <c r="U5437" s="1">
        <v>97.199999999999989</v>
      </c>
      <c r="V5437" t="str">
        <f>VLOOKUP(M5437,People!B:C,2,0)</f>
        <v>Anna Andreadi</v>
      </c>
      <c r="W5437" t="str">
        <f>IFERROR(VLOOKUP(B5437,Returns!B:C,2,0),"NO")</f>
        <v>NO</v>
      </c>
      <c r="X5437" s="34">
        <f t="shared" si="84"/>
        <v>0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35">
        <v>0.2</v>
      </c>
      <c r="U5438" s="1">
        <v>5.3680000000000012</v>
      </c>
      <c r="V5438" t="str">
        <f>VLOOKUP(M5438,People!B:C,2,0)</f>
        <v>Cassandra Brandow</v>
      </c>
      <c r="W5438" t="str">
        <f>IFERROR(VLOOKUP(B5438,Returns!B:C,2,0),"NO")</f>
        <v>NO</v>
      </c>
      <c r="X5438" s="34">
        <f t="shared" si="84"/>
        <v>3.9039999999999999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35">
        <v>0.7</v>
      </c>
      <c r="U5439" s="1">
        <v>-6.8669999999999973</v>
      </c>
      <c r="V5439" t="str">
        <f>VLOOKUP(M5439,People!B:C,2,0)</f>
        <v>Cassandra Brandow</v>
      </c>
      <c r="W5439" t="str">
        <f>IFERROR(VLOOKUP(B5439,Returns!B:C,2,0),"NO")</f>
        <v>NO</v>
      </c>
      <c r="X5439" s="34">
        <f t="shared" si="84"/>
        <v>6.8670000000000009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35">
        <v>0.2</v>
      </c>
      <c r="U5440" s="1">
        <v>15.991199999999992</v>
      </c>
      <c r="V5440" t="str">
        <f>VLOOKUP(M5440,People!B:C,2,0)</f>
        <v>Cassandra Brandow</v>
      </c>
      <c r="W5440" t="str">
        <f>IFERROR(VLOOKUP(B5440,Returns!B:C,2,0),"NO")</f>
        <v>NO</v>
      </c>
      <c r="X5440" s="34">
        <f t="shared" si="84"/>
        <v>42.643200000000007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35">
        <v>0.2</v>
      </c>
      <c r="U5441" s="1">
        <v>183.99499999999998</v>
      </c>
      <c r="V5441" t="str">
        <f>VLOOKUP(M5441,People!B:C,2,0)</f>
        <v>Chuck Magee</v>
      </c>
      <c r="W5441" t="str">
        <f>IFERROR(VLOOKUP(B5441,Returns!B:C,2,0),"NO")</f>
        <v>NO</v>
      </c>
      <c r="X5441" s="34">
        <f t="shared" si="84"/>
        <v>117.7568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35">
        <v>0.2</v>
      </c>
      <c r="U5442" s="1">
        <v>0.15480000000000005</v>
      </c>
      <c r="V5442" t="str">
        <f>VLOOKUP(M5442,People!B:C,2,0)</f>
        <v>Cassandra Brandow</v>
      </c>
      <c r="W5442" t="str">
        <f>IFERROR(VLOOKUP(B5442,Returns!B:C,2,0),"NO")</f>
        <v>NO</v>
      </c>
      <c r="X5442" s="34">
        <f t="shared" ref="X5442:X5505" si="85">T5442*R5442</f>
        <v>0.41280000000000006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35">
        <v>0.2</v>
      </c>
      <c r="U5443" s="1">
        <v>2.3879999999999999</v>
      </c>
      <c r="V5443" t="str">
        <f>VLOOKUP(M5443,People!B:C,2,0)</f>
        <v>Anna Andreadi</v>
      </c>
      <c r="W5443" t="str">
        <f>IFERROR(VLOOKUP(B5443,Returns!B:C,2,0),"NO")</f>
        <v>NO</v>
      </c>
      <c r="X5443" s="34">
        <f t="shared" si="85"/>
        <v>1.2736000000000001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35">
        <v>0</v>
      </c>
      <c r="U5444" s="1">
        <v>36.851999999999997</v>
      </c>
      <c r="V5444" t="str">
        <f>VLOOKUP(M5444,People!B:C,2,0)</f>
        <v>Chuck Magee</v>
      </c>
      <c r="W5444" t="str">
        <f>IFERROR(VLOOKUP(B5444,Returns!B:C,2,0),"NO")</f>
        <v>NO</v>
      </c>
      <c r="X5444" s="34">
        <f t="shared" si="85"/>
        <v>0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35">
        <v>0.2</v>
      </c>
      <c r="U5445" s="1">
        <v>21.024899999999999</v>
      </c>
      <c r="V5445" t="str">
        <f>VLOOKUP(M5445,People!B:C,2,0)</f>
        <v>Chuck Magee</v>
      </c>
      <c r="W5445" t="str">
        <f>IFERROR(VLOOKUP(B5445,Returns!B:C,2,0),"NO")</f>
        <v>NO</v>
      </c>
      <c r="X5445" s="34">
        <f t="shared" si="85"/>
        <v>12.459200000000003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35">
        <v>0</v>
      </c>
      <c r="U5446" s="1">
        <v>2.7845999999999997</v>
      </c>
      <c r="V5446" t="str">
        <f>VLOOKUP(M5446,People!B:C,2,0)</f>
        <v>Chuck Magee</v>
      </c>
      <c r="W5446" t="str">
        <f>IFERROR(VLOOKUP(B5446,Returns!B:C,2,0),"NO")</f>
        <v>NO</v>
      </c>
      <c r="X5446" s="34">
        <f t="shared" si="85"/>
        <v>0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35">
        <v>0.2</v>
      </c>
      <c r="U5447" s="1">
        <v>7.0659000000000001</v>
      </c>
      <c r="V5447" t="str">
        <f>VLOOKUP(M5447,People!B:C,2,0)</f>
        <v>Kelly Williams</v>
      </c>
      <c r="W5447" t="str">
        <f>IFERROR(VLOOKUP(B5447,Returns!B:C,2,0),"NO")</f>
        <v>NO</v>
      </c>
      <c r="X5447" s="34">
        <f t="shared" si="85"/>
        <v>4.1872000000000007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35">
        <v>0</v>
      </c>
      <c r="U5448" s="1">
        <v>8.25</v>
      </c>
      <c r="V5448" t="str">
        <f>VLOOKUP(M5448,People!B:C,2,0)</f>
        <v>Chuck Magee</v>
      </c>
      <c r="W5448" t="str">
        <f>IFERROR(VLOOKUP(B5448,Returns!B:C,2,0),"NO")</f>
        <v>Yes</v>
      </c>
      <c r="X5448" s="34">
        <f t="shared" si="85"/>
        <v>0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35">
        <v>0</v>
      </c>
      <c r="U5449" s="1">
        <v>87.482499999999987</v>
      </c>
      <c r="V5449" t="str">
        <f>VLOOKUP(M5449,People!B:C,2,0)</f>
        <v>Chuck Magee</v>
      </c>
      <c r="W5449" t="str">
        <f>IFERROR(VLOOKUP(B5449,Returns!B:C,2,0),"NO")</f>
        <v>Yes</v>
      </c>
      <c r="X5449" s="34">
        <f t="shared" si="85"/>
        <v>0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35">
        <v>0</v>
      </c>
      <c r="U5450" s="1">
        <v>7.158600000000007</v>
      </c>
      <c r="V5450" t="str">
        <f>VLOOKUP(M5450,People!B:C,2,0)</f>
        <v>Kelly Williams</v>
      </c>
      <c r="W5450" t="str">
        <f>IFERROR(VLOOKUP(B5450,Returns!B:C,2,0),"NO")</f>
        <v>NO</v>
      </c>
      <c r="X5450" s="34">
        <f t="shared" si="85"/>
        <v>0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35">
        <v>0</v>
      </c>
      <c r="U5451" s="1">
        <v>10.905999999999993</v>
      </c>
      <c r="V5451" t="str">
        <f>VLOOKUP(M5451,People!B:C,2,0)</f>
        <v>Kelly Williams</v>
      </c>
      <c r="W5451" t="str">
        <f>IFERROR(VLOOKUP(B5451,Returns!B:C,2,0),"NO")</f>
        <v>NO</v>
      </c>
      <c r="X5451" s="34">
        <f t="shared" si="85"/>
        <v>0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35">
        <v>0</v>
      </c>
      <c r="U5452" s="1">
        <v>149.38199999999998</v>
      </c>
      <c r="V5452" t="str">
        <f>VLOOKUP(M5452,People!B:C,2,0)</f>
        <v>Kelly Williams</v>
      </c>
      <c r="W5452" t="str">
        <f>IFERROR(VLOOKUP(B5452,Returns!B:C,2,0),"NO")</f>
        <v>NO</v>
      </c>
      <c r="X5452" s="34">
        <f t="shared" si="85"/>
        <v>0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35">
        <v>0</v>
      </c>
      <c r="U5453" s="1">
        <v>12.979199999999999</v>
      </c>
      <c r="V5453" t="str">
        <f>VLOOKUP(M5453,People!B:C,2,0)</f>
        <v>Kelly Williams</v>
      </c>
      <c r="W5453" t="str">
        <f>IFERROR(VLOOKUP(B5453,Returns!B:C,2,0),"NO")</f>
        <v>NO</v>
      </c>
      <c r="X5453" s="34">
        <f t="shared" si="85"/>
        <v>0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35">
        <v>0</v>
      </c>
      <c r="U5454" s="1">
        <v>24.997999999999987</v>
      </c>
      <c r="V5454" t="str">
        <f>VLOOKUP(M5454,People!B:C,2,0)</f>
        <v>Anna Andreadi</v>
      </c>
      <c r="W5454" t="str">
        <f>IFERROR(VLOOKUP(B5454,Returns!B:C,2,0),"NO")</f>
        <v>NO</v>
      </c>
      <c r="X5454" s="34">
        <f t="shared" si="85"/>
        <v>0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35">
        <v>0.2</v>
      </c>
      <c r="U5455" s="1">
        <v>13.780799999999996</v>
      </c>
      <c r="V5455" t="str">
        <f>VLOOKUP(M5455,People!B:C,2,0)</f>
        <v>Kelly Williams</v>
      </c>
      <c r="W5455" t="str">
        <f>IFERROR(VLOOKUP(B5455,Returns!B:C,2,0),"NO")</f>
        <v>NO</v>
      </c>
      <c r="X5455" s="34">
        <f t="shared" si="85"/>
        <v>7.6032000000000011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35">
        <v>0.2</v>
      </c>
      <c r="U5456" s="1">
        <v>0.73360000000000003</v>
      </c>
      <c r="V5456" t="str">
        <f>VLOOKUP(M5456,People!B:C,2,0)</f>
        <v>Chuck Magee</v>
      </c>
      <c r="W5456" t="str">
        <f>IFERROR(VLOOKUP(B5456,Returns!B:C,2,0),"NO")</f>
        <v>NO</v>
      </c>
      <c r="X5456" s="34">
        <f t="shared" si="85"/>
        <v>1.6768000000000001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35">
        <v>0.2</v>
      </c>
      <c r="U5457" s="1">
        <v>0.77039999999999909</v>
      </c>
      <c r="V5457" t="str">
        <f>VLOOKUP(M5457,People!B:C,2,0)</f>
        <v>Chuck Magee</v>
      </c>
      <c r="W5457" t="str">
        <f>IFERROR(VLOOKUP(B5457,Returns!B:C,2,0),"NO")</f>
        <v>NO</v>
      </c>
      <c r="X5457" s="34">
        <f t="shared" si="85"/>
        <v>1.3696000000000002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35">
        <v>0</v>
      </c>
      <c r="U5458" s="1">
        <v>9.6039999999999992</v>
      </c>
      <c r="V5458" t="str">
        <f>VLOOKUP(M5458,People!B:C,2,0)</f>
        <v>Anna Andreadi</v>
      </c>
      <c r="W5458" t="str">
        <f>IFERROR(VLOOKUP(B5458,Returns!B:C,2,0),"NO")</f>
        <v>Yes</v>
      </c>
      <c r="X5458" s="34">
        <f t="shared" si="85"/>
        <v>0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35">
        <v>0</v>
      </c>
      <c r="U5459" s="1">
        <v>20.537999999999997</v>
      </c>
      <c r="V5459" t="str">
        <f>VLOOKUP(M5459,People!B:C,2,0)</f>
        <v>Anna Andreadi</v>
      </c>
      <c r="W5459" t="str">
        <f>IFERROR(VLOOKUP(B5459,Returns!B:C,2,0),"NO")</f>
        <v>Yes</v>
      </c>
      <c r="X5459" s="34">
        <f t="shared" si="85"/>
        <v>0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35">
        <v>0.2</v>
      </c>
      <c r="U5460" s="1">
        <v>4.3367999999999993</v>
      </c>
      <c r="V5460" t="str">
        <f>VLOOKUP(M5460,People!B:C,2,0)</f>
        <v>Anna Andreadi</v>
      </c>
      <c r="W5460" t="str">
        <f>IFERROR(VLOOKUP(B5460,Returns!B:C,2,0),"NO")</f>
        <v>NO</v>
      </c>
      <c r="X5460" s="34">
        <f t="shared" si="85"/>
        <v>2.6687999999999996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35">
        <v>0.2</v>
      </c>
      <c r="U5461" s="1">
        <v>92.392000000000053</v>
      </c>
      <c r="V5461" t="str">
        <f>VLOOKUP(M5461,People!B:C,2,0)</f>
        <v>Anna Andreadi</v>
      </c>
      <c r="W5461" t="str">
        <f>IFERROR(VLOOKUP(B5461,Returns!B:C,2,0),"NO")</f>
        <v>NO</v>
      </c>
      <c r="X5461" s="34">
        <f t="shared" si="85"/>
        <v>295.65440000000001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35">
        <v>0.2</v>
      </c>
      <c r="U5462" s="1">
        <v>-3.864600000000002</v>
      </c>
      <c r="V5462" t="str">
        <f>VLOOKUP(M5462,People!B:C,2,0)</f>
        <v>Cassandra Brandow</v>
      </c>
      <c r="W5462" t="str">
        <f>IFERROR(VLOOKUP(B5462,Returns!B:C,2,0),"NO")</f>
        <v>NO</v>
      </c>
      <c r="X5462" s="34">
        <f t="shared" si="85"/>
        <v>3.2544000000000004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35">
        <v>0</v>
      </c>
      <c r="U5463" s="1">
        <v>4.4352</v>
      </c>
      <c r="V5463" t="str">
        <f>VLOOKUP(M5463,People!B:C,2,0)</f>
        <v>Anna Andreadi</v>
      </c>
      <c r="W5463" t="str">
        <f>IFERROR(VLOOKUP(B5463,Returns!B:C,2,0),"NO")</f>
        <v>Yes</v>
      </c>
      <c r="X5463" s="34">
        <f t="shared" si="85"/>
        <v>0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35">
        <v>0.7</v>
      </c>
      <c r="U5464" s="1">
        <v>-23.716000000000001</v>
      </c>
      <c r="V5464" t="str">
        <f>VLOOKUP(M5464,People!B:C,2,0)</f>
        <v>Anna Andreadi</v>
      </c>
      <c r="W5464" t="str">
        <f>IFERROR(VLOOKUP(B5464,Returns!B:C,2,0),"NO")</f>
        <v>NO</v>
      </c>
      <c r="X5464" s="34">
        <f t="shared" si="85"/>
        <v>22.638000000000002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35">
        <v>0.2</v>
      </c>
      <c r="U5465" s="1">
        <v>19.622399999999999</v>
      </c>
      <c r="V5465" t="str">
        <f>VLOOKUP(M5465,People!B:C,2,0)</f>
        <v>Anna Andreadi</v>
      </c>
      <c r="W5465" t="str">
        <f>IFERROR(VLOOKUP(B5465,Returns!B:C,2,0),"NO")</f>
        <v>NO</v>
      </c>
      <c r="X5465" s="34">
        <f t="shared" si="85"/>
        <v>11.212800000000001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35">
        <v>0.2</v>
      </c>
      <c r="U5466" s="1">
        <v>36.692999999999998</v>
      </c>
      <c r="V5466" t="str">
        <f>VLOOKUP(M5466,People!B:C,2,0)</f>
        <v>Anna Andreadi</v>
      </c>
      <c r="W5466" t="str">
        <f>IFERROR(VLOOKUP(B5466,Returns!B:C,2,0),"NO")</f>
        <v>NO</v>
      </c>
      <c r="X5466" s="34">
        <f t="shared" si="85"/>
        <v>21.744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35">
        <v>0.7</v>
      </c>
      <c r="U5467" s="1">
        <v>-320.59699999999998</v>
      </c>
      <c r="V5467" t="str">
        <f>VLOOKUP(M5467,People!B:C,2,0)</f>
        <v>Anna Andreadi</v>
      </c>
      <c r="W5467" t="str">
        <f>IFERROR(VLOOKUP(B5467,Returns!B:C,2,0),"NO")</f>
        <v>NO</v>
      </c>
      <c r="X5467" s="34">
        <f t="shared" si="85"/>
        <v>127.02900000000001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35">
        <v>0.2</v>
      </c>
      <c r="U5468" s="1">
        <v>6.0659999999999989</v>
      </c>
      <c r="V5468" t="str">
        <f>VLOOKUP(M5468,People!B:C,2,0)</f>
        <v>Kelly Williams</v>
      </c>
      <c r="W5468" t="str">
        <f>IFERROR(VLOOKUP(B5468,Returns!B:C,2,0),"NO")</f>
        <v>NO</v>
      </c>
      <c r="X5468" s="34">
        <f t="shared" si="85"/>
        <v>3.2352000000000007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35">
        <v>0.2</v>
      </c>
      <c r="U5469" s="1">
        <v>13.764599999999994</v>
      </c>
      <c r="V5469" t="str">
        <f>VLOOKUP(M5469,People!B:C,2,0)</f>
        <v>Anna Andreadi</v>
      </c>
      <c r="W5469" t="str">
        <f>IFERROR(VLOOKUP(B5469,Returns!B:C,2,0),"NO")</f>
        <v>NO</v>
      </c>
      <c r="X5469" s="34">
        <f t="shared" si="85"/>
        <v>24.470400000000001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35">
        <v>0.2</v>
      </c>
      <c r="U5470" s="1">
        <v>73.19399999999996</v>
      </c>
      <c r="V5470" t="str">
        <f>VLOOKUP(M5470,People!B:C,2,0)</f>
        <v>Anna Andreadi</v>
      </c>
      <c r="W5470" t="str">
        <f>IFERROR(VLOOKUP(B5470,Returns!B:C,2,0),"NO")</f>
        <v>NO</v>
      </c>
      <c r="X5470" s="34">
        <f t="shared" si="85"/>
        <v>117.11040000000001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35">
        <v>0</v>
      </c>
      <c r="U5471" s="1">
        <v>9.3312000000000008</v>
      </c>
      <c r="V5471" t="str">
        <f>VLOOKUP(M5471,People!B:C,2,0)</f>
        <v>Anna Andreadi</v>
      </c>
      <c r="W5471" t="str">
        <f>IFERROR(VLOOKUP(B5471,Returns!B:C,2,0),"NO")</f>
        <v>NO</v>
      </c>
      <c r="X5471" s="34">
        <f t="shared" si="85"/>
        <v>0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35">
        <v>0.2</v>
      </c>
      <c r="U5472" s="1">
        <v>9.2939999999999969</v>
      </c>
      <c r="V5472" t="str">
        <f>VLOOKUP(M5472,People!B:C,2,0)</f>
        <v>Chuck Magee</v>
      </c>
      <c r="W5472" t="str">
        <f>IFERROR(VLOOKUP(B5472,Returns!B:C,2,0),"NO")</f>
        <v>NO</v>
      </c>
      <c r="X5472" s="34">
        <f t="shared" si="85"/>
        <v>24.784000000000006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35">
        <v>0.2</v>
      </c>
      <c r="U5473" s="1">
        <v>4.0080000000000009</v>
      </c>
      <c r="V5473" t="str">
        <f>VLOOKUP(M5473,People!B:C,2,0)</f>
        <v>Anna Andreadi</v>
      </c>
      <c r="W5473" t="str">
        <f>IFERROR(VLOOKUP(B5473,Returns!B:C,2,0),"NO")</f>
        <v>NO</v>
      </c>
      <c r="X5473" s="34">
        <f t="shared" si="85"/>
        <v>2.6720000000000006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35">
        <v>0.2</v>
      </c>
      <c r="U5474" s="1">
        <v>-17.607599999999998</v>
      </c>
      <c r="V5474" t="str">
        <f>VLOOKUP(M5474,People!B:C,2,0)</f>
        <v>Anna Andreadi</v>
      </c>
      <c r="W5474" t="str">
        <f>IFERROR(VLOOKUP(B5474,Returns!B:C,2,0),"NO")</f>
        <v>NO</v>
      </c>
      <c r="X5474" s="34">
        <f t="shared" si="85"/>
        <v>15.651200000000001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35">
        <v>0.7</v>
      </c>
      <c r="U5475" s="1">
        <v>-183.6323999999999</v>
      </c>
      <c r="V5475" t="str">
        <f>VLOOKUP(M5475,People!B:C,2,0)</f>
        <v>Anna Andreadi</v>
      </c>
      <c r="W5475" t="str">
        <f>IFERROR(VLOOKUP(B5475,Returns!B:C,2,0),"NO")</f>
        <v>NO</v>
      </c>
      <c r="X5475" s="34">
        <f t="shared" si="85"/>
        <v>71.412600000000012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35">
        <v>0</v>
      </c>
      <c r="U5476" s="1">
        <v>37.533999999999992</v>
      </c>
      <c r="V5476" t="str">
        <f>VLOOKUP(M5476,People!B:C,2,0)</f>
        <v>Kelly Williams</v>
      </c>
      <c r="W5476" t="str">
        <f>IFERROR(VLOOKUP(B5476,Returns!B:C,2,0),"NO")</f>
        <v>NO</v>
      </c>
      <c r="X5476" s="34">
        <f t="shared" si="85"/>
        <v>0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35">
        <v>0</v>
      </c>
      <c r="U5477" s="1">
        <v>22.200000000000003</v>
      </c>
      <c r="V5477" t="str">
        <f>VLOOKUP(M5477,People!B:C,2,0)</f>
        <v>Kelly Williams</v>
      </c>
      <c r="W5477" t="str">
        <f>IFERROR(VLOOKUP(B5477,Returns!B:C,2,0),"NO")</f>
        <v>NO</v>
      </c>
      <c r="X5477" s="34">
        <f t="shared" si="85"/>
        <v>0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35">
        <v>0</v>
      </c>
      <c r="U5478" s="1">
        <v>22.828499999999998</v>
      </c>
      <c r="V5478" t="str">
        <f>VLOOKUP(M5478,People!B:C,2,0)</f>
        <v>Kelly Williams</v>
      </c>
      <c r="W5478" t="str">
        <f>IFERROR(VLOOKUP(B5478,Returns!B:C,2,0),"NO")</f>
        <v>NO</v>
      </c>
      <c r="X5478" s="34">
        <f t="shared" si="85"/>
        <v>0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35">
        <v>0</v>
      </c>
      <c r="U5479" s="1">
        <v>8.7906000000000013</v>
      </c>
      <c r="V5479" t="str">
        <f>VLOOKUP(M5479,People!B:C,2,0)</f>
        <v>Kelly Williams</v>
      </c>
      <c r="W5479" t="str">
        <f>IFERROR(VLOOKUP(B5479,Returns!B:C,2,0),"NO")</f>
        <v>NO</v>
      </c>
      <c r="X5479" s="34">
        <f t="shared" si="85"/>
        <v>0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35">
        <v>0</v>
      </c>
      <c r="U5480" s="1">
        <v>62.915999999999997</v>
      </c>
      <c r="V5480" t="str">
        <f>VLOOKUP(M5480,People!B:C,2,0)</f>
        <v>Chuck Magee</v>
      </c>
      <c r="W5480" t="str">
        <f>IFERROR(VLOOKUP(B5480,Returns!B:C,2,0),"NO")</f>
        <v>NO</v>
      </c>
      <c r="X5480" s="34">
        <f t="shared" si="85"/>
        <v>0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35">
        <v>0.7</v>
      </c>
      <c r="U5481" s="1">
        <v>-1.3082999999999996</v>
      </c>
      <c r="V5481" t="str">
        <f>VLOOKUP(M5481,People!B:C,2,0)</f>
        <v>Cassandra Brandow</v>
      </c>
      <c r="W5481" t="str">
        <f>IFERROR(VLOOKUP(B5481,Returns!B:C,2,0),"NO")</f>
        <v>NO</v>
      </c>
      <c r="X5481" s="34">
        <f t="shared" si="85"/>
        <v>1.3083000000000002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35">
        <v>0.2</v>
      </c>
      <c r="U5482" s="1">
        <v>11.609099999999998</v>
      </c>
      <c r="V5482" t="str">
        <f>VLOOKUP(M5482,People!B:C,2,0)</f>
        <v>Anna Andreadi</v>
      </c>
      <c r="W5482" t="str">
        <f>IFERROR(VLOOKUP(B5482,Returns!B:C,2,0),"NO")</f>
        <v>NO</v>
      </c>
      <c r="X5482" s="34">
        <f t="shared" si="85"/>
        <v>20.638400000000004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35">
        <v>0</v>
      </c>
      <c r="U5483" s="1">
        <v>6.4799999999999969</v>
      </c>
      <c r="V5483" t="str">
        <f>VLOOKUP(M5483,People!B:C,2,0)</f>
        <v>Anna Andreadi</v>
      </c>
      <c r="W5483" t="str">
        <f>IFERROR(VLOOKUP(B5483,Returns!B:C,2,0),"NO")</f>
        <v>NO</v>
      </c>
      <c r="X5483" s="34">
        <f t="shared" si="85"/>
        <v>0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35">
        <v>0</v>
      </c>
      <c r="U5484" s="1">
        <v>115.1808</v>
      </c>
      <c r="V5484" t="str">
        <f>VLOOKUP(M5484,People!B:C,2,0)</f>
        <v>Anna Andreadi</v>
      </c>
      <c r="W5484" t="str">
        <f>IFERROR(VLOOKUP(B5484,Returns!B:C,2,0),"NO")</f>
        <v>NO</v>
      </c>
      <c r="X5484" s="34">
        <f t="shared" si="85"/>
        <v>0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35">
        <v>0</v>
      </c>
      <c r="U5485" s="1">
        <v>0.40679999999999694</v>
      </c>
      <c r="V5485" t="str">
        <f>VLOOKUP(M5485,People!B:C,2,0)</f>
        <v>Anna Andreadi</v>
      </c>
      <c r="W5485" t="str">
        <f>IFERROR(VLOOKUP(B5485,Returns!B:C,2,0),"NO")</f>
        <v>NO</v>
      </c>
      <c r="X5485" s="34">
        <f t="shared" si="85"/>
        <v>0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35">
        <v>0.2</v>
      </c>
      <c r="U5486" s="1">
        <v>-68.1096</v>
      </c>
      <c r="V5486" t="str">
        <f>VLOOKUP(M5486,People!B:C,2,0)</f>
        <v>Cassandra Brandow</v>
      </c>
      <c r="W5486" t="str">
        <f>IFERROR(VLOOKUP(B5486,Returns!B:C,2,0),"NO")</f>
        <v>NO</v>
      </c>
      <c r="X5486" s="34">
        <f t="shared" si="85"/>
        <v>83.827200000000005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35">
        <v>0.2</v>
      </c>
      <c r="U5487" s="1">
        <v>7.6283999999999974</v>
      </c>
      <c r="V5487" t="str">
        <f>VLOOKUP(M5487,People!B:C,2,0)</f>
        <v>Cassandra Brandow</v>
      </c>
      <c r="W5487" t="str">
        <f>IFERROR(VLOOKUP(B5487,Returns!B:C,2,0),"NO")</f>
        <v>NO</v>
      </c>
      <c r="X5487" s="34">
        <f t="shared" si="85"/>
        <v>4.6944000000000008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35">
        <v>0.8</v>
      </c>
      <c r="U5488" s="1">
        <v>-6.2860000000000031</v>
      </c>
      <c r="V5488" t="str">
        <f>VLOOKUP(M5488,People!B:C,2,0)</f>
        <v>Kelly Williams</v>
      </c>
      <c r="W5488" t="str">
        <f>IFERROR(VLOOKUP(B5488,Returns!B:C,2,0),"NO")</f>
        <v>NO</v>
      </c>
      <c r="X5488" s="34">
        <f t="shared" si="85"/>
        <v>2.8735999999999997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35">
        <v>0.2</v>
      </c>
      <c r="U5489" s="1">
        <v>-5.694300000000001</v>
      </c>
      <c r="V5489" t="str">
        <f>VLOOKUP(M5489,People!B:C,2,0)</f>
        <v>Cassandra Brandow</v>
      </c>
      <c r="W5489" t="str">
        <f>IFERROR(VLOOKUP(B5489,Returns!B:C,2,0),"NO")</f>
        <v>NO</v>
      </c>
      <c r="X5489" s="34">
        <f t="shared" si="85"/>
        <v>4.7952000000000004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35">
        <v>0.2</v>
      </c>
      <c r="U5490" s="1">
        <v>2.0358000000000001</v>
      </c>
      <c r="V5490" t="str">
        <f>VLOOKUP(M5490,People!B:C,2,0)</f>
        <v>Cassandra Brandow</v>
      </c>
      <c r="W5490" t="str">
        <f>IFERROR(VLOOKUP(B5490,Returns!B:C,2,0),"NO")</f>
        <v>NO</v>
      </c>
      <c r="X5490" s="34">
        <f t="shared" si="85"/>
        <v>1.2528000000000001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35">
        <v>0.2</v>
      </c>
      <c r="U5491" s="1">
        <v>1.8207000000000013</v>
      </c>
      <c r="V5491" t="str">
        <f>VLOOKUP(M5491,People!B:C,2,0)</f>
        <v>Cassandra Brandow</v>
      </c>
      <c r="W5491" t="str">
        <f>IFERROR(VLOOKUP(B5491,Returns!B:C,2,0),"NO")</f>
        <v>NO</v>
      </c>
      <c r="X5491" s="34">
        <f t="shared" si="85"/>
        <v>4.1616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35">
        <v>0.2</v>
      </c>
      <c r="U5492" s="1">
        <v>-19.105800000000016</v>
      </c>
      <c r="V5492" t="str">
        <f>VLOOKUP(M5492,People!B:C,2,0)</f>
        <v>Cassandra Brandow</v>
      </c>
      <c r="W5492" t="str">
        <f>IFERROR(VLOOKUP(B5492,Returns!B:C,2,0),"NO")</f>
        <v>NO</v>
      </c>
      <c r="X5492" s="34">
        <f t="shared" si="85"/>
        <v>43.670400000000008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35">
        <v>0.2</v>
      </c>
      <c r="U5493" s="1">
        <v>1.8160000000000016</v>
      </c>
      <c r="V5493" t="str">
        <f>VLOOKUP(M5493,People!B:C,2,0)</f>
        <v>Kelly Williams</v>
      </c>
      <c r="W5493" t="str">
        <f>IFERROR(VLOOKUP(B5493,Returns!B:C,2,0),"NO")</f>
        <v>NO</v>
      </c>
      <c r="X5493" s="34">
        <f t="shared" si="85"/>
        <v>3.6320000000000001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35">
        <v>0</v>
      </c>
      <c r="U5494" s="1">
        <v>0.14719999999999978</v>
      </c>
      <c r="V5494" t="str">
        <f>VLOOKUP(M5494,People!B:C,2,0)</f>
        <v>Anna Andreadi</v>
      </c>
      <c r="W5494" t="str">
        <f>IFERROR(VLOOKUP(B5494,Returns!B:C,2,0),"NO")</f>
        <v>NO</v>
      </c>
      <c r="X5494" s="34">
        <f t="shared" si="85"/>
        <v>0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35">
        <v>0</v>
      </c>
      <c r="U5495" s="1">
        <v>19.872</v>
      </c>
      <c r="V5495" t="str">
        <f>VLOOKUP(M5495,People!B:C,2,0)</f>
        <v>Anna Andreadi</v>
      </c>
      <c r="W5495" t="str">
        <f>IFERROR(VLOOKUP(B5495,Returns!B:C,2,0),"NO")</f>
        <v>NO</v>
      </c>
      <c r="X5495" s="34">
        <f t="shared" si="85"/>
        <v>0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35">
        <v>0.15</v>
      </c>
      <c r="U5496" s="1">
        <v>-4.8391999999999769</v>
      </c>
      <c r="V5496" t="str">
        <f>VLOOKUP(M5496,People!B:C,2,0)</f>
        <v>Anna Andreadi</v>
      </c>
      <c r="W5496" t="str">
        <f>IFERROR(VLOOKUP(B5496,Returns!B:C,2,0),"NO")</f>
        <v>NO</v>
      </c>
      <c r="X5496" s="34">
        <f t="shared" si="85"/>
        <v>61.699799999999996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35">
        <v>0.7</v>
      </c>
      <c r="U5497" s="1">
        <v>-6.1247999999999987</v>
      </c>
      <c r="V5497" t="str">
        <f>VLOOKUP(M5497,People!B:C,2,0)</f>
        <v>Chuck Magee</v>
      </c>
      <c r="W5497" t="str">
        <f>IFERROR(VLOOKUP(B5497,Returns!B:C,2,0),"NO")</f>
        <v>NO</v>
      </c>
      <c r="X5497" s="34">
        <f t="shared" si="85"/>
        <v>5.3592000000000004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35">
        <v>0.2</v>
      </c>
      <c r="U5498" s="1">
        <v>19.176000000000002</v>
      </c>
      <c r="V5498" t="str">
        <f>VLOOKUP(M5498,People!B:C,2,0)</f>
        <v>Chuck Magee</v>
      </c>
      <c r="W5498" t="str">
        <f>IFERROR(VLOOKUP(B5498,Returns!B:C,2,0),"NO")</f>
        <v>NO</v>
      </c>
      <c r="X5498" s="34">
        <f t="shared" si="85"/>
        <v>12.784000000000002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35">
        <v>0</v>
      </c>
      <c r="U5499" s="1">
        <v>1.9023999999999992</v>
      </c>
      <c r="V5499" t="str">
        <f>VLOOKUP(M5499,People!B:C,2,0)</f>
        <v>Chuck Magee</v>
      </c>
      <c r="W5499" t="str">
        <f>IFERROR(VLOOKUP(B5499,Returns!B:C,2,0),"NO")</f>
        <v>NO</v>
      </c>
      <c r="X5499" s="34">
        <f t="shared" si="85"/>
        <v>0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35">
        <v>0</v>
      </c>
      <c r="U5500" s="1">
        <v>3.6017999999999999</v>
      </c>
      <c r="V5500" t="str">
        <f>VLOOKUP(M5500,People!B:C,2,0)</f>
        <v>Chuck Magee</v>
      </c>
      <c r="W5500" t="str">
        <f>IFERROR(VLOOKUP(B5500,Returns!B:C,2,0),"NO")</f>
        <v>NO</v>
      </c>
      <c r="X5500" s="34">
        <f t="shared" si="85"/>
        <v>0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35">
        <v>0</v>
      </c>
      <c r="U5501" s="1">
        <v>8.7989999999999995</v>
      </c>
      <c r="V5501" t="str">
        <f>VLOOKUP(M5501,People!B:C,2,0)</f>
        <v>Chuck Magee</v>
      </c>
      <c r="W5501" t="str">
        <f>IFERROR(VLOOKUP(B5501,Returns!B:C,2,0),"NO")</f>
        <v>NO</v>
      </c>
      <c r="X5501" s="34">
        <f t="shared" si="85"/>
        <v>0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35">
        <v>0.1</v>
      </c>
      <c r="U5502" s="1">
        <v>88.552800000000005</v>
      </c>
      <c r="V5502" t="str">
        <f>VLOOKUP(M5502,People!B:C,2,0)</f>
        <v>Chuck Magee</v>
      </c>
      <c r="W5502" t="str">
        <f>IFERROR(VLOOKUP(B5502,Returns!B:C,2,0),"NO")</f>
        <v>NO</v>
      </c>
      <c r="X5502" s="34">
        <f t="shared" si="85"/>
        <v>66.414599999999993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35">
        <v>0</v>
      </c>
      <c r="U5503" s="1">
        <v>4.3904000000000005</v>
      </c>
      <c r="V5503" t="str">
        <f>VLOOKUP(M5503,People!B:C,2,0)</f>
        <v>Chuck Magee</v>
      </c>
      <c r="W5503" t="str">
        <f>IFERROR(VLOOKUP(B5503,Returns!B:C,2,0),"NO")</f>
        <v>NO</v>
      </c>
      <c r="X5503" s="34">
        <f t="shared" si="85"/>
        <v>0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35">
        <v>0.2</v>
      </c>
      <c r="U5504" s="1">
        <v>0.66239999999999977</v>
      </c>
      <c r="V5504" t="str">
        <f>VLOOKUP(M5504,People!B:C,2,0)</f>
        <v>Chuck Magee</v>
      </c>
      <c r="W5504" t="str">
        <f>IFERROR(VLOOKUP(B5504,Returns!B:C,2,0),"NO")</f>
        <v>NO</v>
      </c>
      <c r="X5504" s="34">
        <f t="shared" si="85"/>
        <v>0.66239999999999999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35">
        <v>0.2</v>
      </c>
      <c r="U5505" s="1">
        <v>1.2584999999999997</v>
      </c>
      <c r="V5505" t="str">
        <f>VLOOKUP(M5505,People!B:C,2,0)</f>
        <v>Chuck Magee</v>
      </c>
      <c r="W5505" t="str">
        <f>IFERROR(VLOOKUP(B5505,Returns!B:C,2,0),"NO")</f>
        <v>NO</v>
      </c>
      <c r="X5505" s="34">
        <f t="shared" si="85"/>
        <v>4.0272000000000006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35">
        <v>0.2</v>
      </c>
      <c r="U5506" s="1">
        <v>2.8781999999999992</v>
      </c>
      <c r="V5506" t="str">
        <f>VLOOKUP(M5506,People!B:C,2,0)</f>
        <v>Chuck Magee</v>
      </c>
      <c r="W5506" t="str">
        <f>IFERROR(VLOOKUP(B5506,Returns!B:C,2,0),"NO")</f>
        <v>NO</v>
      </c>
      <c r="X5506" s="34">
        <f t="shared" ref="X5506:X5569" si="86">T5506*R5506</f>
        <v>1.7712000000000001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35">
        <v>0.4</v>
      </c>
      <c r="U5507" s="1">
        <v>-186.15999999999997</v>
      </c>
      <c r="V5507" t="str">
        <f>VLOOKUP(M5507,People!B:C,2,0)</f>
        <v>Chuck Magee</v>
      </c>
      <c r="W5507" t="str">
        <f>IFERROR(VLOOKUP(B5507,Returns!B:C,2,0),"NO")</f>
        <v>NO</v>
      </c>
      <c r="X5507" s="34">
        <f t="shared" si="86"/>
        <v>343.68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35">
        <v>0</v>
      </c>
      <c r="U5508" s="1">
        <v>27.881999999999998</v>
      </c>
      <c r="V5508" t="str">
        <f>VLOOKUP(M5508,People!B:C,2,0)</f>
        <v>Anna Andreadi</v>
      </c>
      <c r="W5508" t="str">
        <f>IFERROR(VLOOKUP(B5508,Returns!B:C,2,0),"NO")</f>
        <v>NO</v>
      </c>
      <c r="X5508" s="34">
        <f t="shared" si="86"/>
        <v>0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35">
        <v>0</v>
      </c>
      <c r="U5509" s="1">
        <v>8.6016000000000012</v>
      </c>
      <c r="V5509" t="str">
        <f>VLOOKUP(M5509,People!B:C,2,0)</f>
        <v>Cassandra Brandow</v>
      </c>
      <c r="W5509" t="str">
        <f>IFERROR(VLOOKUP(B5509,Returns!B:C,2,0),"NO")</f>
        <v>NO</v>
      </c>
      <c r="X5509" s="34">
        <f t="shared" si="86"/>
        <v>0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35">
        <v>0</v>
      </c>
      <c r="U5510" s="1">
        <v>62.736999999999995</v>
      </c>
      <c r="V5510" t="str">
        <f>VLOOKUP(M5510,People!B:C,2,0)</f>
        <v>Anna Andreadi</v>
      </c>
      <c r="W5510" t="str">
        <f>IFERROR(VLOOKUP(B5510,Returns!B:C,2,0),"NO")</f>
        <v>NO</v>
      </c>
      <c r="X5510" s="34">
        <f t="shared" si="86"/>
        <v>0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35">
        <v>0.2</v>
      </c>
      <c r="U5511" s="1">
        <v>19.137599999999992</v>
      </c>
      <c r="V5511" t="str">
        <f>VLOOKUP(M5511,People!B:C,2,0)</f>
        <v>Kelly Williams</v>
      </c>
      <c r="W5511" t="str">
        <f>IFERROR(VLOOKUP(B5511,Returns!B:C,2,0),"NO")</f>
        <v>NO</v>
      </c>
      <c r="X5511" s="34">
        <f t="shared" si="86"/>
        <v>11.340800000000002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35">
        <v>0.2</v>
      </c>
      <c r="U5512" s="1">
        <v>3.4749999999999996</v>
      </c>
      <c r="V5512" t="str">
        <f>VLOOKUP(M5512,People!B:C,2,0)</f>
        <v>Kelly Williams</v>
      </c>
      <c r="W5512" t="str">
        <f>IFERROR(VLOOKUP(B5512,Returns!B:C,2,0),"NO")</f>
        <v>NO</v>
      </c>
      <c r="X5512" s="34">
        <f t="shared" si="86"/>
        <v>2.2240000000000002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35">
        <v>0.2</v>
      </c>
      <c r="U5513" s="1">
        <v>11.102399999999996</v>
      </c>
      <c r="V5513" t="str">
        <f>VLOOKUP(M5513,People!B:C,2,0)</f>
        <v>Anna Andreadi</v>
      </c>
      <c r="W5513" t="str">
        <f>IFERROR(VLOOKUP(B5513,Returns!B:C,2,0),"NO")</f>
        <v>NO</v>
      </c>
      <c r="X5513" s="34">
        <f t="shared" si="86"/>
        <v>6.5792000000000002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35">
        <v>0.2</v>
      </c>
      <c r="U5514" s="1">
        <v>7.6868999999999996</v>
      </c>
      <c r="V5514" t="str">
        <f>VLOOKUP(M5514,People!B:C,2,0)</f>
        <v>Anna Andreadi</v>
      </c>
      <c r="W5514" t="str">
        <f>IFERROR(VLOOKUP(B5514,Returns!B:C,2,0),"NO")</f>
        <v>NO</v>
      </c>
      <c r="X5514" s="34">
        <f t="shared" si="86"/>
        <v>4.555200000000001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35">
        <v>0</v>
      </c>
      <c r="U5515" s="1">
        <v>2.3996999999999815</v>
      </c>
      <c r="V5515" t="str">
        <f>VLOOKUP(M5515,People!B:C,2,0)</f>
        <v>Chuck Magee</v>
      </c>
      <c r="W5515" t="str">
        <f>IFERROR(VLOOKUP(B5515,Returns!B:C,2,0),"NO")</f>
        <v>NO</v>
      </c>
      <c r="X5515" s="34">
        <f t="shared" si="86"/>
        <v>0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35">
        <v>0</v>
      </c>
      <c r="U5516" s="1">
        <v>44.889600000000002</v>
      </c>
      <c r="V5516" t="str">
        <f>VLOOKUP(M5516,People!B:C,2,0)</f>
        <v>Chuck Magee</v>
      </c>
      <c r="W5516" t="str">
        <f>IFERROR(VLOOKUP(B5516,Returns!B:C,2,0),"NO")</f>
        <v>NO</v>
      </c>
      <c r="X5516" s="34">
        <f t="shared" si="86"/>
        <v>0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35">
        <v>0</v>
      </c>
      <c r="U5517" s="1">
        <v>3.8654999999999973</v>
      </c>
      <c r="V5517" t="str">
        <f>VLOOKUP(M5517,People!B:C,2,0)</f>
        <v>Chuck Magee</v>
      </c>
      <c r="W5517" t="str">
        <f>IFERROR(VLOOKUP(B5517,Returns!B:C,2,0),"NO")</f>
        <v>NO</v>
      </c>
      <c r="X5517" s="34">
        <f t="shared" si="86"/>
        <v>0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35">
        <v>0</v>
      </c>
      <c r="U5518" s="1">
        <v>527.98400000000004</v>
      </c>
      <c r="V5518" t="str">
        <f>VLOOKUP(M5518,People!B:C,2,0)</f>
        <v>Cassandra Brandow</v>
      </c>
      <c r="W5518" t="str">
        <f>IFERROR(VLOOKUP(B5518,Returns!B:C,2,0),"NO")</f>
        <v>NO</v>
      </c>
      <c r="X5518" s="34">
        <f t="shared" si="86"/>
        <v>0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35">
        <v>0.3</v>
      </c>
      <c r="U5519" s="1">
        <v>-10.283999999999992</v>
      </c>
      <c r="V5519" t="str">
        <f>VLOOKUP(M5519,People!B:C,2,0)</f>
        <v>Chuck Magee</v>
      </c>
      <c r="W5519" t="str">
        <f>IFERROR(VLOOKUP(B5519,Returns!B:C,2,0),"NO")</f>
        <v>NO</v>
      </c>
      <c r="X5519" s="34">
        <f t="shared" si="86"/>
        <v>71.987999999999985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35">
        <v>0.2</v>
      </c>
      <c r="U5520" s="1">
        <v>6.8459999999999965</v>
      </c>
      <c r="V5520" t="str">
        <f>VLOOKUP(M5520,People!B:C,2,0)</f>
        <v>Chuck Magee</v>
      </c>
      <c r="W5520" t="str">
        <f>IFERROR(VLOOKUP(B5520,Returns!B:C,2,0),"NO")</f>
        <v>NO</v>
      </c>
      <c r="X5520" s="34">
        <f t="shared" si="86"/>
        <v>10.953600000000002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35">
        <v>0.2</v>
      </c>
      <c r="U5521" s="1">
        <v>3.1806000000000005</v>
      </c>
      <c r="V5521" t="str">
        <f>VLOOKUP(M5521,People!B:C,2,0)</f>
        <v>Chuck Magee</v>
      </c>
      <c r="W5521" t="str">
        <f>IFERROR(VLOOKUP(B5521,Returns!B:C,2,0),"NO")</f>
        <v>NO</v>
      </c>
      <c r="X5521" s="34">
        <f t="shared" si="86"/>
        <v>2.6784000000000003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35">
        <v>0.2</v>
      </c>
      <c r="U5522" s="1">
        <v>8.6709999999999994</v>
      </c>
      <c r="V5522" t="str">
        <f>VLOOKUP(M5522,People!B:C,2,0)</f>
        <v>Chuck Magee</v>
      </c>
      <c r="W5522" t="str">
        <f>IFERROR(VLOOKUP(B5522,Returns!B:C,2,0),"NO")</f>
        <v>NO</v>
      </c>
      <c r="X5522" s="34">
        <f t="shared" si="86"/>
        <v>4.7840000000000007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35">
        <v>0.2</v>
      </c>
      <c r="U5523" s="1">
        <v>-28.796399999999984</v>
      </c>
      <c r="V5523" t="str">
        <f>VLOOKUP(M5523,People!B:C,2,0)</f>
        <v>Chuck Magee</v>
      </c>
      <c r="W5523" t="str">
        <f>IFERROR(VLOOKUP(B5523,Returns!B:C,2,0),"NO")</f>
        <v>NO</v>
      </c>
      <c r="X5523" s="34">
        <f t="shared" si="86"/>
        <v>51.193600000000004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35">
        <v>0.2</v>
      </c>
      <c r="U5524" s="1">
        <v>7.0043999999999977</v>
      </c>
      <c r="V5524" t="str">
        <f>VLOOKUP(M5524,People!B:C,2,0)</f>
        <v>Anna Andreadi</v>
      </c>
      <c r="W5524" t="str">
        <f>IFERROR(VLOOKUP(B5524,Returns!B:C,2,0),"NO")</f>
        <v>NO</v>
      </c>
      <c r="X5524" s="34">
        <f t="shared" si="86"/>
        <v>4.3104000000000005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35">
        <v>0</v>
      </c>
      <c r="U5525" s="1">
        <v>15.724800000000002</v>
      </c>
      <c r="V5525" t="str">
        <f>VLOOKUP(M5525,People!B:C,2,0)</f>
        <v>Anna Andreadi</v>
      </c>
      <c r="W5525" t="str">
        <f>IFERROR(VLOOKUP(B5525,Returns!B:C,2,0),"NO")</f>
        <v>NO</v>
      </c>
      <c r="X5525" s="34">
        <f t="shared" si="86"/>
        <v>0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35">
        <v>0</v>
      </c>
      <c r="U5526" s="1">
        <v>36.928799999999995</v>
      </c>
      <c r="V5526" t="str">
        <f>VLOOKUP(M5526,People!B:C,2,0)</f>
        <v>Anna Andreadi</v>
      </c>
      <c r="W5526" t="str">
        <f>IFERROR(VLOOKUP(B5526,Returns!B:C,2,0),"NO")</f>
        <v>NO</v>
      </c>
      <c r="X5526" s="34">
        <f t="shared" si="86"/>
        <v>0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35">
        <v>0</v>
      </c>
      <c r="U5527" s="1">
        <v>4.0098000000000003</v>
      </c>
      <c r="V5527" t="str">
        <f>VLOOKUP(M5527,People!B:C,2,0)</f>
        <v>Anna Andreadi</v>
      </c>
      <c r="W5527" t="str">
        <f>IFERROR(VLOOKUP(B5527,Returns!B:C,2,0),"NO")</f>
        <v>NO</v>
      </c>
      <c r="X5527" s="34">
        <f t="shared" si="86"/>
        <v>0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35">
        <v>0</v>
      </c>
      <c r="U5528" s="1">
        <v>0.65159999999999996</v>
      </c>
      <c r="V5528" t="str">
        <f>VLOOKUP(M5528,People!B:C,2,0)</f>
        <v>Anna Andreadi</v>
      </c>
      <c r="W5528" t="str">
        <f>IFERROR(VLOOKUP(B5528,Returns!B:C,2,0),"NO")</f>
        <v>NO</v>
      </c>
      <c r="X5528" s="34">
        <f t="shared" si="86"/>
        <v>0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35">
        <v>0</v>
      </c>
      <c r="U5529" s="1">
        <v>18.211199999999998</v>
      </c>
      <c r="V5529" t="str">
        <f>VLOOKUP(M5529,People!B:C,2,0)</f>
        <v>Chuck Magee</v>
      </c>
      <c r="W5529" t="str">
        <f>IFERROR(VLOOKUP(B5529,Returns!B:C,2,0),"NO")</f>
        <v>NO</v>
      </c>
      <c r="X5529" s="34">
        <f t="shared" si="86"/>
        <v>0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35">
        <v>0.2</v>
      </c>
      <c r="U5530" s="1">
        <v>27.985999999999994</v>
      </c>
      <c r="V5530" t="str">
        <f>VLOOKUP(M5530,People!B:C,2,0)</f>
        <v>Cassandra Brandow</v>
      </c>
      <c r="W5530" t="str">
        <f>IFERROR(VLOOKUP(B5530,Returns!B:C,2,0),"NO")</f>
        <v>NO</v>
      </c>
      <c r="X5530" s="34">
        <f t="shared" si="86"/>
        <v>15.991999999999999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35">
        <v>0.2</v>
      </c>
      <c r="U5531" s="1">
        <v>40.353599999999986</v>
      </c>
      <c r="V5531" t="str">
        <f>VLOOKUP(M5531,People!B:C,2,0)</f>
        <v>Kelly Williams</v>
      </c>
      <c r="W5531" t="str">
        <f>IFERROR(VLOOKUP(B5531,Returns!B:C,2,0),"NO")</f>
        <v>NO</v>
      </c>
      <c r="X5531" s="34">
        <f t="shared" si="86"/>
        <v>23.059200000000004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35">
        <v>0</v>
      </c>
      <c r="U5532" s="1">
        <v>743.98799999999983</v>
      </c>
      <c r="V5532" t="str">
        <f>VLOOKUP(M5532,People!B:C,2,0)</f>
        <v>Kelly Williams</v>
      </c>
      <c r="W5532" t="str">
        <f>IFERROR(VLOOKUP(B5532,Returns!B:C,2,0),"NO")</f>
        <v>NO</v>
      </c>
      <c r="X5532" s="34">
        <f t="shared" si="86"/>
        <v>0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35">
        <v>0</v>
      </c>
      <c r="U5533" s="1">
        <v>75.57480000000001</v>
      </c>
      <c r="V5533" t="str">
        <f>VLOOKUP(M5533,People!B:C,2,0)</f>
        <v>Cassandra Brandow</v>
      </c>
      <c r="W5533" t="str">
        <f>IFERROR(VLOOKUP(B5533,Returns!B:C,2,0),"NO")</f>
        <v>NO</v>
      </c>
      <c r="X5533" s="34">
        <f t="shared" si="86"/>
        <v>0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35">
        <v>0</v>
      </c>
      <c r="U5534" s="1">
        <v>5.101499999999997</v>
      </c>
      <c r="V5534" t="str">
        <f>VLOOKUP(M5534,People!B:C,2,0)</f>
        <v>Cassandra Brandow</v>
      </c>
      <c r="W5534" t="str">
        <f>IFERROR(VLOOKUP(B5534,Returns!B:C,2,0),"NO")</f>
        <v>NO</v>
      </c>
      <c r="X5534" s="34">
        <f t="shared" si="86"/>
        <v>0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35">
        <v>0</v>
      </c>
      <c r="U5535" s="1">
        <v>129.34800000000001</v>
      </c>
      <c r="V5535" t="str">
        <f>VLOOKUP(M5535,People!B:C,2,0)</f>
        <v>Cassandra Brandow</v>
      </c>
      <c r="W5535" t="str">
        <f>IFERROR(VLOOKUP(B5535,Returns!B:C,2,0),"NO")</f>
        <v>NO</v>
      </c>
      <c r="X5535" s="34">
        <f t="shared" si="86"/>
        <v>0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35">
        <v>0</v>
      </c>
      <c r="U5536" s="1">
        <v>28.171799999999998</v>
      </c>
      <c r="V5536" t="str">
        <f>VLOOKUP(M5536,People!B:C,2,0)</f>
        <v>Cassandra Brandow</v>
      </c>
      <c r="W5536" t="str">
        <f>IFERROR(VLOOKUP(B5536,Returns!B:C,2,0),"NO")</f>
        <v>NO</v>
      </c>
      <c r="X5536" s="34">
        <f t="shared" si="86"/>
        <v>0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35">
        <v>0</v>
      </c>
      <c r="U5537" s="1">
        <v>30.787199999999999</v>
      </c>
      <c r="V5537" t="str">
        <f>VLOOKUP(M5537,People!B:C,2,0)</f>
        <v>Cassandra Brandow</v>
      </c>
      <c r="W5537" t="str">
        <f>IFERROR(VLOOKUP(B5537,Returns!B:C,2,0),"NO")</f>
        <v>NO</v>
      </c>
      <c r="X5537" s="34">
        <f t="shared" si="86"/>
        <v>0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35">
        <v>0</v>
      </c>
      <c r="U5538" s="1">
        <v>5.6015999999999995</v>
      </c>
      <c r="V5538" t="str">
        <f>VLOOKUP(M5538,People!B:C,2,0)</f>
        <v>Cassandra Brandow</v>
      </c>
      <c r="W5538" t="str">
        <f>IFERROR(VLOOKUP(B5538,Returns!B:C,2,0),"NO")</f>
        <v>NO</v>
      </c>
      <c r="X5538" s="34">
        <f t="shared" si="86"/>
        <v>0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35">
        <v>0</v>
      </c>
      <c r="U5539" s="1">
        <v>6.2208000000000006</v>
      </c>
      <c r="V5539" t="str">
        <f>VLOOKUP(M5539,People!B:C,2,0)</f>
        <v>Cassandra Brandow</v>
      </c>
      <c r="W5539" t="str">
        <f>IFERROR(VLOOKUP(B5539,Returns!B:C,2,0),"NO")</f>
        <v>NO</v>
      </c>
      <c r="X5539" s="34">
        <f t="shared" si="86"/>
        <v>0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35">
        <v>0</v>
      </c>
      <c r="U5540" s="1">
        <v>8.0177999999999994</v>
      </c>
      <c r="V5540" t="str">
        <f>VLOOKUP(M5540,People!B:C,2,0)</f>
        <v>Kelly Williams</v>
      </c>
      <c r="W5540" t="str">
        <f>IFERROR(VLOOKUP(B5540,Returns!B:C,2,0),"NO")</f>
        <v>NO</v>
      </c>
      <c r="X5540" s="34">
        <f t="shared" si="86"/>
        <v>0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35">
        <v>0.3</v>
      </c>
      <c r="U5541" s="1">
        <v>-54.595799999999997</v>
      </c>
      <c r="V5541" t="str">
        <f>VLOOKUP(M5541,People!B:C,2,0)</f>
        <v>Kelly Williams</v>
      </c>
      <c r="W5541" t="str">
        <f>IFERROR(VLOOKUP(B5541,Returns!B:C,2,0),"NO")</f>
        <v>NO</v>
      </c>
      <c r="X5541" s="34">
        <f t="shared" si="86"/>
        <v>54.595799999999997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35">
        <v>0.8</v>
      </c>
      <c r="U5542" s="1">
        <v>-2.6268000000000002</v>
      </c>
      <c r="V5542" t="str">
        <f>VLOOKUP(M5542,People!B:C,2,0)</f>
        <v>Kelly Williams</v>
      </c>
      <c r="W5542" t="str">
        <f>IFERROR(VLOOKUP(B5542,Returns!B:C,2,0),"NO")</f>
        <v>NO</v>
      </c>
      <c r="X5542" s="34">
        <f t="shared" si="86"/>
        <v>1.2735999999999998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35">
        <v>0.2</v>
      </c>
      <c r="U5543" s="1">
        <v>2.5136999999999983</v>
      </c>
      <c r="V5543" t="str">
        <f>VLOOKUP(M5543,People!B:C,2,0)</f>
        <v>Kelly Williams</v>
      </c>
      <c r="W5543" t="str">
        <f>IFERROR(VLOOKUP(B5543,Returns!B:C,2,0),"NO")</f>
        <v>NO</v>
      </c>
      <c r="X5543" s="34">
        <f t="shared" si="86"/>
        <v>4.4688000000000008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35">
        <v>0.5</v>
      </c>
      <c r="U5544" s="1">
        <v>-218.86559999999997</v>
      </c>
      <c r="V5544" t="str">
        <f>VLOOKUP(M5544,People!B:C,2,0)</f>
        <v>Anna Andreadi</v>
      </c>
      <c r="W5544" t="str">
        <f>IFERROR(VLOOKUP(B5544,Returns!B:C,2,0),"NO")</f>
        <v>NO</v>
      </c>
      <c r="X5544" s="34">
        <f t="shared" si="86"/>
        <v>227.98500000000001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35">
        <v>0.7</v>
      </c>
      <c r="U5545" s="1">
        <v>-7.6559999999999988</v>
      </c>
      <c r="V5545" t="str">
        <f>VLOOKUP(M5545,People!B:C,2,0)</f>
        <v>Anna Andreadi</v>
      </c>
      <c r="W5545" t="str">
        <f>IFERROR(VLOOKUP(B5545,Returns!B:C,2,0),"NO")</f>
        <v>NO</v>
      </c>
      <c r="X5545" s="34">
        <f t="shared" si="86"/>
        <v>7.3080000000000007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35">
        <v>0.7</v>
      </c>
      <c r="U5546" s="1">
        <v>-4.1711999999999989</v>
      </c>
      <c r="V5546" t="str">
        <f>VLOOKUP(M5546,People!B:C,2,0)</f>
        <v>Anna Andreadi</v>
      </c>
      <c r="W5546" t="str">
        <f>IFERROR(VLOOKUP(B5546,Returns!B:C,2,0),"NO")</f>
        <v>NO</v>
      </c>
      <c r="X5546" s="34">
        <f t="shared" si="86"/>
        <v>3.6497999999999999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35">
        <v>0</v>
      </c>
      <c r="U5547" s="1">
        <v>17.523999999999997</v>
      </c>
      <c r="V5547" t="str">
        <f>VLOOKUP(M5547,People!B:C,2,0)</f>
        <v>Chuck Magee</v>
      </c>
      <c r="W5547" t="str">
        <f>IFERROR(VLOOKUP(B5547,Returns!B:C,2,0),"NO")</f>
        <v>NO</v>
      </c>
      <c r="X5547" s="34">
        <f t="shared" si="86"/>
        <v>0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35">
        <v>0</v>
      </c>
      <c r="U5548" s="1">
        <v>10.567200000000001</v>
      </c>
      <c r="V5548" t="str">
        <f>VLOOKUP(M5548,People!B:C,2,0)</f>
        <v>Anna Andreadi</v>
      </c>
      <c r="W5548" t="str">
        <f>IFERROR(VLOOKUP(B5548,Returns!B:C,2,0),"NO")</f>
        <v>NO</v>
      </c>
      <c r="X5548" s="34">
        <f t="shared" si="86"/>
        <v>0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35">
        <v>0.2</v>
      </c>
      <c r="U5549" s="1">
        <v>47.459999999999994</v>
      </c>
      <c r="V5549" t="str">
        <f>VLOOKUP(M5549,People!B:C,2,0)</f>
        <v>Anna Andreadi</v>
      </c>
      <c r="W5549" t="str">
        <f>IFERROR(VLOOKUP(B5549,Returns!B:C,2,0),"NO")</f>
        <v>NO</v>
      </c>
      <c r="X5549" s="34">
        <f t="shared" si="86"/>
        <v>25.312000000000001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35">
        <v>0</v>
      </c>
      <c r="U5550" s="1">
        <v>11.793600000000001</v>
      </c>
      <c r="V5550" t="str">
        <f>VLOOKUP(M5550,People!B:C,2,0)</f>
        <v>Anna Andreadi</v>
      </c>
      <c r="W5550" t="str">
        <f>IFERROR(VLOOKUP(B5550,Returns!B:C,2,0),"NO")</f>
        <v>NO</v>
      </c>
      <c r="X5550" s="34">
        <f t="shared" si="86"/>
        <v>0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35">
        <v>0</v>
      </c>
      <c r="U5551" s="1">
        <v>34.982499999999987</v>
      </c>
      <c r="V5551" t="str">
        <f>VLOOKUP(M5551,People!B:C,2,0)</f>
        <v>Anna Andreadi</v>
      </c>
      <c r="W5551" t="str">
        <f>IFERROR(VLOOKUP(B5551,Returns!B:C,2,0),"NO")</f>
        <v>NO</v>
      </c>
      <c r="X5551" s="34">
        <f t="shared" si="86"/>
        <v>0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35">
        <v>0.2</v>
      </c>
      <c r="U5552" s="1">
        <v>0.33399999999999974</v>
      </c>
      <c r="V5552" t="str">
        <f>VLOOKUP(M5552,People!B:C,2,0)</f>
        <v>Kelly Williams</v>
      </c>
      <c r="W5552" t="str">
        <f>IFERROR(VLOOKUP(B5552,Returns!B:C,2,0),"NO")</f>
        <v>NO</v>
      </c>
      <c r="X5552" s="34">
        <f t="shared" si="86"/>
        <v>0.5344000000000001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35">
        <v>0.2</v>
      </c>
      <c r="U5553" s="1">
        <v>-3.123000000000002</v>
      </c>
      <c r="V5553" t="str">
        <f>VLOOKUP(M5553,People!B:C,2,0)</f>
        <v>Kelly Williams</v>
      </c>
      <c r="W5553" t="str">
        <f>IFERROR(VLOOKUP(B5553,Returns!B:C,2,0),"NO")</f>
        <v>NO</v>
      </c>
      <c r="X5553" s="34">
        <f t="shared" si="86"/>
        <v>3.3312000000000008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35">
        <v>0.2</v>
      </c>
      <c r="U5554" s="1">
        <v>20.8719</v>
      </c>
      <c r="V5554" t="str">
        <f>VLOOKUP(M5554,People!B:C,2,0)</f>
        <v>Kelly Williams</v>
      </c>
      <c r="W5554" t="str">
        <f>IFERROR(VLOOKUP(B5554,Returns!B:C,2,0),"NO")</f>
        <v>NO</v>
      </c>
      <c r="X5554" s="34">
        <f t="shared" si="86"/>
        <v>15.902400000000004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35">
        <v>0.2</v>
      </c>
      <c r="U5555" s="1">
        <v>12.700800000000001</v>
      </c>
      <c r="V5555" t="str">
        <f>VLOOKUP(M5555,People!B:C,2,0)</f>
        <v>Kelly Williams</v>
      </c>
      <c r="W5555" t="str">
        <f>IFERROR(VLOOKUP(B5555,Returns!B:C,2,0),"NO")</f>
        <v>NO</v>
      </c>
      <c r="X5555" s="34">
        <f t="shared" si="86"/>
        <v>7.2576000000000027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35">
        <v>0.32</v>
      </c>
      <c r="U5556" s="1">
        <v>-12.998700000000007</v>
      </c>
      <c r="V5556" t="str">
        <f>VLOOKUP(M5556,People!B:C,2,0)</f>
        <v>Kelly Williams</v>
      </c>
      <c r="W5556" t="str">
        <f>IFERROR(VLOOKUP(B5556,Returns!B:C,2,0),"NO")</f>
        <v>NO</v>
      </c>
      <c r="X5556" s="34">
        <f t="shared" si="86"/>
        <v>21.757823999999996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35">
        <v>0</v>
      </c>
      <c r="U5557" s="1">
        <v>3.4543999999999997</v>
      </c>
      <c r="V5557" t="str">
        <f>VLOOKUP(M5557,People!B:C,2,0)</f>
        <v>Cassandra Brandow</v>
      </c>
      <c r="W5557" t="str">
        <f>IFERROR(VLOOKUP(B5557,Returns!B:C,2,0),"NO")</f>
        <v>NO</v>
      </c>
      <c r="X5557" s="34">
        <f t="shared" si="86"/>
        <v>0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35">
        <v>0</v>
      </c>
      <c r="U5558" s="1">
        <v>1.9711999999999996</v>
      </c>
      <c r="V5558" t="str">
        <f>VLOOKUP(M5558,People!B:C,2,0)</f>
        <v>Cassandra Brandow</v>
      </c>
      <c r="W5558" t="str">
        <f>IFERROR(VLOOKUP(B5558,Returns!B:C,2,0),"NO")</f>
        <v>NO</v>
      </c>
      <c r="X5558" s="34">
        <f t="shared" si="86"/>
        <v>0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35">
        <v>0</v>
      </c>
      <c r="U5559" s="1">
        <v>15.764000000000003</v>
      </c>
      <c r="V5559" t="str">
        <f>VLOOKUP(M5559,People!B:C,2,0)</f>
        <v>Cassandra Brandow</v>
      </c>
      <c r="W5559" t="str">
        <f>IFERROR(VLOOKUP(B5559,Returns!B:C,2,0),"NO")</f>
        <v>NO</v>
      </c>
      <c r="X5559" s="34">
        <f t="shared" si="86"/>
        <v>0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35">
        <v>0</v>
      </c>
      <c r="U5560" s="1">
        <v>3.1104000000000003</v>
      </c>
      <c r="V5560" t="str">
        <f>VLOOKUP(M5560,People!B:C,2,0)</f>
        <v>Anna Andreadi</v>
      </c>
      <c r="W5560" t="str">
        <f>IFERROR(VLOOKUP(B5560,Returns!B:C,2,0),"NO")</f>
        <v>NO</v>
      </c>
      <c r="X5560" s="34">
        <f t="shared" si="86"/>
        <v>0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35">
        <v>0</v>
      </c>
      <c r="U5561" s="1">
        <v>238.65299999999991</v>
      </c>
      <c r="V5561" t="str">
        <f>VLOOKUP(M5561,People!B:C,2,0)</f>
        <v>Anna Andreadi</v>
      </c>
      <c r="W5561" t="str">
        <f>IFERROR(VLOOKUP(B5561,Returns!B:C,2,0),"NO")</f>
        <v>NO</v>
      </c>
      <c r="X5561" s="34">
        <f t="shared" si="86"/>
        <v>0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35">
        <v>0</v>
      </c>
      <c r="U5562" s="1">
        <v>6.8723999999999998</v>
      </c>
      <c r="V5562" t="str">
        <f>VLOOKUP(M5562,People!B:C,2,0)</f>
        <v>Anna Andreadi</v>
      </c>
      <c r="W5562" t="str">
        <f>IFERROR(VLOOKUP(B5562,Returns!B:C,2,0),"NO")</f>
        <v>NO</v>
      </c>
      <c r="X5562" s="34">
        <f t="shared" si="86"/>
        <v>0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35">
        <v>0</v>
      </c>
      <c r="U5563" s="1">
        <v>17.27</v>
      </c>
      <c r="V5563" t="str">
        <f>VLOOKUP(M5563,People!B:C,2,0)</f>
        <v>Cassandra Brandow</v>
      </c>
      <c r="W5563" t="str">
        <f>IFERROR(VLOOKUP(B5563,Returns!B:C,2,0),"NO")</f>
        <v>NO</v>
      </c>
      <c r="X5563" s="34">
        <f t="shared" si="86"/>
        <v>0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35">
        <v>0</v>
      </c>
      <c r="U5564" s="1">
        <v>1439.9760000000001</v>
      </c>
      <c r="V5564" t="str">
        <f>VLOOKUP(M5564,People!B:C,2,0)</f>
        <v>Cassandra Brandow</v>
      </c>
      <c r="W5564" t="str">
        <f>IFERROR(VLOOKUP(B5564,Returns!B:C,2,0),"NO")</f>
        <v>NO</v>
      </c>
      <c r="X5564" s="34">
        <f t="shared" si="86"/>
        <v>0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35">
        <v>0</v>
      </c>
      <c r="U5565" s="1">
        <v>30.7776</v>
      </c>
      <c r="V5565" t="str">
        <f>VLOOKUP(M5565,People!B:C,2,0)</f>
        <v>Cassandra Brandow</v>
      </c>
      <c r="W5565" t="str">
        <f>IFERROR(VLOOKUP(B5565,Returns!B:C,2,0),"NO")</f>
        <v>NO</v>
      </c>
      <c r="X5565" s="34">
        <f t="shared" si="86"/>
        <v>0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35">
        <v>0.2</v>
      </c>
      <c r="U5566" s="1">
        <v>2.188799999999997</v>
      </c>
      <c r="V5566" t="str">
        <f>VLOOKUP(M5566,People!B:C,2,0)</f>
        <v>Kelly Williams</v>
      </c>
      <c r="W5566" t="str">
        <f>IFERROR(VLOOKUP(B5566,Returns!B:C,2,0),"NO")</f>
        <v>NO</v>
      </c>
      <c r="X5566" s="34">
        <f t="shared" si="86"/>
        <v>3.8912000000000009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35">
        <v>0.3</v>
      </c>
      <c r="U5567" s="1">
        <v>8.9993999999999801</v>
      </c>
      <c r="V5567" t="str">
        <f>VLOOKUP(M5567,People!B:C,2,0)</f>
        <v>Kelly Williams</v>
      </c>
      <c r="W5567" t="str">
        <f>IFERROR(VLOOKUP(B5567,Returns!B:C,2,0),"NO")</f>
        <v>NO</v>
      </c>
      <c r="X5567" s="34">
        <f t="shared" si="86"/>
        <v>62.995799999999996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35">
        <v>0.2</v>
      </c>
      <c r="U5568" s="1">
        <v>1.8599999999999994</v>
      </c>
      <c r="V5568" t="str">
        <f>VLOOKUP(M5568,People!B:C,2,0)</f>
        <v>Kelly Williams</v>
      </c>
      <c r="W5568" t="str">
        <f>IFERROR(VLOOKUP(B5568,Returns!B:C,2,0),"NO")</f>
        <v>NO</v>
      </c>
      <c r="X5568" s="34">
        <f t="shared" si="86"/>
        <v>5.9520000000000017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35">
        <v>0.3</v>
      </c>
      <c r="U5569" s="1">
        <v>-2.5647999999999982</v>
      </c>
      <c r="V5569" t="str">
        <f>VLOOKUP(M5569,People!B:C,2,0)</f>
        <v>Kelly Williams</v>
      </c>
      <c r="W5569" t="str">
        <f>IFERROR(VLOOKUP(B5569,Returns!B:C,2,0),"NO")</f>
        <v>NO</v>
      </c>
      <c r="X5569" s="34">
        <f t="shared" si="86"/>
        <v>26.930399999999999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35">
        <v>0.2</v>
      </c>
      <c r="U5570" s="1">
        <v>335.99440000000004</v>
      </c>
      <c r="V5570" t="str">
        <f>VLOOKUP(M5570,People!B:C,2,0)</f>
        <v>Kelly Williams</v>
      </c>
      <c r="W5570" t="str">
        <f>IFERROR(VLOOKUP(B5570,Returns!B:C,2,0),"NO")</f>
        <v>NO</v>
      </c>
      <c r="X5570" s="34">
        <f t="shared" ref="X5570:X5633" si="87">T5570*R5570</f>
        <v>191.99680000000001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35">
        <v>0.2</v>
      </c>
      <c r="U5571" s="1">
        <v>5.6375999999999999</v>
      </c>
      <c r="V5571" t="str">
        <f>VLOOKUP(M5571,People!B:C,2,0)</f>
        <v>Kelly Williams</v>
      </c>
      <c r="W5571" t="str">
        <f>IFERROR(VLOOKUP(B5571,Returns!B:C,2,0),"NO")</f>
        <v>NO</v>
      </c>
      <c r="X5571" s="34">
        <f t="shared" si="87"/>
        <v>3.1104000000000007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35">
        <v>0.2</v>
      </c>
      <c r="U5572" s="1">
        <v>-7.3015000000000025</v>
      </c>
      <c r="V5572" t="str">
        <f>VLOOKUP(M5572,People!B:C,2,0)</f>
        <v>Kelly Williams</v>
      </c>
      <c r="W5572" t="str">
        <f>IFERROR(VLOOKUP(B5572,Returns!B:C,2,0),"NO")</f>
        <v>NO</v>
      </c>
      <c r="X5572" s="34">
        <f t="shared" si="87"/>
        <v>6.8720000000000017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35">
        <v>0.2</v>
      </c>
      <c r="U5573" s="1">
        <v>35.661300000000004</v>
      </c>
      <c r="V5573" t="str">
        <f>VLOOKUP(M5573,People!B:C,2,0)</f>
        <v>Chuck Magee</v>
      </c>
      <c r="W5573" t="str">
        <f>IFERROR(VLOOKUP(B5573,Returns!B:C,2,0),"NO")</f>
        <v>Yes</v>
      </c>
      <c r="X5573" s="34">
        <f t="shared" si="87"/>
        <v>19.675200000000004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35">
        <v>0.7</v>
      </c>
      <c r="U5574" s="1">
        <v>-23.952000000000005</v>
      </c>
      <c r="V5574" t="str">
        <f>VLOOKUP(M5574,People!B:C,2,0)</f>
        <v>Chuck Magee</v>
      </c>
      <c r="W5574" t="str">
        <f>IFERROR(VLOOKUP(B5574,Returns!B:C,2,0),"NO")</f>
        <v>Yes</v>
      </c>
      <c r="X5574" s="34">
        <f t="shared" si="87"/>
        <v>20.958000000000002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35">
        <v>0.2</v>
      </c>
      <c r="U5575" s="1">
        <v>5.6783999999999981</v>
      </c>
      <c r="V5575" t="str">
        <f>VLOOKUP(M5575,People!B:C,2,0)</f>
        <v>Chuck Magee</v>
      </c>
      <c r="W5575" t="str">
        <f>IFERROR(VLOOKUP(B5575,Returns!B:C,2,0),"NO")</f>
        <v>Yes</v>
      </c>
      <c r="X5575" s="34">
        <f t="shared" si="87"/>
        <v>3.4944000000000006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35">
        <v>0.4</v>
      </c>
      <c r="U5576" s="1">
        <v>-9.1845000000000034</v>
      </c>
      <c r="V5576" t="str">
        <f>VLOOKUP(M5576,People!B:C,2,0)</f>
        <v>Chuck Magee</v>
      </c>
      <c r="W5576" t="str">
        <f>IFERROR(VLOOKUP(B5576,Returns!B:C,2,0),"NO")</f>
        <v>Yes</v>
      </c>
      <c r="X5576" s="34">
        <f t="shared" si="87"/>
        <v>14.6952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35">
        <v>0.4</v>
      </c>
      <c r="U5577" s="1">
        <v>-44.984999999999999</v>
      </c>
      <c r="V5577" t="str">
        <f>VLOOKUP(M5577,People!B:C,2,0)</f>
        <v>Chuck Magee</v>
      </c>
      <c r="W5577" t="str">
        <f>IFERROR(VLOOKUP(B5577,Returns!B:C,2,0),"NO")</f>
        <v>Yes</v>
      </c>
      <c r="X5577" s="34">
        <f t="shared" si="87"/>
        <v>71.975999999999985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35">
        <v>0</v>
      </c>
      <c r="U5578" s="1">
        <v>122.76479999999999</v>
      </c>
      <c r="V5578" t="str">
        <f>VLOOKUP(M5578,People!B:C,2,0)</f>
        <v>Anna Andreadi</v>
      </c>
      <c r="W5578" t="str">
        <f>IFERROR(VLOOKUP(B5578,Returns!B:C,2,0),"NO")</f>
        <v>NO</v>
      </c>
      <c r="X5578" s="34">
        <f t="shared" si="87"/>
        <v>0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35">
        <v>0</v>
      </c>
      <c r="U5579" s="1">
        <v>15.8256</v>
      </c>
      <c r="V5579" t="str">
        <f>VLOOKUP(M5579,People!B:C,2,0)</f>
        <v>Anna Andreadi</v>
      </c>
      <c r="W5579" t="str">
        <f>IFERROR(VLOOKUP(B5579,Returns!B:C,2,0),"NO")</f>
        <v>NO</v>
      </c>
      <c r="X5579" s="34">
        <f t="shared" si="87"/>
        <v>0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35">
        <v>0</v>
      </c>
      <c r="U5580" s="1">
        <v>1.9023999999999992</v>
      </c>
      <c r="V5580" t="str">
        <f>VLOOKUP(M5580,People!B:C,2,0)</f>
        <v>Anna Andreadi</v>
      </c>
      <c r="W5580" t="str">
        <f>IFERROR(VLOOKUP(B5580,Returns!B:C,2,0),"NO")</f>
        <v>NO</v>
      </c>
      <c r="X5580" s="34">
        <f t="shared" si="87"/>
        <v>0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35">
        <v>0.2</v>
      </c>
      <c r="U5581" s="1">
        <v>-15.245000000000005</v>
      </c>
      <c r="V5581" t="str">
        <f>VLOOKUP(M5581,People!B:C,2,0)</f>
        <v>Anna Andreadi</v>
      </c>
      <c r="W5581" t="str">
        <f>IFERROR(VLOOKUP(B5581,Returns!B:C,2,0),"NO")</f>
        <v>NO</v>
      </c>
      <c r="X5581" s="34">
        <f t="shared" si="87"/>
        <v>48.783999999999999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35">
        <v>0</v>
      </c>
      <c r="U5582" s="1">
        <v>22.809600000000003</v>
      </c>
      <c r="V5582" t="str">
        <f>VLOOKUP(M5582,People!B:C,2,0)</f>
        <v>Anna Andreadi</v>
      </c>
      <c r="W5582" t="str">
        <f>IFERROR(VLOOKUP(B5582,Returns!B:C,2,0),"NO")</f>
        <v>NO</v>
      </c>
      <c r="X5582" s="34">
        <f t="shared" si="87"/>
        <v>0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35">
        <v>0</v>
      </c>
      <c r="U5583" s="1">
        <v>8.5914000000000019</v>
      </c>
      <c r="V5583" t="str">
        <f>VLOOKUP(M5583,People!B:C,2,0)</f>
        <v>Chuck Magee</v>
      </c>
      <c r="W5583" t="str">
        <f>IFERROR(VLOOKUP(B5583,Returns!B:C,2,0),"NO")</f>
        <v>NO</v>
      </c>
      <c r="X5583" s="34">
        <f t="shared" si="87"/>
        <v>0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35">
        <v>0</v>
      </c>
      <c r="U5584" s="1">
        <v>3.4400000000000008</v>
      </c>
      <c r="V5584" t="str">
        <f>VLOOKUP(M5584,People!B:C,2,0)</f>
        <v>Chuck Magee</v>
      </c>
      <c r="W5584" t="str">
        <f>IFERROR(VLOOKUP(B5584,Returns!B:C,2,0),"NO")</f>
        <v>NO</v>
      </c>
      <c r="X5584" s="34">
        <f t="shared" si="87"/>
        <v>0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35">
        <v>0</v>
      </c>
      <c r="U5585" s="1">
        <v>1.9711999999999996</v>
      </c>
      <c r="V5585" t="str">
        <f>VLOOKUP(M5585,People!B:C,2,0)</f>
        <v>Anna Andreadi</v>
      </c>
      <c r="W5585" t="str">
        <f>IFERROR(VLOOKUP(B5585,Returns!B:C,2,0),"NO")</f>
        <v>NO</v>
      </c>
      <c r="X5585" s="34">
        <f t="shared" si="87"/>
        <v>0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35">
        <v>0</v>
      </c>
      <c r="U5586" s="1">
        <v>1.6711999999999989</v>
      </c>
      <c r="V5586" t="str">
        <f>VLOOKUP(M5586,People!B:C,2,0)</f>
        <v>Chuck Magee</v>
      </c>
      <c r="W5586" t="str">
        <f>IFERROR(VLOOKUP(B5586,Returns!B:C,2,0),"NO")</f>
        <v>NO</v>
      </c>
      <c r="X5586" s="34">
        <f t="shared" si="87"/>
        <v>0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35">
        <v>0</v>
      </c>
      <c r="U5587" s="1">
        <v>163.81799999999998</v>
      </c>
      <c r="V5587" t="str">
        <f>VLOOKUP(M5587,People!B:C,2,0)</f>
        <v>Chuck Magee</v>
      </c>
      <c r="W5587" t="str">
        <f>IFERROR(VLOOKUP(B5587,Returns!B:C,2,0),"NO")</f>
        <v>NO</v>
      </c>
      <c r="X5587" s="34">
        <f t="shared" si="87"/>
        <v>0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35">
        <v>0</v>
      </c>
      <c r="U5588" s="1">
        <v>5.3897999999999939</v>
      </c>
      <c r="V5588" t="str">
        <f>VLOOKUP(M5588,People!B:C,2,0)</f>
        <v>Chuck Magee</v>
      </c>
      <c r="W5588" t="str">
        <f>IFERROR(VLOOKUP(B5588,Returns!B:C,2,0),"NO")</f>
        <v>NO</v>
      </c>
      <c r="X5588" s="34">
        <f t="shared" si="87"/>
        <v>0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35">
        <v>0</v>
      </c>
      <c r="U5589" s="1">
        <v>3.5970000000000004</v>
      </c>
      <c r="V5589" t="str">
        <f>VLOOKUP(M5589,People!B:C,2,0)</f>
        <v>Anna Andreadi</v>
      </c>
      <c r="W5589" t="str">
        <f>IFERROR(VLOOKUP(B5589,Returns!B:C,2,0),"NO")</f>
        <v>NO</v>
      </c>
      <c r="X5589" s="34">
        <f t="shared" si="87"/>
        <v>0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35">
        <v>0.2</v>
      </c>
      <c r="U5590" s="1">
        <v>2.2098</v>
      </c>
      <c r="V5590" t="str">
        <f>VLOOKUP(M5590,People!B:C,2,0)</f>
        <v>Anna Andreadi</v>
      </c>
      <c r="W5590" t="str">
        <f>IFERROR(VLOOKUP(B5590,Returns!B:C,2,0),"NO")</f>
        <v>NO</v>
      </c>
      <c r="X5590" s="34">
        <f t="shared" si="87"/>
        <v>1.2192000000000001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35">
        <v>0</v>
      </c>
      <c r="U5591" s="1">
        <v>9.5340000000000025</v>
      </c>
      <c r="V5591" t="str">
        <f>VLOOKUP(M5591,People!B:C,2,0)</f>
        <v>Anna Andreadi</v>
      </c>
      <c r="W5591" t="str">
        <f>IFERROR(VLOOKUP(B5591,Returns!B:C,2,0),"NO")</f>
        <v>NO</v>
      </c>
      <c r="X5591" s="34">
        <f t="shared" si="87"/>
        <v>0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35">
        <v>0</v>
      </c>
      <c r="U5592" s="1">
        <v>81.047399999999982</v>
      </c>
      <c r="V5592" t="str">
        <f>VLOOKUP(M5592,People!B:C,2,0)</f>
        <v>Anna Andreadi</v>
      </c>
      <c r="W5592" t="str">
        <f>IFERROR(VLOOKUP(B5592,Returns!B:C,2,0),"NO")</f>
        <v>NO</v>
      </c>
      <c r="X5592" s="34">
        <f t="shared" si="87"/>
        <v>0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35">
        <v>0</v>
      </c>
      <c r="U5593" s="1">
        <v>27.057799999999986</v>
      </c>
      <c r="V5593" t="str">
        <f>VLOOKUP(M5593,People!B:C,2,0)</f>
        <v>Chuck Magee</v>
      </c>
      <c r="W5593" t="str">
        <f>IFERROR(VLOOKUP(B5593,Returns!B:C,2,0),"NO")</f>
        <v>NO</v>
      </c>
      <c r="X5593" s="34">
        <f t="shared" si="87"/>
        <v>0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35">
        <v>0</v>
      </c>
      <c r="U5594" s="1">
        <v>9.4700000000000006</v>
      </c>
      <c r="V5594" t="str">
        <f>VLOOKUP(M5594,People!B:C,2,0)</f>
        <v>Chuck Magee</v>
      </c>
      <c r="W5594" t="str">
        <f>IFERROR(VLOOKUP(B5594,Returns!B:C,2,0),"NO")</f>
        <v>NO</v>
      </c>
      <c r="X5594" s="34">
        <f t="shared" si="87"/>
        <v>0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35">
        <v>0.7</v>
      </c>
      <c r="U5595" s="1">
        <v>-45.933299999999988</v>
      </c>
      <c r="V5595" t="str">
        <f>VLOOKUP(M5595,People!B:C,2,0)</f>
        <v>Chuck Magee</v>
      </c>
      <c r="W5595" t="str">
        <f>IFERROR(VLOOKUP(B5595,Returns!B:C,2,0),"NO")</f>
        <v>NO</v>
      </c>
      <c r="X5595" s="34">
        <f t="shared" si="87"/>
        <v>41.939100000000003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35">
        <v>0</v>
      </c>
      <c r="U5596" s="1">
        <v>109.75440000000003</v>
      </c>
      <c r="V5596" t="str">
        <f>VLOOKUP(M5596,People!B:C,2,0)</f>
        <v>Chuck Magee</v>
      </c>
      <c r="W5596" t="str">
        <f>IFERROR(VLOOKUP(B5596,Returns!B:C,2,0),"NO")</f>
        <v>NO</v>
      </c>
      <c r="X5596" s="34">
        <f t="shared" si="87"/>
        <v>0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35">
        <v>0</v>
      </c>
      <c r="U5597" s="1">
        <v>131.35499999999996</v>
      </c>
      <c r="V5597" t="str">
        <f>VLOOKUP(M5597,People!B:C,2,0)</f>
        <v>Chuck Magee</v>
      </c>
      <c r="W5597" t="str">
        <f>IFERROR(VLOOKUP(B5597,Returns!B:C,2,0),"NO")</f>
        <v>NO</v>
      </c>
      <c r="X5597" s="34">
        <f t="shared" si="87"/>
        <v>0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35">
        <v>0</v>
      </c>
      <c r="U5598" s="1">
        <v>32.251400000000004</v>
      </c>
      <c r="V5598" t="str">
        <f>VLOOKUP(M5598,People!B:C,2,0)</f>
        <v>Chuck Magee</v>
      </c>
      <c r="W5598" t="str">
        <f>IFERROR(VLOOKUP(B5598,Returns!B:C,2,0),"NO")</f>
        <v>NO</v>
      </c>
      <c r="X5598" s="34">
        <f t="shared" si="87"/>
        <v>0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35">
        <v>0</v>
      </c>
      <c r="U5599" s="1">
        <v>6.5052000000000003</v>
      </c>
      <c r="V5599" t="str">
        <f>VLOOKUP(M5599,People!B:C,2,0)</f>
        <v>Chuck Magee</v>
      </c>
      <c r="W5599" t="str">
        <f>IFERROR(VLOOKUP(B5599,Returns!B:C,2,0),"NO")</f>
        <v>NO</v>
      </c>
      <c r="X5599" s="34">
        <f t="shared" si="87"/>
        <v>0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35">
        <v>0</v>
      </c>
      <c r="U5600" s="1">
        <v>2.7845999999999997</v>
      </c>
      <c r="V5600" t="str">
        <f>VLOOKUP(M5600,People!B:C,2,0)</f>
        <v>Chuck Magee</v>
      </c>
      <c r="W5600" t="str">
        <f>IFERROR(VLOOKUP(B5600,Returns!B:C,2,0),"NO")</f>
        <v>NO</v>
      </c>
      <c r="X5600" s="34">
        <f t="shared" si="87"/>
        <v>0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35">
        <v>0.2</v>
      </c>
      <c r="U5601" s="1">
        <v>4.1987999999999985</v>
      </c>
      <c r="V5601" t="str">
        <f>VLOOKUP(M5601,People!B:C,2,0)</f>
        <v>Chuck Magee</v>
      </c>
      <c r="W5601" t="str">
        <f>IFERROR(VLOOKUP(B5601,Returns!B:C,2,0),"NO")</f>
        <v>NO</v>
      </c>
      <c r="X5601" s="34">
        <f t="shared" si="87"/>
        <v>11.196800000000003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35">
        <v>0.2</v>
      </c>
      <c r="U5602" s="1">
        <v>4.8869999999999987</v>
      </c>
      <c r="V5602" t="str">
        <f>VLOOKUP(M5602,People!B:C,2,0)</f>
        <v>Chuck Magee</v>
      </c>
      <c r="W5602" t="str">
        <f>IFERROR(VLOOKUP(B5602,Returns!B:C,2,0),"NO")</f>
        <v>NO</v>
      </c>
      <c r="X5602" s="34">
        <f t="shared" si="87"/>
        <v>2.8960000000000008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35">
        <v>0.2</v>
      </c>
      <c r="U5603" s="1">
        <v>-3.5622000000000043</v>
      </c>
      <c r="V5603" t="str">
        <f>VLOOKUP(M5603,People!B:C,2,0)</f>
        <v>Chuck Magee</v>
      </c>
      <c r="W5603" t="str">
        <f>IFERROR(VLOOKUP(B5603,Returns!B:C,2,0),"NO")</f>
        <v>NO</v>
      </c>
      <c r="X5603" s="34">
        <f t="shared" si="87"/>
        <v>28.497600000000002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35">
        <v>0.2</v>
      </c>
      <c r="U5604" s="1">
        <v>1.0620000000000003</v>
      </c>
      <c r="V5604" t="str">
        <f>VLOOKUP(M5604,People!B:C,2,0)</f>
        <v>Kelly Williams</v>
      </c>
      <c r="W5604" t="str">
        <f>IFERROR(VLOOKUP(B5604,Returns!B:C,2,0),"NO")</f>
        <v>NO</v>
      </c>
      <c r="X5604" s="34">
        <f t="shared" si="87"/>
        <v>2.8320000000000003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35">
        <v>0.2</v>
      </c>
      <c r="U5605" s="1">
        <v>27.972000000000001</v>
      </c>
      <c r="V5605" t="str">
        <f>VLOOKUP(M5605,People!B:C,2,0)</f>
        <v>Kelly Williams</v>
      </c>
      <c r="W5605" t="str">
        <f>IFERROR(VLOOKUP(B5605,Returns!B:C,2,0),"NO")</f>
        <v>NO</v>
      </c>
      <c r="X5605" s="34">
        <f t="shared" si="87"/>
        <v>15.984000000000004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35">
        <v>0.2</v>
      </c>
      <c r="U5606" s="1">
        <v>206.62319999999997</v>
      </c>
      <c r="V5606" t="str">
        <f>VLOOKUP(M5606,People!B:C,2,0)</f>
        <v>Chuck Magee</v>
      </c>
      <c r="W5606" t="str">
        <f>IFERROR(VLOOKUP(B5606,Returns!B:C,2,0),"NO")</f>
        <v>NO</v>
      </c>
      <c r="X5606" s="34">
        <f t="shared" si="87"/>
        <v>118.07040000000001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35">
        <v>0.2</v>
      </c>
      <c r="U5607" s="1">
        <v>1.0679999999999996</v>
      </c>
      <c r="V5607" t="str">
        <f>VLOOKUP(M5607,People!B:C,2,0)</f>
        <v>Cassandra Brandow</v>
      </c>
      <c r="W5607" t="str">
        <f>IFERROR(VLOOKUP(B5607,Returns!B:C,2,0),"NO")</f>
        <v>NO</v>
      </c>
      <c r="X5607" s="34">
        <f t="shared" si="87"/>
        <v>3.4176000000000002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35">
        <v>0.2</v>
      </c>
      <c r="U5608" s="1">
        <v>-11.069100000000006</v>
      </c>
      <c r="V5608" t="str">
        <f>VLOOKUP(M5608,People!B:C,2,0)</f>
        <v>Cassandra Brandow</v>
      </c>
      <c r="W5608" t="str">
        <f>IFERROR(VLOOKUP(B5608,Returns!B:C,2,0),"NO")</f>
        <v>NO</v>
      </c>
      <c r="X5608" s="34">
        <f t="shared" si="87"/>
        <v>19.6784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35">
        <v>0</v>
      </c>
      <c r="U5609" s="1">
        <v>2.9835000000000003</v>
      </c>
      <c r="V5609" t="str">
        <f>VLOOKUP(M5609,People!B:C,2,0)</f>
        <v>Chuck Magee</v>
      </c>
      <c r="W5609" t="str">
        <f>IFERROR(VLOOKUP(B5609,Returns!B:C,2,0),"NO")</f>
        <v>NO</v>
      </c>
      <c r="X5609" s="34">
        <f t="shared" si="87"/>
        <v>0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35">
        <v>0</v>
      </c>
      <c r="U5610" s="1">
        <v>2.0228000000000002</v>
      </c>
      <c r="V5610" t="str">
        <f>VLOOKUP(M5610,People!B:C,2,0)</f>
        <v>Anna Andreadi</v>
      </c>
      <c r="W5610" t="str">
        <f>IFERROR(VLOOKUP(B5610,Returns!B:C,2,0),"NO")</f>
        <v>NO</v>
      </c>
      <c r="X5610" s="34">
        <f t="shared" si="87"/>
        <v>0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35">
        <v>0</v>
      </c>
      <c r="U5611" s="1">
        <v>217.76699999999994</v>
      </c>
      <c r="V5611" t="str">
        <f>VLOOKUP(M5611,People!B:C,2,0)</f>
        <v>Cassandra Brandow</v>
      </c>
      <c r="W5611" t="str">
        <f>IFERROR(VLOOKUP(B5611,Returns!B:C,2,0),"NO")</f>
        <v>NO</v>
      </c>
      <c r="X5611" s="34">
        <f t="shared" si="87"/>
        <v>0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35">
        <v>0.2</v>
      </c>
      <c r="U5612" s="1">
        <v>-4.6409999999999982</v>
      </c>
      <c r="V5612" t="str">
        <f>VLOOKUP(M5612,People!B:C,2,0)</f>
        <v>Chuck Magee</v>
      </c>
      <c r="W5612" t="str">
        <f>IFERROR(VLOOKUP(B5612,Returns!B:C,2,0),"NO")</f>
        <v>NO</v>
      </c>
      <c r="X5612" s="34">
        <f t="shared" si="87"/>
        <v>10.608000000000002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35">
        <v>0</v>
      </c>
      <c r="U5613" s="1">
        <v>371.31600000000003</v>
      </c>
      <c r="V5613" t="str">
        <f>VLOOKUP(M5613,People!B:C,2,0)</f>
        <v>Anna Andreadi</v>
      </c>
      <c r="W5613" t="str">
        <f>IFERROR(VLOOKUP(B5613,Returns!B:C,2,0),"NO")</f>
        <v>NO</v>
      </c>
      <c r="X5613" s="34">
        <f t="shared" si="87"/>
        <v>0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35">
        <v>0</v>
      </c>
      <c r="U5614" s="1">
        <v>224.42400000000006</v>
      </c>
      <c r="V5614" t="str">
        <f>VLOOKUP(M5614,People!B:C,2,0)</f>
        <v>Anna Andreadi</v>
      </c>
      <c r="W5614" t="str">
        <f>IFERROR(VLOOKUP(B5614,Returns!B:C,2,0),"NO")</f>
        <v>NO</v>
      </c>
      <c r="X5614" s="34">
        <f t="shared" si="87"/>
        <v>0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35">
        <v>0</v>
      </c>
      <c r="U5615" s="1">
        <v>5.8979999999999961</v>
      </c>
      <c r="V5615" t="str">
        <f>VLOOKUP(M5615,People!B:C,2,0)</f>
        <v>Chuck Magee</v>
      </c>
      <c r="W5615" t="str">
        <f>IFERROR(VLOOKUP(B5615,Returns!B:C,2,0),"NO")</f>
        <v>NO</v>
      </c>
      <c r="X5615" s="34">
        <f t="shared" si="87"/>
        <v>0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35">
        <v>0</v>
      </c>
      <c r="U5616" s="1">
        <v>8.7330000000000005</v>
      </c>
      <c r="V5616" t="str">
        <f>VLOOKUP(M5616,People!B:C,2,0)</f>
        <v>Chuck Magee</v>
      </c>
      <c r="W5616" t="str">
        <f>IFERROR(VLOOKUP(B5616,Returns!B:C,2,0),"NO")</f>
        <v>NO</v>
      </c>
      <c r="X5616" s="34">
        <f t="shared" si="87"/>
        <v>0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35">
        <v>0</v>
      </c>
      <c r="U5617" s="1">
        <v>281.01600000000008</v>
      </c>
      <c r="V5617" t="str">
        <f>VLOOKUP(M5617,People!B:C,2,0)</f>
        <v>Chuck Magee</v>
      </c>
      <c r="W5617" t="str">
        <f>IFERROR(VLOOKUP(B5617,Returns!B:C,2,0),"NO")</f>
        <v>NO</v>
      </c>
      <c r="X5617" s="34">
        <f t="shared" si="87"/>
        <v>0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35">
        <v>0</v>
      </c>
      <c r="U5618" s="1">
        <v>7.9218000000000002</v>
      </c>
      <c r="V5618" t="str">
        <f>VLOOKUP(M5618,People!B:C,2,0)</f>
        <v>Chuck Magee</v>
      </c>
      <c r="W5618" t="str">
        <f>IFERROR(VLOOKUP(B5618,Returns!B:C,2,0),"NO")</f>
        <v>NO</v>
      </c>
      <c r="X5618" s="34">
        <f t="shared" si="87"/>
        <v>0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35">
        <v>0.2</v>
      </c>
      <c r="U5619" s="1">
        <v>5.3680000000000012</v>
      </c>
      <c r="V5619" t="str">
        <f>VLOOKUP(M5619,People!B:C,2,0)</f>
        <v>Cassandra Brandow</v>
      </c>
      <c r="W5619" t="str">
        <f>IFERROR(VLOOKUP(B5619,Returns!B:C,2,0),"NO")</f>
        <v>NO</v>
      </c>
      <c r="X5619" s="34">
        <f t="shared" si="87"/>
        <v>3.9039999999999999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35">
        <v>0</v>
      </c>
      <c r="U5620" s="1">
        <v>8.8783999999999992</v>
      </c>
      <c r="V5620" t="str">
        <f>VLOOKUP(M5620,People!B:C,2,0)</f>
        <v>Anna Andreadi</v>
      </c>
      <c r="W5620" t="str">
        <f>IFERROR(VLOOKUP(B5620,Returns!B:C,2,0),"NO")</f>
        <v>NO</v>
      </c>
      <c r="X5620" s="34">
        <f t="shared" si="87"/>
        <v>0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35">
        <v>0</v>
      </c>
      <c r="U5621" s="1">
        <v>174.98249999999999</v>
      </c>
      <c r="V5621" t="str">
        <f>VLOOKUP(M5621,People!B:C,2,0)</f>
        <v>Kelly Williams</v>
      </c>
      <c r="W5621" t="str">
        <f>IFERROR(VLOOKUP(B5621,Returns!B:C,2,0),"NO")</f>
        <v>NO</v>
      </c>
      <c r="X5621" s="34">
        <f t="shared" si="87"/>
        <v>0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35">
        <v>0</v>
      </c>
      <c r="U5622" s="1">
        <v>1.0335999999999999</v>
      </c>
      <c r="V5622" t="str">
        <f>VLOOKUP(M5622,People!B:C,2,0)</f>
        <v>Kelly Williams</v>
      </c>
      <c r="W5622" t="str">
        <f>IFERROR(VLOOKUP(B5622,Returns!B:C,2,0),"NO")</f>
        <v>NO</v>
      </c>
      <c r="X5622" s="34">
        <f t="shared" si="87"/>
        <v>0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35">
        <v>0</v>
      </c>
      <c r="U5623" s="1">
        <v>50.490000000000009</v>
      </c>
      <c r="V5623" t="str">
        <f>VLOOKUP(M5623,People!B:C,2,0)</f>
        <v>Kelly Williams</v>
      </c>
      <c r="W5623" t="str">
        <f>IFERROR(VLOOKUP(B5623,Returns!B:C,2,0),"NO")</f>
        <v>NO</v>
      </c>
      <c r="X5623" s="34">
        <f t="shared" si="87"/>
        <v>0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35">
        <v>0</v>
      </c>
      <c r="U5624" s="1">
        <v>17.160000000000004</v>
      </c>
      <c r="V5624" t="str">
        <f>VLOOKUP(M5624,People!B:C,2,0)</f>
        <v>Kelly Williams</v>
      </c>
      <c r="W5624" t="str">
        <f>IFERROR(VLOOKUP(B5624,Returns!B:C,2,0),"NO")</f>
        <v>NO</v>
      </c>
      <c r="X5624" s="34">
        <f t="shared" si="87"/>
        <v>0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35">
        <v>0</v>
      </c>
      <c r="U5625" s="1">
        <v>21</v>
      </c>
      <c r="V5625" t="str">
        <f>VLOOKUP(M5625,People!B:C,2,0)</f>
        <v>Anna Andreadi</v>
      </c>
      <c r="W5625" t="str">
        <f>IFERROR(VLOOKUP(B5625,Returns!B:C,2,0),"NO")</f>
        <v>NO</v>
      </c>
      <c r="X5625" s="34">
        <f t="shared" si="87"/>
        <v>0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35">
        <v>0</v>
      </c>
      <c r="U5626" s="1">
        <v>21.598799999999983</v>
      </c>
      <c r="V5626" t="str">
        <f>VLOOKUP(M5626,People!B:C,2,0)</f>
        <v>Anna Andreadi</v>
      </c>
      <c r="W5626" t="str">
        <f>IFERROR(VLOOKUP(B5626,Returns!B:C,2,0),"NO")</f>
        <v>NO</v>
      </c>
      <c r="X5626" s="34">
        <f t="shared" si="87"/>
        <v>0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35">
        <v>0</v>
      </c>
      <c r="U5627" s="1">
        <v>2.9567999999999999</v>
      </c>
      <c r="V5627" t="str">
        <f>VLOOKUP(M5627,People!B:C,2,0)</f>
        <v>Anna Andreadi</v>
      </c>
      <c r="W5627" t="str">
        <f>IFERROR(VLOOKUP(B5627,Returns!B:C,2,0),"NO")</f>
        <v>NO</v>
      </c>
      <c r="X5627" s="34">
        <f t="shared" si="87"/>
        <v>0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35">
        <v>0</v>
      </c>
      <c r="U5628" s="1">
        <v>399.29939999999976</v>
      </c>
      <c r="V5628" t="str">
        <f>VLOOKUP(M5628,People!B:C,2,0)</f>
        <v>Anna Andreadi</v>
      </c>
      <c r="W5628" t="str">
        <f>IFERROR(VLOOKUP(B5628,Returns!B:C,2,0),"NO")</f>
        <v>NO</v>
      </c>
      <c r="X5628" s="34">
        <f t="shared" si="87"/>
        <v>0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35">
        <v>0.2</v>
      </c>
      <c r="U5629" s="1">
        <v>4.6818000000000008</v>
      </c>
      <c r="V5629" t="str">
        <f>VLOOKUP(M5629,People!B:C,2,0)</f>
        <v>Cassandra Brandow</v>
      </c>
      <c r="W5629" t="str">
        <f>IFERROR(VLOOKUP(B5629,Returns!B:C,2,0),"NO")</f>
        <v>NO</v>
      </c>
      <c r="X5629" s="34">
        <f t="shared" si="87"/>
        <v>2.7744000000000004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35">
        <v>0.2</v>
      </c>
      <c r="U5630" s="1">
        <v>-13.677599999999998</v>
      </c>
      <c r="V5630" t="str">
        <f>VLOOKUP(M5630,People!B:C,2,0)</f>
        <v>Cassandra Brandow</v>
      </c>
      <c r="W5630" t="str">
        <f>IFERROR(VLOOKUP(B5630,Returns!B:C,2,0),"NO")</f>
        <v>NO</v>
      </c>
      <c r="X5630" s="34">
        <f t="shared" si="87"/>
        <v>54.710400000000007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35">
        <v>0.4</v>
      </c>
      <c r="U5631" s="1">
        <v>-339.7050000000001</v>
      </c>
      <c r="V5631" t="str">
        <f>VLOOKUP(M5631,People!B:C,2,0)</f>
        <v>Chuck Magee</v>
      </c>
      <c r="W5631" t="str">
        <f>IFERROR(VLOOKUP(B5631,Returns!B:C,2,0),"NO")</f>
        <v>NO</v>
      </c>
      <c r="X5631" s="34">
        <f t="shared" si="87"/>
        <v>326.11680000000001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35">
        <v>0</v>
      </c>
      <c r="U5632" s="1">
        <v>103.15800000000003</v>
      </c>
      <c r="V5632" t="str">
        <f>VLOOKUP(M5632,People!B:C,2,0)</f>
        <v>Cassandra Brandow</v>
      </c>
      <c r="W5632" t="str">
        <f>IFERROR(VLOOKUP(B5632,Returns!B:C,2,0),"NO")</f>
        <v>NO</v>
      </c>
      <c r="X5632" s="34">
        <f t="shared" si="87"/>
        <v>0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35">
        <v>0</v>
      </c>
      <c r="U5633" s="1">
        <v>75.37319999999994</v>
      </c>
      <c r="V5633" t="str">
        <f>VLOOKUP(M5633,People!B:C,2,0)</f>
        <v>Cassandra Brandow</v>
      </c>
      <c r="W5633" t="str">
        <f>IFERROR(VLOOKUP(B5633,Returns!B:C,2,0),"NO")</f>
        <v>NO</v>
      </c>
      <c r="X5633" s="34">
        <f t="shared" si="87"/>
        <v>0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35">
        <v>0</v>
      </c>
      <c r="U5634" s="1">
        <v>8.2061999999999991</v>
      </c>
      <c r="V5634" t="str">
        <f>VLOOKUP(M5634,People!B:C,2,0)</f>
        <v>Cassandra Brandow</v>
      </c>
      <c r="W5634" t="str">
        <f>IFERROR(VLOOKUP(B5634,Returns!B:C,2,0),"NO")</f>
        <v>NO</v>
      </c>
      <c r="X5634" s="34">
        <f t="shared" ref="X5634:X5697" si="88">T5634*R5634</f>
        <v>0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35">
        <v>0.2</v>
      </c>
      <c r="U5635" s="1">
        <v>3.6847999999999987</v>
      </c>
      <c r="V5635" t="str">
        <f>VLOOKUP(M5635,People!B:C,2,0)</f>
        <v>Chuck Magee</v>
      </c>
      <c r="W5635" t="str">
        <f>IFERROR(VLOOKUP(B5635,Returns!B:C,2,0),"NO")</f>
        <v>NO</v>
      </c>
      <c r="X5635" s="34">
        <f t="shared" si="88"/>
        <v>2.1056000000000004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35">
        <v>0</v>
      </c>
      <c r="U5636" s="1">
        <v>76.399999999999991</v>
      </c>
      <c r="V5636" t="str">
        <f>VLOOKUP(M5636,People!B:C,2,0)</f>
        <v>Kelly Williams</v>
      </c>
      <c r="W5636" t="str">
        <f>IFERROR(VLOOKUP(B5636,Returns!B:C,2,0),"NO")</f>
        <v>NO</v>
      </c>
      <c r="X5636" s="34">
        <f t="shared" si="88"/>
        <v>0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35">
        <v>0.2</v>
      </c>
      <c r="U5637" s="1">
        <v>28.896000000000001</v>
      </c>
      <c r="V5637" t="str">
        <f>VLOOKUP(M5637,People!B:C,2,0)</f>
        <v>Anna Andreadi</v>
      </c>
      <c r="W5637" t="str">
        <f>IFERROR(VLOOKUP(B5637,Returns!B:C,2,0),"NO")</f>
        <v>NO</v>
      </c>
      <c r="X5637" s="34">
        <f t="shared" si="88"/>
        <v>16.512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35">
        <v>0</v>
      </c>
      <c r="U5638" s="1">
        <v>85.490999999999957</v>
      </c>
      <c r="V5638" t="str">
        <f>VLOOKUP(M5638,People!B:C,2,0)</f>
        <v>Anna Andreadi</v>
      </c>
      <c r="W5638" t="str">
        <f>IFERROR(VLOOKUP(B5638,Returns!B:C,2,0),"NO")</f>
        <v>NO</v>
      </c>
      <c r="X5638" s="34">
        <f t="shared" si="88"/>
        <v>0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35">
        <v>0</v>
      </c>
      <c r="U5639" s="1">
        <v>23.119199999999999</v>
      </c>
      <c r="V5639" t="str">
        <f>VLOOKUP(M5639,People!B:C,2,0)</f>
        <v>Kelly Williams</v>
      </c>
      <c r="W5639" t="str">
        <f>IFERROR(VLOOKUP(B5639,Returns!B:C,2,0),"NO")</f>
        <v>NO</v>
      </c>
      <c r="X5639" s="34">
        <f t="shared" si="88"/>
        <v>0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35">
        <v>0.2</v>
      </c>
      <c r="U5640" s="1">
        <v>149.14799999999991</v>
      </c>
      <c r="V5640" t="str">
        <f>VLOOKUP(M5640,People!B:C,2,0)</f>
        <v>Anna Andreadi</v>
      </c>
      <c r="W5640" t="str">
        <f>IFERROR(VLOOKUP(B5640,Returns!B:C,2,0),"NO")</f>
        <v>NO</v>
      </c>
      <c r="X5640" s="34">
        <f t="shared" si="88"/>
        <v>265.15199999999999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35">
        <v>0.2</v>
      </c>
      <c r="U5641" s="1">
        <v>35.759999999999962</v>
      </c>
      <c r="V5641" t="str">
        <f>VLOOKUP(M5641,People!B:C,2,0)</f>
        <v>Anna Andreadi</v>
      </c>
      <c r="W5641" t="str">
        <f>IFERROR(VLOOKUP(B5641,Returns!B:C,2,0),"NO")</f>
        <v>NO</v>
      </c>
      <c r="X5641" s="34">
        <f t="shared" si="88"/>
        <v>114.43200000000002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35">
        <v>0.2</v>
      </c>
      <c r="U5642" s="1">
        <v>10.080000000000002</v>
      </c>
      <c r="V5642" t="str">
        <f>VLOOKUP(M5642,People!B:C,2,0)</f>
        <v>Chuck Magee</v>
      </c>
      <c r="W5642" t="str">
        <f>IFERROR(VLOOKUP(B5642,Returns!B:C,2,0),"NO")</f>
        <v>NO</v>
      </c>
      <c r="X5642" s="34">
        <f t="shared" si="88"/>
        <v>5.7600000000000007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35">
        <v>0</v>
      </c>
      <c r="U5643" s="1">
        <v>2.8911999999999995</v>
      </c>
      <c r="V5643" t="str">
        <f>VLOOKUP(M5643,People!B:C,2,0)</f>
        <v>Chuck Magee</v>
      </c>
      <c r="W5643" t="str">
        <f>IFERROR(VLOOKUP(B5643,Returns!B:C,2,0),"NO")</f>
        <v>NO</v>
      </c>
      <c r="X5643" s="34">
        <f t="shared" si="88"/>
        <v>0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35">
        <v>0</v>
      </c>
      <c r="U5644" s="1">
        <v>3.0976000000000004</v>
      </c>
      <c r="V5644" t="str">
        <f>VLOOKUP(M5644,People!B:C,2,0)</f>
        <v>Cassandra Brandow</v>
      </c>
      <c r="W5644" t="str">
        <f>IFERROR(VLOOKUP(B5644,Returns!B:C,2,0),"NO")</f>
        <v>NO</v>
      </c>
      <c r="X5644" s="34">
        <f t="shared" si="88"/>
        <v>0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35">
        <v>0</v>
      </c>
      <c r="U5645" s="1">
        <v>8.7906000000000013</v>
      </c>
      <c r="V5645" t="str">
        <f>VLOOKUP(M5645,People!B:C,2,0)</f>
        <v>Cassandra Brandow</v>
      </c>
      <c r="W5645" t="str">
        <f>IFERROR(VLOOKUP(B5645,Returns!B:C,2,0),"NO")</f>
        <v>NO</v>
      </c>
      <c r="X5645" s="34">
        <f t="shared" si="88"/>
        <v>0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35">
        <v>0.2</v>
      </c>
      <c r="U5646" s="1">
        <v>11.296999999999999</v>
      </c>
      <c r="V5646" t="str">
        <f>VLOOKUP(M5646,People!B:C,2,0)</f>
        <v>Anna Andreadi</v>
      </c>
      <c r="W5646" t="str">
        <f>IFERROR(VLOOKUP(B5646,Returns!B:C,2,0),"NO")</f>
        <v>NO</v>
      </c>
      <c r="X5646" s="34">
        <f t="shared" si="88"/>
        <v>6.952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35">
        <v>0</v>
      </c>
      <c r="U5647" s="1">
        <v>20.101500000000001</v>
      </c>
      <c r="V5647" t="str">
        <f>VLOOKUP(M5647,People!B:C,2,0)</f>
        <v>Chuck Magee</v>
      </c>
      <c r="W5647" t="str">
        <f>IFERROR(VLOOKUP(B5647,Returns!B:C,2,0),"NO")</f>
        <v>NO</v>
      </c>
      <c r="X5647" s="34">
        <f t="shared" si="88"/>
        <v>0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35">
        <v>0</v>
      </c>
      <c r="U5648" s="1">
        <v>69.199200000000005</v>
      </c>
      <c r="V5648" t="str">
        <f>VLOOKUP(M5648,People!B:C,2,0)</f>
        <v>Cassandra Brandow</v>
      </c>
      <c r="W5648" t="str">
        <f>IFERROR(VLOOKUP(B5648,Returns!B:C,2,0),"NO")</f>
        <v>NO</v>
      </c>
      <c r="X5648" s="34">
        <f t="shared" si="88"/>
        <v>0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35">
        <v>0</v>
      </c>
      <c r="U5649" s="1">
        <v>9.3312000000000008</v>
      </c>
      <c r="V5649" t="str">
        <f>VLOOKUP(M5649,People!B:C,2,0)</f>
        <v>Anna Andreadi</v>
      </c>
      <c r="W5649" t="str">
        <f>IFERROR(VLOOKUP(B5649,Returns!B:C,2,0),"NO")</f>
        <v>NO</v>
      </c>
      <c r="X5649" s="34">
        <f t="shared" si="88"/>
        <v>0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35">
        <v>0</v>
      </c>
      <c r="U5650" s="1">
        <v>15.552000000000001</v>
      </c>
      <c r="V5650" t="str">
        <f>VLOOKUP(M5650,People!B:C,2,0)</f>
        <v>Anna Andreadi</v>
      </c>
      <c r="W5650" t="str">
        <f>IFERROR(VLOOKUP(B5650,Returns!B:C,2,0),"NO")</f>
        <v>Yes</v>
      </c>
      <c r="X5650" s="34">
        <f t="shared" si="88"/>
        <v>0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35">
        <v>0</v>
      </c>
      <c r="U5651" s="1">
        <v>28.95</v>
      </c>
      <c r="V5651" t="str">
        <f>VLOOKUP(M5651,People!B:C,2,0)</f>
        <v>Anna Andreadi</v>
      </c>
      <c r="W5651" t="str">
        <f>IFERROR(VLOOKUP(B5651,Returns!B:C,2,0),"NO")</f>
        <v>Yes</v>
      </c>
      <c r="X5651" s="34">
        <f t="shared" si="88"/>
        <v>0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35">
        <v>0</v>
      </c>
      <c r="U5652" s="1">
        <v>0</v>
      </c>
      <c r="V5652" t="str">
        <f>VLOOKUP(M5652,People!B:C,2,0)</f>
        <v>Anna Andreadi</v>
      </c>
      <c r="W5652" t="str">
        <f>IFERROR(VLOOKUP(B5652,Returns!B:C,2,0),"NO")</f>
        <v>Yes</v>
      </c>
      <c r="X5652" s="34">
        <f t="shared" si="88"/>
        <v>0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35">
        <v>0.15</v>
      </c>
      <c r="U5653" s="1">
        <v>210.73499999999993</v>
      </c>
      <c r="V5653" t="str">
        <f>VLOOKUP(M5653,People!B:C,2,0)</f>
        <v>Anna Andreadi</v>
      </c>
      <c r="W5653" t="str">
        <f>IFERROR(VLOOKUP(B5653,Returns!B:C,2,0),"NO")</f>
        <v>Yes</v>
      </c>
      <c r="X5653" s="34">
        <f t="shared" si="88"/>
        <v>179.12474999999998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35">
        <v>0</v>
      </c>
      <c r="U5654" s="1">
        <v>20.085100000000001</v>
      </c>
      <c r="V5654" t="str">
        <f>VLOOKUP(M5654,People!B:C,2,0)</f>
        <v>Chuck Magee</v>
      </c>
      <c r="W5654" t="str">
        <f>IFERROR(VLOOKUP(B5654,Returns!B:C,2,0),"NO")</f>
        <v>NO</v>
      </c>
      <c r="X5654" s="34">
        <f t="shared" si="88"/>
        <v>0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35">
        <v>0</v>
      </c>
      <c r="U5655" s="1">
        <v>0.79380000000000006</v>
      </c>
      <c r="V5655" t="str">
        <f>VLOOKUP(M5655,People!B:C,2,0)</f>
        <v>Anna Andreadi</v>
      </c>
      <c r="W5655" t="str">
        <f>IFERROR(VLOOKUP(B5655,Returns!B:C,2,0),"NO")</f>
        <v>NO</v>
      </c>
      <c r="X5655" s="34">
        <f t="shared" si="88"/>
        <v>0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35">
        <v>0.7</v>
      </c>
      <c r="U5656" s="1">
        <v>-30.159999999999997</v>
      </c>
      <c r="V5656" t="str">
        <f>VLOOKUP(M5656,People!B:C,2,0)</f>
        <v>Anna Andreadi</v>
      </c>
      <c r="W5656" t="str">
        <f>IFERROR(VLOOKUP(B5656,Returns!B:C,2,0),"NO")</f>
        <v>Yes</v>
      </c>
      <c r="X5656" s="34">
        <f t="shared" si="88"/>
        <v>31.668000000000003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35">
        <v>0.2</v>
      </c>
      <c r="U5657" s="1">
        <v>2.3359999999999994</v>
      </c>
      <c r="V5657" t="str">
        <f>VLOOKUP(M5657,People!B:C,2,0)</f>
        <v>Anna Andreadi</v>
      </c>
      <c r="W5657" t="str">
        <f>IFERROR(VLOOKUP(B5657,Returns!B:C,2,0),"NO")</f>
        <v>Yes</v>
      </c>
      <c r="X5657" s="34">
        <f t="shared" si="88"/>
        <v>3.7376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35">
        <v>0.2</v>
      </c>
      <c r="U5658" s="1">
        <v>3.7855999999999992</v>
      </c>
      <c r="V5658" t="str">
        <f>VLOOKUP(M5658,People!B:C,2,0)</f>
        <v>Anna Andreadi</v>
      </c>
      <c r="W5658" t="str">
        <f>IFERROR(VLOOKUP(B5658,Returns!B:C,2,0),"NO")</f>
        <v>Yes</v>
      </c>
      <c r="X5658" s="34">
        <f t="shared" si="88"/>
        <v>2.3296000000000006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35">
        <v>0.2</v>
      </c>
      <c r="U5659" s="1">
        <v>-8.4581999999999979</v>
      </c>
      <c r="V5659" t="str">
        <f>VLOOKUP(M5659,People!B:C,2,0)</f>
        <v>Anna Andreadi</v>
      </c>
      <c r="W5659" t="str">
        <f>IFERROR(VLOOKUP(B5659,Returns!B:C,2,0),"NO")</f>
        <v>Yes</v>
      </c>
      <c r="X5659" s="34">
        <f t="shared" si="88"/>
        <v>22.555200000000003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35">
        <v>0.5</v>
      </c>
      <c r="U5660" s="1">
        <v>-264.21500000000003</v>
      </c>
      <c r="V5660" t="str">
        <f>VLOOKUP(M5660,People!B:C,2,0)</f>
        <v>Anna Andreadi</v>
      </c>
      <c r="W5660" t="str">
        <f>IFERROR(VLOOKUP(B5660,Returns!B:C,2,0),"NO")</f>
        <v>Yes</v>
      </c>
      <c r="X5660" s="34">
        <f t="shared" si="88"/>
        <v>188.72499999999999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35">
        <v>0.2</v>
      </c>
      <c r="U5661" s="1">
        <v>5.1791999999999998</v>
      </c>
      <c r="V5661" t="str">
        <f>VLOOKUP(M5661,People!B:C,2,0)</f>
        <v>Anna Andreadi</v>
      </c>
      <c r="W5661" t="str">
        <f>IFERROR(VLOOKUP(B5661,Returns!B:C,2,0),"NO")</f>
        <v>Yes</v>
      </c>
      <c r="X5661" s="34">
        <f t="shared" si="88"/>
        <v>3.1872000000000007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35">
        <v>0.2</v>
      </c>
      <c r="U5662" s="1">
        <v>-7.17</v>
      </c>
      <c r="V5662" t="str">
        <f>VLOOKUP(M5662,People!B:C,2,0)</f>
        <v>Anna Andreadi</v>
      </c>
      <c r="W5662" t="str">
        <f>IFERROR(VLOOKUP(B5662,Returns!B:C,2,0),"NO")</f>
        <v>Yes</v>
      </c>
      <c r="X5662" s="34">
        <f t="shared" si="88"/>
        <v>5.7360000000000007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35">
        <v>0.2</v>
      </c>
      <c r="U5663" s="1">
        <v>7.5039999999999987</v>
      </c>
      <c r="V5663" t="str">
        <f>VLOOKUP(M5663,People!B:C,2,0)</f>
        <v>Anna Andreadi</v>
      </c>
      <c r="W5663" t="str">
        <f>IFERROR(VLOOKUP(B5663,Returns!B:C,2,0),"NO")</f>
        <v>NO</v>
      </c>
      <c r="X5663" s="34">
        <f t="shared" si="88"/>
        <v>4.2880000000000003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35">
        <v>0.2</v>
      </c>
      <c r="U5664" s="1">
        <v>-95.823000000000079</v>
      </c>
      <c r="V5664" t="str">
        <f>VLOOKUP(M5664,People!B:C,2,0)</f>
        <v>Anna Andreadi</v>
      </c>
      <c r="W5664" t="str">
        <f>IFERROR(VLOOKUP(B5664,Returns!B:C,2,0),"NO")</f>
        <v>NO</v>
      </c>
      <c r="X5664" s="34">
        <f t="shared" si="88"/>
        <v>102.21120000000002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35">
        <v>0.2</v>
      </c>
      <c r="U5665" s="1">
        <v>1.3992000000000013</v>
      </c>
      <c r="V5665" t="str">
        <f>VLOOKUP(M5665,People!B:C,2,0)</f>
        <v>Chuck Magee</v>
      </c>
      <c r="W5665" t="str">
        <f>IFERROR(VLOOKUP(B5665,Returns!B:C,2,0),"NO")</f>
        <v>NO</v>
      </c>
      <c r="X5665" s="34">
        <f t="shared" si="88"/>
        <v>3.7312000000000007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35">
        <v>0.7</v>
      </c>
      <c r="U5666" s="1">
        <v>-8.1311999999999998</v>
      </c>
      <c r="V5666" t="str">
        <f>VLOOKUP(M5666,People!B:C,2,0)</f>
        <v>Chuck Magee</v>
      </c>
      <c r="W5666" t="str">
        <f>IFERROR(VLOOKUP(B5666,Returns!B:C,2,0),"NO")</f>
        <v>NO</v>
      </c>
      <c r="X5666" s="34">
        <f t="shared" si="88"/>
        <v>7.7616000000000014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35">
        <v>0.2</v>
      </c>
      <c r="U5667" s="1">
        <v>4.1680000000000028</v>
      </c>
      <c r="V5667" t="str">
        <f>VLOOKUP(M5667,People!B:C,2,0)</f>
        <v>Chuck Magee</v>
      </c>
      <c r="W5667" t="str">
        <f>IFERROR(VLOOKUP(B5667,Returns!B:C,2,0),"NO")</f>
        <v>NO</v>
      </c>
      <c r="X5667" s="34">
        <f t="shared" si="88"/>
        <v>13.337600000000002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35">
        <v>0.2</v>
      </c>
      <c r="U5668" s="1">
        <v>8.7052000000000049</v>
      </c>
      <c r="V5668" t="str">
        <f>VLOOKUP(M5668,People!B:C,2,0)</f>
        <v>Chuck Magee</v>
      </c>
      <c r="W5668" t="str">
        <f>IFERROR(VLOOKUP(B5668,Returns!B:C,2,0),"NO")</f>
        <v>NO</v>
      </c>
      <c r="X5668" s="34">
        <f t="shared" si="88"/>
        <v>19.897600000000001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35">
        <v>0</v>
      </c>
      <c r="U5669" s="1">
        <v>6.8713999999999995</v>
      </c>
      <c r="V5669" t="str">
        <f>VLOOKUP(M5669,People!B:C,2,0)</f>
        <v>Anna Andreadi</v>
      </c>
      <c r="W5669" t="str">
        <f>IFERROR(VLOOKUP(B5669,Returns!B:C,2,0),"NO")</f>
        <v>NO</v>
      </c>
      <c r="X5669" s="34">
        <f t="shared" si="88"/>
        <v>0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35">
        <v>0.2</v>
      </c>
      <c r="U5670" s="1">
        <v>17.544800000000002</v>
      </c>
      <c r="V5670" t="str">
        <f>VLOOKUP(M5670,People!B:C,2,0)</f>
        <v>Anna Andreadi</v>
      </c>
      <c r="W5670" t="str">
        <f>IFERROR(VLOOKUP(B5670,Returns!B:C,2,0),"NO")</f>
        <v>NO</v>
      </c>
      <c r="X5670" s="34">
        <f t="shared" si="88"/>
        <v>10.796800000000001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35">
        <v>0</v>
      </c>
      <c r="U5671" s="1">
        <v>132.58980000000003</v>
      </c>
      <c r="V5671" t="str">
        <f>VLOOKUP(M5671,People!B:C,2,0)</f>
        <v>Anna Andreadi</v>
      </c>
      <c r="W5671" t="str">
        <f>IFERROR(VLOOKUP(B5671,Returns!B:C,2,0),"NO")</f>
        <v>NO</v>
      </c>
      <c r="X5671" s="34">
        <f t="shared" si="88"/>
        <v>0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35">
        <v>0</v>
      </c>
      <c r="U5672" s="1">
        <v>92.393599999999992</v>
      </c>
      <c r="V5672" t="str">
        <f>VLOOKUP(M5672,People!B:C,2,0)</f>
        <v>Anna Andreadi</v>
      </c>
      <c r="W5672" t="str">
        <f>IFERROR(VLOOKUP(B5672,Returns!B:C,2,0),"NO")</f>
        <v>NO</v>
      </c>
      <c r="X5672" s="34">
        <f t="shared" si="88"/>
        <v>0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35">
        <v>0.2</v>
      </c>
      <c r="U5673" s="1">
        <v>8.7735000000000056</v>
      </c>
      <c r="V5673" t="str">
        <f>VLOOKUP(M5673,People!B:C,2,0)</f>
        <v>Anna Andreadi</v>
      </c>
      <c r="W5673" t="str">
        <f>IFERROR(VLOOKUP(B5673,Returns!B:C,2,0),"NO")</f>
        <v>NO</v>
      </c>
      <c r="X5673" s="34">
        <f t="shared" si="88"/>
        <v>28.075200000000002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35">
        <v>0.2</v>
      </c>
      <c r="U5674" s="1">
        <v>5.5439999999999987</v>
      </c>
      <c r="V5674" t="str">
        <f>VLOOKUP(M5674,People!B:C,2,0)</f>
        <v>Kelly Williams</v>
      </c>
      <c r="W5674" t="str">
        <f>IFERROR(VLOOKUP(B5674,Returns!B:C,2,0),"NO")</f>
        <v>NO</v>
      </c>
      <c r="X5674" s="34">
        <f t="shared" si="88"/>
        <v>3.1680000000000006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35">
        <v>0.2</v>
      </c>
      <c r="U5675" s="1">
        <v>2.6399999999999997</v>
      </c>
      <c r="V5675" t="str">
        <f>VLOOKUP(M5675,People!B:C,2,0)</f>
        <v>Kelly Williams</v>
      </c>
      <c r="W5675" t="str">
        <f>IFERROR(VLOOKUP(B5675,Returns!B:C,2,0),"NO")</f>
        <v>NO</v>
      </c>
      <c r="X5675" s="34">
        <f t="shared" si="88"/>
        <v>1.6896000000000002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35">
        <v>0</v>
      </c>
      <c r="U5676" s="1">
        <v>6.2208000000000006</v>
      </c>
      <c r="V5676" t="str">
        <f>VLOOKUP(M5676,People!B:C,2,0)</f>
        <v>Anna Andreadi</v>
      </c>
      <c r="W5676" t="str">
        <f>IFERROR(VLOOKUP(B5676,Returns!B:C,2,0),"NO")</f>
        <v>NO</v>
      </c>
      <c r="X5676" s="34">
        <f t="shared" si="88"/>
        <v>0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35">
        <v>0.2</v>
      </c>
      <c r="U5677" s="1">
        <v>5.7408000000000019</v>
      </c>
      <c r="V5677" t="str">
        <f>VLOOKUP(M5677,People!B:C,2,0)</f>
        <v>Anna Andreadi</v>
      </c>
      <c r="W5677" t="str">
        <f>IFERROR(VLOOKUP(B5677,Returns!B:C,2,0),"NO")</f>
        <v>NO</v>
      </c>
      <c r="X5677" s="34">
        <f t="shared" si="88"/>
        <v>11.481600000000002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35">
        <v>0</v>
      </c>
      <c r="U5678" s="1">
        <v>2.2079999999999984</v>
      </c>
      <c r="V5678" t="str">
        <f>VLOOKUP(M5678,People!B:C,2,0)</f>
        <v>Anna Andreadi</v>
      </c>
      <c r="W5678" t="str">
        <f>IFERROR(VLOOKUP(B5678,Returns!B:C,2,0),"NO")</f>
        <v>NO</v>
      </c>
      <c r="X5678" s="34">
        <f t="shared" si="88"/>
        <v>0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35">
        <v>0.6</v>
      </c>
      <c r="U5679" s="1">
        <v>-50.66879999999999</v>
      </c>
      <c r="V5679" t="str">
        <f>VLOOKUP(M5679,People!B:C,2,0)</f>
        <v>Kelly Williams</v>
      </c>
      <c r="W5679" t="str">
        <f>IFERROR(VLOOKUP(B5679,Returns!B:C,2,0),"NO")</f>
        <v>NO</v>
      </c>
      <c r="X5679" s="34">
        <f t="shared" si="88"/>
        <v>23.3856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35">
        <v>0</v>
      </c>
      <c r="U5680" s="1">
        <v>9.1979999999999986</v>
      </c>
      <c r="V5680" t="str">
        <f>VLOOKUP(M5680,People!B:C,2,0)</f>
        <v>Kelly Williams</v>
      </c>
      <c r="W5680" t="str">
        <f>IFERROR(VLOOKUP(B5680,Returns!B:C,2,0),"NO")</f>
        <v>NO</v>
      </c>
      <c r="X5680" s="34">
        <f t="shared" si="88"/>
        <v>0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35">
        <v>0</v>
      </c>
      <c r="U5681" s="1">
        <v>53.860799999999998</v>
      </c>
      <c r="V5681" t="str">
        <f>VLOOKUP(M5681,People!B:C,2,0)</f>
        <v>Kelly Williams</v>
      </c>
      <c r="W5681" t="str">
        <f>IFERROR(VLOOKUP(B5681,Returns!B:C,2,0),"NO")</f>
        <v>NO</v>
      </c>
      <c r="X5681" s="34">
        <f t="shared" si="88"/>
        <v>0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35">
        <v>0</v>
      </c>
      <c r="U5682" s="1">
        <v>2.9347999999999996</v>
      </c>
      <c r="V5682" t="str">
        <f>VLOOKUP(M5682,People!B:C,2,0)</f>
        <v>Kelly Williams</v>
      </c>
      <c r="W5682" t="str">
        <f>IFERROR(VLOOKUP(B5682,Returns!B:C,2,0),"NO")</f>
        <v>NO</v>
      </c>
      <c r="X5682" s="34">
        <f t="shared" si="88"/>
        <v>0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35">
        <v>0</v>
      </c>
      <c r="U5683" s="1">
        <v>3.1104000000000003</v>
      </c>
      <c r="V5683" t="str">
        <f>VLOOKUP(M5683,People!B:C,2,0)</f>
        <v>Kelly Williams</v>
      </c>
      <c r="W5683" t="str">
        <f>IFERROR(VLOOKUP(B5683,Returns!B:C,2,0),"NO")</f>
        <v>NO</v>
      </c>
      <c r="X5683" s="34">
        <f t="shared" si="88"/>
        <v>0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35">
        <v>0</v>
      </c>
      <c r="U5684" s="1">
        <v>7.1280000000000001</v>
      </c>
      <c r="V5684" t="str">
        <f>VLOOKUP(M5684,People!B:C,2,0)</f>
        <v>Cassandra Brandow</v>
      </c>
      <c r="W5684" t="str">
        <f>IFERROR(VLOOKUP(B5684,Returns!B:C,2,0),"NO")</f>
        <v>NO</v>
      </c>
      <c r="X5684" s="34">
        <f t="shared" si="88"/>
        <v>0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35">
        <v>0</v>
      </c>
      <c r="U5685" s="1">
        <v>293.98040000000003</v>
      </c>
      <c r="V5685" t="str">
        <f>VLOOKUP(M5685,People!B:C,2,0)</f>
        <v>Cassandra Brandow</v>
      </c>
      <c r="W5685" t="str">
        <f>IFERROR(VLOOKUP(B5685,Returns!B:C,2,0),"NO")</f>
        <v>NO</v>
      </c>
      <c r="X5685" s="34">
        <f t="shared" si="88"/>
        <v>0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35">
        <v>0</v>
      </c>
      <c r="U5686" s="1">
        <v>40.274000000000001</v>
      </c>
      <c r="V5686" t="str">
        <f>VLOOKUP(M5686,People!B:C,2,0)</f>
        <v>Cassandra Brandow</v>
      </c>
      <c r="W5686" t="str">
        <f>IFERROR(VLOOKUP(B5686,Returns!B:C,2,0),"NO")</f>
        <v>NO</v>
      </c>
      <c r="X5686" s="34">
        <f t="shared" si="88"/>
        <v>0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35">
        <v>0.2</v>
      </c>
      <c r="U5687" s="1">
        <v>35.652599999999993</v>
      </c>
      <c r="V5687" t="str">
        <f>VLOOKUP(M5687,People!B:C,2,0)</f>
        <v>Anna Andreadi</v>
      </c>
      <c r="W5687" t="str">
        <f>IFERROR(VLOOKUP(B5687,Returns!B:C,2,0),"NO")</f>
        <v>NO</v>
      </c>
      <c r="X5687" s="34">
        <f t="shared" si="88"/>
        <v>19.670400000000001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35">
        <v>0.2</v>
      </c>
      <c r="U5688" s="1">
        <v>5.1910000000000007</v>
      </c>
      <c r="V5688" t="str">
        <f>VLOOKUP(M5688,People!B:C,2,0)</f>
        <v>Cassandra Brandow</v>
      </c>
      <c r="W5688" t="str">
        <f>IFERROR(VLOOKUP(B5688,Returns!B:C,2,0),"NO")</f>
        <v>NO</v>
      </c>
      <c r="X5688" s="34">
        <f t="shared" si="88"/>
        <v>2.8640000000000008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35">
        <v>0.2</v>
      </c>
      <c r="U5689" s="1">
        <v>12.988799999999991</v>
      </c>
      <c r="V5689" t="str">
        <f>VLOOKUP(M5689,People!B:C,2,0)</f>
        <v>Cassandra Brandow</v>
      </c>
      <c r="W5689" t="str">
        <f>IFERROR(VLOOKUP(B5689,Returns!B:C,2,0),"NO")</f>
        <v>NO</v>
      </c>
      <c r="X5689" s="34">
        <f t="shared" si="88"/>
        <v>25.977600000000002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35">
        <v>0.2</v>
      </c>
      <c r="U5690" s="1">
        <v>16.518599999999999</v>
      </c>
      <c r="V5690" t="str">
        <f>VLOOKUP(M5690,People!B:C,2,0)</f>
        <v>Cassandra Brandow</v>
      </c>
      <c r="W5690" t="str">
        <f>IFERROR(VLOOKUP(B5690,Returns!B:C,2,0),"NO")</f>
        <v>NO</v>
      </c>
      <c r="X5690" s="34">
        <f t="shared" si="88"/>
        <v>9.7888000000000019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35">
        <v>0.3</v>
      </c>
      <c r="U5691" s="1">
        <v>-90.376199999999997</v>
      </c>
      <c r="V5691" t="str">
        <f>VLOOKUP(M5691,People!B:C,2,0)</f>
        <v>Kelly Williams</v>
      </c>
      <c r="W5691" t="str">
        <f>IFERROR(VLOOKUP(B5691,Returns!B:C,2,0),"NO")</f>
        <v>NO</v>
      </c>
      <c r="X5691" s="34">
        <f t="shared" si="88"/>
        <v>82.517399999999995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35">
        <v>0</v>
      </c>
      <c r="U5692" s="1">
        <v>9.3023999999999987</v>
      </c>
      <c r="V5692" t="str">
        <f>VLOOKUP(M5692,People!B:C,2,0)</f>
        <v>Chuck Magee</v>
      </c>
      <c r="W5692" t="str">
        <f>IFERROR(VLOOKUP(B5692,Returns!B:C,2,0),"NO")</f>
        <v>NO</v>
      </c>
      <c r="X5692" s="34">
        <f t="shared" si="88"/>
        <v>0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35">
        <v>0</v>
      </c>
      <c r="U5693" s="1">
        <v>20.584999999999994</v>
      </c>
      <c r="V5693" t="str">
        <f>VLOOKUP(M5693,People!B:C,2,0)</f>
        <v>Chuck Magee</v>
      </c>
      <c r="W5693" t="str">
        <f>IFERROR(VLOOKUP(B5693,Returns!B:C,2,0),"NO")</f>
        <v>NO</v>
      </c>
      <c r="X5693" s="34">
        <f t="shared" si="88"/>
        <v>0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35">
        <v>0</v>
      </c>
      <c r="U5694" s="1">
        <v>36.447299999999998</v>
      </c>
      <c r="V5694" t="str">
        <f>VLOOKUP(M5694,People!B:C,2,0)</f>
        <v>Chuck Magee</v>
      </c>
      <c r="W5694" t="str">
        <f>IFERROR(VLOOKUP(B5694,Returns!B:C,2,0),"NO")</f>
        <v>NO</v>
      </c>
      <c r="X5694" s="34">
        <f t="shared" si="88"/>
        <v>0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35">
        <v>0</v>
      </c>
      <c r="U5695" s="1">
        <v>12.672000000000001</v>
      </c>
      <c r="V5695" t="str">
        <f>VLOOKUP(M5695,People!B:C,2,0)</f>
        <v>Chuck Magee</v>
      </c>
      <c r="W5695" t="str">
        <f>IFERROR(VLOOKUP(B5695,Returns!B:C,2,0),"NO")</f>
        <v>NO</v>
      </c>
      <c r="X5695" s="34">
        <f t="shared" si="88"/>
        <v>0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35">
        <v>0</v>
      </c>
      <c r="U5696" s="1">
        <v>141.1644</v>
      </c>
      <c r="V5696" t="str">
        <f>VLOOKUP(M5696,People!B:C,2,0)</f>
        <v>Chuck Magee</v>
      </c>
      <c r="W5696" t="str">
        <f>IFERROR(VLOOKUP(B5696,Returns!B:C,2,0),"NO")</f>
        <v>NO</v>
      </c>
      <c r="X5696" s="34">
        <f t="shared" si="88"/>
        <v>0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35">
        <v>0.2</v>
      </c>
      <c r="U5697" s="1">
        <v>-1.7772000000000041</v>
      </c>
      <c r="V5697" t="str">
        <f>VLOOKUP(M5697,People!B:C,2,0)</f>
        <v>Anna Andreadi</v>
      </c>
      <c r="W5697" t="str">
        <f>IFERROR(VLOOKUP(B5697,Returns!B:C,2,0),"NO")</f>
        <v>NO</v>
      </c>
      <c r="X5697" s="34">
        <f t="shared" si="88"/>
        <v>14.217600000000003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35">
        <v>0.8</v>
      </c>
      <c r="U5698" s="1">
        <v>-42.46380000000002</v>
      </c>
      <c r="V5698" t="str">
        <f>VLOOKUP(M5698,People!B:C,2,0)</f>
        <v>Kelly Williams</v>
      </c>
      <c r="W5698" t="str">
        <f>IFERROR(VLOOKUP(B5698,Returns!B:C,2,0),"NO")</f>
        <v>NO</v>
      </c>
      <c r="X5698" s="34">
        <f t="shared" ref="X5698:X5761" si="89">T5698*R5698</f>
        <v>21.916799999999999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35">
        <v>0.8</v>
      </c>
      <c r="U5699" s="1">
        <v>-23.548000000000009</v>
      </c>
      <c r="V5699" t="str">
        <f>VLOOKUP(M5699,People!B:C,2,0)</f>
        <v>Kelly Williams</v>
      </c>
      <c r="W5699" t="str">
        <f>IFERROR(VLOOKUP(B5699,Returns!B:C,2,0),"NO")</f>
        <v>NO</v>
      </c>
      <c r="X5699" s="34">
        <f t="shared" si="89"/>
        <v>10.764799999999999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35">
        <v>0.2</v>
      </c>
      <c r="U5700" s="1">
        <v>4.4399999999999995</v>
      </c>
      <c r="V5700" t="str">
        <f>VLOOKUP(M5700,People!B:C,2,0)</f>
        <v>Kelly Williams</v>
      </c>
      <c r="W5700" t="str">
        <f>IFERROR(VLOOKUP(B5700,Returns!B:C,2,0),"NO")</f>
        <v>NO</v>
      </c>
      <c r="X5700" s="34">
        <f t="shared" si="89"/>
        <v>2.3680000000000003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35">
        <v>0</v>
      </c>
      <c r="U5701" s="1">
        <v>17.581200000000003</v>
      </c>
      <c r="V5701" t="str">
        <f>VLOOKUP(M5701,People!B:C,2,0)</f>
        <v>Anna Andreadi</v>
      </c>
      <c r="W5701" t="str">
        <f>IFERROR(VLOOKUP(B5701,Returns!B:C,2,0),"NO")</f>
        <v>NO</v>
      </c>
      <c r="X5701" s="34">
        <f t="shared" si="89"/>
        <v>0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35">
        <v>0.2</v>
      </c>
      <c r="U5702" s="1">
        <v>15.281999999999998</v>
      </c>
      <c r="V5702" t="str">
        <f>VLOOKUP(M5702,People!B:C,2,0)</f>
        <v>Chuck Magee</v>
      </c>
      <c r="W5702" t="str">
        <f>IFERROR(VLOOKUP(B5702,Returns!B:C,2,0),"NO")</f>
        <v>NO</v>
      </c>
      <c r="X5702" s="34">
        <f t="shared" si="89"/>
        <v>8.1504000000000012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35">
        <v>0.2</v>
      </c>
      <c r="U5703" s="1">
        <v>-22.743500000000004</v>
      </c>
      <c r="V5703" t="str">
        <f>VLOOKUP(M5703,People!B:C,2,0)</f>
        <v>Chuck Magee</v>
      </c>
      <c r="W5703" t="str">
        <f>IFERROR(VLOOKUP(B5703,Returns!B:C,2,0),"NO")</f>
        <v>NO</v>
      </c>
      <c r="X5703" s="34">
        <f t="shared" si="89"/>
        <v>27.992000000000008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35">
        <v>0.2</v>
      </c>
      <c r="U5704" s="1">
        <v>0.29519999999999957</v>
      </c>
      <c r="V5704" t="str">
        <f>VLOOKUP(M5704,People!B:C,2,0)</f>
        <v>Chuck Magee</v>
      </c>
      <c r="W5704" t="str">
        <f>IFERROR(VLOOKUP(B5704,Returns!B:C,2,0),"NO")</f>
        <v>NO</v>
      </c>
      <c r="X5704" s="34">
        <f t="shared" si="89"/>
        <v>0.52480000000000004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35">
        <v>0.4</v>
      </c>
      <c r="U5705" s="1">
        <v>-52.336500000000029</v>
      </c>
      <c r="V5705" t="str">
        <f>VLOOKUP(M5705,People!B:C,2,0)</f>
        <v>Chuck Magee</v>
      </c>
      <c r="W5705" t="str">
        <f>IFERROR(VLOOKUP(B5705,Returns!B:C,2,0),"NO")</f>
        <v>NO</v>
      </c>
      <c r="X5705" s="34">
        <f t="shared" si="89"/>
        <v>54.612000000000002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35">
        <v>0.2</v>
      </c>
      <c r="U5706" s="1">
        <v>42.893499999999975</v>
      </c>
      <c r="V5706" t="str">
        <f>VLOOKUP(M5706,People!B:C,2,0)</f>
        <v>Chuck Magee</v>
      </c>
      <c r="W5706" t="str">
        <f>IFERROR(VLOOKUP(B5706,Returns!B:C,2,0),"NO")</f>
        <v>NO</v>
      </c>
      <c r="X5706" s="34">
        <f t="shared" si="89"/>
        <v>52.792000000000002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35">
        <v>0</v>
      </c>
      <c r="U5707" s="1">
        <v>3.3755999999999986</v>
      </c>
      <c r="V5707" t="str">
        <f>VLOOKUP(M5707,People!B:C,2,0)</f>
        <v>Chuck Magee</v>
      </c>
      <c r="W5707" t="str">
        <f>IFERROR(VLOOKUP(B5707,Returns!B:C,2,0),"NO")</f>
        <v>NO</v>
      </c>
      <c r="X5707" s="34">
        <f t="shared" si="89"/>
        <v>0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35">
        <v>0.2</v>
      </c>
      <c r="U5708" s="1">
        <v>14.563799999999997</v>
      </c>
      <c r="V5708" t="str">
        <f>VLOOKUP(M5708,People!B:C,2,0)</f>
        <v>Chuck Magee</v>
      </c>
      <c r="W5708" t="str">
        <f>IFERROR(VLOOKUP(B5708,Returns!B:C,2,0),"NO")</f>
        <v>NO</v>
      </c>
      <c r="X5708" s="34">
        <f t="shared" si="89"/>
        <v>8.0352000000000015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35">
        <v>0</v>
      </c>
      <c r="U5709" s="1">
        <v>30.187200000000001</v>
      </c>
      <c r="V5709" t="str">
        <f>VLOOKUP(M5709,People!B:C,2,0)</f>
        <v>Chuck Magee</v>
      </c>
      <c r="W5709" t="str">
        <f>IFERROR(VLOOKUP(B5709,Returns!B:C,2,0),"NO")</f>
        <v>Yes</v>
      </c>
      <c r="X5709" s="34">
        <f t="shared" si="89"/>
        <v>0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35">
        <v>0</v>
      </c>
      <c r="U5710" s="1">
        <v>7.158600000000007</v>
      </c>
      <c r="V5710" t="str">
        <f>VLOOKUP(M5710,People!B:C,2,0)</f>
        <v>Chuck Magee</v>
      </c>
      <c r="W5710" t="str">
        <f>IFERROR(VLOOKUP(B5710,Returns!B:C,2,0),"NO")</f>
        <v>Yes</v>
      </c>
      <c r="X5710" s="34">
        <f t="shared" si="89"/>
        <v>0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35">
        <v>0.1</v>
      </c>
      <c r="U5711" s="1">
        <v>21.294000000000008</v>
      </c>
      <c r="V5711" t="str">
        <f>VLOOKUP(M5711,People!B:C,2,0)</f>
        <v>Chuck Magee</v>
      </c>
      <c r="W5711" t="str">
        <f>IFERROR(VLOOKUP(B5711,Returns!B:C,2,0),"NO")</f>
        <v>Yes</v>
      </c>
      <c r="X5711" s="34">
        <f t="shared" si="89"/>
        <v>12.776400000000002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35">
        <v>0.2</v>
      </c>
      <c r="U5712" s="1">
        <v>1014.9797</v>
      </c>
      <c r="V5712" t="str">
        <f>VLOOKUP(M5712,People!B:C,2,0)</f>
        <v>Chuck Magee</v>
      </c>
      <c r="W5712" t="str">
        <f>IFERROR(VLOOKUP(B5712,Returns!B:C,2,0),"NO")</f>
        <v>Yes</v>
      </c>
      <c r="X5712" s="34">
        <f t="shared" si="89"/>
        <v>559.98879999999997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35">
        <v>0</v>
      </c>
      <c r="U5713" s="1">
        <v>9.3312000000000008</v>
      </c>
      <c r="V5713" t="str">
        <f>VLOOKUP(M5713,People!B:C,2,0)</f>
        <v>Chuck Magee</v>
      </c>
      <c r="W5713" t="str">
        <f>IFERROR(VLOOKUP(B5713,Returns!B:C,2,0),"NO")</f>
        <v>Yes</v>
      </c>
      <c r="X5713" s="34">
        <f t="shared" si="89"/>
        <v>0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35">
        <v>0.2</v>
      </c>
      <c r="U5714" s="1">
        <v>4.1390999999999991</v>
      </c>
      <c r="V5714" t="str">
        <f>VLOOKUP(M5714,People!B:C,2,0)</f>
        <v>Kelly Williams</v>
      </c>
      <c r="W5714" t="str">
        <f>IFERROR(VLOOKUP(B5714,Returns!B:C,2,0),"NO")</f>
        <v>NO</v>
      </c>
      <c r="X5714" s="34">
        <f t="shared" si="89"/>
        <v>7.3584000000000005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35">
        <v>0</v>
      </c>
      <c r="U5715" s="1">
        <v>1.6037999999999999</v>
      </c>
      <c r="V5715" t="str">
        <f>VLOOKUP(M5715,People!B:C,2,0)</f>
        <v>Chuck Magee</v>
      </c>
      <c r="W5715" t="str">
        <f>IFERROR(VLOOKUP(B5715,Returns!B:C,2,0),"NO")</f>
        <v>NO</v>
      </c>
      <c r="X5715" s="34">
        <f t="shared" si="89"/>
        <v>0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35">
        <v>0</v>
      </c>
      <c r="U5716" s="1">
        <v>47.938500000000005</v>
      </c>
      <c r="V5716" t="str">
        <f>VLOOKUP(M5716,People!B:C,2,0)</f>
        <v>Cassandra Brandow</v>
      </c>
      <c r="W5716" t="str">
        <f>IFERROR(VLOOKUP(B5716,Returns!B:C,2,0),"NO")</f>
        <v>NO</v>
      </c>
      <c r="X5716" s="34">
        <f t="shared" si="89"/>
        <v>0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35">
        <v>0</v>
      </c>
      <c r="U5717" s="1">
        <v>111.59099999999995</v>
      </c>
      <c r="V5717" t="str">
        <f>VLOOKUP(M5717,People!B:C,2,0)</f>
        <v>Kelly Williams</v>
      </c>
      <c r="W5717" t="str">
        <f>IFERROR(VLOOKUP(B5717,Returns!B:C,2,0),"NO")</f>
        <v>NO</v>
      </c>
      <c r="X5717" s="34">
        <f t="shared" si="89"/>
        <v>0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35">
        <v>0</v>
      </c>
      <c r="U5718" s="1">
        <v>8.4563999999999986</v>
      </c>
      <c r="V5718" t="str">
        <f>VLOOKUP(M5718,People!B:C,2,0)</f>
        <v>Kelly Williams</v>
      </c>
      <c r="W5718" t="str">
        <f>IFERROR(VLOOKUP(B5718,Returns!B:C,2,0),"NO")</f>
        <v>NO</v>
      </c>
      <c r="X5718" s="34">
        <f t="shared" si="89"/>
        <v>0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35">
        <v>0</v>
      </c>
      <c r="U5719" s="1">
        <v>27.241199999999996</v>
      </c>
      <c r="V5719" t="str">
        <f>VLOOKUP(M5719,People!B:C,2,0)</f>
        <v>Kelly Williams</v>
      </c>
      <c r="W5719" t="str">
        <f>IFERROR(VLOOKUP(B5719,Returns!B:C,2,0),"NO")</f>
        <v>NO</v>
      </c>
      <c r="X5719" s="34">
        <f t="shared" si="89"/>
        <v>0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35">
        <v>0.1</v>
      </c>
      <c r="U5720" s="1">
        <v>5.2272000000000007</v>
      </c>
      <c r="V5720" t="str">
        <f>VLOOKUP(M5720,People!B:C,2,0)</f>
        <v>Kelly Williams</v>
      </c>
      <c r="W5720" t="str">
        <f>IFERROR(VLOOKUP(B5720,Returns!B:C,2,0),"NO")</f>
        <v>NO</v>
      </c>
      <c r="X5720" s="34">
        <f t="shared" si="89"/>
        <v>2.9403000000000001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35">
        <v>0</v>
      </c>
      <c r="U5721" s="1">
        <v>21.164000000000005</v>
      </c>
      <c r="V5721" t="str">
        <f>VLOOKUP(M5721,People!B:C,2,0)</f>
        <v>Kelly Williams</v>
      </c>
      <c r="W5721" t="str">
        <f>IFERROR(VLOOKUP(B5721,Returns!B:C,2,0),"NO")</f>
        <v>NO</v>
      </c>
      <c r="X5721" s="34">
        <f t="shared" si="89"/>
        <v>0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35">
        <v>0.2</v>
      </c>
      <c r="U5722" s="1">
        <v>2.289000000000001</v>
      </c>
      <c r="V5722" t="str">
        <f>VLOOKUP(M5722,People!B:C,2,0)</f>
        <v>Anna Andreadi</v>
      </c>
      <c r="W5722" t="str">
        <f>IFERROR(VLOOKUP(B5722,Returns!B:C,2,0),"NO")</f>
        <v>Yes</v>
      </c>
      <c r="X5722" s="34">
        <f t="shared" si="89"/>
        <v>1.7440000000000002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35">
        <v>0.2</v>
      </c>
      <c r="U5723" s="1">
        <v>4.5587999999999944</v>
      </c>
      <c r="V5723" t="str">
        <f>VLOOKUP(M5723,People!B:C,2,0)</f>
        <v>Anna Andreadi</v>
      </c>
      <c r="W5723" t="str">
        <f>IFERROR(VLOOKUP(B5723,Returns!B:C,2,0),"NO")</f>
        <v>Yes</v>
      </c>
      <c r="X5723" s="34">
        <f t="shared" si="89"/>
        <v>18.235200000000003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35">
        <v>0.2</v>
      </c>
      <c r="U5724" s="1">
        <v>29.993999999999986</v>
      </c>
      <c r="V5724" t="str">
        <f>VLOOKUP(M5724,People!B:C,2,0)</f>
        <v>Anna Andreadi</v>
      </c>
      <c r="W5724" t="str">
        <f>IFERROR(VLOOKUP(B5724,Returns!B:C,2,0),"NO")</f>
        <v>Yes</v>
      </c>
      <c r="X5724" s="34">
        <f t="shared" si="89"/>
        <v>31.993600000000004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35">
        <v>0</v>
      </c>
      <c r="U5725" s="1">
        <v>6.2208000000000006</v>
      </c>
      <c r="V5725" t="str">
        <f>VLOOKUP(M5725,People!B:C,2,0)</f>
        <v>Anna Andreadi</v>
      </c>
      <c r="W5725" t="str">
        <f>IFERROR(VLOOKUP(B5725,Returns!B:C,2,0),"NO")</f>
        <v>NO</v>
      </c>
      <c r="X5725" s="34">
        <f t="shared" si="89"/>
        <v>0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35">
        <v>0.2</v>
      </c>
      <c r="U5726" s="1">
        <v>-82.884</v>
      </c>
      <c r="V5726" t="str">
        <f>VLOOKUP(M5726,People!B:C,2,0)</f>
        <v>Kelly Williams</v>
      </c>
      <c r="W5726" t="str">
        <f>IFERROR(VLOOKUP(B5726,Returns!B:C,2,0),"NO")</f>
        <v>NO</v>
      </c>
      <c r="X5726" s="34">
        <f t="shared" si="89"/>
        <v>66.307200000000009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35">
        <v>0</v>
      </c>
      <c r="U5727" s="1">
        <v>395.96040000000005</v>
      </c>
      <c r="V5727" t="str">
        <f>VLOOKUP(M5727,People!B:C,2,0)</f>
        <v>Chuck Magee</v>
      </c>
      <c r="W5727" t="str">
        <f>IFERROR(VLOOKUP(B5727,Returns!B:C,2,0),"NO")</f>
        <v>NO</v>
      </c>
      <c r="X5727" s="34">
        <f t="shared" si="89"/>
        <v>0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35">
        <v>0.2</v>
      </c>
      <c r="U5728" s="1">
        <v>118.29299999999989</v>
      </c>
      <c r="V5728" t="str">
        <f>VLOOKUP(M5728,People!B:C,2,0)</f>
        <v>Kelly Williams</v>
      </c>
      <c r="W5728" t="str">
        <f>IFERROR(VLOOKUP(B5728,Returns!B:C,2,0),"NO")</f>
        <v>NO</v>
      </c>
      <c r="X5728" s="34">
        <f t="shared" si="89"/>
        <v>189.26880000000003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35">
        <v>0</v>
      </c>
      <c r="U5729" s="1">
        <v>32.059799999999996</v>
      </c>
      <c r="V5729" t="str">
        <f>VLOOKUP(M5729,People!B:C,2,0)</f>
        <v>Kelly Williams</v>
      </c>
      <c r="W5729" t="str">
        <f>IFERROR(VLOOKUP(B5729,Returns!B:C,2,0),"NO")</f>
        <v>NO</v>
      </c>
      <c r="X5729" s="34">
        <f t="shared" si="89"/>
        <v>0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35">
        <v>0</v>
      </c>
      <c r="U5730" s="1">
        <v>305.13000000000011</v>
      </c>
      <c r="V5730" t="str">
        <f>VLOOKUP(M5730,People!B:C,2,0)</f>
        <v>Kelly Williams</v>
      </c>
      <c r="W5730" t="str">
        <f>IFERROR(VLOOKUP(B5730,Returns!B:C,2,0),"NO")</f>
        <v>NO</v>
      </c>
      <c r="X5730" s="34">
        <f t="shared" si="89"/>
        <v>0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35">
        <v>0</v>
      </c>
      <c r="U5731" s="1">
        <v>28.087600000000002</v>
      </c>
      <c r="V5731" t="str">
        <f>VLOOKUP(M5731,People!B:C,2,0)</f>
        <v>Kelly Williams</v>
      </c>
      <c r="W5731" t="str">
        <f>IFERROR(VLOOKUP(B5731,Returns!B:C,2,0),"NO")</f>
        <v>NO</v>
      </c>
      <c r="X5731" s="34">
        <f t="shared" si="89"/>
        <v>0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35">
        <v>0</v>
      </c>
      <c r="U5732" s="1">
        <v>41.392799999999966</v>
      </c>
      <c r="V5732" t="str">
        <f>VLOOKUP(M5732,People!B:C,2,0)</f>
        <v>Kelly Williams</v>
      </c>
      <c r="W5732" t="str">
        <f>IFERROR(VLOOKUP(B5732,Returns!B:C,2,0),"NO")</f>
        <v>NO</v>
      </c>
      <c r="X5732" s="34">
        <f t="shared" si="89"/>
        <v>0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35">
        <v>0</v>
      </c>
      <c r="U5733" s="1">
        <v>12.659199999999998</v>
      </c>
      <c r="V5733" t="str">
        <f>VLOOKUP(M5733,People!B:C,2,0)</f>
        <v>Kelly Williams</v>
      </c>
      <c r="W5733" t="str">
        <f>IFERROR(VLOOKUP(B5733,Returns!B:C,2,0),"NO")</f>
        <v>NO</v>
      </c>
      <c r="X5733" s="34">
        <f t="shared" si="89"/>
        <v>0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35">
        <v>0</v>
      </c>
      <c r="U5734" s="1">
        <v>185.25779999999997</v>
      </c>
      <c r="V5734" t="str">
        <f>VLOOKUP(M5734,People!B:C,2,0)</f>
        <v>Chuck Magee</v>
      </c>
      <c r="W5734" t="str">
        <f>IFERROR(VLOOKUP(B5734,Returns!B:C,2,0),"NO")</f>
        <v>NO</v>
      </c>
      <c r="X5734" s="34">
        <f t="shared" si="89"/>
        <v>0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35">
        <v>0</v>
      </c>
      <c r="U5735" s="1">
        <v>7.9794000000000018</v>
      </c>
      <c r="V5735" t="str">
        <f>VLOOKUP(M5735,People!B:C,2,0)</f>
        <v>Chuck Magee</v>
      </c>
      <c r="W5735" t="str">
        <f>IFERROR(VLOOKUP(B5735,Returns!B:C,2,0),"NO")</f>
        <v>NO</v>
      </c>
      <c r="X5735" s="34">
        <f t="shared" si="89"/>
        <v>0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35">
        <v>0</v>
      </c>
      <c r="U5736" s="1">
        <v>8.5543999999999976</v>
      </c>
      <c r="V5736" t="str">
        <f>VLOOKUP(M5736,People!B:C,2,0)</f>
        <v>Chuck Magee</v>
      </c>
      <c r="W5736" t="str">
        <f>IFERROR(VLOOKUP(B5736,Returns!B:C,2,0),"NO")</f>
        <v>NO</v>
      </c>
      <c r="X5736" s="34">
        <f t="shared" si="89"/>
        <v>0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35">
        <v>0.2</v>
      </c>
      <c r="U5737" s="1">
        <v>4.8720000000000008</v>
      </c>
      <c r="V5737" t="str">
        <f>VLOOKUP(M5737,People!B:C,2,0)</f>
        <v>Chuck Magee</v>
      </c>
      <c r="W5737" t="str">
        <f>IFERROR(VLOOKUP(B5737,Returns!B:C,2,0),"NO")</f>
        <v>NO</v>
      </c>
      <c r="X5737" s="34">
        <f t="shared" si="89"/>
        <v>2.7839999999999998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35">
        <v>0</v>
      </c>
      <c r="U5738" s="1">
        <v>9.2927999999999997</v>
      </c>
      <c r="V5738" t="str">
        <f>VLOOKUP(M5738,People!B:C,2,0)</f>
        <v>Anna Andreadi</v>
      </c>
      <c r="W5738" t="str">
        <f>IFERROR(VLOOKUP(B5738,Returns!B:C,2,0),"NO")</f>
        <v>Yes</v>
      </c>
      <c r="X5738" s="34">
        <f t="shared" si="89"/>
        <v>0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35">
        <v>0</v>
      </c>
      <c r="U5739" s="1">
        <v>5.7899999999999991</v>
      </c>
      <c r="V5739" t="str">
        <f>VLOOKUP(M5739,People!B:C,2,0)</f>
        <v>Anna Andreadi</v>
      </c>
      <c r="W5739" t="str">
        <f>IFERROR(VLOOKUP(B5739,Returns!B:C,2,0),"NO")</f>
        <v>Yes</v>
      </c>
      <c r="X5739" s="34">
        <f t="shared" si="89"/>
        <v>0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35">
        <v>0.2</v>
      </c>
      <c r="U5740" s="1">
        <v>13.4316</v>
      </c>
      <c r="V5740" t="str">
        <f>VLOOKUP(M5740,People!B:C,2,0)</f>
        <v>Anna Andreadi</v>
      </c>
      <c r="W5740" t="str">
        <f>IFERROR(VLOOKUP(B5740,Returns!B:C,2,0),"NO")</f>
        <v>NO</v>
      </c>
      <c r="X5740" s="34">
        <f t="shared" si="89"/>
        <v>7.6752000000000011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35">
        <v>0</v>
      </c>
      <c r="U5741" s="1">
        <v>6.3504000000000005</v>
      </c>
      <c r="V5741" t="str">
        <f>VLOOKUP(M5741,People!B:C,2,0)</f>
        <v>Anna Andreadi</v>
      </c>
      <c r="W5741" t="str">
        <f>IFERROR(VLOOKUP(B5741,Returns!B:C,2,0),"NO")</f>
        <v>Yes</v>
      </c>
      <c r="X5741" s="34">
        <f t="shared" si="89"/>
        <v>0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35">
        <v>0</v>
      </c>
      <c r="U5742" s="1">
        <v>10.0624</v>
      </c>
      <c r="V5742" t="str">
        <f>VLOOKUP(M5742,People!B:C,2,0)</f>
        <v>Anna Andreadi</v>
      </c>
      <c r="W5742" t="str">
        <f>IFERROR(VLOOKUP(B5742,Returns!B:C,2,0),"NO")</f>
        <v>Yes</v>
      </c>
      <c r="X5742" s="34">
        <f t="shared" si="89"/>
        <v>0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35">
        <v>0.2</v>
      </c>
      <c r="U5743" s="1">
        <v>53.271999999999991</v>
      </c>
      <c r="V5743" t="str">
        <f>VLOOKUP(M5743,People!B:C,2,0)</f>
        <v>Anna Andreadi</v>
      </c>
      <c r="W5743" t="str">
        <f>IFERROR(VLOOKUP(B5743,Returns!B:C,2,0),"NO")</f>
        <v>Yes</v>
      </c>
      <c r="X5743" s="34">
        <f t="shared" si="89"/>
        <v>106.54400000000001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35">
        <v>0</v>
      </c>
      <c r="U5744" s="1">
        <v>12.8256</v>
      </c>
      <c r="V5744" t="str">
        <f>VLOOKUP(M5744,People!B:C,2,0)</f>
        <v>Anna Andreadi</v>
      </c>
      <c r="W5744" t="str">
        <f>IFERROR(VLOOKUP(B5744,Returns!B:C,2,0),"NO")</f>
        <v>Yes</v>
      </c>
      <c r="X5744" s="34">
        <f t="shared" si="89"/>
        <v>0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35">
        <v>0</v>
      </c>
      <c r="U5745" s="1">
        <v>9.6191999999999993</v>
      </c>
      <c r="V5745" t="str">
        <f>VLOOKUP(M5745,People!B:C,2,0)</f>
        <v>Anna Andreadi</v>
      </c>
      <c r="W5745" t="str">
        <f>IFERROR(VLOOKUP(B5745,Returns!B:C,2,0),"NO")</f>
        <v>Yes</v>
      </c>
      <c r="X5745" s="34">
        <f t="shared" si="89"/>
        <v>0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35">
        <v>0</v>
      </c>
      <c r="U5746" s="1">
        <v>7.9547999999999632</v>
      </c>
      <c r="V5746" t="str">
        <f>VLOOKUP(M5746,People!B:C,2,0)</f>
        <v>Anna Andreadi</v>
      </c>
      <c r="W5746" t="str">
        <f>IFERROR(VLOOKUP(B5746,Returns!B:C,2,0),"NO")</f>
        <v>Yes</v>
      </c>
      <c r="X5746" s="34">
        <f t="shared" si="89"/>
        <v>0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35">
        <v>0</v>
      </c>
      <c r="U5747" s="1">
        <v>6.8991999999999987</v>
      </c>
      <c r="V5747" t="str">
        <f>VLOOKUP(M5747,People!B:C,2,0)</f>
        <v>Anna Andreadi</v>
      </c>
      <c r="W5747" t="str">
        <f>IFERROR(VLOOKUP(B5747,Returns!B:C,2,0),"NO")</f>
        <v>Yes</v>
      </c>
      <c r="X5747" s="34">
        <f t="shared" si="89"/>
        <v>0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35">
        <v>0.2</v>
      </c>
      <c r="U5748" s="1">
        <v>31.197999999999986</v>
      </c>
      <c r="V5748" t="str">
        <f>VLOOKUP(M5748,People!B:C,2,0)</f>
        <v>Cassandra Brandow</v>
      </c>
      <c r="W5748" t="str">
        <f>IFERROR(VLOOKUP(B5748,Returns!B:C,2,0),"NO")</f>
        <v>NO</v>
      </c>
      <c r="X5748" s="34">
        <f t="shared" si="89"/>
        <v>49.916800000000009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35">
        <v>0.2</v>
      </c>
      <c r="U5749" s="1">
        <v>17.879399999999997</v>
      </c>
      <c r="V5749" t="str">
        <f>VLOOKUP(M5749,People!B:C,2,0)</f>
        <v>Cassandra Brandow</v>
      </c>
      <c r="W5749" t="str">
        <f>IFERROR(VLOOKUP(B5749,Returns!B:C,2,0),"NO")</f>
        <v>NO</v>
      </c>
      <c r="X5749" s="34">
        <f t="shared" si="89"/>
        <v>13.622399999999999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35">
        <v>0.2</v>
      </c>
      <c r="U5750" s="1">
        <v>-2.4840000000000018</v>
      </c>
      <c r="V5750" t="str">
        <f>VLOOKUP(M5750,People!B:C,2,0)</f>
        <v>Cassandra Brandow</v>
      </c>
      <c r="W5750" t="str">
        <f>IFERROR(VLOOKUP(B5750,Returns!B:C,2,0),"NO")</f>
        <v>NO</v>
      </c>
      <c r="X5750" s="34">
        <f t="shared" si="89"/>
        <v>3.3120000000000007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35">
        <v>0</v>
      </c>
      <c r="U5751" s="1">
        <v>36.725500000000004</v>
      </c>
      <c r="V5751" t="str">
        <f>VLOOKUP(M5751,People!B:C,2,0)</f>
        <v>Chuck Magee</v>
      </c>
      <c r="W5751" t="str">
        <f>IFERROR(VLOOKUP(B5751,Returns!B:C,2,0),"NO")</f>
        <v>NO</v>
      </c>
      <c r="X5751" s="34">
        <f t="shared" si="89"/>
        <v>0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35">
        <v>0.5</v>
      </c>
      <c r="U5752" s="1">
        <v>-184.83660000000003</v>
      </c>
      <c r="V5752" t="str">
        <f>VLOOKUP(M5752,People!B:C,2,0)</f>
        <v>Kelly Williams</v>
      </c>
      <c r="W5752" t="str">
        <f>IFERROR(VLOOKUP(B5752,Returns!B:C,2,0),"NO")</f>
        <v>NO</v>
      </c>
      <c r="X5752" s="34">
        <f t="shared" si="89"/>
        <v>177.72749999999999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35">
        <v>0</v>
      </c>
      <c r="U5753" s="1">
        <v>22.200000000000003</v>
      </c>
      <c r="V5753" t="str">
        <f>VLOOKUP(M5753,People!B:C,2,0)</f>
        <v>Anna Andreadi</v>
      </c>
      <c r="W5753" t="str">
        <f>IFERROR(VLOOKUP(B5753,Returns!B:C,2,0),"NO")</f>
        <v>NO</v>
      </c>
      <c r="X5753" s="34">
        <f t="shared" si="89"/>
        <v>0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35">
        <v>0</v>
      </c>
      <c r="U5754" s="1">
        <v>9.4989999999999988</v>
      </c>
      <c r="V5754" t="str">
        <f>VLOOKUP(M5754,People!B:C,2,0)</f>
        <v>Anna Andreadi</v>
      </c>
      <c r="W5754" t="str">
        <f>IFERROR(VLOOKUP(B5754,Returns!B:C,2,0),"NO")</f>
        <v>NO</v>
      </c>
      <c r="X5754" s="34">
        <f t="shared" si="89"/>
        <v>0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35">
        <v>0</v>
      </c>
      <c r="U5755" s="1">
        <v>225.26400000000001</v>
      </c>
      <c r="V5755" t="str">
        <f>VLOOKUP(M5755,People!B:C,2,0)</f>
        <v>Cassandra Brandow</v>
      </c>
      <c r="W5755" t="str">
        <f>IFERROR(VLOOKUP(B5755,Returns!B:C,2,0),"NO")</f>
        <v>NO</v>
      </c>
      <c r="X5755" s="34">
        <f t="shared" si="89"/>
        <v>0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35">
        <v>0</v>
      </c>
      <c r="U5756" s="1">
        <v>1.4455999999999998</v>
      </c>
      <c r="V5756" t="str">
        <f>VLOOKUP(M5756,People!B:C,2,0)</f>
        <v>Cassandra Brandow</v>
      </c>
      <c r="W5756" t="str">
        <f>IFERROR(VLOOKUP(B5756,Returns!B:C,2,0),"NO")</f>
        <v>NO</v>
      </c>
      <c r="X5756" s="34">
        <f t="shared" si="89"/>
        <v>0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35">
        <v>0.8</v>
      </c>
      <c r="U5757" s="1">
        <v>-8.532</v>
      </c>
      <c r="V5757" t="str">
        <f>VLOOKUP(M5757,People!B:C,2,0)</f>
        <v>Kelly Williams</v>
      </c>
      <c r="W5757" t="str">
        <f>IFERROR(VLOOKUP(B5757,Returns!B:C,2,0),"NO")</f>
        <v>NO</v>
      </c>
      <c r="X5757" s="34">
        <f t="shared" si="89"/>
        <v>2.5279999999999996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35">
        <v>0.2</v>
      </c>
      <c r="U5758" s="1">
        <v>624.98749999999995</v>
      </c>
      <c r="V5758" t="str">
        <f>VLOOKUP(M5758,People!B:C,2,0)</f>
        <v>Kelly Williams</v>
      </c>
      <c r="W5758" t="str">
        <f>IFERROR(VLOOKUP(B5758,Returns!B:C,2,0),"NO")</f>
        <v>NO</v>
      </c>
      <c r="X5758" s="34">
        <f t="shared" si="89"/>
        <v>399.99200000000002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35">
        <v>0.2</v>
      </c>
      <c r="U5759" s="1">
        <v>12.114900000000002</v>
      </c>
      <c r="V5759" t="str">
        <f>VLOOKUP(M5759,People!B:C,2,0)</f>
        <v>Cassandra Brandow</v>
      </c>
      <c r="W5759" t="str">
        <f>IFERROR(VLOOKUP(B5759,Returns!B:C,2,0),"NO")</f>
        <v>NO</v>
      </c>
      <c r="X5759" s="34">
        <f t="shared" si="89"/>
        <v>9.2304000000000013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35">
        <v>0.5</v>
      </c>
      <c r="U5760" s="1">
        <v>-1.9791000000000025</v>
      </c>
      <c r="V5760" t="str">
        <f>VLOOKUP(M5760,People!B:C,2,0)</f>
        <v>Cassandra Brandow</v>
      </c>
      <c r="W5760" t="str">
        <f>IFERROR(VLOOKUP(B5760,Returns!B:C,2,0),"NO")</f>
        <v>NO</v>
      </c>
      <c r="X5760" s="34">
        <f t="shared" si="89"/>
        <v>16.4925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35">
        <v>0</v>
      </c>
      <c r="U5761" s="1">
        <v>125.14319999999998</v>
      </c>
      <c r="V5761" t="str">
        <f>VLOOKUP(M5761,People!B:C,2,0)</f>
        <v>Anna Andreadi</v>
      </c>
      <c r="W5761" t="str">
        <f>IFERROR(VLOOKUP(B5761,Returns!B:C,2,0),"NO")</f>
        <v>Yes</v>
      </c>
      <c r="X5761" s="34">
        <f t="shared" si="89"/>
        <v>0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35">
        <v>0.2</v>
      </c>
      <c r="U5762" s="1">
        <v>2.1546000000000003</v>
      </c>
      <c r="V5762" t="str">
        <f>VLOOKUP(M5762,People!B:C,2,0)</f>
        <v>Anna Andreadi</v>
      </c>
      <c r="W5762" t="str">
        <f>IFERROR(VLOOKUP(B5762,Returns!B:C,2,0),"NO")</f>
        <v>Yes</v>
      </c>
      <c r="X5762" s="34">
        <f t="shared" ref="X5762:X5825" si="90">T5762*R5762</f>
        <v>1.2768000000000002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35">
        <v>0</v>
      </c>
      <c r="U5763" s="1">
        <v>152.02319999999997</v>
      </c>
      <c r="V5763" t="str">
        <f>VLOOKUP(M5763,People!B:C,2,0)</f>
        <v>Anna Andreadi</v>
      </c>
      <c r="W5763" t="str">
        <f>IFERROR(VLOOKUP(B5763,Returns!B:C,2,0),"NO")</f>
        <v>NO</v>
      </c>
      <c r="X5763" s="34">
        <f t="shared" si="90"/>
        <v>0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35">
        <v>0</v>
      </c>
      <c r="U5764" s="1">
        <v>19.7712</v>
      </c>
      <c r="V5764" t="str">
        <f>VLOOKUP(M5764,People!B:C,2,0)</f>
        <v>Anna Andreadi</v>
      </c>
      <c r="W5764" t="str">
        <f>IFERROR(VLOOKUP(B5764,Returns!B:C,2,0),"NO")</f>
        <v>NO</v>
      </c>
      <c r="X5764" s="34">
        <f t="shared" si="90"/>
        <v>0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35">
        <v>0.1</v>
      </c>
      <c r="U5765" s="1">
        <v>209.27399999999992</v>
      </c>
      <c r="V5765" t="str">
        <f>VLOOKUP(M5765,People!B:C,2,0)</f>
        <v>Chuck Magee</v>
      </c>
      <c r="W5765" t="str">
        <f>IFERROR(VLOOKUP(B5765,Returns!B:C,2,0),"NO")</f>
        <v>NO</v>
      </c>
      <c r="X5765" s="34">
        <f t="shared" si="90"/>
        <v>144.88200000000003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35">
        <v>0</v>
      </c>
      <c r="U5766" s="1">
        <v>17.693999999999988</v>
      </c>
      <c r="V5766" t="str">
        <f>VLOOKUP(M5766,People!B:C,2,0)</f>
        <v>Anna Andreadi</v>
      </c>
      <c r="W5766" t="str">
        <f>IFERROR(VLOOKUP(B5766,Returns!B:C,2,0),"NO")</f>
        <v>NO</v>
      </c>
      <c r="X5766" s="34">
        <f t="shared" si="90"/>
        <v>0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35">
        <v>0.2</v>
      </c>
      <c r="U5767" s="1">
        <v>25.018199999999993</v>
      </c>
      <c r="V5767" t="str">
        <f>VLOOKUP(M5767,People!B:C,2,0)</f>
        <v>Anna Andreadi</v>
      </c>
      <c r="W5767" t="str">
        <f>IFERROR(VLOOKUP(B5767,Returns!B:C,2,0),"NO")</f>
        <v>NO</v>
      </c>
      <c r="X5767" s="34">
        <f t="shared" si="90"/>
        <v>66.71520000000001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35">
        <v>0.2</v>
      </c>
      <c r="U5768" s="1">
        <v>20.298599999999993</v>
      </c>
      <c r="V5768" t="str">
        <f>VLOOKUP(M5768,People!B:C,2,0)</f>
        <v>Kelly Williams</v>
      </c>
      <c r="W5768" t="str">
        <f>IFERROR(VLOOKUP(B5768,Returns!B:C,2,0),"NO")</f>
        <v>NO</v>
      </c>
      <c r="X5768" s="34">
        <f t="shared" si="90"/>
        <v>12.028800000000002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35">
        <v>0.2</v>
      </c>
      <c r="U5769" s="1">
        <v>20.234999999999996</v>
      </c>
      <c r="V5769" t="str">
        <f>VLOOKUP(M5769,People!B:C,2,0)</f>
        <v>Kelly Williams</v>
      </c>
      <c r="W5769" t="str">
        <f>IFERROR(VLOOKUP(B5769,Returns!B:C,2,0),"NO")</f>
        <v>NO</v>
      </c>
      <c r="X5769" s="34">
        <f t="shared" si="90"/>
        <v>17.040000000000003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35">
        <v>0</v>
      </c>
      <c r="U5770" s="1">
        <v>1.512</v>
      </c>
      <c r="V5770" t="str">
        <f>VLOOKUP(M5770,People!B:C,2,0)</f>
        <v>Chuck Magee</v>
      </c>
      <c r="W5770" t="str">
        <f>IFERROR(VLOOKUP(B5770,Returns!B:C,2,0),"NO")</f>
        <v>NO</v>
      </c>
      <c r="X5770" s="34">
        <f t="shared" si="90"/>
        <v>0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35">
        <v>0</v>
      </c>
      <c r="U5771" s="1">
        <v>10.223999999999998</v>
      </c>
      <c r="V5771" t="str">
        <f>VLOOKUP(M5771,People!B:C,2,0)</f>
        <v>Chuck Magee</v>
      </c>
      <c r="W5771" t="str">
        <f>IFERROR(VLOOKUP(B5771,Returns!B:C,2,0),"NO")</f>
        <v>NO</v>
      </c>
      <c r="X5771" s="34">
        <f t="shared" si="90"/>
        <v>0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35">
        <v>0</v>
      </c>
      <c r="U5772" s="1">
        <v>4.6220999999999997</v>
      </c>
      <c r="V5772" t="str">
        <f>VLOOKUP(M5772,People!B:C,2,0)</f>
        <v>Anna Andreadi</v>
      </c>
      <c r="W5772" t="str">
        <f>IFERROR(VLOOKUP(B5772,Returns!B:C,2,0),"NO")</f>
        <v>NO</v>
      </c>
      <c r="X5772" s="34">
        <f t="shared" si="90"/>
        <v>0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35">
        <v>0</v>
      </c>
      <c r="U5773" s="1">
        <v>335.85479999999984</v>
      </c>
      <c r="V5773" t="str">
        <f>VLOOKUP(M5773,People!B:C,2,0)</f>
        <v>Anna Andreadi</v>
      </c>
      <c r="W5773" t="str">
        <f>IFERROR(VLOOKUP(B5773,Returns!B:C,2,0),"NO")</f>
        <v>NO</v>
      </c>
      <c r="X5773" s="34">
        <f t="shared" si="90"/>
        <v>0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35">
        <v>0</v>
      </c>
      <c r="U5774" s="1">
        <v>233.99610000000001</v>
      </c>
      <c r="V5774" t="str">
        <f>VLOOKUP(M5774,People!B:C,2,0)</f>
        <v>Kelly Williams</v>
      </c>
      <c r="W5774" t="str">
        <f>IFERROR(VLOOKUP(B5774,Returns!B:C,2,0),"NO")</f>
        <v>NO</v>
      </c>
      <c r="X5774" s="34">
        <f t="shared" si="90"/>
        <v>0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35">
        <v>0.2</v>
      </c>
      <c r="U5775" s="1">
        <v>2.3967999999999989</v>
      </c>
      <c r="V5775" t="str">
        <f>VLOOKUP(M5775,People!B:C,2,0)</f>
        <v>Kelly Williams</v>
      </c>
      <c r="W5775" t="str">
        <f>IFERROR(VLOOKUP(B5775,Returns!B:C,2,0),"NO")</f>
        <v>NO</v>
      </c>
      <c r="X5775" s="34">
        <f t="shared" si="90"/>
        <v>4.7936000000000005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35">
        <v>0.2</v>
      </c>
      <c r="U5776" s="1">
        <v>-31.914400000000015</v>
      </c>
      <c r="V5776" t="str">
        <f>VLOOKUP(M5776,People!B:C,2,0)</f>
        <v>Anna Andreadi</v>
      </c>
      <c r="W5776" t="str">
        <f>IFERROR(VLOOKUP(B5776,Returns!B:C,2,0),"NO")</f>
        <v>Yes</v>
      </c>
      <c r="X5776" s="34">
        <f t="shared" si="90"/>
        <v>127.65760000000003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35">
        <v>0.2</v>
      </c>
      <c r="U5777" s="1">
        <v>4.6228000000000007</v>
      </c>
      <c r="V5777" t="str">
        <f>VLOOKUP(M5777,People!B:C,2,0)</f>
        <v>Anna Andreadi</v>
      </c>
      <c r="W5777" t="str">
        <f>IFERROR(VLOOKUP(B5777,Returns!B:C,2,0),"NO")</f>
        <v>Yes</v>
      </c>
      <c r="X5777" s="34">
        <f t="shared" si="90"/>
        <v>2.6416000000000004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35">
        <v>0.2</v>
      </c>
      <c r="U5778" s="1">
        <v>5.8230000000000004</v>
      </c>
      <c r="V5778" t="str">
        <f>VLOOKUP(M5778,People!B:C,2,0)</f>
        <v>Chuck Magee</v>
      </c>
      <c r="W5778" t="str">
        <f>IFERROR(VLOOKUP(B5778,Returns!B:C,2,0),"NO")</f>
        <v>NO</v>
      </c>
      <c r="X5778" s="34">
        <f t="shared" si="90"/>
        <v>3.1056000000000004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35">
        <v>0</v>
      </c>
      <c r="U5779" s="1">
        <v>50.327999999999996</v>
      </c>
      <c r="V5779" t="str">
        <f>VLOOKUP(M5779,People!B:C,2,0)</f>
        <v>Anna Andreadi</v>
      </c>
      <c r="W5779" t="str">
        <f>IFERROR(VLOOKUP(B5779,Returns!B:C,2,0),"NO")</f>
        <v>NO</v>
      </c>
      <c r="X5779" s="34">
        <f t="shared" si="90"/>
        <v>0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35">
        <v>0</v>
      </c>
      <c r="U5780" s="1">
        <v>7.9248000000000012</v>
      </c>
      <c r="V5780" t="str">
        <f>VLOOKUP(M5780,People!B:C,2,0)</f>
        <v>Anna Andreadi</v>
      </c>
      <c r="W5780" t="str">
        <f>IFERROR(VLOOKUP(B5780,Returns!B:C,2,0),"NO")</f>
        <v>Yes</v>
      </c>
      <c r="X5780" s="34">
        <f t="shared" si="90"/>
        <v>0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35">
        <v>0.2</v>
      </c>
      <c r="U5781" s="1">
        <v>11.264799999999997</v>
      </c>
      <c r="V5781" t="str">
        <f>VLOOKUP(M5781,People!B:C,2,0)</f>
        <v>Anna Andreadi</v>
      </c>
      <c r="W5781" t="str">
        <f>IFERROR(VLOOKUP(B5781,Returns!B:C,2,0),"NO")</f>
        <v>Yes</v>
      </c>
      <c r="X5781" s="34">
        <f t="shared" si="90"/>
        <v>22.529600000000002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35">
        <v>0.2</v>
      </c>
      <c r="U5782" s="1">
        <v>24.291899999999998</v>
      </c>
      <c r="V5782" t="str">
        <f>VLOOKUP(M5782,People!B:C,2,0)</f>
        <v>Anna Andreadi</v>
      </c>
      <c r="W5782" t="str">
        <f>IFERROR(VLOOKUP(B5782,Returns!B:C,2,0),"NO")</f>
        <v>NO</v>
      </c>
      <c r="X5782" s="34">
        <f t="shared" si="90"/>
        <v>14.395200000000001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35">
        <v>0</v>
      </c>
      <c r="U5783" s="1">
        <v>0.59670000000000001</v>
      </c>
      <c r="V5783" t="str">
        <f>VLOOKUP(M5783,People!B:C,2,0)</f>
        <v>Anna Andreadi</v>
      </c>
      <c r="W5783" t="str">
        <f>IFERROR(VLOOKUP(B5783,Returns!B:C,2,0),"NO")</f>
        <v>NO</v>
      </c>
      <c r="X5783" s="34">
        <f t="shared" si="90"/>
        <v>0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35">
        <v>0</v>
      </c>
      <c r="U5784" s="1">
        <v>7.4496000000000002</v>
      </c>
      <c r="V5784" t="str">
        <f>VLOOKUP(M5784,People!B:C,2,0)</f>
        <v>Anna Andreadi</v>
      </c>
      <c r="W5784" t="str">
        <f>IFERROR(VLOOKUP(B5784,Returns!B:C,2,0),"NO")</f>
        <v>NO</v>
      </c>
      <c r="X5784" s="34">
        <f t="shared" si="90"/>
        <v>0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35">
        <v>0</v>
      </c>
      <c r="U5785" s="1">
        <v>16.397999999999996</v>
      </c>
      <c r="V5785" t="str">
        <f>VLOOKUP(M5785,People!B:C,2,0)</f>
        <v>Anna Andreadi</v>
      </c>
      <c r="W5785" t="str">
        <f>IFERROR(VLOOKUP(B5785,Returns!B:C,2,0),"NO")</f>
        <v>NO</v>
      </c>
      <c r="X5785" s="34">
        <f t="shared" si="90"/>
        <v>0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35">
        <v>0.7</v>
      </c>
      <c r="U5786" s="1">
        <v>-384.71640000000002</v>
      </c>
      <c r="V5786" t="str">
        <f>VLOOKUP(M5786,People!B:C,2,0)</f>
        <v>Anna Andreadi</v>
      </c>
      <c r="W5786" t="str">
        <f>IFERROR(VLOOKUP(B5786,Returns!B:C,2,0),"NO")</f>
        <v>NO</v>
      </c>
      <c r="X5786" s="34">
        <f t="shared" si="90"/>
        <v>152.4348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35">
        <v>0.2</v>
      </c>
      <c r="U5787" s="1">
        <v>4.3955999999999982</v>
      </c>
      <c r="V5787" t="str">
        <f>VLOOKUP(M5787,People!B:C,2,0)</f>
        <v>Anna Andreadi</v>
      </c>
      <c r="W5787" t="str">
        <f>IFERROR(VLOOKUP(B5787,Returns!B:C,2,0),"NO")</f>
        <v>NO</v>
      </c>
      <c r="X5787" s="34">
        <f t="shared" si="90"/>
        <v>7.8144000000000009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35">
        <v>0.7</v>
      </c>
      <c r="U5788" s="1">
        <v>-16.601199999999999</v>
      </c>
      <c r="V5788" t="str">
        <f>VLOOKUP(M5788,People!B:C,2,0)</f>
        <v>Anna Andreadi</v>
      </c>
      <c r="W5788" t="str">
        <f>IFERROR(VLOOKUP(B5788,Returns!B:C,2,0),"NO")</f>
        <v>NO</v>
      </c>
      <c r="X5788" s="34">
        <f t="shared" si="90"/>
        <v>15.8466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35">
        <v>0.2</v>
      </c>
      <c r="U5789" s="1">
        <v>10.703699999999987</v>
      </c>
      <c r="V5789" t="str">
        <f>VLOOKUP(M5789,People!B:C,2,0)</f>
        <v>Anna Andreadi</v>
      </c>
      <c r="W5789" t="str">
        <f>IFERROR(VLOOKUP(B5789,Returns!B:C,2,0),"NO")</f>
        <v>NO</v>
      </c>
      <c r="X5789" s="34">
        <f t="shared" si="90"/>
        <v>19.0288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35">
        <v>0.2</v>
      </c>
      <c r="U5790" s="1">
        <v>1.8479999999999985</v>
      </c>
      <c r="V5790" t="str">
        <f>VLOOKUP(M5790,People!B:C,2,0)</f>
        <v>Cassandra Brandow</v>
      </c>
      <c r="W5790" t="str">
        <f>IFERROR(VLOOKUP(B5790,Returns!B:C,2,0),"NO")</f>
        <v>NO</v>
      </c>
      <c r="X5790" s="34">
        <f t="shared" si="90"/>
        <v>2.4640000000000004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35">
        <v>0.7</v>
      </c>
      <c r="U5791" s="1">
        <v>-3.0933000000000002</v>
      </c>
      <c r="V5791" t="str">
        <f>VLOOKUP(M5791,People!B:C,2,0)</f>
        <v>Cassandra Brandow</v>
      </c>
      <c r="W5791" t="str">
        <f>IFERROR(VLOOKUP(B5791,Returns!B:C,2,0),"NO")</f>
        <v>NO</v>
      </c>
      <c r="X5791" s="34">
        <f t="shared" si="90"/>
        <v>3.0933000000000002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35">
        <v>0</v>
      </c>
      <c r="U5792" s="1">
        <v>16.8</v>
      </c>
      <c r="V5792" t="str">
        <f>VLOOKUP(M5792,People!B:C,2,0)</f>
        <v>Anna Andreadi</v>
      </c>
      <c r="W5792" t="str">
        <f>IFERROR(VLOOKUP(B5792,Returns!B:C,2,0),"NO")</f>
        <v>Yes</v>
      </c>
      <c r="X5792" s="34">
        <f t="shared" si="90"/>
        <v>0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35">
        <v>0.2</v>
      </c>
      <c r="U5793" s="1">
        <v>0</v>
      </c>
      <c r="V5793" t="str">
        <f>VLOOKUP(M5793,People!B:C,2,0)</f>
        <v>Anna Andreadi</v>
      </c>
      <c r="W5793" t="str">
        <f>IFERROR(VLOOKUP(B5793,Returns!B:C,2,0),"NO")</f>
        <v>Yes</v>
      </c>
      <c r="X5793" s="34">
        <f t="shared" si="90"/>
        <v>14.556800000000003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35">
        <v>0</v>
      </c>
      <c r="U5794" s="1">
        <v>25.438400000000001</v>
      </c>
      <c r="V5794" t="str">
        <f>VLOOKUP(M5794,People!B:C,2,0)</f>
        <v>Anna Andreadi</v>
      </c>
      <c r="W5794" t="str">
        <f>IFERROR(VLOOKUP(B5794,Returns!B:C,2,0),"NO")</f>
        <v>Yes</v>
      </c>
      <c r="X5794" s="34">
        <f t="shared" si="90"/>
        <v>0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35">
        <v>0</v>
      </c>
      <c r="U5795" s="1">
        <v>15.524999999999999</v>
      </c>
      <c r="V5795" t="str">
        <f>VLOOKUP(M5795,People!B:C,2,0)</f>
        <v>Anna Andreadi</v>
      </c>
      <c r="W5795" t="str">
        <f>IFERROR(VLOOKUP(B5795,Returns!B:C,2,0),"NO")</f>
        <v>Yes</v>
      </c>
      <c r="X5795" s="34">
        <f t="shared" si="90"/>
        <v>0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35">
        <v>0.2</v>
      </c>
      <c r="U5796" s="1">
        <v>16.3352</v>
      </c>
      <c r="V5796" t="str">
        <f>VLOOKUP(M5796,People!B:C,2,0)</f>
        <v>Anna Andreadi</v>
      </c>
      <c r="W5796" t="str">
        <f>IFERROR(VLOOKUP(B5796,Returns!B:C,2,0),"NO")</f>
        <v>Yes</v>
      </c>
      <c r="X5796" s="34">
        <f t="shared" si="90"/>
        <v>9.3344000000000005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35">
        <v>0</v>
      </c>
      <c r="U5797" s="1">
        <v>362.84040000000005</v>
      </c>
      <c r="V5797" t="str">
        <f>VLOOKUP(M5797,People!B:C,2,0)</f>
        <v>Chuck Magee</v>
      </c>
      <c r="W5797" t="str">
        <f>IFERROR(VLOOKUP(B5797,Returns!B:C,2,0),"NO")</f>
        <v>NO</v>
      </c>
      <c r="X5797" s="34">
        <f t="shared" si="90"/>
        <v>0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35">
        <v>0</v>
      </c>
      <c r="U5798" s="1">
        <v>36.381599999999992</v>
      </c>
      <c r="V5798" t="str">
        <f>VLOOKUP(M5798,People!B:C,2,0)</f>
        <v>Chuck Magee</v>
      </c>
      <c r="W5798" t="str">
        <f>IFERROR(VLOOKUP(B5798,Returns!B:C,2,0),"NO")</f>
        <v>NO</v>
      </c>
      <c r="X5798" s="34">
        <f t="shared" si="90"/>
        <v>0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35">
        <v>0</v>
      </c>
      <c r="U5799" s="1">
        <v>8.6939999999999991</v>
      </c>
      <c r="V5799" t="str">
        <f>VLOOKUP(M5799,People!B:C,2,0)</f>
        <v>Chuck Magee</v>
      </c>
      <c r="W5799" t="str">
        <f>IFERROR(VLOOKUP(B5799,Returns!B:C,2,0),"NO")</f>
        <v>NO</v>
      </c>
      <c r="X5799" s="34">
        <f t="shared" si="90"/>
        <v>0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35">
        <v>0</v>
      </c>
      <c r="U5800" s="1">
        <v>37.9848</v>
      </c>
      <c r="V5800" t="str">
        <f>VLOOKUP(M5800,People!B:C,2,0)</f>
        <v>Chuck Magee</v>
      </c>
      <c r="W5800" t="str">
        <f>IFERROR(VLOOKUP(B5800,Returns!B:C,2,0),"NO")</f>
        <v>NO</v>
      </c>
      <c r="X5800" s="34">
        <f t="shared" si="90"/>
        <v>0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35">
        <v>0.3</v>
      </c>
      <c r="U5801" s="1">
        <v>-6.0196000000000538</v>
      </c>
      <c r="V5801" t="str">
        <f>VLOOKUP(M5801,People!B:C,2,0)</f>
        <v>Kelly Williams</v>
      </c>
      <c r="W5801" t="str">
        <f>IFERROR(VLOOKUP(B5801,Returns!B:C,2,0),"NO")</f>
        <v>NO</v>
      </c>
      <c r="X5801" s="34">
        <f t="shared" si="90"/>
        <v>126.41159999999999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35">
        <v>0.2</v>
      </c>
      <c r="U5802" s="1">
        <v>43.197600000000023</v>
      </c>
      <c r="V5802" t="str">
        <f>VLOOKUP(M5802,People!B:C,2,0)</f>
        <v>Kelly Williams</v>
      </c>
      <c r="W5802" t="str">
        <f>IFERROR(VLOOKUP(B5802,Returns!B:C,2,0),"NO")</f>
        <v>Yes</v>
      </c>
      <c r="X5802" s="34">
        <f t="shared" si="90"/>
        <v>115.19360000000002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35">
        <v>0.2</v>
      </c>
      <c r="U5803" s="1">
        <v>3.6288</v>
      </c>
      <c r="V5803" t="str">
        <f>VLOOKUP(M5803,People!B:C,2,0)</f>
        <v>Kelly Williams</v>
      </c>
      <c r="W5803" t="str">
        <f>IFERROR(VLOOKUP(B5803,Returns!B:C,2,0),"NO")</f>
        <v>Yes</v>
      </c>
      <c r="X5803" s="34">
        <f t="shared" si="90"/>
        <v>2.0736000000000003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35">
        <v>0.2</v>
      </c>
      <c r="U5804" s="1">
        <v>1.1988000000000003</v>
      </c>
      <c r="V5804" t="str">
        <f>VLOOKUP(M5804,People!B:C,2,0)</f>
        <v>Anna Andreadi</v>
      </c>
      <c r="W5804" t="str">
        <f>IFERROR(VLOOKUP(B5804,Returns!B:C,2,0),"NO")</f>
        <v>NO</v>
      </c>
      <c r="X5804" s="34">
        <f t="shared" si="90"/>
        <v>3.1968000000000005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35">
        <v>0.2</v>
      </c>
      <c r="U5805" s="1">
        <v>1.1555999999999984</v>
      </c>
      <c r="V5805" t="str">
        <f>VLOOKUP(M5805,People!B:C,2,0)</f>
        <v>Chuck Magee</v>
      </c>
      <c r="W5805" t="str">
        <f>IFERROR(VLOOKUP(B5805,Returns!B:C,2,0),"NO")</f>
        <v>NO</v>
      </c>
      <c r="X5805" s="34">
        <f t="shared" si="90"/>
        <v>2.0544000000000007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35">
        <v>0.2</v>
      </c>
      <c r="U5806" s="1">
        <v>6.1792000000000016</v>
      </c>
      <c r="V5806" t="str">
        <f>VLOOKUP(M5806,People!B:C,2,0)</f>
        <v>Kelly Williams</v>
      </c>
      <c r="W5806" t="str">
        <f>IFERROR(VLOOKUP(B5806,Returns!B:C,2,0),"NO")</f>
        <v>NO</v>
      </c>
      <c r="X5806" s="34">
        <f t="shared" si="90"/>
        <v>12.358400000000001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35">
        <v>0.32</v>
      </c>
      <c r="U5807" s="1">
        <v>-27.264600000000016</v>
      </c>
      <c r="V5807" t="str">
        <f>VLOOKUP(M5807,People!B:C,2,0)</f>
        <v>Kelly Williams</v>
      </c>
      <c r="W5807" t="str">
        <f>IFERROR(VLOOKUP(B5807,Returns!B:C,2,0),"NO")</f>
        <v>NO</v>
      </c>
      <c r="X5807" s="34">
        <f t="shared" si="90"/>
        <v>65.919743999999994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35">
        <v>0.2</v>
      </c>
      <c r="U5808" s="1">
        <v>4.1147999999999998</v>
      </c>
      <c r="V5808" t="str">
        <f>VLOOKUP(M5808,People!B:C,2,0)</f>
        <v>Cassandra Brandow</v>
      </c>
      <c r="W5808" t="str">
        <f>IFERROR(VLOOKUP(B5808,Returns!B:C,2,0),"NO")</f>
        <v>NO</v>
      </c>
      <c r="X5808" s="34">
        <f t="shared" si="90"/>
        <v>2.4384000000000001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35">
        <v>0.2</v>
      </c>
      <c r="U5809" s="1">
        <v>8.7168000000000063</v>
      </c>
      <c r="V5809" t="str">
        <f>VLOOKUP(M5809,People!B:C,2,0)</f>
        <v>Cassandra Brandow</v>
      </c>
      <c r="W5809" t="str">
        <f>IFERROR(VLOOKUP(B5809,Returns!B:C,2,0),"NO")</f>
        <v>NO</v>
      </c>
      <c r="X5809" s="34">
        <f t="shared" si="90"/>
        <v>17.433600000000002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35">
        <v>0.2</v>
      </c>
      <c r="U5810" s="1">
        <v>8.3328000000000024</v>
      </c>
      <c r="V5810" t="str">
        <f>VLOOKUP(M5810,People!B:C,2,0)</f>
        <v>Cassandra Brandow</v>
      </c>
      <c r="W5810" t="str">
        <f>IFERROR(VLOOKUP(B5810,Returns!B:C,2,0),"NO")</f>
        <v>NO</v>
      </c>
      <c r="X5810" s="34">
        <f t="shared" si="90"/>
        <v>6.3488000000000007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35">
        <v>0.2</v>
      </c>
      <c r="U5811" s="1">
        <v>-18.180799999999998</v>
      </c>
      <c r="V5811" t="str">
        <f>VLOOKUP(M5811,People!B:C,2,0)</f>
        <v>Cassandra Brandow</v>
      </c>
      <c r="W5811" t="str">
        <f>IFERROR(VLOOKUP(B5811,Returns!B:C,2,0),"NO")</f>
        <v>NO</v>
      </c>
      <c r="X5811" s="34">
        <f t="shared" si="90"/>
        <v>26.444800000000004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35">
        <v>0</v>
      </c>
      <c r="U5812" s="1">
        <v>48.539199999999994</v>
      </c>
      <c r="V5812" t="str">
        <f>VLOOKUP(M5812,People!B:C,2,0)</f>
        <v>Anna Andreadi</v>
      </c>
      <c r="W5812" t="str">
        <f>IFERROR(VLOOKUP(B5812,Returns!B:C,2,0),"NO")</f>
        <v>NO</v>
      </c>
      <c r="X5812" s="34">
        <f t="shared" si="90"/>
        <v>0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35">
        <v>0</v>
      </c>
      <c r="U5813" s="1">
        <v>15.633199999999988</v>
      </c>
      <c r="V5813" t="str">
        <f>VLOOKUP(M5813,People!B:C,2,0)</f>
        <v>Anna Andreadi</v>
      </c>
      <c r="W5813" t="str">
        <f>IFERROR(VLOOKUP(B5813,Returns!B:C,2,0),"NO")</f>
        <v>NO</v>
      </c>
      <c r="X5813" s="34">
        <f t="shared" si="90"/>
        <v>0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35">
        <v>0.2</v>
      </c>
      <c r="U5814" s="1">
        <v>185.99699999999984</v>
      </c>
      <c r="V5814" t="str">
        <f>VLOOKUP(M5814,People!B:C,2,0)</f>
        <v>Anna Andreadi</v>
      </c>
      <c r="W5814" t="str">
        <f>IFERROR(VLOOKUP(B5814,Returns!B:C,2,0),"NO")</f>
        <v>NO</v>
      </c>
      <c r="X5814" s="34">
        <f t="shared" si="90"/>
        <v>297.59520000000003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35">
        <v>0</v>
      </c>
      <c r="U5815" s="1">
        <v>9.3312000000000008</v>
      </c>
      <c r="V5815" t="str">
        <f>VLOOKUP(M5815,People!B:C,2,0)</f>
        <v>Chuck Magee</v>
      </c>
      <c r="W5815" t="str">
        <f>IFERROR(VLOOKUP(B5815,Returns!B:C,2,0),"NO")</f>
        <v>NO</v>
      </c>
      <c r="X5815" s="34">
        <f t="shared" si="90"/>
        <v>0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35">
        <v>0.2</v>
      </c>
      <c r="U5816" s="1">
        <v>-0.7295000000000007</v>
      </c>
      <c r="V5816" t="str">
        <f>VLOOKUP(M5816,People!B:C,2,0)</f>
        <v>Cassandra Brandow</v>
      </c>
      <c r="W5816" t="str">
        <f>IFERROR(VLOOKUP(B5816,Returns!B:C,2,0),"NO")</f>
        <v>NO</v>
      </c>
      <c r="X5816" s="34">
        <f t="shared" si="90"/>
        <v>2.3344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35">
        <v>0</v>
      </c>
      <c r="U5817" s="1">
        <v>78.388800000000003</v>
      </c>
      <c r="V5817" t="str">
        <f>VLOOKUP(M5817,People!B:C,2,0)</f>
        <v>Chuck Magee</v>
      </c>
      <c r="W5817" t="str">
        <f>IFERROR(VLOOKUP(B5817,Returns!B:C,2,0),"NO")</f>
        <v>NO</v>
      </c>
      <c r="X5817" s="34">
        <f t="shared" si="90"/>
        <v>0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35">
        <v>0.2</v>
      </c>
      <c r="U5818" s="1">
        <v>4.6806000000000001</v>
      </c>
      <c r="V5818" t="str">
        <f>VLOOKUP(M5818,People!B:C,2,0)</f>
        <v>Chuck Magee</v>
      </c>
      <c r="W5818" t="str">
        <f>IFERROR(VLOOKUP(B5818,Returns!B:C,2,0),"NO")</f>
        <v>NO</v>
      </c>
      <c r="X5818" s="34">
        <f t="shared" si="90"/>
        <v>2.5824000000000003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35">
        <v>0.2</v>
      </c>
      <c r="U5819" s="1">
        <v>5.767199999999999</v>
      </c>
      <c r="V5819" t="str">
        <f>VLOOKUP(M5819,People!B:C,2,0)</f>
        <v>Chuck Magee</v>
      </c>
      <c r="W5819" t="str">
        <f>IFERROR(VLOOKUP(B5819,Returns!B:C,2,0),"NO")</f>
        <v>NO</v>
      </c>
      <c r="X5819" s="34">
        <f t="shared" si="90"/>
        <v>3.4176000000000002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35">
        <v>0</v>
      </c>
      <c r="U5820" s="1">
        <v>44.712000000000003</v>
      </c>
      <c r="V5820" t="str">
        <f>VLOOKUP(M5820,People!B:C,2,0)</f>
        <v>Chuck Magee</v>
      </c>
      <c r="W5820" t="str">
        <f>IFERROR(VLOOKUP(B5820,Returns!B:C,2,0),"NO")</f>
        <v>NO</v>
      </c>
      <c r="X5820" s="34">
        <f t="shared" si="90"/>
        <v>0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35">
        <v>0</v>
      </c>
      <c r="U5821" s="1">
        <v>5.6448</v>
      </c>
      <c r="V5821" t="str">
        <f>VLOOKUP(M5821,People!B:C,2,0)</f>
        <v>Chuck Magee</v>
      </c>
      <c r="W5821" t="str">
        <f>IFERROR(VLOOKUP(B5821,Returns!B:C,2,0),"NO")</f>
        <v>NO</v>
      </c>
      <c r="X5821" s="34">
        <f t="shared" si="90"/>
        <v>0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35">
        <v>0</v>
      </c>
      <c r="U5822" s="1">
        <v>4.7724000000000046</v>
      </c>
      <c r="V5822" t="str">
        <f>VLOOKUP(M5822,People!B:C,2,0)</f>
        <v>Anna Andreadi</v>
      </c>
      <c r="W5822" t="str">
        <f>IFERROR(VLOOKUP(B5822,Returns!B:C,2,0),"NO")</f>
        <v>NO</v>
      </c>
      <c r="X5822" s="34">
        <f t="shared" si="90"/>
        <v>0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35">
        <v>0</v>
      </c>
      <c r="U5823" s="1">
        <v>2.0979000000000001</v>
      </c>
      <c r="V5823" t="str">
        <f>VLOOKUP(M5823,People!B:C,2,0)</f>
        <v>Anna Andreadi</v>
      </c>
      <c r="W5823" t="str">
        <f>IFERROR(VLOOKUP(B5823,Returns!B:C,2,0),"NO")</f>
        <v>NO</v>
      </c>
      <c r="X5823" s="34">
        <f t="shared" si="90"/>
        <v>0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35">
        <v>0.2</v>
      </c>
      <c r="U5824" s="1">
        <v>-10.705500000000043</v>
      </c>
      <c r="V5824" t="str">
        <f>VLOOKUP(M5824,People!B:C,2,0)</f>
        <v>Anna Andreadi</v>
      </c>
      <c r="W5824" t="str">
        <f>IFERROR(VLOOKUP(B5824,Returns!B:C,2,0),"NO")</f>
        <v>NO</v>
      </c>
      <c r="X5824" s="34">
        <f t="shared" si="90"/>
        <v>57.096000000000004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35">
        <v>0.2</v>
      </c>
      <c r="U5825" s="1">
        <v>6.4691999999999998</v>
      </c>
      <c r="V5825" t="str">
        <f>VLOOKUP(M5825,People!B:C,2,0)</f>
        <v>Anna Andreadi</v>
      </c>
      <c r="W5825" t="str">
        <f>IFERROR(VLOOKUP(B5825,Returns!B:C,2,0),"NO")</f>
        <v>NO</v>
      </c>
      <c r="X5825" s="34">
        <f t="shared" si="90"/>
        <v>3.8336000000000006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35">
        <v>0.2</v>
      </c>
      <c r="U5826" s="1">
        <v>1.9602000000000004</v>
      </c>
      <c r="V5826" t="str">
        <f>VLOOKUP(M5826,People!B:C,2,0)</f>
        <v>Chuck Magee</v>
      </c>
      <c r="W5826" t="str">
        <f>IFERROR(VLOOKUP(B5826,Returns!B:C,2,0),"NO")</f>
        <v>NO</v>
      </c>
      <c r="X5826" s="34">
        <f t="shared" ref="X5826:X5889" si="91">T5826*R5826</f>
        <v>5.2272000000000007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35">
        <v>0</v>
      </c>
      <c r="U5827" s="1">
        <v>201.31199999999998</v>
      </c>
      <c r="V5827" t="str">
        <f>VLOOKUP(M5827,People!B:C,2,0)</f>
        <v>Chuck Magee</v>
      </c>
      <c r="W5827" t="str">
        <f>IFERROR(VLOOKUP(B5827,Returns!B:C,2,0),"NO")</f>
        <v>NO</v>
      </c>
      <c r="X5827" s="34">
        <f t="shared" si="91"/>
        <v>0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35">
        <v>0.1</v>
      </c>
      <c r="U5828" s="1">
        <v>14.124599999999999</v>
      </c>
      <c r="V5828" t="str">
        <f>VLOOKUP(M5828,People!B:C,2,0)</f>
        <v>Chuck Magee</v>
      </c>
      <c r="W5828" t="str">
        <f>IFERROR(VLOOKUP(B5828,Returns!B:C,2,0),"NO")</f>
        <v>NO</v>
      </c>
      <c r="X5828" s="34">
        <f t="shared" si="91"/>
        <v>9.0800999999999998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35">
        <v>0.1</v>
      </c>
      <c r="U5829" s="1">
        <v>-8.0784000000000198</v>
      </c>
      <c r="V5829" t="str">
        <f>VLOOKUP(M5829,People!B:C,2,0)</f>
        <v>Chuck Magee</v>
      </c>
      <c r="W5829" t="str">
        <f>IFERROR(VLOOKUP(B5829,Returns!B:C,2,0),"NO")</f>
        <v>NO</v>
      </c>
      <c r="X5829" s="34">
        <f t="shared" si="91"/>
        <v>18.176400000000001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35">
        <v>0</v>
      </c>
      <c r="U5830" s="1">
        <v>2.2239999999999998</v>
      </c>
      <c r="V5830" t="str">
        <f>VLOOKUP(M5830,People!B:C,2,0)</f>
        <v>Chuck Magee</v>
      </c>
      <c r="W5830" t="str">
        <f>IFERROR(VLOOKUP(B5830,Returns!B:C,2,0),"NO")</f>
        <v>NO</v>
      </c>
      <c r="X5830" s="34">
        <f t="shared" si="91"/>
        <v>0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35">
        <v>0</v>
      </c>
      <c r="U5831" s="1">
        <v>104.75279999999998</v>
      </c>
      <c r="V5831" t="str">
        <f>VLOOKUP(M5831,People!B:C,2,0)</f>
        <v>Kelly Williams</v>
      </c>
      <c r="W5831" t="str">
        <f>IFERROR(VLOOKUP(B5831,Returns!B:C,2,0),"NO")</f>
        <v>NO</v>
      </c>
      <c r="X5831" s="34">
        <f t="shared" si="91"/>
        <v>0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35">
        <v>0</v>
      </c>
      <c r="U5832" s="1">
        <v>8.0945999999999998</v>
      </c>
      <c r="V5832" t="str">
        <f>VLOOKUP(M5832,People!B:C,2,0)</f>
        <v>Kelly Williams</v>
      </c>
      <c r="W5832" t="str">
        <f>IFERROR(VLOOKUP(B5832,Returns!B:C,2,0),"NO")</f>
        <v>NO</v>
      </c>
      <c r="X5832" s="34">
        <f t="shared" si="91"/>
        <v>0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35">
        <v>0</v>
      </c>
      <c r="U5833" s="1">
        <v>176.78640000000001</v>
      </c>
      <c r="V5833" t="str">
        <f>VLOOKUP(M5833,People!B:C,2,0)</f>
        <v>Anna Andreadi</v>
      </c>
      <c r="W5833" t="str">
        <f>IFERROR(VLOOKUP(B5833,Returns!B:C,2,0),"NO")</f>
        <v>NO</v>
      </c>
      <c r="X5833" s="34">
        <f t="shared" si="91"/>
        <v>0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35">
        <v>0.2</v>
      </c>
      <c r="U5834" s="1">
        <v>2.0358000000000001</v>
      </c>
      <c r="V5834" t="str">
        <f>VLOOKUP(M5834,People!B:C,2,0)</f>
        <v>Cassandra Brandow</v>
      </c>
      <c r="W5834" t="str">
        <f>IFERROR(VLOOKUP(B5834,Returns!B:C,2,0),"NO")</f>
        <v>NO</v>
      </c>
      <c r="X5834" s="34">
        <f t="shared" si="91"/>
        <v>1.2528000000000001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35">
        <v>0.2</v>
      </c>
      <c r="U5835" s="1">
        <v>0</v>
      </c>
      <c r="V5835" t="str">
        <f>VLOOKUP(M5835,People!B:C,2,0)</f>
        <v>Cassandra Brandow</v>
      </c>
      <c r="W5835" t="str">
        <f>IFERROR(VLOOKUP(B5835,Returns!B:C,2,0),"NO")</f>
        <v>NO</v>
      </c>
      <c r="X5835" s="34">
        <f t="shared" si="91"/>
        <v>72.784000000000006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35">
        <v>0.7</v>
      </c>
      <c r="U5836" s="1">
        <v>-42.799999999999983</v>
      </c>
      <c r="V5836" t="str">
        <f>VLOOKUP(M5836,People!B:C,2,0)</f>
        <v>Cassandra Brandow</v>
      </c>
      <c r="W5836" t="str">
        <f>IFERROR(VLOOKUP(B5836,Returns!B:C,2,0),"NO")</f>
        <v>NO</v>
      </c>
      <c r="X5836" s="34">
        <f t="shared" si="91"/>
        <v>44.94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35">
        <v>0.7</v>
      </c>
      <c r="U5837" s="1">
        <v>-26.963999999999999</v>
      </c>
      <c r="V5837" t="str">
        <f>VLOOKUP(M5837,People!B:C,2,0)</f>
        <v>Cassandra Brandow</v>
      </c>
      <c r="W5837" t="str">
        <f>IFERROR(VLOOKUP(B5837,Returns!B:C,2,0),"NO")</f>
        <v>NO</v>
      </c>
      <c r="X5837" s="34">
        <f t="shared" si="91"/>
        <v>26.964000000000002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35">
        <v>0.2</v>
      </c>
      <c r="U5838" s="1">
        <v>-8.1674999999999933</v>
      </c>
      <c r="V5838" t="str">
        <f>VLOOKUP(M5838,People!B:C,2,0)</f>
        <v>Cassandra Brandow</v>
      </c>
      <c r="W5838" t="str">
        <f>IFERROR(VLOOKUP(B5838,Returns!B:C,2,0),"NO")</f>
        <v>NO</v>
      </c>
      <c r="X5838" s="34">
        <f t="shared" si="91"/>
        <v>14.52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35">
        <v>0.2</v>
      </c>
      <c r="U5839" s="1">
        <v>5.7568000000000019</v>
      </c>
      <c r="V5839" t="str">
        <f>VLOOKUP(M5839,People!B:C,2,0)</f>
        <v>Anna Andreadi</v>
      </c>
      <c r="W5839" t="str">
        <f>IFERROR(VLOOKUP(B5839,Returns!B:C,2,0),"NO")</f>
        <v>NO</v>
      </c>
      <c r="X5839" s="34">
        <f t="shared" si="91"/>
        <v>11.5136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35">
        <v>0</v>
      </c>
      <c r="U5840" s="1">
        <v>3.3479999999999954</v>
      </c>
      <c r="V5840" t="str">
        <f>VLOOKUP(M5840,People!B:C,2,0)</f>
        <v>Anna Andreadi</v>
      </c>
      <c r="W5840" t="str">
        <f>IFERROR(VLOOKUP(B5840,Returns!B:C,2,0),"NO")</f>
        <v>NO</v>
      </c>
      <c r="X5840" s="34">
        <f t="shared" si="91"/>
        <v>0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35">
        <v>0</v>
      </c>
      <c r="U5841" s="1">
        <v>15.552000000000001</v>
      </c>
      <c r="V5841" t="str">
        <f>VLOOKUP(M5841,People!B:C,2,0)</f>
        <v>Cassandra Brandow</v>
      </c>
      <c r="W5841" t="str">
        <f>IFERROR(VLOOKUP(B5841,Returns!B:C,2,0),"NO")</f>
        <v>NO</v>
      </c>
      <c r="X5841" s="34">
        <f t="shared" si="91"/>
        <v>0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35">
        <v>0</v>
      </c>
      <c r="U5842" s="1">
        <v>11.035399999999996</v>
      </c>
      <c r="V5842" t="str">
        <f>VLOOKUP(M5842,People!B:C,2,0)</f>
        <v>Cassandra Brandow</v>
      </c>
      <c r="W5842" t="str">
        <f>IFERROR(VLOOKUP(B5842,Returns!B:C,2,0),"NO")</f>
        <v>NO</v>
      </c>
      <c r="X5842" s="34">
        <f t="shared" si="91"/>
        <v>0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35">
        <v>0.2</v>
      </c>
      <c r="U5843" s="1">
        <v>51.995999999999981</v>
      </c>
      <c r="V5843" t="str">
        <f>VLOOKUP(M5843,People!B:C,2,0)</f>
        <v>Anna Andreadi</v>
      </c>
      <c r="W5843" t="str">
        <f>IFERROR(VLOOKUP(B5843,Returns!B:C,2,0),"NO")</f>
        <v>NO</v>
      </c>
      <c r="X5843" s="34">
        <f t="shared" si="91"/>
        <v>83.193600000000018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35">
        <v>0</v>
      </c>
      <c r="U5844" s="1">
        <v>6.097999999999999</v>
      </c>
      <c r="V5844" t="str">
        <f>VLOOKUP(M5844,People!B:C,2,0)</f>
        <v>Anna Andreadi</v>
      </c>
      <c r="W5844" t="str">
        <f>IFERROR(VLOOKUP(B5844,Returns!B:C,2,0),"NO")</f>
        <v>NO</v>
      </c>
      <c r="X5844" s="34">
        <f t="shared" si="91"/>
        <v>0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35">
        <v>0</v>
      </c>
      <c r="U5845" s="1">
        <v>29.145599999999995</v>
      </c>
      <c r="V5845" t="str">
        <f>VLOOKUP(M5845,People!B:C,2,0)</f>
        <v>Anna Andreadi</v>
      </c>
      <c r="W5845" t="str">
        <f>IFERROR(VLOOKUP(B5845,Returns!B:C,2,0),"NO")</f>
        <v>NO</v>
      </c>
      <c r="X5845" s="34">
        <f t="shared" si="91"/>
        <v>0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35">
        <v>0</v>
      </c>
      <c r="U5846" s="1">
        <v>54.404699999999963</v>
      </c>
      <c r="V5846" t="str">
        <f>VLOOKUP(M5846,People!B:C,2,0)</f>
        <v>Anna Andreadi</v>
      </c>
      <c r="W5846" t="str">
        <f>IFERROR(VLOOKUP(B5846,Returns!B:C,2,0),"NO")</f>
        <v>NO</v>
      </c>
      <c r="X5846" s="34">
        <f t="shared" si="91"/>
        <v>0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35">
        <v>0</v>
      </c>
      <c r="U5847" s="1">
        <v>15.552000000000001</v>
      </c>
      <c r="V5847" t="str">
        <f>VLOOKUP(M5847,People!B:C,2,0)</f>
        <v>Anna Andreadi</v>
      </c>
      <c r="W5847" t="str">
        <f>IFERROR(VLOOKUP(B5847,Returns!B:C,2,0),"NO")</f>
        <v>NO</v>
      </c>
      <c r="X5847" s="34">
        <f t="shared" si="91"/>
        <v>0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35">
        <v>0.2</v>
      </c>
      <c r="U5848" s="1">
        <v>2.8195999999999799</v>
      </c>
      <c r="V5848" t="str">
        <f>VLOOKUP(M5848,People!B:C,2,0)</f>
        <v>Anna Andreadi</v>
      </c>
      <c r="W5848" t="str">
        <f>IFERROR(VLOOKUP(B5848,Returns!B:C,2,0),"NO")</f>
        <v>NO</v>
      </c>
      <c r="X5848" s="34">
        <f t="shared" si="91"/>
        <v>45.113599999999998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35">
        <v>0</v>
      </c>
      <c r="U5849" s="1">
        <v>15.372000000000002</v>
      </c>
      <c r="V5849" t="str">
        <f>VLOOKUP(M5849,People!B:C,2,0)</f>
        <v>Anna Andreadi</v>
      </c>
      <c r="W5849" t="str">
        <f>IFERROR(VLOOKUP(B5849,Returns!B:C,2,0),"NO")</f>
        <v>NO</v>
      </c>
      <c r="X5849" s="34">
        <f t="shared" si="91"/>
        <v>0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35">
        <v>0</v>
      </c>
      <c r="U5850" s="1">
        <v>178.90999999999997</v>
      </c>
      <c r="V5850" t="str">
        <f>VLOOKUP(M5850,People!B:C,2,0)</f>
        <v>Kelly Williams</v>
      </c>
      <c r="W5850" t="str">
        <f>IFERROR(VLOOKUP(B5850,Returns!B:C,2,0),"NO")</f>
        <v>NO</v>
      </c>
      <c r="X5850" s="34">
        <f t="shared" si="91"/>
        <v>0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35">
        <v>0</v>
      </c>
      <c r="U5851" s="1">
        <v>143.19179999999994</v>
      </c>
      <c r="V5851" t="str">
        <f>VLOOKUP(M5851,People!B:C,2,0)</f>
        <v>Kelly Williams</v>
      </c>
      <c r="W5851" t="str">
        <f>IFERROR(VLOOKUP(B5851,Returns!B:C,2,0),"NO")</f>
        <v>NO</v>
      </c>
      <c r="X5851" s="34">
        <f t="shared" si="91"/>
        <v>0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35">
        <v>0</v>
      </c>
      <c r="U5852" s="1">
        <v>274.995</v>
      </c>
      <c r="V5852" t="str">
        <f>VLOOKUP(M5852,People!B:C,2,0)</f>
        <v>Kelly Williams</v>
      </c>
      <c r="W5852" t="str">
        <f>IFERROR(VLOOKUP(B5852,Returns!B:C,2,0),"NO")</f>
        <v>NO</v>
      </c>
      <c r="X5852" s="34">
        <f t="shared" si="91"/>
        <v>0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35">
        <v>0</v>
      </c>
      <c r="U5853" s="1">
        <v>34.389600000000002</v>
      </c>
      <c r="V5853" t="str">
        <f>VLOOKUP(M5853,People!B:C,2,0)</f>
        <v>Kelly Williams</v>
      </c>
      <c r="W5853" t="str">
        <f>IFERROR(VLOOKUP(B5853,Returns!B:C,2,0),"NO")</f>
        <v>NO</v>
      </c>
      <c r="X5853" s="34">
        <f t="shared" si="91"/>
        <v>0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35">
        <v>0</v>
      </c>
      <c r="U5854" s="1">
        <v>12.856800000000002</v>
      </c>
      <c r="V5854" t="str">
        <f>VLOOKUP(M5854,People!B:C,2,0)</f>
        <v>Kelly Williams</v>
      </c>
      <c r="W5854" t="str">
        <f>IFERROR(VLOOKUP(B5854,Returns!B:C,2,0),"NO")</f>
        <v>NO</v>
      </c>
      <c r="X5854" s="34">
        <f t="shared" si="91"/>
        <v>0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35">
        <v>0</v>
      </c>
      <c r="U5855" s="1">
        <v>4.7236000000000002</v>
      </c>
      <c r="V5855" t="str">
        <f>VLOOKUP(M5855,People!B:C,2,0)</f>
        <v>Cassandra Brandow</v>
      </c>
      <c r="W5855" t="str">
        <f>IFERROR(VLOOKUP(B5855,Returns!B:C,2,0),"NO")</f>
        <v>NO</v>
      </c>
      <c r="X5855" s="34">
        <f t="shared" si="91"/>
        <v>0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35">
        <v>0.2</v>
      </c>
      <c r="U5856" s="1">
        <v>-1.2558000000000051</v>
      </c>
      <c r="V5856" t="str">
        <f>VLOOKUP(M5856,People!B:C,2,0)</f>
        <v>Kelly Williams</v>
      </c>
      <c r="W5856" t="str">
        <f>IFERROR(VLOOKUP(B5856,Returns!B:C,2,0),"NO")</f>
        <v>NO</v>
      </c>
      <c r="X5856" s="34">
        <f t="shared" si="91"/>
        <v>6.6976000000000013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35">
        <v>0.2</v>
      </c>
      <c r="U5857" s="1">
        <v>-4.895999999999999</v>
      </c>
      <c r="V5857" t="str">
        <f>VLOOKUP(M5857,People!B:C,2,0)</f>
        <v>Kelly Williams</v>
      </c>
      <c r="W5857" t="str">
        <f>IFERROR(VLOOKUP(B5857,Returns!B:C,2,0),"NO")</f>
        <v>NO</v>
      </c>
      <c r="X5857" s="34">
        <f t="shared" si="91"/>
        <v>4.6079999999999997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35">
        <v>0.8</v>
      </c>
      <c r="U5858" s="1">
        <v>-2.1792000000000007</v>
      </c>
      <c r="V5858" t="str">
        <f>VLOOKUP(M5858,People!B:C,2,0)</f>
        <v>Kelly Williams</v>
      </c>
      <c r="W5858" t="str">
        <f>IFERROR(VLOOKUP(B5858,Returns!B:C,2,0),"NO")</f>
        <v>NO</v>
      </c>
      <c r="X5858" s="34">
        <f t="shared" si="91"/>
        <v>1.0895999999999997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35">
        <v>0.6</v>
      </c>
      <c r="U5859" s="1">
        <v>-11.439000000000004</v>
      </c>
      <c r="V5859" t="str">
        <f>VLOOKUP(M5859,People!B:C,2,0)</f>
        <v>Kelly Williams</v>
      </c>
      <c r="W5859" t="str">
        <f>IFERROR(VLOOKUP(B5859,Returns!B:C,2,0),"NO")</f>
        <v>NO</v>
      </c>
      <c r="X5859" s="34">
        <f t="shared" si="91"/>
        <v>8.8559999999999999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35">
        <v>0.15</v>
      </c>
      <c r="U5860" s="1">
        <v>14.097999999999999</v>
      </c>
      <c r="V5860" t="str">
        <f>VLOOKUP(M5860,People!B:C,2,0)</f>
        <v>Anna Andreadi</v>
      </c>
      <c r="W5860" t="str">
        <f>IFERROR(VLOOKUP(B5860,Returns!B:C,2,0),"NO")</f>
        <v>NO</v>
      </c>
      <c r="X5860" s="34">
        <f t="shared" si="91"/>
        <v>35.949899999999992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35">
        <v>0</v>
      </c>
      <c r="U5861" s="1">
        <v>45.293999999999983</v>
      </c>
      <c r="V5861" t="str">
        <f>VLOOKUP(M5861,People!B:C,2,0)</f>
        <v>Cassandra Brandow</v>
      </c>
      <c r="W5861" t="str">
        <f>IFERROR(VLOOKUP(B5861,Returns!B:C,2,0),"NO")</f>
        <v>NO</v>
      </c>
      <c r="X5861" s="34">
        <f t="shared" si="91"/>
        <v>0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35">
        <v>0.2</v>
      </c>
      <c r="U5862" s="1">
        <v>2.8884000000000007</v>
      </c>
      <c r="V5862" t="str">
        <f>VLOOKUP(M5862,People!B:C,2,0)</f>
        <v>Chuck Magee</v>
      </c>
      <c r="W5862" t="str">
        <f>IFERROR(VLOOKUP(B5862,Returns!B:C,2,0),"NO")</f>
        <v>NO</v>
      </c>
      <c r="X5862" s="34">
        <f t="shared" si="91"/>
        <v>1.5936000000000003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35">
        <v>0</v>
      </c>
      <c r="U5863" s="1">
        <v>53.860799999999998</v>
      </c>
      <c r="V5863" t="str">
        <f>VLOOKUP(M5863,People!B:C,2,0)</f>
        <v>Cassandra Brandow</v>
      </c>
      <c r="W5863" t="str">
        <f>IFERROR(VLOOKUP(B5863,Returns!B:C,2,0),"NO")</f>
        <v>NO</v>
      </c>
      <c r="X5863" s="34">
        <f t="shared" si="91"/>
        <v>0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35">
        <v>0</v>
      </c>
      <c r="U5864" s="1">
        <v>9.3312000000000008</v>
      </c>
      <c r="V5864" t="str">
        <f>VLOOKUP(M5864,People!B:C,2,0)</f>
        <v>Cassandra Brandow</v>
      </c>
      <c r="W5864" t="str">
        <f>IFERROR(VLOOKUP(B5864,Returns!B:C,2,0),"NO")</f>
        <v>NO</v>
      </c>
      <c r="X5864" s="34">
        <f t="shared" si="91"/>
        <v>0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35">
        <v>0</v>
      </c>
      <c r="U5865" s="1">
        <v>4.3524000000000003</v>
      </c>
      <c r="V5865" t="str">
        <f>VLOOKUP(M5865,People!B:C,2,0)</f>
        <v>Cassandra Brandow</v>
      </c>
      <c r="W5865" t="str">
        <f>IFERROR(VLOOKUP(B5865,Returns!B:C,2,0),"NO")</f>
        <v>NO</v>
      </c>
      <c r="X5865" s="34">
        <f t="shared" si="91"/>
        <v>0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35">
        <v>0</v>
      </c>
      <c r="U5866" s="1">
        <v>22.251600000000003</v>
      </c>
      <c r="V5866" t="str">
        <f>VLOOKUP(M5866,People!B:C,2,0)</f>
        <v>Chuck Magee</v>
      </c>
      <c r="W5866" t="str">
        <f>IFERROR(VLOOKUP(B5866,Returns!B:C,2,0),"NO")</f>
        <v>NO</v>
      </c>
      <c r="X5866" s="34">
        <f t="shared" si="91"/>
        <v>0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35">
        <v>0</v>
      </c>
      <c r="U5867" s="1">
        <v>2.0064000000000002</v>
      </c>
      <c r="V5867" t="str">
        <f>VLOOKUP(M5867,People!B:C,2,0)</f>
        <v>Chuck Magee</v>
      </c>
      <c r="W5867" t="str">
        <f>IFERROR(VLOOKUP(B5867,Returns!B:C,2,0),"NO")</f>
        <v>NO</v>
      </c>
      <c r="X5867" s="34">
        <f t="shared" si="91"/>
        <v>0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35">
        <v>0</v>
      </c>
      <c r="U5868" s="1">
        <v>294.67100000000005</v>
      </c>
      <c r="V5868" t="str">
        <f>VLOOKUP(M5868,People!B:C,2,0)</f>
        <v>Chuck Magee</v>
      </c>
      <c r="W5868" t="str">
        <f>IFERROR(VLOOKUP(B5868,Returns!B:C,2,0),"NO")</f>
        <v>NO</v>
      </c>
      <c r="X5868" s="34">
        <f t="shared" si="91"/>
        <v>0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35">
        <v>0.2</v>
      </c>
      <c r="U5869" s="1">
        <v>0.58399999999999985</v>
      </c>
      <c r="V5869" t="str">
        <f>VLOOKUP(M5869,People!B:C,2,0)</f>
        <v>Chuck Magee</v>
      </c>
      <c r="W5869" t="str">
        <f>IFERROR(VLOOKUP(B5869,Returns!B:C,2,0),"NO")</f>
        <v>NO</v>
      </c>
      <c r="X5869" s="34">
        <f t="shared" si="91"/>
        <v>0.93440000000000001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35">
        <v>0.7</v>
      </c>
      <c r="U5870" s="1">
        <v>-80.178000000000026</v>
      </c>
      <c r="V5870" t="str">
        <f>VLOOKUP(M5870,People!B:C,2,0)</f>
        <v>Chuck Magee</v>
      </c>
      <c r="W5870" t="str">
        <f>IFERROR(VLOOKUP(B5870,Returns!B:C,2,0),"NO")</f>
        <v>NO</v>
      </c>
      <c r="X5870" s="34">
        <f t="shared" si="91"/>
        <v>73.206000000000003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35">
        <v>0.2</v>
      </c>
      <c r="U5871" s="1">
        <v>100.19599999999997</v>
      </c>
      <c r="V5871" t="str">
        <f>VLOOKUP(M5871,People!B:C,2,0)</f>
        <v>Anna Andreadi</v>
      </c>
      <c r="W5871" t="str">
        <f>IFERROR(VLOOKUP(B5871,Returns!B:C,2,0),"NO")</f>
        <v>NO</v>
      </c>
      <c r="X5871" s="34">
        <f t="shared" si="91"/>
        <v>320.62720000000007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35">
        <v>0.2</v>
      </c>
      <c r="U5872" s="1">
        <v>80.843000000000075</v>
      </c>
      <c r="V5872" t="str">
        <f>VLOOKUP(M5872,People!B:C,2,0)</f>
        <v>Anna Andreadi</v>
      </c>
      <c r="W5872" t="str">
        <f>IFERROR(VLOOKUP(B5872,Returns!B:C,2,0),"NO")</f>
        <v>NO</v>
      </c>
      <c r="X5872" s="34">
        <f t="shared" si="91"/>
        <v>258.69759999999997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35">
        <v>0</v>
      </c>
      <c r="U5873" s="1">
        <v>21.751499999999986</v>
      </c>
      <c r="V5873" t="str">
        <f>VLOOKUP(M5873,People!B:C,2,0)</f>
        <v>Kelly Williams</v>
      </c>
      <c r="W5873" t="str">
        <f>IFERROR(VLOOKUP(B5873,Returns!B:C,2,0),"NO")</f>
        <v>NO</v>
      </c>
      <c r="X5873" s="34">
        <f t="shared" si="91"/>
        <v>0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35">
        <v>0</v>
      </c>
      <c r="U5874" s="1">
        <v>16.732800000000005</v>
      </c>
      <c r="V5874" t="str">
        <f>VLOOKUP(M5874,People!B:C,2,0)</f>
        <v>Cassandra Brandow</v>
      </c>
      <c r="W5874" t="str">
        <f>IFERROR(VLOOKUP(B5874,Returns!B:C,2,0),"NO")</f>
        <v>NO</v>
      </c>
      <c r="X5874" s="34">
        <f t="shared" si="91"/>
        <v>0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35">
        <v>0</v>
      </c>
      <c r="U5875" s="1">
        <v>54.04</v>
      </c>
      <c r="V5875" t="str">
        <f>VLOOKUP(M5875,People!B:C,2,0)</f>
        <v>Cassandra Brandow</v>
      </c>
      <c r="W5875" t="str">
        <f>IFERROR(VLOOKUP(B5875,Returns!B:C,2,0),"NO")</f>
        <v>NO</v>
      </c>
      <c r="X5875" s="34">
        <f t="shared" si="91"/>
        <v>0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35">
        <v>0</v>
      </c>
      <c r="U5876" s="1">
        <v>4.3883999999999999</v>
      </c>
      <c r="V5876" t="str">
        <f>VLOOKUP(M5876,People!B:C,2,0)</f>
        <v>Cassandra Brandow</v>
      </c>
      <c r="W5876" t="str">
        <f>IFERROR(VLOOKUP(B5876,Returns!B:C,2,0),"NO")</f>
        <v>NO</v>
      </c>
      <c r="X5876" s="34">
        <f t="shared" si="91"/>
        <v>0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35">
        <v>0.2</v>
      </c>
      <c r="U5877" s="1">
        <v>1.0268999999999999</v>
      </c>
      <c r="V5877" t="str">
        <f>VLOOKUP(M5877,People!B:C,2,0)</f>
        <v>Chuck Magee</v>
      </c>
      <c r="W5877" t="str">
        <f>IFERROR(VLOOKUP(B5877,Returns!B:C,2,0),"NO")</f>
        <v>NO</v>
      </c>
      <c r="X5877" s="34">
        <f t="shared" si="91"/>
        <v>2.3472000000000004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35">
        <v>0</v>
      </c>
      <c r="U5878" s="1">
        <v>219.45140000000001</v>
      </c>
      <c r="V5878" t="str">
        <f>VLOOKUP(M5878,People!B:C,2,0)</f>
        <v>Chuck Magee</v>
      </c>
      <c r="W5878" t="str">
        <f>IFERROR(VLOOKUP(B5878,Returns!B:C,2,0),"NO")</f>
        <v>NO</v>
      </c>
      <c r="X5878" s="34">
        <f t="shared" si="91"/>
        <v>0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35">
        <v>0</v>
      </c>
      <c r="U5879" s="1">
        <v>8.7906000000000013</v>
      </c>
      <c r="V5879" t="str">
        <f>VLOOKUP(M5879,People!B:C,2,0)</f>
        <v>Chuck Magee</v>
      </c>
      <c r="W5879" t="str">
        <f>IFERROR(VLOOKUP(B5879,Returns!B:C,2,0),"NO")</f>
        <v>NO</v>
      </c>
      <c r="X5879" s="34">
        <f t="shared" si="91"/>
        <v>0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35">
        <v>0</v>
      </c>
      <c r="U5880" s="1">
        <v>68.846399999999988</v>
      </c>
      <c r="V5880" t="str">
        <f>VLOOKUP(M5880,People!B:C,2,0)</f>
        <v>Chuck Magee</v>
      </c>
      <c r="W5880" t="str">
        <f>IFERROR(VLOOKUP(B5880,Returns!B:C,2,0),"NO")</f>
        <v>NO</v>
      </c>
      <c r="X5880" s="34">
        <f t="shared" si="91"/>
        <v>0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35">
        <v>0</v>
      </c>
      <c r="U5881" s="1">
        <v>92.236799999999988</v>
      </c>
      <c r="V5881" t="str">
        <f>VLOOKUP(M5881,People!B:C,2,0)</f>
        <v>Chuck Magee</v>
      </c>
      <c r="W5881" t="str">
        <f>IFERROR(VLOOKUP(B5881,Returns!B:C,2,0),"NO")</f>
        <v>Yes</v>
      </c>
      <c r="X5881" s="34">
        <f t="shared" si="91"/>
        <v>0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35">
        <v>0.2</v>
      </c>
      <c r="U5882" s="1">
        <v>50.097999999999985</v>
      </c>
      <c r="V5882" t="str">
        <f>VLOOKUP(M5882,People!B:C,2,0)</f>
        <v>Anna Andreadi</v>
      </c>
      <c r="W5882" t="str">
        <f>IFERROR(VLOOKUP(B5882,Returns!B:C,2,0),"NO")</f>
        <v>NO</v>
      </c>
      <c r="X5882" s="34">
        <f t="shared" si="91"/>
        <v>160.31360000000004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35">
        <v>0</v>
      </c>
      <c r="U5883" s="1">
        <v>180.76590000000002</v>
      </c>
      <c r="V5883" t="str">
        <f>VLOOKUP(M5883,People!B:C,2,0)</f>
        <v>Anna Andreadi</v>
      </c>
      <c r="W5883" t="str">
        <f>IFERROR(VLOOKUP(B5883,Returns!B:C,2,0),"NO")</f>
        <v>NO</v>
      </c>
      <c r="X5883" s="34">
        <f t="shared" si="91"/>
        <v>0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35">
        <v>0.2</v>
      </c>
      <c r="U5884" s="1">
        <v>-99.621900000000068</v>
      </c>
      <c r="V5884" t="str">
        <f>VLOOKUP(M5884,People!B:C,2,0)</f>
        <v>Anna Andreadi</v>
      </c>
      <c r="W5884" t="str">
        <f>IFERROR(VLOOKUP(B5884,Returns!B:C,2,0),"NO")</f>
        <v>NO</v>
      </c>
      <c r="X5884" s="34">
        <f t="shared" si="91"/>
        <v>177.10560000000001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35">
        <v>0</v>
      </c>
      <c r="U5885" s="1">
        <v>7.352800000000002</v>
      </c>
      <c r="V5885" t="str">
        <f>VLOOKUP(M5885,People!B:C,2,0)</f>
        <v>Anna Andreadi</v>
      </c>
      <c r="W5885" t="str">
        <f>IFERROR(VLOOKUP(B5885,Returns!B:C,2,0),"NO")</f>
        <v>NO</v>
      </c>
      <c r="X5885" s="34">
        <f t="shared" si="91"/>
        <v>0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35">
        <v>0</v>
      </c>
      <c r="U5886" s="1">
        <v>196.50359999999978</v>
      </c>
      <c r="V5886" t="str">
        <f>VLOOKUP(M5886,People!B:C,2,0)</f>
        <v>Anna Andreadi</v>
      </c>
      <c r="W5886" t="str">
        <f>IFERROR(VLOOKUP(B5886,Returns!B:C,2,0),"NO")</f>
        <v>NO</v>
      </c>
      <c r="X5886" s="34">
        <f t="shared" si="91"/>
        <v>0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35">
        <v>0.2</v>
      </c>
      <c r="U5887" s="1">
        <v>5.0231999999999992</v>
      </c>
      <c r="V5887" t="str">
        <f>VLOOKUP(M5887,People!B:C,2,0)</f>
        <v>Anna Andreadi</v>
      </c>
      <c r="W5887" t="str">
        <f>IFERROR(VLOOKUP(B5887,Returns!B:C,2,0),"NO")</f>
        <v>NO</v>
      </c>
      <c r="X5887" s="34">
        <f t="shared" si="91"/>
        <v>2.8704000000000005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35">
        <v>0</v>
      </c>
      <c r="U5888" s="1">
        <v>86.385600000000011</v>
      </c>
      <c r="V5888" t="str">
        <f>VLOOKUP(M5888,People!B:C,2,0)</f>
        <v>Anna Andreadi</v>
      </c>
      <c r="W5888" t="str">
        <f>IFERROR(VLOOKUP(B5888,Returns!B:C,2,0),"NO")</f>
        <v>NO</v>
      </c>
      <c r="X5888" s="34">
        <f t="shared" si="91"/>
        <v>0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35">
        <v>0</v>
      </c>
      <c r="U5889" s="1">
        <v>11.117599999999999</v>
      </c>
      <c r="V5889" t="str">
        <f>VLOOKUP(M5889,People!B:C,2,0)</f>
        <v>Chuck Magee</v>
      </c>
      <c r="W5889" t="str">
        <f>IFERROR(VLOOKUP(B5889,Returns!B:C,2,0),"NO")</f>
        <v>NO</v>
      </c>
      <c r="X5889" s="34">
        <f t="shared" si="91"/>
        <v>0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35">
        <v>0</v>
      </c>
      <c r="U5890" s="1">
        <v>21.012799999999999</v>
      </c>
      <c r="V5890" t="str">
        <f>VLOOKUP(M5890,People!B:C,2,0)</f>
        <v>Cassandra Brandow</v>
      </c>
      <c r="W5890" t="str">
        <f>IFERROR(VLOOKUP(B5890,Returns!B:C,2,0),"NO")</f>
        <v>NO</v>
      </c>
      <c r="X5890" s="34">
        <f t="shared" ref="X5890:X5953" si="92">T5890*R5890</f>
        <v>0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35">
        <v>0</v>
      </c>
      <c r="U5891" s="1">
        <v>11.778199999999998</v>
      </c>
      <c r="V5891" t="str">
        <f>VLOOKUP(M5891,People!B:C,2,0)</f>
        <v>Chuck Magee</v>
      </c>
      <c r="W5891" t="str">
        <f>IFERROR(VLOOKUP(B5891,Returns!B:C,2,0),"NO")</f>
        <v>NO</v>
      </c>
      <c r="X5891" s="34">
        <f t="shared" si="92"/>
        <v>0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35">
        <v>0.2</v>
      </c>
      <c r="U5892" s="1">
        <v>13.451199999999996</v>
      </c>
      <c r="V5892" t="str">
        <f>VLOOKUP(M5892,People!B:C,2,0)</f>
        <v>Kelly Williams</v>
      </c>
      <c r="W5892" t="str">
        <f>IFERROR(VLOOKUP(B5892,Returns!B:C,2,0),"NO")</f>
        <v>NO</v>
      </c>
      <c r="X5892" s="34">
        <f t="shared" si="92"/>
        <v>7.6864000000000008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35">
        <v>0.2</v>
      </c>
      <c r="U5893" s="1">
        <v>1.6175999999999986</v>
      </c>
      <c r="V5893" t="str">
        <f>VLOOKUP(M5893,People!B:C,2,0)</f>
        <v>Kelly Williams</v>
      </c>
      <c r="W5893" t="str">
        <f>IFERROR(VLOOKUP(B5893,Returns!B:C,2,0),"NO")</f>
        <v>NO</v>
      </c>
      <c r="X5893" s="34">
        <f t="shared" si="92"/>
        <v>4.3136000000000001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35">
        <v>0.2</v>
      </c>
      <c r="U5894" s="1">
        <v>2.0393999999999934</v>
      </c>
      <c r="V5894" t="str">
        <f>VLOOKUP(M5894,People!B:C,2,0)</f>
        <v>Kelly Williams</v>
      </c>
      <c r="W5894" t="str">
        <f>IFERROR(VLOOKUP(B5894,Returns!B:C,2,0),"NO")</f>
        <v>NO</v>
      </c>
      <c r="X5894" s="34">
        <f t="shared" si="92"/>
        <v>16.315200000000001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35">
        <v>0</v>
      </c>
      <c r="U5895" s="1">
        <v>1.3621999999999999</v>
      </c>
      <c r="V5895" t="str">
        <f>VLOOKUP(M5895,People!B:C,2,0)</f>
        <v>Cassandra Brandow</v>
      </c>
      <c r="W5895" t="str">
        <f>IFERROR(VLOOKUP(B5895,Returns!B:C,2,0),"NO")</f>
        <v>Yes</v>
      </c>
      <c r="X5895" s="34">
        <f t="shared" si="92"/>
        <v>0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35">
        <v>0</v>
      </c>
      <c r="U5896" s="1">
        <v>23.968799999999998</v>
      </c>
      <c r="V5896" t="str">
        <f>VLOOKUP(M5896,People!B:C,2,0)</f>
        <v>Anna Andreadi</v>
      </c>
      <c r="W5896" t="str">
        <f>IFERROR(VLOOKUP(B5896,Returns!B:C,2,0),"NO")</f>
        <v>NO</v>
      </c>
      <c r="X5896" s="34">
        <f t="shared" si="92"/>
        <v>0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35">
        <v>0</v>
      </c>
      <c r="U5897" s="1">
        <v>22.200000000000003</v>
      </c>
      <c r="V5897" t="str">
        <f>VLOOKUP(M5897,People!B:C,2,0)</f>
        <v>Anna Andreadi</v>
      </c>
      <c r="W5897" t="str">
        <f>IFERROR(VLOOKUP(B5897,Returns!B:C,2,0),"NO")</f>
        <v>NO</v>
      </c>
      <c r="X5897" s="34">
        <f t="shared" si="92"/>
        <v>0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35">
        <v>0</v>
      </c>
      <c r="U5898" s="1">
        <v>9.629999999999999</v>
      </c>
      <c r="V5898" t="str">
        <f>VLOOKUP(M5898,People!B:C,2,0)</f>
        <v>Anna Andreadi</v>
      </c>
      <c r="W5898" t="str">
        <f>IFERROR(VLOOKUP(B5898,Returns!B:C,2,0),"NO")</f>
        <v>NO</v>
      </c>
      <c r="X5898" s="34">
        <f t="shared" si="92"/>
        <v>0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35">
        <v>0</v>
      </c>
      <c r="U5899" s="1">
        <v>22.047199999999997</v>
      </c>
      <c r="V5899" t="str">
        <f>VLOOKUP(M5899,People!B:C,2,0)</f>
        <v>Kelly Williams</v>
      </c>
      <c r="W5899" t="str">
        <f>IFERROR(VLOOKUP(B5899,Returns!B:C,2,0),"NO")</f>
        <v>NO</v>
      </c>
      <c r="X5899" s="34">
        <f t="shared" si="92"/>
        <v>0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35">
        <v>0</v>
      </c>
      <c r="U5900" s="1">
        <v>124.7808</v>
      </c>
      <c r="V5900" t="str">
        <f>VLOOKUP(M5900,People!B:C,2,0)</f>
        <v>Kelly Williams</v>
      </c>
      <c r="W5900" t="str">
        <f>IFERROR(VLOOKUP(B5900,Returns!B:C,2,0),"NO")</f>
        <v>NO</v>
      </c>
      <c r="X5900" s="34">
        <f t="shared" si="92"/>
        <v>0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35">
        <v>0</v>
      </c>
      <c r="U5901" s="1">
        <v>4.8899999999999997</v>
      </c>
      <c r="V5901" t="str">
        <f>VLOOKUP(M5901,People!B:C,2,0)</f>
        <v>Anna Andreadi</v>
      </c>
      <c r="W5901" t="str">
        <f>IFERROR(VLOOKUP(B5901,Returns!B:C,2,0),"NO")</f>
        <v>NO</v>
      </c>
      <c r="X5901" s="34">
        <f t="shared" si="92"/>
        <v>0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35">
        <v>0.2</v>
      </c>
      <c r="U5902" s="1">
        <v>7.5599999999999987</v>
      </c>
      <c r="V5902" t="str">
        <f>VLOOKUP(M5902,People!B:C,2,0)</f>
        <v>Anna Andreadi</v>
      </c>
      <c r="W5902" t="str">
        <f>IFERROR(VLOOKUP(B5902,Returns!B:C,2,0),"NO")</f>
        <v>NO</v>
      </c>
      <c r="X5902" s="34">
        <f t="shared" si="92"/>
        <v>4.8384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35">
        <v>0</v>
      </c>
      <c r="U5903" s="1">
        <v>10.4148</v>
      </c>
      <c r="V5903" t="str">
        <f>VLOOKUP(M5903,People!B:C,2,0)</f>
        <v>Chuck Magee</v>
      </c>
      <c r="W5903" t="str">
        <f>IFERROR(VLOOKUP(B5903,Returns!B:C,2,0),"NO")</f>
        <v>NO</v>
      </c>
      <c r="X5903" s="34">
        <f t="shared" si="92"/>
        <v>0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35">
        <v>0</v>
      </c>
      <c r="U5904" s="1">
        <v>28.171799999999998</v>
      </c>
      <c r="V5904" t="str">
        <f>VLOOKUP(M5904,People!B:C,2,0)</f>
        <v>Anna Andreadi</v>
      </c>
      <c r="W5904" t="str">
        <f>IFERROR(VLOOKUP(B5904,Returns!B:C,2,0),"NO")</f>
        <v>NO</v>
      </c>
      <c r="X5904" s="34">
        <f t="shared" si="92"/>
        <v>0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35">
        <v>0</v>
      </c>
      <c r="U5905" s="1">
        <v>22.226399999999998</v>
      </c>
      <c r="V5905" t="str">
        <f>VLOOKUP(M5905,People!B:C,2,0)</f>
        <v>Anna Andreadi</v>
      </c>
      <c r="W5905" t="str">
        <f>IFERROR(VLOOKUP(B5905,Returns!B:C,2,0),"NO")</f>
        <v>NO</v>
      </c>
      <c r="X5905" s="34">
        <f t="shared" si="92"/>
        <v>0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35">
        <v>0</v>
      </c>
      <c r="U5906" s="1">
        <v>12.672000000000001</v>
      </c>
      <c r="V5906" t="str">
        <f>VLOOKUP(M5906,People!B:C,2,0)</f>
        <v>Anna Andreadi</v>
      </c>
      <c r="W5906" t="str">
        <f>IFERROR(VLOOKUP(B5906,Returns!B:C,2,0),"NO")</f>
        <v>NO</v>
      </c>
      <c r="X5906" s="34">
        <f t="shared" si="92"/>
        <v>0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35">
        <v>0</v>
      </c>
      <c r="U5907" s="1">
        <v>19.872</v>
      </c>
      <c r="V5907" t="str">
        <f>VLOOKUP(M5907,People!B:C,2,0)</f>
        <v>Anna Andreadi</v>
      </c>
      <c r="W5907" t="str">
        <f>IFERROR(VLOOKUP(B5907,Returns!B:C,2,0),"NO")</f>
        <v>NO</v>
      </c>
      <c r="X5907" s="34">
        <f t="shared" si="92"/>
        <v>0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35">
        <v>0</v>
      </c>
      <c r="U5908" s="1">
        <v>1.0169999999999995</v>
      </c>
      <c r="V5908" t="str">
        <f>VLOOKUP(M5908,People!B:C,2,0)</f>
        <v>Anna Andreadi</v>
      </c>
      <c r="W5908" t="str">
        <f>IFERROR(VLOOKUP(B5908,Returns!B:C,2,0),"NO")</f>
        <v>NO</v>
      </c>
      <c r="X5908" s="34">
        <f t="shared" si="92"/>
        <v>0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35">
        <v>0.2</v>
      </c>
      <c r="U5909" s="1">
        <v>9.2639999999999993</v>
      </c>
      <c r="V5909" t="str">
        <f>VLOOKUP(M5909,People!B:C,2,0)</f>
        <v>Anna Andreadi</v>
      </c>
      <c r="W5909" t="str">
        <f>IFERROR(VLOOKUP(B5909,Returns!B:C,2,0),"NO")</f>
        <v>NO</v>
      </c>
      <c r="X5909" s="34">
        <f t="shared" si="92"/>
        <v>4.9408000000000003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35">
        <v>0</v>
      </c>
      <c r="U5910" s="1">
        <v>26.864999999999995</v>
      </c>
      <c r="V5910" t="str">
        <f>VLOOKUP(M5910,People!B:C,2,0)</f>
        <v>Anna Andreadi</v>
      </c>
      <c r="W5910" t="str">
        <f>IFERROR(VLOOKUP(B5910,Returns!B:C,2,0),"NO")</f>
        <v>NO</v>
      </c>
      <c r="X5910" s="34">
        <f t="shared" si="92"/>
        <v>0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35">
        <v>0</v>
      </c>
      <c r="U5911" s="1">
        <v>5.6627999999999998</v>
      </c>
      <c r="V5911" t="str">
        <f>VLOOKUP(M5911,People!B:C,2,0)</f>
        <v>Anna Andreadi</v>
      </c>
      <c r="W5911" t="str">
        <f>IFERROR(VLOOKUP(B5911,Returns!B:C,2,0),"NO")</f>
        <v>NO</v>
      </c>
      <c r="X5911" s="34">
        <f t="shared" si="92"/>
        <v>0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35">
        <v>0.2</v>
      </c>
      <c r="U5912" s="1">
        <v>33.8598</v>
      </c>
      <c r="V5912" t="str">
        <f>VLOOKUP(M5912,People!B:C,2,0)</f>
        <v>Anna Andreadi</v>
      </c>
      <c r="W5912" t="str">
        <f>IFERROR(VLOOKUP(B5912,Returns!B:C,2,0),"NO")</f>
        <v>NO</v>
      </c>
      <c r="X5912" s="34">
        <f t="shared" si="92"/>
        <v>20.8368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35">
        <v>0</v>
      </c>
      <c r="U5913" s="1">
        <v>13.028400000000001</v>
      </c>
      <c r="V5913" t="str">
        <f>VLOOKUP(M5913,People!B:C,2,0)</f>
        <v>Anna Andreadi</v>
      </c>
      <c r="W5913" t="str">
        <f>IFERROR(VLOOKUP(B5913,Returns!B:C,2,0),"NO")</f>
        <v>NO</v>
      </c>
      <c r="X5913" s="34">
        <f t="shared" si="92"/>
        <v>0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35">
        <v>0</v>
      </c>
      <c r="U5914" s="1">
        <v>6.63</v>
      </c>
      <c r="V5914" t="str">
        <f>VLOOKUP(M5914,People!B:C,2,0)</f>
        <v>Cassandra Brandow</v>
      </c>
      <c r="W5914" t="str">
        <f>IFERROR(VLOOKUP(B5914,Returns!B:C,2,0),"NO")</f>
        <v>NO</v>
      </c>
      <c r="X5914" s="34">
        <f t="shared" si="92"/>
        <v>0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35">
        <v>0</v>
      </c>
      <c r="U5915" s="1">
        <v>1.0429999999999984</v>
      </c>
      <c r="V5915" t="str">
        <f>VLOOKUP(M5915,People!B:C,2,0)</f>
        <v>Chuck Magee</v>
      </c>
      <c r="W5915" t="str">
        <f>IFERROR(VLOOKUP(B5915,Returns!B:C,2,0),"NO")</f>
        <v>NO</v>
      </c>
      <c r="X5915" s="34">
        <f t="shared" si="92"/>
        <v>0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35">
        <v>0</v>
      </c>
      <c r="U5916" s="1">
        <v>41.223699999999994</v>
      </c>
      <c r="V5916" t="str">
        <f>VLOOKUP(M5916,People!B:C,2,0)</f>
        <v>Chuck Magee</v>
      </c>
      <c r="W5916" t="str">
        <f>IFERROR(VLOOKUP(B5916,Returns!B:C,2,0),"NO")</f>
        <v>NO</v>
      </c>
      <c r="X5916" s="34">
        <f t="shared" si="92"/>
        <v>0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35">
        <v>0.1</v>
      </c>
      <c r="U5917" s="1">
        <v>8.8783999999999956</v>
      </c>
      <c r="V5917" t="str">
        <f>VLOOKUP(M5917,People!B:C,2,0)</f>
        <v>Chuck Magee</v>
      </c>
      <c r="W5917" t="str">
        <f>IFERROR(VLOOKUP(B5917,Returns!B:C,2,0),"NO")</f>
        <v>NO</v>
      </c>
      <c r="X5917" s="34">
        <f t="shared" si="92"/>
        <v>19.976400000000002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35">
        <v>0</v>
      </c>
      <c r="U5918" s="1">
        <v>27.433999999999997</v>
      </c>
      <c r="V5918" t="str">
        <f>VLOOKUP(M5918,People!B:C,2,0)</f>
        <v>Chuck Magee</v>
      </c>
      <c r="W5918" t="str">
        <f>IFERROR(VLOOKUP(B5918,Returns!B:C,2,0),"NO")</f>
        <v>NO</v>
      </c>
      <c r="X5918" s="34">
        <f t="shared" si="92"/>
        <v>0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35">
        <v>0.2</v>
      </c>
      <c r="U5919" s="1">
        <v>158.57639999999992</v>
      </c>
      <c r="V5919" t="str">
        <f>VLOOKUP(M5919,People!B:C,2,0)</f>
        <v>Chuck Magee</v>
      </c>
      <c r="W5919" t="str">
        <f>IFERROR(VLOOKUP(B5919,Returns!B:C,2,0),"NO")</f>
        <v>NO</v>
      </c>
      <c r="X5919" s="34">
        <f t="shared" si="92"/>
        <v>845.74080000000015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35">
        <v>0.2</v>
      </c>
      <c r="U5920" s="1">
        <v>-25.049000000000149</v>
      </c>
      <c r="V5920" t="str">
        <f>VLOOKUP(M5920,People!B:C,2,0)</f>
        <v>Chuck Magee</v>
      </c>
      <c r="W5920" t="str">
        <f>IFERROR(VLOOKUP(B5920,Returns!B:C,2,0),"NO")</f>
        <v>NO</v>
      </c>
      <c r="X5920" s="34">
        <f t="shared" si="92"/>
        <v>400.78400000000011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35">
        <v>0</v>
      </c>
      <c r="U5921" s="1">
        <v>58.791600000000003</v>
      </c>
      <c r="V5921" t="str">
        <f>VLOOKUP(M5921,People!B:C,2,0)</f>
        <v>Chuck Magee</v>
      </c>
      <c r="W5921" t="str">
        <f>IFERROR(VLOOKUP(B5921,Returns!B:C,2,0),"NO")</f>
        <v>NO</v>
      </c>
      <c r="X5921" s="34">
        <f t="shared" si="92"/>
        <v>0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35">
        <v>0</v>
      </c>
      <c r="U5922" s="1">
        <v>217.76699999999994</v>
      </c>
      <c r="V5922" t="str">
        <f>VLOOKUP(M5922,People!B:C,2,0)</f>
        <v>Chuck Magee</v>
      </c>
      <c r="W5922" t="str">
        <f>IFERROR(VLOOKUP(B5922,Returns!B:C,2,0),"NO")</f>
        <v>NO</v>
      </c>
      <c r="X5922" s="34">
        <f t="shared" si="92"/>
        <v>0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35">
        <v>0</v>
      </c>
      <c r="U5923" s="1">
        <v>53.260799999999996</v>
      </c>
      <c r="V5923" t="str">
        <f>VLOOKUP(M5923,People!B:C,2,0)</f>
        <v>Chuck Magee</v>
      </c>
      <c r="W5923" t="str">
        <f>IFERROR(VLOOKUP(B5923,Returns!B:C,2,0),"NO")</f>
        <v>NO</v>
      </c>
      <c r="X5923" s="34">
        <f t="shared" si="92"/>
        <v>0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35">
        <v>0</v>
      </c>
      <c r="U5924" s="1">
        <v>1.3559999999999945</v>
      </c>
      <c r="V5924" t="str">
        <f>VLOOKUP(M5924,People!B:C,2,0)</f>
        <v>Chuck Magee</v>
      </c>
      <c r="W5924" t="str">
        <f>IFERROR(VLOOKUP(B5924,Returns!B:C,2,0),"NO")</f>
        <v>NO</v>
      </c>
      <c r="X5924" s="34">
        <f t="shared" si="92"/>
        <v>0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35">
        <v>0.4</v>
      </c>
      <c r="U5925" s="1">
        <v>-120.05080000000007</v>
      </c>
      <c r="V5925" t="str">
        <f>VLOOKUP(M5925,People!B:C,2,0)</f>
        <v>Chuck Magee</v>
      </c>
      <c r="W5925" t="str">
        <f>IFERROR(VLOOKUP(B5925,Returns!B:C,2,0),"NO")</f>
        <v>NO</v>
      </c>
      <c r="X5925" s="34">
        <f t="shared" si="92"/>
        <v>125.2704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35">
        <v>0</v>
      </c>
      <c r="U5926" s="1">
        <v>6.6583999999999968</v>
      </c>
      <c r="V5926" t="str">
        <f>VLOOKUP(M5926,People!B:C,2,0)</f>
        <v>Cassandra Brandow</v>
      </c>
      <c r="W5926" t="str">
        <f>IFERROR(VLOOKUP(B5926,Returns!B:C,2,0),"NO")</f>
        <v>NO</v>
      </c>
      <c r="X5926" s="34">
        <f t="shared" si="92"/>
        <v>0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35">
        <v>0</v>
      </c>
      <c r="U5927" s="1">
        <v>362.83500000000004</v>
      </c>
      <c r="V5927" t="str">
        <f>VLOOKUP(M5927,People!B:C,2,0)</f>
        <v>Anna Andreadi</v>
      </c>
      <c r="W5927" t="str">
        <f>IFERROR(VLOOKUP(B5927,Returns!B:C,2,0),"NO")</f>
        <v>NO</v>
      </c>
      <c r="X5927" s="34">
        <f t="shared" si="92"/>
        <v>0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35">
        <v>0</v>
      </c>
      <c r="U5928" s="1">
        <v>316.13920000000007</v>
      </c>
      <c r="V5928" t="str">
        <f>VLOOKUP(M5928,People!B:C,2,0)</f>
        <v>Cassandra Brandow</v>
      </c>
      <c r="W5928" t="str">
        <f>IFERROR(VLOOKUP(B5928,Returns!B:C,2,0),"NO")</f>
        <v>NO</v>
      </c>
      <c r="X5928" s="34">
        <f t="shared" si="92"/>
        <v>0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35">
        <v>0</v>
      </c>
      <c r="U5929" s="1">
        <v>3.4356999999999998</v>
      </c>
      <c r="V5929" t="str">
        <f>VLOOKUP(M5929,People!B:C,2,0)</f>
        <v>Cassandra Brandow</v>
      </c>
      <c r="W5929" t="str">
        <f>IFERROR(VLOOKUP(B5929,Returns!B:C,2,0),"NO")</f>
        <v>NO</v>
      </c>
      <c r="X5929" s="34">
        <f t="shared" si="92"/>
        <v>0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35">
        <v>0</v>
      </c>
      <c r="U5930" s="1">
        <v>3.9248000000000003</v>
      </c>
      <c r="V5930" t="str">
        <f>VLOOKUP(M5930,People!B:C,2,0)</f>
        <v>Cassandra Brandow</v>
      </c>
      <c r="W5930" t="str">
        <f>IFERROR(VLOOKUP(B5930,Returns!B:C,2,0),"NO")</f>
        <v>NO</v>
      </c>
      <c r="X5930" s="34">
        <f t="shared" si="92"/>
        <v>0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35">
        <v>0.5</v>
      </c>
      <c r="U5931" s="1">
        <v>-45.349200000000003</v>
      </c>
      <c r="V5931" t="str">
        <f>VLOOKUP(M5931,People!B:C,2,0)</f>
        <v>Chuck Magee</v>
      </c>
      <c r="W5931" t="str">
        <f>IFERROR(VLOOKUP(B5931,Returns!B:C,2,0),"NO")</f>
        <v>NO</v>
      </c>
      <c r="X5931" s="34">
        <f t="shared" si="92"/>
        <v>43.605000000000004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35">
        <v>0.2</v>
      </c>
      <c r="U5932" s="1">
        <v>5.4432</v>
      </c>
      <c r="V5932" t="str">
        <f>VLOOKUP(M5932,People!B:C,2,0)</f>
        <v>Chuck Magee</v>
      </c>
      <c r="W5932" t="str">
        <f>IFERROR(VLOOKUP(B5932,Returns!B:C,2,0),"NO")</f>
        <v>NO</v>
      </c>
      <c r="X5932" s="34">
        <f t="shared" si="92"/>
        <v>3.1104000000000007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35">
        <v>0.4</v>
      </c>
      <c r="U5933" s="1">
        <v>-113.9980000000001</v>
      </c>
      <c r="V5933" t="str">
        <f>VLOOKUP(M5933,People!B:C,2,0)</f>
        <v>Chuck Magee</v>
      </c>
      <c r="W5933" t="str">
        <f>IFERROR(VLOOKUP(B5933,Returns!B:C,2,0),"NO")</f>
        <v>NO</v>
      </c>
      <c r="X5933" s="34">
        <f t="shared" si="92"/>
        <v>273.59519999999998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35">
        <v>0.2</v>
      </c>
      <c r="U5934" s="1">
        <v>1.0044</v>
      </c>
      <c r="V5934" t="str">
        <f>VLOOKUP(M5934,People!B:C,2,0)</f>
        <v>Chuck Magee</v>
      </c>
      <c r="W5934" t="str">
        <f>IFERROR(VLOOKUP(B5934,Returns!B:C,2,0),"NO")</f>
        <v>NO</v>
      </c>
      <c r="X5934" s="34">
        <f t="shared" si="92"/>
        <v>2.6784000000000003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35">
        <v>0.2</v>
      </c>
      <c r="U5935" s="1">
        <v>4.8231000000000002</v>
      </c>
      <c r="V5935" t="str">
        <f>VLOOKUP(M5935,People!B:C,2,0)</f>
        <v>Chuck Magee</v>
      </c>
      <c r="W5935" t="str">
        <f>IFERROR(VLOOKUP(B5935,Returns!B:C,2,0),"NO")</f>
        <v>NO</v>
      </c>
      <c r="X5935" s="34">
        <f t="shared" si="92"/>
        <v>3.3552000000000008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35">
        <v>0.2</v>
      </c>
      <c r="U5936" s="1">
        <v>85.786999999999949</v>
      </c>
      <c r="V5936" t="str">
        <f>VLOOKUP(M5936,People!B:C,2,0)</f>
        <v>Chuck Magee</v>
      </c>
      <c r="W5936" t="str">
        <f>IFERROR(VLOOKUP(B5936,Returns!B:C,2,0),"NO")</f>
        <v>NO</v>
      </c>
      <c r="X5936" s="34">
        <f t="shared" si="92"/>
        <v>105.584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35">
        <v>0</v>
      </c>
      <c r="U5937" s="1">
        <v>8.6359999999999992</v>
      </c>
      <c r="V5937" t="str">
        <f>VLOOKUP(M5937,People!B:C,2,0)</f>
        <v>Anna Andreadi</v>
      </c>
      <c r="W5937" t="str">
        <f>IFERROR(VLOOKUP(B5937,Returns!B:C,2,0),"NO")</f>
        <v>NO</v>
      </c>
      <c r="X5937" s="34">
        <f t="shared" si="92"/>
        <v>0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35">
        <v>0.2</v>
      </c>
      <c r="U5938" s="1">
        <v>19.966499999999982</v>
      </c>
      <c r="V5938" t="str">
        <f>VLOOKUP(M5938,People!B:C,2,0)</f>
        <v>Anna Andreadi</v>
      </c>
      <c r="W5938" t="str">
        <f>IFERROR(VLOOKUP(B5938,Returns!B:C,2,0),"NO")</f>
        <v>NO</v>
      </c>
      <c r="X5938" s="34">
        <f t="shared" si="92"/>
        <v>35.496000000000002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35">
        <v>0.2</v>
      </c>
      <c r="U5939" s="1">
        <v>8.9969999999999892</v>
      </c>
      <c r="V5939" t="str">
        <f>VLOOKUP(M5939,People!B:C,2,0)</f>
        <v>Anna Andreadi</v>
      </c>
      <c r="W5939" t="str">
        <f>IFERROR(VLOOKUP(B5939,Returns!B:C,2,0),"NO")</f>
        <v>NO</v>
      </c>
      <c r="X5939" s="34">
        <f t="shared" si="92"/>
        <v>14.395200000000001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35">
        <v>0.2</v>
      </c>
      <c r="U5940" s="1">
        <v>9.5991999999999997</v>
      </c>
      <c r="V5940" t="str">
        <f>VLOOKUP(M5940,People!B:C,2,0)</f>
        <v>Kelly Williams</v>
      </c>
      <c r="W5940" t="str">
        <f>IFERROR(VLOOKUP(B5940,Returns!B:C,2,0),"NO")</f>
        <v>NO</v>
      </c>
      <c r="X5940" s="34">
        <f t="shared" si="92"/>
        <v>19.198400000000003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35">
        <v>0.2</v>
      </c>
      <c r="U5941" s="1">
        <v>4.2951999999999995</v>
      </c>
      <c r="V5941" t="str">
        <f>VLOOKUP(M5941,People!B:C,2,0)</f>
        <v>Kelly Williams</v>
      </c>
      <c r="W5941" t="str">
        <f>IFERROR(VLOOKUP(B5941,Returns!B:C,2,0),"NO")</f>
        <v>NO</v>
      </c>
      <c r="X5941" s="34">
        <f t="shared" si="92"/>
        <v>2.6432000000000002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35">
        <v>0</v>
      </c>
      <c r="U5942" s="1">
        <v>130.75199999999995</v>
      </c>
      <c r="V5942" t="str">
        <f>VLOOKUP(M5942,People!B:C,2,0)</f>
        <v>Anna Andreadi</v>
      </c>
      <c r="W5942" t="str">
        <f>IFERROR(VLOOKUP(B5942,Returns!B:C,2,0),"NO")</f>
        <v>NO</v>
      </c>
      <c r="X5942" s="34">
        <f t="shared" si="92"/>
        <v>0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35">
        <v>0</v>
      </c>
      <c r="U5943" s="1">
        <v>1.5876000000000001</v>
      </c>
      <c r="V5943" t="str">
        <f>VLOOKUP(M5943,People!B:C,2,0)</f>
        <v>Anna Andreadi</v>
      </c>
      <c r="W5943" t="str">
        <f>IFERROR(VLOOKUP(B5943,Returns!B:C,2,0),"NO")</f>
        <v>NO</v>
      </c>
      <c r="X5943" s="34">
        <f t="shared" si="92"/>
        <v>0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35">
        <v>0.2</v>
      </c>
      <c r="U5944" s="1">
        <v>18.477200000000011</v>
      </c>
      <c r="V5944" t="str">
        <f>VLOOKUP(M5944,People!B:C,2,0)</f>
        <v>Anna Andreadi</v>
      </c>
      <c r="W5944" t="str">
        <f>IFERROR(VLOOKUP(B5944,Returns!B:C,2,0),"NO")</f>
        <v>NO</v>
      </c>
      <c r="X5944" s="34">
        <f t="shared" si="92"/>
        <v>42.233600000000003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35">
        <v>0</v>
      </c>
      <c r="U5945" s="1">
        <v>2.6376000000000004</v>
      </c>
      <c r="V5945" t="str">
        <f>VLOOKUP(M5945,People!B:C,2,0)</f>
        <v>Anna Andreadi</v>
      </c>
      <c r="W5945" t="str">
        <f>IFERROR(VLOOKUP(B5945,Returns!B:C,2,0),"NO")</f>
        <v>NO</v>
      </c>
      <c r="X5945" s="34">
        <f t="shared" si="92"/>
        <v>0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35">
        <v>0</v>
      </c>
      <c r="U5946" s="1">
        <v>30.431999999999995</v>
      </c>
      <c r="V5946" t="str">
        <f>VLOOKUP(M5946,People!B:C,2,0)</f>
        <v>Anna Andreadi</v>
      </c>
      <c r="W5946" t="str">
        <f>IFERROR(VLOOKUP(B5946,Returns!B:C,2,0),"NO")</f>
        <v>NO</v>
      </c>
      <c r="X5946" s="34">
        <f t="shared" si="92"/>
        <v>0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35">
        <v>0</v>
      </c>
      <c r="U5947" s="1">
        <v>12.441600000000001</v>
      </c>
      <c r="V5947" t="str">
        <f>VLOOKUP(M5947,People!B:C,2,0)</f>
        <v>Anna Andreadi</v>
      </c>
      <c r="W5947" t="str">
        <f>IFERROR(VLOOKUP(B5947,Returns!B:C,2,0),"NO")</f>
        <v>NO</v>
      </c>
      <c r="X5947" s="34">
        <f t="shared" si="92"/>
        <v>0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35">
        <v>0</v>
      </c>
      <c r="U5948" s="1">
        <v>13.186800000000005</v>
      </c>
      <c r="V5948" t="str">
        <f>VLOOKUP(M5948,People!B:C,2,0)</f>
        <v>Anna Andreadi</v>
      </c>
      <c r="W5948" t="str">
        <f>IFERROR(VLOOKUP(B5948,Returns!B:C,2,0),"NO")</f>
        <v>NO</v>
      </c>
      <c r="X5948" s="34">
        <f t="shared" si="92"/>
        <v>0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35">
        <v>0</v>
      </c>
      <c r="U5949" s="1">
        <v>12.690999999999999</v>
      </c>
      <c r="V5949" t="str">
        <f>VLOOKUP(M5949,People!B:C,2,0)</f>
        <v>Kelly Williams</v>
      </c>
      <c r="W5949" t="str">
        <f>IFERROR(VLOOKUP(B5949,Returns!B:C,2,0),"NO")</f>
        <v>NO</v>
      </c>
      <c r="X5949" s="34">
        <f t="shared" si="92"/>
        <v>0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35">
        <v>0</v>
      </c>
      <c r="U5950" s="1">
        <v>19.6328</v>
      </c>
      <c r="V5950" t="str">
        <f>VLOOKUP(M5950,People!B:C,2,0)</f>
        <v>Cassandra Brandow</v>
      </c>
      <c r="W5950" t="str">
        <f>IFERROR(VLOOKUP(B5950,Returns!B:C,2,0),"NO")</f>
        <v>NO</v>
      </c>
      <c r="X5950" s="34">
        <f t="shared" si="92"/>
        <v>0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35">
        <v>0</v>
      </c>
      <c r="U5951" s="1">
        <v>125.98740000000001</v>
      </c>
      <c r="V5951" t="str">
        <f>VLOOKUP(M5951,People!B:C,2,0)</f>
        <v>Cassandra Brandow</v>
      </c>
      <c r="W5951" t="str">
        <f>IFERROR(VLOOKUP(B5951,Returns!B:C,2,0),"NO")</f>
        <v>NO</v>
      </c>
      <c r="X5951" s="34">
        <f t="shared" si="92"/>
        <v>0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35">
        <v>0</v>
      </c>
      <c r="U5952" s="1">
        <v>78.671999999999997</v>
      </c>
      <c r="V5952" t="str">
        <f>VLOOKUP(M5952,People!B:C,2,0)</f>
        <v>Cassandra Brandow</v>
      </c>
      <c r="W5952" t="str">
        <f>IFERROR(VLOOKUP(B5952,Returns!B:C,2,0),"NO")</f>
        <v>NO</v>
      </c>
      <c r="X5952" s="34">
        <f t="shared" si="92"/>
        <v>0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35">
        <v>0</v>
      </c>
      <c r="U5953" s="1">
        <v>112.49279999999999</v>
      </c>
      <c r="V5953" t="str">
        <f>VLOOKUP(M5953,People!B:C,2,0)</f>
        <v>Cassandra Brandow</v>
      </c>
      <c r="W5953" t="str">
        <f>IFERROR(VLOOKUP(B5953,Returns!B:C,2,0),"NO")</f>
        <v>NO</v>
      </c>
      <c r="X5953" s="34">
        <f t="shared" si="92"/>
        <v>0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35">
        <v>0.2</v>
      </c>
      <c r="U5954" s="1">
        <v>7.2576000000000001</v>
      </c>
      <c r="V5954" t="str">
        <f>VLOOKUP(M5954,People!B:C,2,0)</f>
        <v>Kelly Williams</v>
      </c>
      <c r="W5954" t="str">
        <f>IFERROR(VLOOKUP(B5954,Returns!B:C,2,0),"NO")</f>
        <v>NO</v>
      </c>
      <c r="X5954" s="34">
        <f t="shared" ref="X5954:X6017" si="93">T5954*R5954</f>
        <v>4.1472000000000007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35">
        <v>0</v>
      </c>
      <c r="U5955" s="1">
        <v>2.9400000000000004</v>
      </c>
      <c r="V5955" t="str">
        <f>VLOOKUP(M5955,People!B:C,2,0)</f>
        <v>Chuck Magee</v>
      </c>
      <c r="W5955" t="str">
        <f>IFERROR(VLOOKUP(B5955,Returns!B:C,2,0),"NO")</f>
        <v>NO</v>
      </c>
      <c r="X5955" s="34">
        <f t="shared" si="93"/>
        <v>0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35">
        <v>0.2</v>
      </c>
      <c r="U5956" s="1">
        <v>7.7896000000000001</v>
      </c>
      <c r="V5956" t="str">
        <f>VLOOKUP(M5956,People!B:C,2,0)</f>
        <v>Chuck Magee</v>
      </c>
      <c r="W5956" t="str">
        <f>IFERROR(VLOOKUP(B5956,Returns!B:C,2,0),"NO")</f>
        <v>NO</v>
      </c>
      <c r="X5956" s="34">
        <f t="shared" si="93"/>
        <v>4.7936000000000005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35">
        <v>0.5</v>
      </c>
      <c r="U5957" s="1">
        <v>-250.54079999999999</v>
      </c>
      <c r="V5957" t="str">
        <f>VLOOKUP(M5957,People!B:C,2,0)</f>
        <v>Chuck Magee</v>
      </c>
      <c r="W5957" t="str">
        <f>IFERROR(VLOOKUP(B5957,Returns!B:C,2,0),"NO")</f>
        <v>NO</v>
      </c>
      <c r="X5957" s="34">
        <f t="shared" si="93"/>
        <v>260.98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35">
        <v>0</v>
      </c>
      <c r="U5958" s="1">
        <v>6.7655000000000598</v>
      </c>
      <c r="V5958" t="str">
        <f>VLOOKUP(M5958,People!B:C,2,0)</f>
        <v>Anna Andreadi</v>
      </c>
      <c r="W5958" t="str">
        <f>IFERROR(VLOOKUP(B5958,Returns!B:C,2,0),"NO")</f>
        <v>NO</v>
      </c>
      <c r="X5958" s="34">
        <f t="shared" si="93"/>
        <v>0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35">
        <v>0</v>
      </c>
      <c r="U5959" s="1">
        <v>40.274000000000001</v>
      </c>
      <c r="V5959" t="str">
        <f>VLOOKUP(M5959,People!B:C,2,0)</f>
        <v>Anna Andreadi</v>
      </c>
      <c r="W5959" t="str">
        <f>IFERROR(VLOOKUP(B5959,Returns!B:C,2,0),"NO")</f>
        <v>NO</v>
      </c>
      <c r="X5959" s="34">
        <f t="shared" si="93"/>
        <v>0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35">
        <v>0</v>
      </c>
      <c r="U5960" s="1">
        <v>14.974399999999999</v>
      </c>
      <c r="V5960" t="str">
        <f>VLOOKUP(M5960,People!B:C,2,0)</f>
        <v>Anna Andreadi</v>
      </c>
      <c r="W5960" t="str">
        <f>IFERROR(VLOOKUP(B5960,Returns!B:C,2,0),"NO")</f>
        <v>NO</v>
      </c>
      <c r="X5960" s="34">
        <f t="shared" si="93"/>
        <v>0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35">
        <v>0.2</v>
      </c>
      <c r="U5961" s="1">
        <v>77.035199999999975</v>
      </c>
      <c r="V5961" t="str">
        <f>VLOOKUP(M5961,People!B:C,2,0)</f>
        <v>Anna Andreadi</v>
      </c>
      <c r="W5961" t="str">
        <f>IFERROR(VLOOKUP(B5961,Returns!B:C,2,0),"NO")</f>
        <v>NO</v>
      </c>
      <c r="X5961" s="34">
        <f t="shared" si="93"/>
        <v>154.07040000000003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35">
        <v>0</v>
      </c>
      <c r="U5962" s="1">
        <v>6.5471999999999984</v>
      </c>
      <c r="V5962" t="str">
        <f>VLOOKUP(M5962,People!B:C,2,0)</f>
        <v>Anna Andreadi</v>
      </c>
      <c r="W5962" t="str">
        <f>IFERROR(VLOOKUP(B5962,Returns!B:C,2,0),"NO")</f>
        <v>NO</v>
      </c>
      <c r="X5962" s="34">
        <f t="shared" si="93"/>
        <v>0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35">
        <v>0.2</v>
      </c>
      <c r="U5963" s="1">
        <v>57.592799999999983</v>
      </c>
      <c r="V5963" t="str">
        <f>VLOOKUP(M5963,People!B:C,2,0)</f>
        <v>Anna Andreadi</v>
      </c>
      <c r="W5963" t="str">
        <f>IFERROR(VLOOKUP(B5963,Returns!B:C,2,0),"NO")</f>
        <v>NO</v>
      </c>
      <c r="X5963" s="34">
        <f t="shared" si="93"/>
        <v>115.18560000000001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35">
        <v>0</v>
      </c>
      <c r="U5964" s="1">
        <v>2.0228000000000002</v>
      </c>
      <c r="V5964" t="str">
        <f>VLOOKUP(M5964,People!B:C,2,0)</f>
        <v>Anna Andreadi</v>
      </c>
      <c r="W5964" t="str">
        <f>IFERROR(VLOOKUP(B5964,Returns!B:C,2,0),"NO")</f>
        <v>NO</v>
      </c>
      <c r="X5964" s="34">
        <f t="shared" si="93"/>
        <v>0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35">
        <v>0</v>
      </c>
      <c r="U5965" s="1">
        <v>55.763999999999996</v>
      </c>
      <c r="V5965" t="str">
        <f>VLOOKUP(M5965,People!B:C,2,0)</f>
        <v>Anna Andreadi</v>
      </c>
      <c r="W5965" t="str">
        <f>IFERROR(VLOOKUP(B5965,Returns!B:C,2,0),"NO")</f>
        <v>NO</v>
      </c>
      <c r="X5965" s="34">
        <f t="shared" si="93"/>
        <v>0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35">
        <v>0</v>
      </c>
      <c r="U5966" s="1">
        <v>5.1659999999999986</v>
      </c>
      <c r="V5966" t="str">
        <f>VLOOKUP(M5966,People!B:C,2,0)</f>
        <v>Anna Andreadi</v>
      </c>
      <c r="W5966" t="str">
        <f>IFERROR(VLOOKUP(B5966,Returns!B:C,2,0),"NO")</f>
        <v>NO</v>
      </c>
      <c r="X5966" s="34">
        <f t="shared" si="93"/>
        <v>0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35">
        <v>0</v>
      </c>
      <c r="U5967" s="1">
        <v>63.436800000000005</v>
      </c>
      <c r="V5967" t="str">
        <f>VLOOKUP(M5967,People!B:C,2,0)</f>
        <v>Anna Andreadi</v>
      </c>
      <c r="W5967" t="str">
        <f>IFERROR(VLOOKUP(B5967,Returns!B:C,2,0),"NO")</f>
        <v>NO</v>
      </c>
      <c r="X5967" s="34">
        <f t="shared" si="93"/>
        <v>0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35">
        <v>0.2</v>
      </c>
      <c r="U5968" s="1">
        <v>10.787999999999997</v>
      </c>
      <c r="V5968" t="str">
        <f>VLOOKUP(M5968,People!B:C,2,0)</f>
        <v>Anna Andreadi</v>
      </c>
      <c r="W5968" t="str">
        <f>IFERROR(VLOOKUP(B5968,Returns!B:C,2,0),"NO")</f>
        <v>NO</v>
      </c>
      <c r="X5968" s="34">
        <f t="shared" si="93"/>
        <v>21.576000000000001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35">
        <v>0</v>
      </c>
      <c r="U5969" s="1">
        <v>40.170200000000001</v>
      </c>
      <c r="V5969" t="str">
        <f>VLOOKUP(M5969,People!B:C,2,0)</f>
        <v>Chuck Magee</v>
      </c>
      <c r="W5969" t="str">
        <f>IFERROR(VLOOKUP(B5969,Returns!B:C,2,0),"NO")</f>
        <v>NO</v>
      </c>
      <c r="X5969" s="34">
        <f t="shared" si="93"/>
        <v>0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35">
        <v>0</v>
      </c>
      <c r="U5970" s="1">
        <v>50.327999999999996</v>
      </c>
      <c r="V5970" t="str">
        <f>VLOOKUP(M5970,People!B:C,2,0)</f>
        <v>Anna Andreadi</v>
      </c>
      <c r="W5970" t="str">
        <f>IFERROR(VLOOKUP(B5970,Returns!B:C,2,0),"NO")</f>
        <v>Yes</v>
      </c>
      <c r="X5970" s="34">
        <f t="shared" si="93"/>
        <v>0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35">
        <v>0.2</v>
      </c>
      <c r="U5971" s="1">
        <v>3.1551999999999998</v>
      </c>
      <c r="V5971" t="str">
        <f>VLOOKUP(M5971,People!B:C,2,0)</f>
        <v>Anna Andreadi</v>
      </c>
      <c r="W5971" t="str">
        <f>IFERROR(VLOOKUP(B5971,Returns!B:C,2,0),"NO")</f>
        <v>Yes</v>
      </c>
      <c r="X5971" s="34">
        <f t="shared" si="93"/>
        <v>1.7408000000000001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35">
        <v>0</v>
      </c>
      <c r="U5972" s="1">
        <v>9.7608000000000015</v>
      </c>
      <c r="V5972" t="str">
        <f>VLOOKUP(M5972,People!B:C,2,0)</f>
        <v>Anna Andreadi</v>
      </c>
      <c r="W5972" t="str">
        <f>IFERROR(VLOOKUP(B5972,Returns!B:C,2,0),"NO")</f>
        <v>Yes</v>
      </c>
      <c r="X5972" s="34">
        <f t="shared" si="93"/>
        <v>0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35">
        <v>0</v>
      </c>
      <c r="U5973" s="1">
        <v>15.4872</v>
      </c>
      <c r="V5973" t="str">
        <f>VLOOKUP(M5973,People!B:C,2,0)</f>
        <v>Anna Andreadi</v>
      </c>
      <c r="W5973" t="str">
        <f>IFERROR(VLOOKUP(B5973,Returns!B:C,2,0),"NO")</f>
        <v>Yes</v>
      </c>
      <c r="X5973" s="34">
        <f t="shared" si="93"/>
        <v>0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35">
        <v>0.2</v>
      </c>
      <c r="U5974" s="1">
        <v>30.097999999999978</v>
      </c>
      <c r="V5974" t="str">
        <f>VLOOKUP(M5974,People!B:C,2,0)</f>
        <v>Chuck Magee</v>
      </c>
      <c r="W5974" t="str">
        <f>IFERROR(VLOOKUP(B5974,Returns!B:C,2,0),"NO")</f>
        <v>NO</v>
      </c>
      <c r="X5974" s="34">
        <f t="shared" si="93"/>
        <v>48.156800000000004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35">
        <v>0</v>
      </c>
      <c r="U5975" s="1">
        <v>124.48799999999994</v>
      </c>
      <c r="V5975" t="str">
        <f>VLOOKUP(M5975,People!B:C,2,0)</f>
        <v>Chuck Magee</v>
      </c>
      <c r="W5975" t="str">
        <f>IFERROR(VLOOKUP(B5975,Returns!B:C,2,0),"NO")</f>
        <v>NO</v>
      </c>
      <c r="X5975" s="34">
        <f t="shared" si="93"/>
        <v>0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35">
        <v>0.2</v>
      </c>
      <c r="U5976" s="1">
        <v>-67.851000000000028</v>
      </c>
      <c r="V5976" t="str">
        <f>VLOOKUP(M5976,People!B:C,2,0)</f>
        <v>Cassandra Brandow</v>
      </c>
      <c r="W5976" t="str">
        <f>IFERROR(VLOOKUP(B5976,Returns!B:C,2,0),"NO")</f>
        <v>NO</v>
      </c>
      <c r="X5976" s="34">
        <f t="shared" si="93"/>
        <v>77.544000000000011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35">
        <v>0</v>
      </c>
      <c r="U5977" s="1">
        <v>93.698800000000006</v>
      </c>
      <c r="V5977" t="str">
        <f>VLOOKUP(M5977,People!B:C,2,0)</f>
        <v>Kelly Williams</v>
      </c>
      <c r="W5977" t="str">
        <f>IFERROR(VLOOKUP(B5977,Returns!B:C,2,0),"NO")</f>
        <v>NO</v>
      </c>
      <c r="X5977" s="34">
        <f t="shared" si="93"/>
        <v>0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35">
        <v>0</v>
      </c>
      <c r="U5978" s="1">
        <v>6.2375999999999996</v>
      </c>
      <c r="V5978" t="str">
        <f>VLOOKUP(M5978,People!B:C,2,0)</f>
        <v>Kelly Williams</v>
      </c>
      <c r="W5978" t="str">
        <f>IFERROR(VLOOKUP(B5978,Returns!B:C,2,0),"NO")</f>
        <v>NO</v>
      </c>
      <c r="X5978" s="34">
        <f t="shared" si="93"/>
        <v>0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35">
        <v>0.2</v>
      </c>
      <c r="U5979" s="1">
        <v>34.5</v>
      </c>
      <c r="V5979" t="str">
        <f>VLOOKUP(M5979,People!B:C,2,0)</f>
        <v>Anna Andreadi</v>
      </c>
      <c r="W5979" t="str">
        <f>IFERROR(VLOOKUP(B5979,Returns!B:C,2,0),"NO")</f>
        <v>NO</v>
      </c>
      <c r="X5979" s="34">
        <f t="shared" si="93"/>
        <v>110.4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35">
        <v>0</v>
      </c>
      <c r="U5980" s="1">
        <v>111.77400000000003</v>
      </c>
      <c r="V5980" t="str">
        <f>VLOOKUP(M5980,People!B:C,2,0)</f>
        <v>Kelly Williams</v>
      </c>
      <c r="W5980" t="str">
        <f>IFERROR(VLOOKUP(B5980,Returns!B:C,2,0),"NO")</f>
        <v>NO</v>
      </c>
      <c r="X5980" s="34">
        <f t="shared" si="93"/>
        <v>0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35">
        <v>0</v>
      </c>
      <c r="U5981" s="1">
        <v>15.3888</v>
      </c>
      <c r="V5981" t="str">
        <f>VLOOKUP(M5981,People!B:C,2,0)</f>
        <v>Kelly Williams</v>
      </c>
      <c r="W5981" t="str">
        <f>IFERROR(VLOOKUP(B5981,Returns!B:C,2,0),"NO")</f>
        <v>NO</v>
      </c>
      <c r="X5981" s="34">
        <f t="shared" si="93"/>
        <v>0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35">
        <v>0</v>
      </c>
      <c r="U5982" s="1">
        <v>45.348800000000011</v>
      </c>
      <c r="V5982" t="str">
        <f>VLOOKUP(M5982,People!B:C,2,0)</f>
        <v>Kelly Williams</v>
      </c>
      <c r="W5982" t="str">
        <f>IFERROR(VLOOKUP(B5982,Returns!B:C,2,0),"NO")</f>
        <v>NO</v>
      </c>
      <c r="X5982" s="34">
        <f t="shared" si="93"/>
        <v>0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35">
        <v>0</v>
      </c>
      <c r="U5983" s="1">
        <v>5.7593999999999976</v>
      </c>
      <c r="V5983" t="str">
        <f>VLOOKUP(M5983,People!B:C,2,0)</f>
        <v>Kelly Williams</v>
      </c>
      <c r="W5983" t="str">
        <f>IFERROR(VLOOKUP(B5983,Returns!B:C,2,0),"NO")</f>
        <v>NO</v>
      </c>
      <c r="X5983" s="34">
        <f t="shared" si="93"/>
        <v>0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35">
        <v>0</v>
      </c>
      <c r="U5984" s="1">
        <v>6.3504000000000005</v>
      </c>
      <c r="V5984" t="str">
        <f>VLOOKUP(M5984,People!B:C,2,0)</f>
        <v>Chuck Magee</v>
      </c>
      <c r="W5984" t="str">
        <f>IFERROR(VLOOKUP(B5984,Returns!B:C,2,0),"NO")</f>
        <v>NO</v>
      </c>
      <c r="X5984" s="34">
        <f t="shared" si="93"/>
        <v>0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35">
        <v>0.2</v>
      </c>
      <c r="U5985" s="1">
        <v>6.4199999999999964</v>
      </c>
      <c r="V5985" t="str">
        <f>VLOOKUP(M5985,People!B:C,2,0)</f>
        <v>Chuck Magee</v>
      </c>
      <c r="W5985" t="str">
        <f>IFERROR(VLOOKUP(B5985,Returns!B:C,2,0),"NO")</f>
        <v>NO</v>
      </c>
      <c r="X5985" s="34">
        <f t="shared" si="93"/>
        <v>4.1088000000000013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35">
        <v>0</v>
      </c>
      <c r="U5986" s="1">
        <v>76.087800000000001</v>
      </c>
      <c r="V5986" t="str">
        <f>VLOOKUP(M5986,People!B:C,2,0)</f>
        <v>Cassandra Brandow</v>
      </c>
      <c r="W5986" t="str">
        <f>IFERROR(VLOOKUP(B5986,Returns!B:C,2,0),"NO")</f>
        <v>NO</v>
      </c>
      <c r="X5986" s="34">
        <f t="shared" si="93"/>
        <v>0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35">
        <v>0</v>
      </c>
      <c r="U5987" s="1">
        <v>35.677599999999998</v>
      </c>
      <c r="V5987" t="str">
        <f>VLOOKUP(M5987,People!B:C,2,0)</f>
        <v>Cassandra Brandow</v>
      </c>
      <c r="W5987" t="str">
        <f>IFERROR(VLOOKUP(B5987,Returns!B:C,2,0),"NO")</f>
        <v>NO</v>
      </c>
      <c r="X5987" s="34">
        <f t="shared" si="93"/>
        <v>0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35">
        <v>0</v>
      </c>
      <c r="U5988" s="1">
        <v>0.87919999999999732</v>
      </c>
      <c r="V5988" t="str">
        <f>VLOOKUP(M5988,People!B:C,2,0)</f>
        <v>Cassandra Brandow</v>
      </c>
      <c r="W5988" t="str">
        <f>IFERROR(VLOOKUP(B5988,Returns!B:C,2,0),"NO")</f>
        <v>NO</v>
      </c>
      <c r="X5988" s="34">
        <f t="shared" si="93"/>
        <v>0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35">
        <v>0</v>
      </c>
      <c r="U5989" s="1">
        <v>120.51060000000001</v>
      </c>
      <c r="V5989" t="str">
        <f>VLOOKUP(M5989,People!B:C,2,0)</f>
        <v>Cassandra Brandow</v>
      </c>
      <c r="W5989" t="str">
        <f>IFERROR(VLOOKUP(B5989,Returns!B:C,2,0),"NO")</f>
        <v>NO</v>
      </c>
      <c r="X5989" s="34">
        <f t="shared" si="93"/>
        <v>0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35">
        <v>0</v>
      </c>
      <c r="U5990" s="1">
        <v>4.0419999999999998</v>
      </c>
      <c r="V5990" t="str">
        <f>VLOOKUP(M5990,People!B:C,2,0)</f>
        <v>Cassandra Brandow</v>
      </c>
      <c r="W5990" t="str">
        <f>IFERROR(VLOOKUP(B5990,Returns!B:C,2,0),"NO")</f>
        <v>NO</v>
      </c>
      <c r="X5990" s="34">
        <f t="shared" si="93"/>
        <v>0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35">
        <v>0</v>
      </c>
      <c r="U5991" s="1">
        <v>126.22500000000002</v>
      </c>
      <c r="V5991" t="str">
        <f>VLOOKUP(M5991,People!B:C,2,0)</f>
        <v>Cassandra Brandow</v>
      </c>
      <c r="W5991" t="str">
        <f>IFERROR(VLOOKUP(B5991,Returns!B:C,2,0),"NO")</f>
        <v>NO</v>
      </c>
      <c r="X5991" s="34">
        <f t="shared" si="93"/>
        <v>0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35">
        <v>0.2</v>
      </c>
      <c r="U5992" s="1">
        <v>884.05799999999999</v>
      </c>
      <c r="V5992" t="str">
        <f>VLOOKUP(M5992,People!B:C,2,0)</f>
        <v>Anna Andreadi</v>
      </c>
      <c r="W5992" t="str">
        <f>IFERROR(VLOOKUP(B5992,Returns!B:C,2,0),"NO")</f>
        <v>NO</v>
      </c>
      <c r="X5992" s="34">
        <f t="shared" si="93"/>
        <v>471.49760000000009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35">
        <v>0.2</v>
      </c>
      <c r="U5993" s="1">
        <v>32.335100000000025</v>
      </c>
      <c r="V5993" t="str">
        <f>VLOOKUP(M5993,People!B:C,2,0)</f>
        <v>Anna Andreadi</v>
      </c>
      <c r="W5993" t="str">
        <f>IFERROR(VLOOKUP(B5993,Returns!B:C,2,0),"NO")</f>
        <v>NO</v>
      </c>
      <c r="X5993" s="34">
        <f t="shared" si="93"/>
        <v>73.908799999999999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35">
        <v>0.2</v>
      </c>
      <c r="U5994" s="1">
        <v>-20.784600000000012</v>
      </c>
      <c r="V5994" t="str">
        <f>VLOOKUP(M5994,People!B:C,2,0)</f>
        <v>Anna Andreadi</v>
      </c>
      <c r="W5994" t="str">
        <f>IFERROR(VLOOKUP(B5994,Returns!B:C,2,0),"NO")</f>
        <v>NO</v>
      </c>
      <c r="X5994" s="34">
        <f t="shared" si="93"/>
        <v>36.950400000000002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35">
        <v>0.2</v>
      </c>
      <c r="U5995" s="1">
        <v>-4.0599999999999987</v>
      </c>
      <c r="V5995" t="str">
        <f>VLOOKUP(M5995,People!B:C,2,0)</f>
        <v>Chuck Magee</v>
      </c>
      <c r="W5995" t="str">
        <f>IFERROR(VLOOKUP(B5995,Returns!B:C,2,0),"NO")</f>
        <v>NO</v>
      </c>
      <c r="X5995" s="34">
        <f t="shared" si="93"/>
        <v>12.991999999999999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35">
        <v>0.2</v>
      </c>
      <c r="U5996" s="1">
        <v>1.6899999999999986</v>
      </c>
      <c r="V5996" t="str">
        <f>VLOOKUP(M5996,People!B:C,2,0)</f>
        <v>Chuck Magee</v>
      </c>
      <c r="W5996" t="str">
        <f>IFERROR(VLOOKUP(B5996,Returns!B:C,2,0),"NO")</f>
        <v>NO</v>
      </c>
      <c r="X5996" s="34">
        <f t="shared" si="93"/>
        <v>2.7040000000000002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35">
        <v>0.3</v>
      </c>
      <c r="U5997" s="1">
        <v>-137.52900000000002</v>
      </c>
      <c r="V5997" t="str">
        <f>VLOOKUP(M5997,People!B:C,2,0)</f>
        <v>Chuck Magee</v>
      </c>
      <c r="W5997" t="str">
        <f>IFERROR(VLOOKUP(B5997,Returns!B:C,2,0),"NO")</f>
        <v>NO</v>
      </c>
      <c r="X5997" s="34">
        <f t="shared" si="93"/>
        <v>137.52899999999997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35">
        <v>0.2</v>
      </c>
      <c r="U5998" s="1">
        <v>24.196000000000012</v>
      </c>
      <c r="V5998" t="str">
        <f>VLOOKUP(M5998,People!B:C,2,0)</f>
        <v>Chuck Magee</v>
      </c>
      <c r="W5998" t="str">
        <f>IFERROR(VLOOKUP(B5998,Returns!B:C,2,0),"NO")</f>
        <v>NO</v>
      </c>
      <c r="X5998" s="34">
        <f t="shared" si="93"/>
        <v>77.427200000000013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35">
        <v>0.4</v>
      </c>
      <c r="U5999" s="1">
        <v>-147.8655</v>
      </c>
      <c r="V5999" t="str">
        <f>VLOOKUP(M5999,People!B:C,2,0)</f>
        <v>Chuck Magee</v>
      </c>
      <c r="W5999" t="str">
        <f>IFERROR(VLOOKUP(B5999,Returns!B:C,2,0),"NO")</f>
        <v>NO</v>
      </c>
      <c r="X5999" s="34">
        <f t="shared" si="93"/>
        <v>131.43600000000001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35">
        <v>0.2</v>
      </c>
      <c r="U6000" s="1">
        <v>4.2293999999999699</v>
      </c>
      <c r="V6000" t="str">
        <f>VLOOKUP(M6000,People!B:C,2,0)</f>
        <v>Anna Andreadi</v>
      </c>
      <c r="W6000" t="str">
        <f>IFERROR(VLOOKUP(B6000,Returns!B:C,2,0),"NO")</f>
        <v>NO</v>
      </c>
      <c r="X6000" s="34">
        <f t="shared" si="93"/>
        <v>67.670400000000001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35">
        <v>0</v>
      </c>
      <c r="U6001" s="1">
        <v>12.441600000000001</v>
      </c>
      <c r="V6001" t="str">
        <f>VLOOKUP(M6001,People!B:C,2,0)</f>
        <v>Anna Andreadi</v>
      </c>
      <c r="W6001" t="str">
        <f>IFERROR(VLOOKUP(B6001,Returns!B:C,2,0),"NO")</f>
        <v>NO</v>
      </c>
      <c r="X6001" s="34">
        <f t="shared" si="93"/>
        <v>0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35">
        <v>0</v>
      </c>
      <c r="U6002" s="1">
        <v>42.025599999999997</v>
      </c>
      <c r="V6002" t="str">
        <f>VLOOKUP(M6002,People!B:C,2,0)</f>
        <v>Anna Andreadi</v>
      </c>
      <c r="W6002" t="str">
        <f>IFERROR(VLOOKUP(B6002,Returns!B:C,2,0),"NO")</f>
        <v>NO</v>
      </c>
      <c r="X6002" s="34">
        <f t="shared" si="93"/>
        <v>0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35">
        <v>0.2</v>
      </c>
      <c r="U6003" s="1">
        <v>7.6965000000000039</v>
      </c>
      <c r="V6003" t="str">
        <f>VLOOKUP(M6003,People!B:C,2,0)</f>
        <v>Anna Andreadi</v>
      </c>
      <c r="W6003" t="str">
        <f>IFERROR(VLOOKUP(B6003,Returns!B:C,2,0),"NO")</f>
        <v>NO</v>
      </c>
      <c r="X6003" s="34">
        <f t="shared" si="93"/>
        <v>17.592000000000002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35">
        <v>0.7</v>
      </c>
      <c r="U6004" s="1">
        <v>-4.1711999999999989</v>
      </c>
      <c r="V6004" t="str">
        <f>VLOOKUP(M6004,People!B:C,2,0)</f>
        <v>Anna Andreadi</v>
      </c>
      <c r="W6004" t="str">
        <f>IFERROR(VLOOKUP(B6004,Returns!B:C,2,0),"NO")</f>
        <v>NO</v>
      </c>
      <c r="X6004" s="34">
        <f t="shared" si="93"/>
        <v>3.6497999999999999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35">
        <v>0.7</v>
      </c>
      <c r="U6005" s="1">
        <v>-8.6057999999999986</v>
      </c>
      <c r="V6005" t="str">
        <f>VLOOKUP(M6005,People!B:C,2,0)</f>
        <v>Cassandra Brandow</v>
      </c>
      <c r="W6005" t="str">
        <f>IFERROR(VLOOKUP(B6005,Returns!B:C,2,0),"NO")</f>
        <v>NO</v>
      </c>
      <c r="X6005" s="34">
        <f t="shared" si="93"/>
        <v>8.6058000000000003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35">
        <v>0</v>
      </c>
      <c r="U6006" s="1">
        <v>8.2992000000000008</v>
      </c>
      <c r="V6006" t="str">
        <f>VLOOKUP(M6006,People!B:C,2,0)</f>
        <v>Anna Andreadi</v>
      </c>
      <c r="W6006" t="str">
        <f>IFERROR(VLOOKUP(B6006,Returns!B:C,2,0),"NO")</f>
        <v>NO</v>
      </c>
      <c r="X6006" s="34">
        <f t="shared" si="93"/>
        <v>0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35">
        <v>0.1</v>
      </c>
      <c r="U6007" s="1">
        <v>8.5371999999999968</v>
      </c>
      <c r="V6007" t="str">
        <f>VLOOKUP(M6007,People!B:C,2,0)</f>
        <v>Chuck Magee</v>
      </c>
      <c r="W6007" t="str">
        <f>IFERROR(VLOOKUP(B6007,Returns!B:C,2,0),"NO")</f>
        <v>NO</v>
      </c>
      <c r="X6007" s="34">
        <f t="shared" si="93"/>
        <v>10.9764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35">
        <v>0</v>
      </c>
      <c r="U6008" s="1">
        <v>3.8654999999999973</v>
      </c>
      <c r="V6008" t="str">
        <f>VLOOKUP(M6008,People!B:C,2,0)</f>
        <v>Chuck Magee</v>
      </c>
      <c r="W6008" t="str">
        <f>IFERROR(VLOOKUP(B6008,Returns!B:C,2,0),"NO")</f>
        <v>NO</v>
      </c>
      <c r="X6008" s="34">
        <f t="shared" si="93"/>
        <v>0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35">
        <v>0</v>
      </c>
      <c r="U6009" s="1">
        <v>21.751499999999986</v>
      </c>
      <c r="V6009" t="str">
        <f>VLOOKUP(M6009,People!B:C,2,0)</f>
        <v>Cassandra Brandow</v>
      </c>
      <c r="W6009" t="str">
        <f>IFERROR(VLOOKUP(B6009,Returns!B:C,2,0),"NO")</f>
        <v>NO</v>
      </c>
      <c r="X6009" s="34">
        <f t="shared" si="93"/>
        <v>0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35">
        <v>0</v>
      </c>
      <c r="U6010" s="1">
        <v>31.519199999999998</v>
      </c>
      <c r="V6010" t="str">
        <f>VLOOKUP(M6010,People!B:C,2,0)</f>
        <v>Anna Andreadi</v>
      </c>
      <c r="W6010" t="str">
        <f>IFERROR(VLOOKUP(B6010,Returns!B:C,2,0),"NO")</f>
        <v>Yes</v>
      </c>
      <c r="X6010" s="34">
        <f t="shared" si="93"/>
        <v>0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35">
        <v>0</v>
      </c>
      <c r="U6011" s="1">
        <v>14.238599999999995</v>
      </c>
      <c r="V6011" t="str">
        <f>VLOOKUP(M6011,People!B:C,2,0)</f>
        <v>Anna Andreadi</v>
      </c>
      <c r="W6011" t="str">
        <f>IFERROR(VLOOKUP(B6011,Returns!B:C,2,0),"NO")</f>
        <v>Yes</v>
      </c>
      <c r="X6011" s="34">
        <f t="shared" si="93"/>
        <v>0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35">
        <v>0.2</v>
      </c>
      <c r="U6012" s="1">
        <v>286.71299999999962</v>
      </c>
      <c r="V6012" t="str">
        <f>VLOOKUP(M6012,People!B:C,2,0)</f>
        <v>Anna Andreadi</v>
      </c>
      <c r="W6012" t="str">
        <f>IFERROR(VLOOKUP(B6012,Returns!B:C,2,0),"NO")</f>
        <v>Yes</v>
      </c>
      <c r="X6012" s="34">
        <f t="shared" si="93"/>
        <v>509.7120000000001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35">
        <v>0</v>
      </c>
      <c r="U6013" s="1">
        <v>122.148</v>
      </c>
      <c r="V6013" t="str">
        <f>VLOOKUP(M6013,People!B:C,2,0)</f>
        <v>Anna Andreadi</v>
      </c>
      <c r="W6013" t="str">
        <f>IFERROR(VLOOKUP(B6013,Returns!B:C,2,0),"NO")</f>
        <v>Yes</v>
      </c>
      <c r="X6013" s="34">
        <f t="shared" si="93"/>
        <v>0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35">
        <v>0.2</v>
      </c>
      <c r="U6014" s="1">
        <v>35.984999999999999</v>
      </c>
      <c r="V6014" t="str">
        <f>VLOOKUP(M6014,People!B:C,2,0)</f>
        <v>Anna Andreadi</v>
      </c>
      <c r="W6014" t="str">
        <f>IFERROR(VLOOKUP(B6014,Returns!B:C,2,0),"NO")</f>
        <v>Yes</v>
      </c>
      <c r="X6014" s="34">
        <f t="shared" si="93"/>
        <v>57.576000000000001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35">
        <v>0</v>
      </c>
      <c r="U6015" s="1">
        <v>7.1519999999999992</v>
      </c>
      <c r="V6015" t="str">
        <f>VLOOKUP(M6015,People!B:C,2,0)</f>
        <v>Anna Andreadi</v>
      </c>
      <c r="W6015" t="str">
        <f>IFERROR(VLOOKUP(B6015,Returns!B:C,2,0),"NO")</f>
        <v>NO</v>
      </c>
      <c r="X6015" s="34">
        <f t="shared" si="93"/>
        <v>0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35">
        <v>0.2</v>
      </c>
      <c r="U6016" s="1">
        <v>363.90480000000025</v>
      </c>
      <c r="V6016" t="str">
        <f>VLOOKUP(M6016,People!B:C,2,0)</f>
        <v>Anna Andreadi</v>
      </c>
      <c r="W6016" t="str">
        <f>IFERROR(VLOOKUP(B6016,Returns!B:C,2,0),"NO")</f>
        <v>NO</v>
      </c>
      <c r="X6016" s="34">
        <f t="shared" si="93"/>
        <v>831.78240000000005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35">
        <v>0</v>
      </c>
      <c r="U6017" s="1">
        <v>15.633199999999988</v>
      </c>
      <c r="V6017" t="str">
        <f>VLOOKUP(M6017,People!B:C,2,0)</f>
        <v>Anna Andreadi</v>
      </c>
      <c r="W6017" t="str">
        <f>IFERROR(VLOOKUP(B6017,Returns!B:C,2,0),"NO")</f>
        <v>Yes</v>
      </c>
      <c r="X6017" s="34">
        <f t="shared" si="93"/>
        <v>0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35">
        <v>0</v>
      </c>
      <c r="U6018" s="1">
        <v>12.912900000000004</v>
      </c>
      <c r="V6018" t="str">
        <f>VLOOKUP(M6018,People!B:C,2,0)</f>
        <v>Anna Andreadi</v>
      </c>
      <c r="W6018" t="str">
        <f>IFERROR(VLOOKUP(B6018,Returns!B:C,2,0),"NO")</f>
        <v>Yes</v>
      </c>
      <c r="X6018" s="34">
        <f t="shared" ref="X6018:X6081" si="94">T6018*R6018</f>
        <v>0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35">
        <v>0</v>
      </c>
      <c r="U6019" s="1">
        <v>9.3312000000000008</v>
      </c>
      <c r="V6019" t="str">
        <f>VLOOKUP(M6019,People!B:C,2,0)</f>
        <v>Anna Andreadi</v>
      </c>
      <c r="W6019" t="str">
        <f>IFERROR(VLOOKUP(B6019,Returns!B:C,2,0),"NO")</f>
        <v>Yes</v>
      </c>
      <c r="X6019" s="34">
        <f t="shared" si="94"/>
        <v>0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35">
        <v>0</v>
      </c>
      <c r="U6020" s="1">
        <v>26.630399999999998</v>
      </c>
      <c r="V6020" t="str">
        <f>VLOOKUP(M6020,People!B:C,2,0)</f>
        <v>Anna Andreadi</v>
      </c>
      <c r="W6020" t="str">
        <f>IFERROR(VLOOKUP(B6020,Returns!B:C,2,0),"NO")</f>
        <v>Yes</v>
      </c>
      <c r="X6020" s="34">
        <f t="shared" si="94"/>
        <v>0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35">
        <v>0.2</v>
      </c>
      <c r="U6021" s="1">
        <v>11.489999999999991</v>
      </c>
      <c r="V6021" t="str">
        <f>VLOOKUP(M6021,People!B:C,2,0)</f>
        <v>Chuck Magee</v>
      </c>
      <c r="W6021" t="str">
        <f>IFERROR(VLOOKUP(B6021,Returns!B:C,2,0),"NO")</f>
        <v>NO</v>
      </c>
      <c r="X6021" s="34">
        <f t="shared" si="94"/>
        <v>18.384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35">
        <v>0</v>
      </c>
      <c r="U6022" s="1">
        <v>4.6818000000000008</v>
      </c>
      <c r="V6022" t="str">
        <f>VLOOKUP(M6022,People!B:C,2,0)</f>
        <v>Cassandra Brandow</v>
      </c>
      <c r="W6022" t="str">
        <f>IFERROR(VLOOKUP(B6022,Returns!B:C,2,0),"NO")</f>
        <v>NO</v>
      </c>
      <c r="X6022" s="34">
        <f t="shared" si="94"/>
        <v>0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35">
        <v>0</v>
      </c>
      <c r="U6023" s="1">
        <v>15.1158</v>
      </c>
      <c r="V6023" t="str">
        <f>VLOOKUP(M6023,People!B:C,2,0)</f>
        <v>Cassandra Brandow</v>
      </c>
      <c r="W6023" t="str">
        <f>IFERROR(VLOOKUP(B6023,Returns!B:C,2,0),"NO")</f>
        <v>NO</v>
      </c>
      <c r="X6023" s="34">
        <f t="shared" si="94"/>
        <v>0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35">
        <v>0.2</v>
      </c>
      <c r="U6024" s="1">
        <v>2.4779999999999989</v>
      </c>
      <c r="V6024" t="str">
        <f>VLOOKUP(M6024,People!B:C,2,0)</f>
        <v>Kelly Williams</v>
      </c>
      <c r="W6024" t="str">
        <f>IFERROR(VLOOKUP(B6024,Returns!B:C,2,0),"NO")</f>
        <v>NO</v>
      </c>
      <c r="X6024" s="34">
        <f t="shared" si="94"/>
        <v>1.4160000000000004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35">
        <v>0</v>
      </c>
      <c r="U6025" s="1">
        <v>4.8986000000000018</v>
      </c>
      <c r="V6025" t="str">
        <f>VLOOKUP(M6025,People!B:C,2,0)</f>
        <v>Chuck Magee</v>
      </c>
      <c r="W6025" t="str">
        <f>IFERROR(VLOOKUP(B6025,Returns!B:C,2,0),"NO")</f>
        <v>NO</v>
      </c>
      <c r="X6025" s="34">
        <f t="shared" si="94"/>
        <v>0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35">
        <v>0.2</v>
      </c>
      <c r="U6026" s="1">
        <v>64.627199999999988</v>
      </c>
      <c r="V6026" t="str">
        <f>VLOOKUP(M6026,People!B:C,2,0)</f>
        <v>Chuck Magee</v>
      </c>
      <c r="W6026" t="str">
        <f>IFERROR(VLOOKUP(B6026,Returns!B:C,2,0),"NO")</f>
        <v>NO</v>
      </c>
      <c r="X6026" s="34">
        <f t="shared" si="94"/>
        <v>129.2544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35">
        <v>0.2</v>
      </c>
      <c r="U6027" s="1">
        <v>3.7584</v>
      </c>
      <c r="V6027" t="str">
        <f>VLOOKUP(M6027,People!B:C,2,0)</f>
        <v>Chuck Magee</v>
      </c>
      <c r="W6027" t="str">
        <f>IFERROR(VLOOKUP(B6027,Returns!B:C,2,0),"NO")</f>
        <v>NO</v>
      </c>
      <c r="X6027" s="34">
        <f t="shared" si="94"/>
        <v>2.0736000000000003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35">
        <v>0</v>
      </c>
      <c r="U6028" s="1">
        <v>0.33599999999999963</v>
      </c>
      <c r="V6028" t="str">
        <f>VLOOKUP(M6028,People!B:C,2,0)</f>
        <v>Anna Andreadi</v>
      </c>
      <c r="W6028" t="str">
        <f>IFERROR(VLOOKUP(B6028,Returns!B:C,2,0),"NO")</f>
        <v>NO</v>
      </c>
      <c r="X6028" s="34">
        <f t="shared" si="94"/>
        <v>0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35">
        <v>0.2</v>
      </c>
      <c r="U6029" s="1">
        <v>25.185999999999996</v>
      </c>
      <c r="V6029" t="str">
        <f>VLOOKUP(M6029,People!B:C,2,0)</f>
        <v>Anna Andreadi</v>
      </c>
      <c r="W6029" t="str">
        <f>IFERROR(VLOOKUP(B6029,Returns!B:C,2,0),"NO")</f>
        <v>NO</v>
      </c>
      <c r="X6029" s="34">
        <f t="shared" si="94"/>
        <v>14.391999999999999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35">
        <v>0.2</v>
      </c>
      <c r="U6030" s="1">
        <v>6.0059999999999993</v>
      </c>
      <c r="V6030" t="str">
        <f>VLOOKUP(M6030,People!B:C,2,0)</f>
        <v>Cassandra Brandow</v>
      </c>
      <c r="W6030" t="str">
        <f>IFERROR(VLOOKUP(B6030,Returns!B:C,2,0),"NO")</f>
        <v>NO</v>
      </c>
      <c r="X6030" s="34">
        <f t="shared" si="94"/>
        <v>3.6960000000000002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35">
        <v>0</v>
      </c>
      <c r="U6031" s="1">
        <v>2.8535999999999988</v>
      </c>
      <c r="V6031" t="str">
        <f>VLOOKUP(M6031,People!B:C,2,0)</f>
        <v>Anna Andreadi</v>
      </c>
      <c r="W6031" t="str">
        <f>IFERROR(VLOOKUP(B6031,Returns!B:C,2,0),"NO")</f>
        <v>NO</v>
      </c>
      <c r="X6031" s="34">
        <f t="shared" si="94"/>
        <v>0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35">
        <v>0.2</v>
      </c>
      <c r="U6032" s="1">
        <v>23.924000000000007</v>
      </c>
      <c r="V6032" t="str">
        <f>VLOOKUP(M6032,People!B:C,2,0)</f>
        <v>Cassandra Brandow</v>
      </c>
      <c r="W6032" t="str">
        <f>IFERROR(VLOOKUP(B6032,Returns!B:C,2,0),"NO")</f>
        <v>NO</v>
      </c>
      <c r="X6032" s="34">
        <f t="shared" si="94"/>
        <v>47.848000000000006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35">
        <v>0</v>
      </c>
      <c r="U6033" s="1">
        <v>6.5471999999999984</v>
      </c>
      <c r="V6033" t="str">
        <f>VLOOKUP(M6033,People!B:C,2,0)</f>
        <v>Chuck Magee</v>
      </c>
      <c r="W6033" t="str">
        <f>IFERROR(VLOOKUP(B6033,Returns!B:C,2,0),"NO")</f>
        <v>NO</v>
      </c>
      <c r="X6033" s="34">
        <f t="shared" si="94"/>
        <v>0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35">
        <v>0</v>
      </c>
      <c r="U6034" s="1">
        <v>15.372000000000003</v>
      </c>
      <c r="V6034" t="str">
        <f>VLOOKUP(M6034,People!B:C,2,0)</f>
        <v>Chuck Magee</v>
      </c>
      <c r="W6034" t="str">
        <f>IFERROR(VLOOKUP(B6034,Returns!B:C,2,0),"NO")</f>
        <v>NO</v>
      </c>
      <c r="X6034" s="34">
        <f t="shared" si="94"/>
        <v>0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35">
        <v>0</v>
      </c>
      <c r="U6035" s="1">
        <v>5.1815999999999995</v>
      </c>
      <c r="V6035" t="str">
        <f>VLOOKUP(M6035,People!B:C,2,0)</f>
        <v>Anna Andreadi</v>
      </c>
      <c r="W6035" t="str">
        <f>IFERROR(VLOOKUP(B6035,Returns!B:C,2,0),"NO")</f>
        <v>NO</v>
      </c>
      <c r="X6035" s="34">
        <f t="shared" si="94"/>
        <v>0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35">
        <v>0.8</v>
      </c>
      <c r="U6036" s="1">
        <v>-52.833600000000004</v>
      </c>
      <c r="V6036" t="str">
        <f>VLOOKUP(M6036,People!B:C,2,0)</f>
        <v>Kelly Williams</v>
      </c>
      <c r="W6036" t="str">
        <f>IFERROR(VLOOKUP(B6036,Returns!B:C,2,0),"NO")</f>
        <v>NO</v>
      </c>
      <c r="X6036" s="34">
        <f t="shared" si="94"/>
        <v>15.654399999999999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35">
        <v>0.8</v>
      </c>
      <c r="U6037" s="1">
        <v>-512.14680000000021</v>
      </c>
      <c r="V6037" t="str">
        <f>VLOOKUP(M6037,People!B:C,2,0)</f>
        <v>Kelly Williams</v>
      </c>
      <c r="W6037" t="str">
        <f>IFERROR(VLOOKUP(B6037,Returns!B:C,2,0),"NO")</f>
        <v>NO</v>
      </c>
      <c r="X6037" s="34">
        <f t="shared" si="94"/>
        <v>248.31359999999995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35">
        <v>0</v>
      </c>
      <c r="U6038" s="1">
        <v>16.614000000000001</v>
      </c>
      <c r="V6038" t="str">
        <f>VLOOKUP(M6038,People!B:C,2,0)</f>
        <v>Cassandra Brandow</v>
      </c>
      <c r="W6038" t="str">
        <f>IFERROR(VLOOKUP(B6038,Returns!B:C,2,0),"NO")</f>
        <v>NO</v>
      </c>
      <c r="X6038" s="34">
        <f t="shared" si="94"/>
        <v>0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35">
        <v>0</v>
      </c>
      <c r="U6039" s="1">
        <v>54.691199999999995</v>
      </c>
      <c r="V6039" t="str">
        <f>VLOOKUP(M6039,People!B:C,2,0)</f>
        <v>Cassandra Brandow</v>
      </c>
      <c r="W6039" t="str">
        <f>IFERROR(VLOOKUP(B6039,Returns!B:C,2,0),"NO")</f>
        <v>NO</v>
      </c>
      <c r="X6039" s="34">
        <f t="shared" si="94"/>
        <v>0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35">
        <v>0</v>
      </c>
      <c r="U6040" s="1">
        <v>5.1967999999999961</v>
      </c>
      <c r="V6040" t="str">
        <f>VLOOKUP(M6040,People!B:C,2,0)</f>
        <v>Cassandra Brandow</v>
      </c>
      <c r="W6040" t="str">
        <f>IFERROR(VLOOKUP(B6040,Returns!B:C,2,0),"NO")</f>
        <v>NO</v>
      </c>
      <c r="X6040" s="34">
        <f t="shared" si="94"/>
        <v>0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35">
        <v>0</v>
      </c>
      <c r="U6041" s="1">
        <v>2.5343999999999998</v>
      </c>
      <c r="V6041" t="str">
        <f>VLOOKUP(M6041,People!B:C,2,0)</f>
        <v>Cassandra Brandow</v>
      </c>
      <c r="W6041" t="str">
        <f>IFERROR(VLOOKUP(B6041,Returns!B:C,2,0),"NO")</f>
        <v>NO</v>
      </c>
      <c r="X6041" s="34">
        <f t="shared" si="94"/>
        <v>0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35">
        <v>0.2</v>
      </c>
      <c r="U6042" s="1">
        <v>75.180000000000064</v>
      </c>
      <c r="V6042" t="str">
        <f>VLOOKUP(M6042,People!B:C,2,0)</f>
        <v>Anna Andreadi</v>
      </c>
      <c r="W6042" t="str">
        <f>IFERROR(VLOOKUP(B6042,Returns!B:C,2,0),"NO")</f>
        <v>NO</v>
      </c>
      <c r="X6042" s="34">
        <f t="shared" si="94"/>
        <v>171.84000000000003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35">
        <v>0.2</v>
      </c>
      <c r="U6043" s="1">
        <v>177.19799999999998</v>
      </c>
      <c r="V6043" t="str">
        <f>VLOOKUP(M6043,People!B:C,2,0)</f>
        <v>Anna Andreadi</v>
      </c>
      <c r="W6043" t="str">
        <f>IFERROR(VLOOKUP(B6043,Returns!B:C,2,0),"NO")</f>
        <v>NO</v>
      </c>
      <c r="X6043" s="34">
        <f t="shared" si="94"/>
        <v>101.256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35">
        <v>0.2</v>
      </c>
      <c r="U6044" s="1">
        <v>3.9512</v>
      </c>
      <c r="V6044" t="str">
        <f>VLOOKUP(M6044,People!B:C,2,0)</f>
        <v>Anna Andreadi</v>
      </c>
      <c r="W6044" t="str">
        <f>IFERROR(VLOOKUP(B6044,Returns!B:C,2,0),"NO")</f>
        <v>NO</v>
      </c>
      <c r="X6044" s="34">
        <f t="shared" si="94"/>
        <v>2.8736000000000006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35">
        <v>0.2</v>
      </c>
      <c r="U6045" s="1">
        <v>-35.36460000000001</v>
      </c>
      <c r="V6045" t="str">
        <f>VLOOKUP(M6045,People!B:C,2,0)</f>
        <v>Cassandra Brandow</v>
      </c>
      <c r="W6045" t="str">
        <f>IFERROR(VLOOKUP(B6045,Returns!B:C,2,0),"NO")</f>
        <v>NO</v>
      </c>
      <c r="X6045" s="34">
        <f t="shared" si="94"/>
        <v>62.870399999999997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35">
        <v>0.2</v>
      </c>
      <c r="U6046" s="1">
        <v>10.109400000000001</v>
      </c>
      <c r="V6046" t="str">
        <f>VLOOKUP(M6046,People!B:C,2,0)</f>
        <v>Cassandra Brandow</v>
      </c>
      <c r="W6046" t="str">
        <f>IFERROR(VLOOKUP(B6046,Returns!B:C,2,0),"NO")</f>
        <v>NO</v>
      </c>
      <c r="X6046" s="34">
        <f t="shared" si="94"/>
        <v>5.5776000000000003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35">
        <v>0.2</v>
      </c>
      <c r="U6047" s="1">
        <v>89.306999999999988</v>
      </c>
      <c r="V6047" t="str">
        <f>VLOOKUP(M6047,People!B:C,2,0)</f>
        <v>Anna Andreadi</v>
      </c>
      <c r="W6047" t="str">
        <f>IFERROR(VLOOKUP(B6047,Returns!B:C,2,0),"NO")</f>
        <v>NO</v>
      </c>
      <c r="X6047" s="34">
        <f t="shared" si="94"/>
        <v>47.630400000000009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35">
        <v>0</v>
      </c>
      <c r="U6048" s="1">
        <v>173.23500000000001</v>
      </c>
      <c r="V6048" t="str">
        <f>VLOOKUP(M6048,People!B:C,2,0)</f>
        <v>Kelly Williams</v>
      </c>
      <c r="W6048" t="str">
        <f>IFERROR(VLOOKUP(B6048,Returns!B:C,2,0),"NO")</f>
        <v>NO</v>
      </c>
      <c r="X6048" s="34">
        <f t="shared" si="94"/>
        <v>0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35">
        <v>0.7</v>
      </c>
      <c r="U6049" s="1">
        <v>-12.916800000000002</v>
      </c>
      <c r="V6049" t="str">
        <f>VLOOKUP(M6049,People!B:C,2,0)</f>
        <v>Cassandra Brandow</v>
      </c>
      <c r="W6049" t="str">
        <f>IFERROR(VLOOKUP(B6049,Returns!B:C,2,0),"NO")</f>
        <v>NO</v>
      </c>
      <c r="X6049" s="34">
        <f t="shared" si="94"/>
        <v>11.302200000000003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35">
        <v>0.7</v>
      </c>
      <c r="U6050" s="1">
        <v>-1031.5385000000001</v>
      </c>
      <c r="V6050" t="str">
        <f>VLOOKUP(M6050,People!B:C,2,0)</f>
        <v>Cassandra Brandow</v>
      </c>
      <c r="W6050" t="str">
        <f>IFERROR(VLOOKUP(B6050,Returns!B:C,2,0),"NO")</f>
        <v>NO</v>
      </c>
      <c r="X6050" s="34">
        <f t="shared" si="94"/>
        <v>941.83950000000004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35">
        <v>0.2</v>
      </c>
      <c r="U6051" s="1">
        <v>54.214999999999982</v>
      </c>
      <c r="V6051" t="str">
        <f>VLOOKUP(M6051,People!B:C,2,0)</f>
        <v>Kelly Williams</v>
      </c>
      <c r="W6051" t="str">
        <f>IFERROR(VLOOKUP(B6051,Returns!B:C,2,0),"NO")</f>
        <v>NO</v>
      </c>
      <c r="X6051" s="34">
        <f t="shared" si="94"/>
        <v>34.697600000000008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35">
        <v>0</v>
      </c>
      <c r="U6052" s="1">
        <v>16.170000000000002</v>
      </c>
      <c r="V6052" t="str">
        <f>VLOOKUP(M6052,People!B:C,2,0)</f>
        <v>Kelly Williams</v>
      </c>
      <c r="W6052" t="str">
        <f>IFERROR(VLOOKUP(B6052,Returns!B:C,2,0),"NO")</f>
        <v>NO</v>
      </c>
      <c r="X6052" s="34">
        <f t="shared" si="94"/>
        <v>0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35">
        <v>0</v>
      </c>
      <c r="U6053" s="1">
        <v>76.27200000000002</v>
      </c>
      <c r="V6053" t="str">
        <f>VLOOKUP(M6053,People!B:C,2,0)</f>
        <v>Kelly Williams</v>
      </c>
      <c r="W6053" t="str">
        <f>IFERROR(VLOOKUP(B6053,Returns!B:C,2,0),"NO")</f>
        <v>NO</v>
      </c>
      <c r="X6053" s="34">
        <f t="shared" si="94"/>
        <v>0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35">
        <v>0.2</v>
      </c>
      <c r="U6054" s="1">
        <v>4.0338000000000003</v>
      </c>
      <c r="V6054" t="str">
        <f>VLOOKUP(M6054,People!B:C,2,0)</f>
        <v>Chuck Magee</v>
      </c>
      <c r="W6054" t="str">
        <f>IFERROR(VLOOKUP(B6054,Returns!B:C,2,0),"NO")</f>
        <v>NO</v>
      </c>
      <c r="X6054" s="34">
        <f t="shared" si="94"/>
        <v>2.3904000000000005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35">
        <v>0.2</v>
      </c>
      <c r="U6055" s="1">
        <v>7.7000000000000028</v>
      </c>
      <c r="V6055" t="str">
        <f>VLOOKUP(M6055,People!B:C,2,0)</f>
        <v>Chuck Magee</v>
      </c>
      <c r="W6055" t="str">
        <f>IFERROR(VLOOKUP(B6055,Returns!B:C,2,0),"NO")</f>
        <v>NO</v>
      </c>
      <c r="X6055" s="34">
        <f t="shared" si="94"/>
        <v>5.6000000000000005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35">
        <v>0.7</v>
      </c>
      <c r="U6056" s="1">
        <v>-9.7607999999999961</v>
      </c>
      <c r="V6056" t="str">
        <f>VLOOKUP(M6056,People!B:C,2,0)</f>
        <v>Chuck Magee</v>
      </c>
      <c r="W6056" t="str">
        <f>IFERROR(VLOOKUP(B6056,Returns!B:C,2,0),"NO")</f>
        <v>NO</v>
      </c>
      <c r="X6056" s="34">
        <f t="shared" si="94"/>
        <v>8.5406999999999993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35">
        <v>0.8</v>
      </c>
      <c r="U6057" s="1">
        <v>-3.4122000000000003</v>
      </c>
      <c r="V6057" t="str">
        <f>VLOOKUP(M6057,People!B:C,2,0)</f>
        <v>Kelly Williams</v>
      </c>
      <c r="W6057" t="str">
        <f>IFERROR(VLOOKUP(B6057,Returns!B:C,2,0),"NO")</f>
        <v>NO</v>
      </c>
      <c r="X6057" s="34">
        <f t="shared" si="94"/>
        <v>1.6543999999999999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35">
        <v>0.2</v>
      </c>
      <c r="U6058" s="1">
        <v>30.391999999999996</v>
      </c>
      <c r="V6058" t="str">
        <f>VLOOKUP(M6058,People!B:C,2,0)</f>
        <v>Kelly Williams</v>
      </c>
      <c r="W6058" t="str">
        <f>IFERROR(VLOOKUP(B6058,Returns!B:C,2,0),"NO")</f>
        <v>NO</v>
      </c>
      <c r="X6058" s="34">
        <f t="shared" si="94"/>
        <v>16.768000000000001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35">
        <v>0</v>
      </c>
      <c r="U6059" s="1">
        <v>5.3391999999999991</v>
      </c>
      <c r="V6059" t="str">
        <f>VLOOKUP(M6059,People!B:C,2,0)</f>
        <v>Chuck Magee</v>
      </c>
      <c r="W6059" t="str">
        <f>IFERROR(VLOOKUP(B6059,Returns!B:C,2,0),"NO")</f>
        <v>NO</v>
      </c>
      <c r="X6059" s="34">
        <f t="shared" si="94"/>
        <v>0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35">
        <v>0</v>
      </c>
      <c r="U6060" s="1">
        <v>17.472000000000001</v>
      </c>
      <c r="V6060" t="str">
        <f>VLOOKUP(M6060,People!B:C,2,0)</f>
        <v>Chuck Magee</v>
      </c>
      <c r="W6060" t="str">
        <f>IFERROR(VLOOKUP(B6060,Returns!B:C,2,0),"NO")</f>
        <v>NO</v>
      </c>
      <c r="X6060" s="34">
        <f t="shared" si="94"/>
        <v>0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35">
        <v>0.2</v>
      </c>
      <c r="U6061" s="1">
        <v>6.9920000000000009</v>
      </c>
      <c r="V6061" t="str">
        <f>VLOOKUP(M6061,People!B:C,2,0)</f>
        <v>Chuck Magee</v>
      </c>
      <c r="W6061" t="str">
        <f>IFERROR(VLOOKUP(B6061,Returns!B:C,2,0),"NO")</f>
        <v>NO</v>
      </c>
      <c r="X6061" s="34">
        <f t="shared" si="94"/>
        <v>5.5936000000000012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35">
        <v>0</v>
      </c>
      <c r="U6062" s="1">
        <v>38.350800000000007</v>
      </c>
      <c r="V6062" t="str">
        <f>VLOOKUP(M6062,People!B:C,2,0)</f>
        <v>Chuck Magee</v>
      </c>
      <c r="W6062" t="str">
        <f>IFERROR(VLOOKUP(B6062,Returns!B:C,2,0),"NO")</f>
        <v>Yes</v>
      </c>
      <c r="X6062" s="34">
        <f t="shared" si="94"/>
        <v>0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35">
        <v>0</v>
      </c>
      <c r="U6063" s="1">
        <v>6.0147000000000004</v>
      </c>
      <c r="V6063" t="str">
        <f>VLOOKUP(M6063,People!B:C,2,0)</f>
        <v>Chuck Magee</v>
      </c>
      <c r="W6063" t="str">
        <f>IFERROR(VLOOKUP(B6063,Returns!B:C,2,0),"NO")</f>
        <v>Yes</v>
      </c>
      <c r="X6063" s="34">
        <f t="shared" si="94"/>
        <v>0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35">
        <v>0.2</v>
      </c>
      <c r="U6064" s="1">
        <v>224.99249999999995</v>
      </c>
      <c r="V6064" t="str">
        <f>VLOOKUP(M6064,People!B:C,2,0)</f>
        <v>Anna Andreadi</v>
      </c>
      <c r="W6064" t="str">
        <f>IFERROR(VLOOKUP(B6064,Returns!B:C,2,0),"NO")</f>
        <v>NO</v>
      </c>
      <c r="X6064" s="34">
        <f t="shared" si="94"/>
        <v>239.99200000000002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35">
        <v>0</v>
      </c>
      <c r="U6065" s="1">
        <v>6.1739999999999995</v>
      </c>
      <c r="V6065" t="str">
        <f>VLOOKUP(M6065,People!B:C,2,0)</f>
        <v>Anna Andreadi</v>
      </c>
      <c r="W6065" t="str">
        <f>IFERROR(VLOOKUP(B6065,Returns!B:C,2,0),"NO")</f>
        <v>NO</v>
      </c>
      <c r="X6065" s="34">
        <f t="shared" si="94"/>
        <v>0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35">
        <v>0</v>
      </c>
      <c r="U6066" s="1">
        <v>8.0730000000000004</v>
      </c>
      <c r="V6066" t="str">
        <f>VLOOKUP(M6066,People!B:C,2,0)</f>
        <v>Anna Andreadi</v>
      </c>
      <c r="W6066" t="str">
        <f>IFERROR(VLOOKUP(B6066,Returns!B:C,2,0),"NO")</f>
        <v>NO</v>
      </c>
      <c r="X6066" s="34">
        <f t="shared" si="94"/>
        <v>0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35">
        <v>0.2</v>
      </c>
      <c r="U6067" s="1">
        <v>7.7687999999999988</v>
      </c>
      <c r="V6067" t="str">
        <f>VLOOKUP(M6067,People!B:C,2,0)</f>
        <v>Chuck Magee</v>
      </c>
      <c r="W6067" t="str">
        <f>IFERROR(VLOOKUP(B6067,Returns!B:C,2,0),"NO")</f>
        <v>NO</v>
      </c>
      <c r="X6067" s="34">
        <f t="shared" si="94"/>
        <v>4.780800000000001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35">
        <v>0.2</v>
      </c>
      <c r="U6068" s="1">
        <v>10.007999999999988</v>
      </c>
      <c r="V6068" t="str">
        <f>VLOOKUP(M6068,People!B:C,2,0)</f>
        <v>Cassandra Brandow</v>
      </c>
      <c r="W6068" t="str">
        <f>IFERROR(VLOOKUP(B6068,Returns!B:C,2,0),"NO")</f>
        <v>Yes</v>
      </c>
      <c r="X6068" s="34">
        <f t="shared" si="94"/>
        <v>17.792000000000002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35">
        <v>0.2</v>
      </c>
      <c r="U6069" s="1">
        <v>-97.176000000000073</v>
      </c>
      <c r="V6069" t="str">
        <f>VLOOKUP(M6069,People!B:C,2,0)</f>
        <v>Anna Andreadi</v>
      </c>
      <c r="W6069" t="str">
        <f>IFERROR(VLOOKUP(B6069,Returns!B:C,2,0),"NO")</f>
        <v>NO</v>
      </c>
      <c r="X6069" s="34">
        <f t="shared" si="94"/>
        <v>103.65440000000001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35">
        <v>0</v>
      </c>
      <c r="U6070" s="1">
        <v>3.3504</v>
      </c>
      <c r="V6070" t="str">
        <f>VLOOKUP(M6070,People!B:C,2,0)</f>
        <v>Anna Andreadi</v>
      </c>
      <c r="W6070" t="str">
        <f>IFERROR(VLOOKUP(B6070,Returns!B:C,2,0),"NO")</f>
        <v>NO</v>
      </c>
      <c r="X6070" s="34">
        <f t="shared" si="94"/>
        <v>0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35">
        <v>0.2</v>
      </c>
      <c r="U6071" s="1">
        <v>38.609999999999957</v>
      </c>
      <c r="V6071" t="str">
        <f>VLOOKUP(M6071,People!B:C,2,0)</f>
        <v>Anna Andreadi</v>
      </c>
      <c r="W6071" t="str">
        <f>IFERROR(VLOOKUP(B6071,Returns!B:C,2,0),"NO")</f>
        <v>NO</v>
      </c>
      <c r="X6071" s="34">
        <f t="shared" si="94"/>
        <v>68.640000000000015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35">
        <v>0.2</v>
      </c>
      <c r="U6072" s="1">
        <v>5.9210999999999983</v>
      </c>
      <c r="V6072" t="str">
        <f>VLOOKUP(M6072,People!B:C,2,0)</f>
        <v>Chuck Magee</v>
      </c>
      <c r="W6072" t="str">
        <f>IFERROR(VLOOKUP(B6072,Returns!B:C,2,0),"NO")</f>
        <v>NO</v>
      </c>
      <c r="X6072" s="34">
        <f t="shared" si="94"/>
        <v>3.5088000000000004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35">
        <v>0.2</v>
      </c>
      <c r="U6073" s="1">
        <v>-26.720400000000019</v>
      </c>
      <c r="V6073" t="str">
        <f>VLOOKUP(M6073,People!B:C,2,0)</f>
        <v>Kelly Williams</v>
      </c>
      <c r="W6073" t="str">
        <f>IFERROR(VLOOKUP(B6073,Returns!B:C,2,0),"NO")</f>
        <v>NO</v>
      </c>
      <c r="X6073" s="34">
        <f t="shared" si="94"/>
        <v>30.537600000000005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35">
        <v>0.2</v>
      </c>
      <c r="U6074" s="1">
        <v>0.56679999999999997</v>
      </c>
      <c r="V6074" t="str">
        <f>VLOOKUP(M6074,People!B:C,2,0)</f>
        <v>Kelly Williams</v>
      </c>
      <c r="W6074" t="str">
        <f>IFERROR(VLOOKUP(B6074,Returns!B:C,2,0),"NO")</f>
        <v>NO</v>
      </c>
      <c r="X6074" s="34">
        <f t="shared" si="94"/>
        <v>0.69760000000000011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35">
        <v>0.2</v>
      </c>
      <c r="U6075" s="1">
        <v>-1.3248000000000004</v>
      </c>
      <c r="V6075" t="str">
        <f>VLOOKUP(M6075,People!B:C,2,0)</f>
        <v>Kelly Williams</v>
      </c>
      <c r="W6075" t="str">
        <f>IFERROR(VLOOKUP(B6075,Returns!B:C,2,0),"NO")</f>
        <v>NO</v>
      </c>
      <c r="X6075" s="34">
        <f t="shared" si="94"/>
        <v>1.1776000000000002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35">
        <v>0.2</v>
      </c>
      <c r="U6076" s="1">
        <v>51.823799999999999</v>
      </c>
      <c r="V6076" t="str">
        <f>VLOOKUP(M6076,People!B:C,2,0)</f>
        <v>Anna Andreadi</v>
      </c>
      <c r="W6076" t="str">
        <f>IFERROR(VLOOKUP(B6076,Returns!B:C,2,0),"NO")</f>
        <v>NO</v>
      </c>
      <c r="X6076" s="34">
        <f t="shared" si="94"/>
        <v>30.7104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35">
        <v>0</v>
      </c>
      <c r="U6077" s="1">
        <v>2.7062000000000239</v>
      </c>
      <c r="V6077" t="str">
        <f>VLOOKUP(M6077,People!B:C,2,0)</f>
        <v>Anna Andreadi</v>
      </c>
      <c r="W6077" t="str">
        <f>IFERROR(VLOOKUP(B6077,Returns!B:C,2,0),"NO")</f>
        <v>NO</v>
      </c>
      <c r="X6077" s="34">
        <f t="shared" si="94"/>
        <v>0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35">
        <v>0</v>
      </c>
      <c r="U6078" s="1">
        <v>206.31600000000006</v>
      </c>
      <c r="V6078" t="str">
        <f>VLOOKUP(M6078,People!B:C,2,0)</f>
        <v>Chuck Magee</v>
      </c>
      <c r="W6078" t="str">
        <f>IFERROR(VLOOKUP(B6078,Returns!B:C,2,0),"NO")</f>
        <v>NO</v>
      </c>
      <c r="X6078" s="34">
        <f t="shared" si="94"/>
        <v>0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35">
        <v>0</v>
      </c>
      <c r="U6079" s="1">
        <v>30.441600000000001</v>
      </c>
      <c r="V6079" t="str">
        <f>VLOOKUP(M6079,People!B:C,2,0)</f>
        <v>Chuck Magee</v>
      </c>
      <c r="W6079" t="str">
        <f>IFERROR(VLOOKUP(B6079,Returns!B:C,2,0),"NO")</f>
        <v>NO</v>
      </c>
      <c r="X6079" s="34">
        <f t="shared" si="94"/>
        <v>0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35">
        <v>0</v>
      </c>
      <c r="U6080" s="1">
        <v>3.2849999999999993</v>
      </c>
      <c r="V6080" t="str">
        <f>VLOOKUP(M6080,People!B:C,2,0)</f>
        <v>Chuck Magee</v>
      </c>
      <c r="W6080" t="str">
        <f>IFERROR(VLOOKUP(B6080,Returns!B:C,2,0),"NO")</f>
        <v>NO</v>
      </c>
      <c r="X6080" s="34">
        <f t="shared" si="94"/>
        <v>0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35">
        <v>0</v>
      </c>
      <c r="U6081" s="1">
        <v>61.382399999999997</v>
      </c>
      <c r="V6081" t="str">
        <f>VLOOKUP(M6081,People!B:C,2,0)</f>
        <v>Chuck Magee</v>
      </c>
      <c r="W6081" t="str">
        <f>IFERROR(VLOOKUP(B6081,Returns!B:C,2,0),"NO")</f>
        <v>NO</v>
      </c>
      <c r="X6081" s="34">
        <f t="shared" si="94"/>
        <v>0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35">
        <v>0.2</v>
      </c>
      <c r="U6082" s="1">
        <v>7.5527999999999977</v>
      </c>
      <c r="V6082" t="str">
        <f>VLOOKUP(M6082,People!B:C,2,0)</f>
        <v>Kelly Williams</v>
      </c>
      <c r="W6082" t="str">
        <f>IFERROR(VLOOKUP(B6082,Returns!B:C,2,0),"NO")</f>
        <v>NO</v>
      </c>
      <c r="X6082" s="34">
        <f t="shared" ref="X6082:X6145" si="95">T6082*R6082</f>
        <v>30.211200000000005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35">
        <v>0.6</v>
      </c>
      <c r="U6083" s="1">
        <v>-11.321999999999999</v>
      </c>
      <c r="V6083" t="str">
        <f>VLOOKUP(M6083,People!B:C,2,0)</f>
        <v>Kelly Williams</v>
      </c>
      <c r="W6083" t="str">
        <f>IFERROR(VLOOKUP(B6083,Returns!B:C,2,0),"NO")</f>
        <v>NO</v>
      </c>
      <c r="X6083" s="34">
        <f t="shared" si="95"/>
        <v>15.096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35">
        <v>0.8</v>
      </c>
      <c r="U6084" s="1">
        <v>-9.634800000000002</v>
      </c>
      <c r="V6084" t="str">
        <f>VLOOKUP(M6084,People!B:C,2,0)</f>
        <v>Kelly Williams</v>
      </c>
      <c r="W6084" t="str">
        <f>IFERROR(VLOOKUP(B6084,Returns!B:C,2,0),"NO")</f>
        <v>NO</v>
      </c>
      <c r="X6084" s="34">
        <f t="shared" si="95"/>
        <v>4.9727999999999994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35">
        <v>0.2</v>
      </c>
      <c r="U6085" s="1">
        <v>2.6567999999999969</v>
      </c>
      <c r="V6085" t="str">
        <f>VLOOKUP(M6085,People!B:C,2,0)</f>
        <v>Kelly Williams</v>
      </c>
      <c r="W6085" t="str">
        <f>IFERROR(VLOOKUP(B6085,Returns!B:C,2,0),"NO")</f>
        <v>NO</v>
      </c>
      <c r="X6085" s="34">
        <f t="shared" si="95"/>
        <v>4.7232000000000003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35">
        <v>0.2</v>
      </c>
      <c r="U6086" s="1">
        <v>-0.60080000000000044</v>
      </c>
      <c r="V6086" t="str">
        <f>VLOOKUP(M6086,People!B:C,2,0)</f>
        <v>Kelly Williams</v>
      </c>
      <c r="W6086" t="str">
        <f>IFERROR(VLOOKUP(B6086,Returns!B:C,2,0),"NO")</f>
        <v>NO</v>
      </c>
      <c r="X6086" s="34">
        <f t="shared" si="95"/>
        <v>4.8064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35">
        <v>0.2</v>
      </c>
      <c r="U6087" s="1">
        <v>0.67859999999999987</v>
      </c>
      <c r="V6087" t="str">
        <f>VLOOKUP(M6087,People!B:C,2,0)</f>
        <v>Kelly Williams</v>
      </c>
      <c r="W6087" t="str">
        <f>IFERROR(VLOOKUP(B6087,Returns!B:C,2,0),"NO")</f>
        <v>NO</v>
      </c>
      <c r="X6087" s="34">
        <f t="shared" si="95"/>
        <v>0.41760000000000003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35">
        <v>0.8</v>
      </c>
      <c r="U6088" s="1">
        <v>-6.7320000000000011</v>
      </c>
      <c r="V6088" t="str">
        <f>VLOOKUP(M6088,People!B:C,2,0)</f>
        <v>Kelly Williams</v>
      </c>
      <c r="W6088" t="str">
        <f>IFERROR(VLOOKUP(B6088,Returns!B:C,2,0),"NO")</f>
        <v>NO</v>
      </c>
      <c r="X6088" s="34">
        <f t="shared" si="95"/>
        <v>3.5903999999999998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35">
        <v>0</v>
      </c>
      <c r="U6089" s="1">
        <v>12.856800000000002</v>
      </c>
      <c r="V6089" t="str">
        <f>VLOOKUP(M6089,People!B:C,2,0)</f>
        <v>Anna Andreadi</v>
      </c>
      <c r="W6089" t="str">
        <f>IFERROR(VLOOKUP(B6089,Returns!B:C,2,0),"NO")</f>
        <v>Yes</v>
      </c>
      <c r="X6089" s="34">
        <f t="shared" si="95"/>
        <v>0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35">
        <v>0</v>
      </c>
      <c r="U6090" s="1">
        <v>3.1104000000000003</v>
      </c>
      <c r="V6090" t="str">
        <f>VLOOKUP(M6090,People!B:C,2,0)</f>
        <v>Cassandra Brandow</v>
      </c>
      <c r="W6090" t="str">
        <f>IFERROR(VLOOKUP(B6090,Returns!B:C,2,0),"NO")</f>
        <v>NO</v>
      </c>
      <c r="X6090" s="34">
        <f t="shared" si="95"/>
        <v>0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35">
        <v>0.7</v>
      </c>
      <c r="U6091" s="1">
        <v>-0.98999999999999977</v>
      </c>
      <c r="V6091" t="str">
        <f>VLOOKUP(M6091,People!B:C,2,0)</f>
        <v>Anna Andreadi</v>
      </c>
      <c r="W6091" t="str">
        <f>IFERROR(VLOOKUP(B6091,Returns!B:C,2,0),"NO")</f>
        <v>NO</v>
      </c>
      <c r="X6091" s="34">
        <f t="shared" si="95"/>
        <v>0.83160000000000012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35">
        <v>0.1</v>
      </c>
      <c r="U6092" s="1">
        <v>18.176400000000008</v>
      </c>
      <c r="V6092" t="str">
        <f>VLOOKUP(M6092,People!B:C,2,0)</f>
        <v>Chuck Magee</v>
      </c>
      <c r="W6092" t="str">
        <f>IFERROR(VLOOKUP(B6092,Returns!B:C,2,0),"NO")</f>
        <v>Yes</v>
      </c>
      <c r="X6092" s="34">
        <f t="shared" si="95"/>
        <v>27.264600000000002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35">
        <v>0</v>
      </c>
      <c r="U6093" s="1">
        <v>95.759999999999991</v>
      </c>
      <c r="V6093" t="str">
        <f>VLOOKUP(M6093,People!B:C,2,0)</f>
        <v>Chuck Magee</v>
      </c>
      <c r="W6093" t="str">
        <f>IFERROR(VLOOKUP(B6093,Returns!B:C,2,0),"NO")</f>
        <v>Yes</v>
      </c>
      <c r="X6093" s="34">
        <f t="shared" si="95"/>
        <v>0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35">
        <v>0</v>
      </c>
      <c r="U6094" s="1">
        <v>18.104400000000002</v>
      </c>
      <c r="V6094" t="str">
        <f>VLOOKUP(M6094,People!B:C,2,0)</f>
        <v>Chuck Magee</v>
      </c>
      <c r="W6094" t="str">
        <f>IFERROR(VLOOKUP(B6094,Returns!B:C,2,0),"NO")</f>
        <v>Yes</v>
      </c>
      <c r="X6094" s="34">
        <f t="shared" si="95"/>
        <v>0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35">
        <v>0</v>
      </c>
      <c r="U6095" s="1">
        <v>21.791999999999994</v>
      </c>
      <c r="V6095" t="str">
        <f>VLOOKUP(M6095,People!B:C,2,0)</f>
        <v>Chuck Magee</v>
      </c>
      <c r="W6095" t="str">
        <f>IFERROR(VLOOKUP(B6095,Returns!B:C,2,0),"NO")</f>
        <v>Yes</v>
      </c>
      <c r="X6095" s="34">
        <f t="shared" si="95"/>
        <v>0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35">
        <v>0</v>
      </c>
      <c r="U6096" s="1">
        <v>12.712000000000003</v>
      </c>
      <c r="V6096" t="str">
        <f>VLOOKUP(M6096,People!B:C,2,0)</f>
        <v>Chuck Magee</v>
      </c>
      <c r="W6096" t="str">
        <f>IFERROR(VLOOKUP(B6096,Returns!B:C,2,0),"NO")</f>
        <v>Yes</v>
      </c>
      <c r="X6096" s="34">
        <f t="shared" si="95"/>
        <v>0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35">
        <v>0</v>
      </c>
      <c r="U6097" s="1">
        <v>6.3295999999999992</v>
      </c>
      <c r="V6097" t="str">
        <f>VLOOKUP(M6097,People!B:C,2,0)</f>
        <v>Chuck Magee</v>
      </c>
      <c r="W6097" t="str">
        <f>IFERROR(VLOOKUP(B6097,Returns!B:C,2,0),"NO")</f>
        <v>Yes</v>
      </c>
      <c r="X6097" s="34">
        <f t="shared" si="95"/>
        <v>0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35">
        <v>0.1</v>
      </c>
      <c r="U6098" s="1">
        <v>8.0990999999999875</v>
      </c>
      <c r="V6098" t="str">
        <f>VLOOKUP(M6098,People!B:C,2,0)</f>
        <v>Chuck Magee</v>
      </c>
      <c r="W6098" t="str">
        <f>IFERROR(VLOOKUP(B6098,Returns!B:C,2,0),"NO")</f>
        <v>Yes</v>
      </c>
      <c r="X6098" s="34">
        <f t="shared" si="95"/>
        <v>8.0991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35">
        <v>0.2</v>
      </c>
      <c r="U6099" s="1">
        <v>3.9770999999999996</v>
      </c>
      <c r="V6099" t="str">
        <f>VLOOKUP(M6099,People!B:C,2,0)</f>
        <v>Chuck Magee</v>
      </c>
      <c r="W6099" t="str">
        <f>IFERROR(VLOOKUP(B6099,Returns!B:C,2,0),"NO")</f>
        <v>Yes</v>
      </c>
      <c r="X6099" s="34">
        <f t="shared" si="95"/>
        <v>2.3568000000000002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35">
        <v>0</v>
      </c>
      <c r="U6100" s="1">
        <v>1.7876000000000003</v>
      </c>
      <c r="V6100" t="str">
        <f>VLOOKUP(M6100,People!B:C,2,0)</f>
        <v>Chuck Magee</v>
      </c>
      <c r="W6100" t="str">
        <f>IFERROR(VLOOKUP(B6100,Returns!B:C,2,0),"NO")</f>
        <v>Yes</v>
      </c>
      <c r="X6100" s="34">
        <f t="shared" si="95"/>
        <v>0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35">
        <v>0.1</v>
      </c>
      <c r="U6101" s="1">
        <v>609.71569999999997</v>
      </c>
      <c r="V6101" t="str">
        <f>VLOOKUP(M6101,People!B:C,2,0)</f>
        <v>Chuck Magee</v>
      </c>
      <c r="W6101" t="str">
        <f>IFERROR(VLOOKUP(B6101,Returns!B:C,2,0),"NO")</f>
        <v>Yes</v>
      </c>
      <c r="X6101" s="34">
        <f t="shared" si="95"/>
        <v>288.81270000000006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35">
        <v>0</v>
      </c>
      <c r="U6102" s="1">
        <v>350.90820000000008</v>
      </c>
      <c r="V6102" t="str">
        <f>VLOOKUP(M6102,People!B:C,2,0)</f>
        <v>Chuck Magee</v>
      </c>
      <c r="W6102" t="str">
        <f>IFERROR(VLOOKUP(B6102,Returns!B:C,2,0),"NO")</f>
        <v>Yes</v>
      </c>
      <c r="X6102" s="34">
        <f t="shared" si="95"/>
        <v>0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35">
        <v>0.1</v>
      </c>
      <c r="U6103" s="1">
        <v>375.73500000000001</v>
      </c>
      <c r="V6103" t="str">
        <f>VLOOKUP(M6103,People!B:C,2,0)</f>
        <v>Chuck Magee</v>
      </c>
      <c r="W6103" t="str">
        <f>IFERROR(VLOOKUP(B6103,Returns!B:C,2,0),"NO")</f>
        <v>Yes</v>
      </c>
      <c r="X6103" s="34">
        <f t="shared" si="95"/>
        <v>225.441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35">
        <v>0</v>
      </c>
      <c r="U6104" s="1">
        <v>28.309500000000007</v>
      </c>
      <c r="V6104" t="str">
        <f>VLOOKUP(M6104,People!B:C,2,0)</f>
        <v>Chuck Magee</v>
      </c>
      <c r="W6104" t="str">
        <f>IFERROR(VLOOKUP(B6104,Returns!B:C,2,0),"NO")</f>
        <v>Yes</v>
      </c>
      <c r="X6104" s="34">
        <f t="shared" si="95"/>
        <v>0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35">
        <v>0</v>
      </c>
      <c r="U6105" s="1">
        <v>20.389799999999994</v>
      </c>
      <c r="V6105" t="str">
        <f>VLOOKUP(M6105,People!B:C,2,0)</f>
        <v>Chuck Magee</v>
      </c>
      <c r="W6105" t="str">
        <f>IFERROR(VLOOKUP(B6105,Returns!B:C,2,0),"NO")</f>
        <v>Yes</v>
      </c>
      <c r="X6105" s="34">
        <f t="shared" si="95"/>
        <v>0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35">
        <v>0.4</v>
      </c>
      <c r="U6106" s="1">
        <v>-83.875200000000035</v>
      </c>
      <c r="V6106" t="str">
        <f>VLOOKUP(M6106,People!B:C,2,0)</f>
        <v>Chuck Magee</v>
      </c>
      <c r="W6106" t="str">
        <f>IFERROR(VLOOKUP(B6106,Returns!B:C,2,0),"NO")</f>
        <v>NO</v>
      </c>
      <c r="X6106" s="34">
        <f t="shared" si="95"/>
        <v>125.8128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35">
        <v>0.2</v>
      </c>
      <c r="U6107" s="1">
        <v>3.5783999999999998</v>
      </c>
      <c r="V6107" t="str">
        <f>VLOOKUP(M6107,People!B:C,2,0)</f>
        <v>Cassandra Brandow</v>
      </c>
      <c r="W6107" t="str">
        <f>IFERROR(VLOOKUP(B6107,Returns!B:C,2,0),"NO")</f>
        <v>NO</v>
      </c>
      <c r="X6107" s="34">
        <f t="shared" si="95"/>
        <v>2.7263999999999999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35">
        <v>0.8</v>
      </c>
      <c r="U6108" s="1">
        <v>-49.551600000000022</v>
      </c>
      <c r="V6108" t="str">
        <f>VLOOKUP(M6108,People!B:C,2,0)</f>
        <v>Kelly Williams</v>
      </c>
      <c r="W6108" t="str">
        <f>IFERROR(VLOOKUP(B6108,Returns!B:C,2,0),"NO")</f>
        <v>NO</v>
      </c>
      <c r="X6108" s="34">
        <f t="shared" si="95"/>
        <v>15.545599999999997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35">
        <v>0.2</v>
      </c>
      <c r="U6109" s="1">
        <v>-8.1800000000000033</v>
      </c>
      <c r="V6109" t="str">
        <f>VLOOKUP(M6109,People!B:C,2,0)</f>
        <v>Kelly Williams</v>
      </c>
      <c r="W6109" t="str">
        <f>IFERROR(VLOOKUP(B6109,Returns!B:C,2,0),"NO")</f>
        <v>NO</v>
      </c>
      <c r="X6109" s="34">
        <f t="shared" si="95"/>
        <v>13.088000000000001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35">
        <v>0.2</v>
      </c>
      <c r="U6110" s="1">
        <v>2.0999999999999996</v>
      </c>
      <c r="V6110" t="str">
        <f>VLOOKUP(M6110,People!B:C,2,0)</f>
        <v>Kelly Williams</v>
      </c>
      <c r="W6110" t="str">
        <f>IFERROR(VLOOKUP(B6110,Returns!B:C,2,0),"NO")</f>
        <v>NO</v>
      </c>
      <c r="X6110" s="34">
        <f t="shared" si="95"/>
        <v>1.2000000000000002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35">
        <v>0.8</v>
      </c>
      <c r="U6111" s="1">
        <v>-3.2436000000000016</v>
      </c>
      <c r="V6111" t="str">
        <f>VLOOKUP(M6111,People!B:C,2,0)</f>
        <v>Kelly Williams</v>
      </c>
      <c r="W6111" t="str">
        <f>IFERROR(VLOOKUP(B6111,Returns!B:C,2,0),"NO")</f>
        <v>NO</v>
      </c>
      <c r="X6111" s="34">
        <f t="shared" si="95"/>
        <v>1.5263999999999998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35">
        <v>0.3</v>
      </c>
      <c r="U6112" s="1">
        <v>-21.068600000000174</v>
      </c>
      <c r="V6112" t="str">
        <f>VLOOKUP(M6112,People!B:C,2,0)</f>
        <v>Chuck Magee</v>
      </c>
      <c r="W6112" t="str">
        <f>IFERROR(VLOOKUP(B6112,Returns!B:C,2,0),"NO")</f>
        <v>NO</v>
      </c>
      <c r="X6112" s="34">
        <f t="shared" si="95"/>
        <v>442.44060000000002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35">
        <v>0.2</v>
      </c>
      <c r="U6113" s="1">
        <v>33.028800000000004</v>
      </c>
      <c r="V6113" t="str">
        <f>VLOOKUP(M6113,People!B:C,2,0)</f>
        <v>Chuck Magee</v>
      </c>
      <c r="W6113" t="str">
        <f>IFERROR(VLOOKUP(B6113,Returns!B:C,2,0),"NO")</f>
        <v>NO</v>
      </c>
      <c r="X6113" s="34">
        <f t="shared" si="95"/>
        <v>22.019200000000001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35">
        <v>0.2</v>
      </c>
      <c r="U6114" s="1">
        <v>5.4443999999999999</v>
      </c>
      <c r="V6114" t="str">
        <f>VLOOKUP(M6114,People!B:C,2,0)</f>
        <v>Chuck Magee</v>
      </c>
      <c r="W6114" t="str">
        <f>IFERROR(VLOOKUP(B6114,Returns!B:C,2,0),"NO")</f>
        <v>NO</v>
      </c>
      <c r="X6114" s="34">
        <f t="shared" si="95"/>
        <v>3.3504000000000005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35">
        <v>0.3</v>
      </c>
      <c r="U6115" s="1">
        <v>0</v>
      </c>
      <c r="V6115" t="str">
        <f>VLOOKUP(M6115,People!B:C,2,0)</f>
        <v>Chuck Magee</v>
      </c>
      <c r="W6115" t="str">
        <f>IFERROR(VLOOKUP(B6115,Returns!B:C,2,0),"NO")</f>
        <v>NO</v>
      </c>
      <c r="X6115" s="34">
        <f t="shared" si="95"/>
        <v>461.12219999999991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35">
        <v>0.3</v>
      </c>
      <c r="U6116" s="1">
        <v>-12.839199999999977</v>
      </c>
      <c r="V6116" t="str">
        <f>VLOOKUP(M6116,People!B:C,2,0)</f>
        <v>Chuck Magee</v>
      </c>
      <c r="W6116" t="str">
        <f>IFERROR(VLOOKUP(B6116,Returns!B:C,2,0),"NO")</f>
        <v>NO</v>
      </c>
      <c r="X6116" s="34">
        <f t="shared" si="95"/>
        <v>134.8116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35">
        <v>0.2</v>
      </c>
      <c r="U6117" s="1">
        <v>14.142599999999996</v>
      </c>
      <c r="V6117" t="str">
        <f>VLOOKUP(M6117,People!B:C,2,0)</f>
        <v>Anna Andreadi</v>
      </c>
      <c r="W6117" t="str">
        <f>IFERROR(VLOOKUP(B6117,Returns!B:C,2,0),"NO")</f>
        <v>Yes</v>
      </c>
      <c r="X6117" s="34">
        <f t="shared" si="95"/>
        <v>8.3808000000000007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35">
        <v>0</v>
      </c>
      <c r="U6118" s="1">
        <v>592.78960000000006</v>
      </c>
      <c r="V6118" t="str">
        <f>VLOOKUP(M6118,People!B:C,2,0)</f>
        <v>Chuck Magee</v>
      </c>
      <c r="W6118" t="str">
        <f>IFERROR(VLOOKUP(B6118,Returns!B:C,2,0),"NO")</f>
        <v>NO</v>
      </c>
      <c r="X6118" s="34">
        <f t="shared" si="95"/>
        <v>0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35">
        <v>0</v>
      </c>
      <c r="U6119" s="1">
        <v>6.8723999999999998</v>
      </c>
      <c r="V6119" t="str">
        <f>VLOOKUP(M6119,People!B:C,2,0)</f>
        <v>Chuck Magee</v>
      </c>
      <c r="W6119" t="str">
        <f>IFERROR(VLOOKUP(B6119,Returns!B:C,2,0),"NO")</f>
        <v>NO</v>
      </c>
      <c r="X6119" s="34">
        <f t="shared" si="95"/>
        <v>0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35">
        <v>0.2</v>
      </c>
      <c r="U6120" s="1">
        <v>19.197599999999994</v>
      </c>
      <c r="V6120" t="str">
        <f>VLOOKUP(M6120,People!B:C,2,0)</f>
        <v>Anna Andreadi</v>
      </c>
      <c r="W6120" t="str">
        <f>IFERROR(VLOOKUP(B6120,Returns!B:C,2,0),"NO")</f>
        <v>NO</v>
      </c>
      <c r="X6120" s="34">
        <f t="shared" si="95"/>
        <v>38.395200000000003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35">
        <v>0.2</v>
      </c>
      <c r="U6121" s="1">
        <v>6.5538000000000007</v>
      </c>
      <c r="V6121" t="str">
        <f>VLOOKUP(M6121,People!B:C,2,0)</f>
        <v>Anna Andreadi</v>
      </c>
      <c r="W6121" t="str">
        <f>IFERROR(VLOOKUP(B6121,Returns!B:C,2,0),"NO")</f>
        <v>NO</v>
      </c>
      <c r="X6121" s="34">
        <f t="shared" si="95"/>
        <v>4.7664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35">
        <v>0.2</v>
      </c>
      <c r="U6122" s="1">
        <v>61.38239999999999</v>
      </c>
      <c r="V6122" t="str">
        <f>VLOOKUP(M6122,People!B:C,2,0)</f>
        <v>Anna Andreadi</v>
      </c>
      <c r="W6122" t="str">
        <f>IFERROR(VLOOKUP(B6122,Returns!B:C,2,0),"NO")</f>
        <v>NO</v>
      </c>
      <c r="X6122" s="34">
        <f t="shared" si="95"/>
        <v>81.84320000000001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35">
        <v>0.7</v>
      </c>
      <c r="U6123" s="1">
        <v>-128.2388</v>
      </c>
      <c r="V6123" t="str">
        <f>VLOOKUP(M6123,People!B:C,2,0)</f>
        <v>Anna Andreadi</v>
      </c>
      <c r="W6123" t="str">
        <f>IFERROR(VLOOKUP(B6123,Returns!B:C,2,0),"NO")</f>
        <v>NO</v>
      </c>
      <c r="X6123" s="34">
        <f t="shared" si="95"/>
        <v>50.811600000000006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35">
        <v>0.2</v>
      </c>
      <c r="U6124" s="1">
        <v>4.6175999999999995</v>
      </c>
      <c r="V6124" t="str">
        <f>VLOOKUP(M6124,People!B:C,2,0)</f>
        <v>Kelly Williams</v>
      </c>
      <c r="W6124" t="str">
        <f>IFERROR(VLOOKUP(B6124,Returns!B:C,2,0),"NO")</f>
        <v>Yes</v>
      </c>
      <c r="X6124" s="34">
        <f t="shared" si="95"/>
        <v>12.313600000000001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35">
        <v>0.2</v>
      </c>
      <c r="U6125" s="1">
        <v>6.8119999999999994</v>
      </c>
      <c r="V6125" t="str">
        <f>VLOOKUP(M6125,People!B:C,2,0)</f>
        <v>Kelly Williams</v>
      </c>
      <c r="W6125" t="str">
        <f>IFERROR(VLOOKUP(B6125,Returns!B:C,2,0),"NO")</f>
        <v>NO</v>
      </c>
      <c r="X6125" s="34">
        <f t="shared" si="95"/>
        <v>4.1920000000000002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35">
        <v>0</v>
      </c>
      <c r="U6126" s="1">
        <v>8.5024999999999942</v>
      </c>
      <c r="V6126" t="str">
        <f>VLOOKUP(M6126,People!B:C,2,0)</f>
        <v>Anna Andreadi</v>
      </c>
      <c r="W6126" t="str">
        <f>IFERROR(VLOOKUP(B6126,Returns!B:C,2,0),"NO")</f>
        <v>Yes</v>
      </c>
      <c r="X6126" s="34">
        <f t="shared" si="95"/>
        <v>0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35">
        <v>0</v>
      </c>
      <c r="U6127" s="1">
        <v>5.3819999999999997</v>
      </c>
      <c r="V6127" t="str">
        <f>VLOOKUP(M6127,People!B:C,2,0)</f>
        <v>Anna Andreadi</v>
      </c>
      <c r="W6127" t="str">
        <f>IFERROR(VLOOKUP(B6127,Returns!B:C,2,0),"NO")</f>
        <v>Yes</v>
      </c>
      <c r="X6127" s="34">
        <f t="shared" si="95"/>
        <v>0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35">
        <v>0.2</v>
      </c>
      <c r="U6128" s="1">
        <v>1.2713999999999996</v>
      </c>
      <c r="V6128" t="str">
        <f>VLOOKUP(M6128,People!B:C,2,0)</f>
        <v>Anna Andreadi</v>
      </c>
      <c r="W6128" t="str">
        <f>IFERROR(VLOOKUP(B6128,Returns!B:C,2,0),"NO")</f>
        <v>Yes</v>
      </c>
      <c r="X6128" s="34">
        <f t="shared" si="95"/>
        <v>0.78239999999999998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35">
        <v>0.1</v>
      </c>
      <c r="U6129" s="1">
        <v>54.666000000000011</v>
      </c>
      <c r="V6129" t="str">
        <f>VLOOKUP(M6129,People!B:C,2,0)</f>
        <v>Chuck Magee</v>
      </c>
      <c r="W6129" t="str">
        <f>IFERROR(VLOOKUP(B6129,Returns!B:C,2,0),"NO")</f>
        <v>NO</v>
      </c>
      <c r="X6129" s="34">
        <f t="shared" si="95"/>
        <v>32.799600000000005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35">
        <v>0.2</v>
      </c>
      <c r="U6130" s="1">
        <v>18.527999999999999</v>
      </c>
      <c r="V6130" t="str">
        <f>VLOOKUP(M6130,People!B:C,2,0)</f>
        <v>Anna Andreadi</v>
      </c>
      <c r="W6130" t="str">
        <f>IFERROR(VLOOKUP(B6130,Returns!B:C,2,0),"NO")</f>
        <v>NO</v>
      </c>
      <c r="X6130" s="34">
        <f t="shared" si="95"/>
        <v>9.8816000000000006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35">
        <v>0</v>
      </c>
      <c r="U6131" s="1">
        <v>20.767499999999998</v>
      </c>
      <c r="V6131" t="str">
        <f>VLOOKUP(M6131,People!B:C,2,0)</f>
        <v>Cassandra Brandow</v>
      </c>
      <c r="W6131" t="str">
        <f>IFERROR(VLOOKUP(B6131,Returns!B:C,2,0),"NO")</f>
        <v>NO</v>
      </c>
      <c r="X6131" s="34">
        <f t="shared" si="95"/>
        <v>0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35">
        <v>0</v>
      </c>
      <c r="U6132" s="1">
        <v>1.3159999999999998</v>
      </c>
      <c r="V6132" t="str">
        <f>VLOOKUP(M6132,People!B:C,2,0)</f>
        <v>Cassandra Brandow</v>
      </c>
      <c r="W6132" t="str">
        <f>IFERROR(VLOOKUP(B6132,Returns!B:C,2,0),"NO")</f>
        <v>NO</v>
      </c>
      <c r="X6132" s="34">
        <f t="shared" si="95"/>
        <v>0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35">
        <v>0.1</v>
      </c>
      <c r="U6133" s="1">
        <v>161.96739999999997</v>
      </c>
      <c r="V6133" t="str">
        <f>VLOOKUP(M6133,People!B:C,2,0)</f>
        <v>Chuck Magee</v>
      </c>
      <c r="W6133" t="str">
        <f>IFERROR(VLOOKUP(B6133,Returns!B:C,2,0),"NO")</f>
        <v>NO</v>
      </c>
      <c r="X6133" s="34">
        <f t="shared" si="95"/>
        <v>76.721400000000003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35">
        <v>0.2</v>
      </c>
      <c r="U6134" s="1">
        <v>59.435499999999998</v>
      </c>
      <c r="V6134" t="str">
        <f>VLOOKUP(M6134,People!B:C,2,0)</f>
        <v>Cassandra Brandow</v>
      </c>
      <c r="W6134" t="str">
        <f>IFERROR(VLOOKUP(B6134,Returns!B:C,2,0),"NO")</f>
        <v>NO</v>
      </c>
      <c r="X6134" s="34">
        <f t="shared" si="95"/>
        <v>32.792000000000002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35">
        <v>0.2</v>
      </c>
      <c r="U6135" s="1">
        <v>12.095999999999997</v>
      </c>
      <c r="V6135" t="str">
        <f>VLOOKUP(M6135,People!B:C,2,0)</f>
        <v>Anna Andreadi</v>
      </c>
      <c r="W6135" t="str">
        <f>IFERROR(VLOOKUP(B6135,Returns!B:C,2,0),"NO")</f>
        <v>NO</v>
      </c>
      <c r="X6135" s="34">
        <f t="shared" si="95"/>
        <v>32.256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35">
        <v>0</v>
      </c>
      <c r="U6136" s="1">
        <v>55.911999999999978</v>
      </c>
      <c r="V6136" t="str">
        <f>VLOOKUP(M6136,People!B:C,2,0)</f>
        <v>Anna Andreadi</v>
      </c>
      <c r="W6136" t="str">
        <f>IFERROR(VLOOKUP(B6136,Returns!B:C,2,0),"NO")</f>
        <v>NO</v>
      </c>
      <c r="X6136" s="34">
        <f t="shared" si="95"/>
        <v>0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35">
        <v>0.2</v>
      </c>
      <c r="U6137" s="1">
        <v>3.4619999999999997</v>
      </c>
      <c r="V6137" t="str">
        <f>VLOOKUP(M6137,People!B:C,2,0)</f>
        <v>Kelly Williams</v>
      </c>
      <c r="W6137" t="str">
        <f>IFERROR(VLOOKUP(B6137,Returns!B:C,2,0),"NO")</f>
        <v>NO</v>
      </c>
      <c r="X6137" s="34">
        <f t="shared" si="95"/>
        <v>5.5392000000000001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35">
        <v>0.8</v>
      </c>
      <c r="U6138" s="1">
        <v>-186.56820000000005</v>
      </c>
      <c r="V6138" t="str">
        <f>VLOOKUP(M6138,People!B:C,2,0)</f>
        <v>Kelly Williams</v>
      </c>
      <c r="W6138" t="str">
        <f>IFERROR(VLOOKUP(B6138,Returns!B:C,2,0),"NO")</f>
        <v>NO</v>
      </c>
      <c r="X6138" s="34">
        <f t="shared" si="95"/>
        <v>58.531199999999991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35">
        <v>0.2</v>
      </c>
      <c r="U6139" s="1">
        <v>11.222399999999999</v>
      </c>
      <c r="V6139" t="str">
        <f>VLOOKUP(M6139,People!B:C,2,0)</f>
        <v>Cassandra Brandow</v>
      </c>
      <c r="W6139" t="str">
        <f>IFERROR(VLOOKUP(B6139,Returns!B:C,2,0),"NO")</f>
        <v>NO</v>
      </c>
      <c r="X6139" s="34">
        <f t="shared" si="95"/>
        <v>6.4128000000000007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35">
        <v>0.15</v>
      </c>
      <c r="U6140" s="1">
        <v>-12.097999999999999</v>
      </c>
      <c r="V6140" t="str">
        <f>VLOOKUP(M6140,People!B:C,2,0)</f>
        <v>Anna Andreadi</v>
      </c>
      <c r="W6140" t="str">
        <f>IFERROR(VLOOKUP(B6140,Returns!B:C,2,0),"NO")</f>
        <v>NO</v>
      </c>
      <c r="X6140" s="34">
        <f t="shared" si="95"/>
        <v>30.849899999999998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35">
        <v>0</v>
      </c>
      <c r="U6141" s="1">
        <v>30.014399999999998</v>
      </c>
      <c r="V6141" t="str">
        <f>VLOOKUP(M6141,People!B:C,2,0)</f>
        <v>Anna Andreadi</v>
      </c>
      <c r="W6141" t="str">
        <f>IFERROR(VLOOKUP(B6141,Returns!B:C,2,0),"NO")</f>
        <v>NO</v>
      </c>
      <c r="X6141" s="34">
        <f t="shared" si="95"/>
        <v>0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35">
        <v>0</v>
      </c>
      <c r="U6142" s="1">
        <v>134.65199999999999</v>
      </c>
      <c r="V6142" t="str">
        <f>VLOOKUP(M6142,People!B:C,2,0)</f>
        <v>Chuck Magee</v>
      </c>
      <c r="W6142" t="str">
        <f>IFERROR(VLOOKUP(B6142,Returns!B:C,2,0),"NO")</f>
        <v>NO</v>
      </c>
      <c r="X6142" s="34">
        <f t="shared" si="95"/>
        <v>0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35">
        <v>0</v>
      </c>
      <c r="U6143" s="1">
        <v>3.9128000000000043</v>
      </c>
      <c r="V6143" t="str">
        <f>VLOOKUP(M6143,People!B:C,2,0)</f>
        <v>Chuck Magee</v>
      </c>
      <c r="W6143" t="str">
        <f>IFERROR(VLOOKUP(B6143,Returns!B:C,2,0),"NO")</f>
        <v>NO</v>
      </c>
      <c r="X6143" s="34">
        <f t="shared" si="95"/>
        <v>0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35">
        <v>0</v>
      </c>
      <c r="U6144" s="1">
        <v>74.8142</v>
      </c>
      <c r="V6144" t="str">
        <f>VLOOKUP(M6144,People!B:C,2,0)</f>
        <v>Chuck Magee</v>
      </c>
      <c r="W6144" t="str">
        <f>IFERROR(VLOOKUP(B6144,Returns!B:C,2,0),"NO")</f>
        <v>NO</v>
      </c>
      <c r="X6144" s="34">
        <f t="shared" si="95"/>
        <v>0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35">
        <v>0</v>
      </c>
      <c r="U6145" s="1">
        <v>48.806400000000011</v>
      </c>
      <c r="V6145" t="str">
        <f>VLOOKUP(M6145,People!B:C,2,0)</f>
        <v>Chuck Magee</v>
      </c>
      <c r="W6145" t="str">
        <f>IFERROR(VLOOKUP(B6145,Returns!B:C,2,0),"NO")</f>
        <v>NO</v>
      </c>
      <c r="X6145" s="34">
        <f t="shared" si="95"/>
        <v>0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35">
        <v>0</v>
      </c>
      <c r="U6146" s="1">
        <v>9.2321999999999989</v>
      </c>
      <c r="V6146" t="str">
        <f>VLOOKUP(M6146,People!B:C,2,0)</f>
        <v>Kelly Williams</v>
      </c>
      <c r="W6146" t="str">
        <f>IFERROR(VLOOKUP(B6146,Returns!B:C,2,0),"NO")</f>
        <v>NO</v>
      </c>
      <c r="X6146" s="34">
        <f t="shared" ref="X6146:X6209" si="96">T6146*R6146</f>
        <v>0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35">
        <v>0</v>
      </c>
      <c r="U6147" s="1">
        <v>3.1752000000000002</v>
      </c>
      <c r="V6147" t="str">
        <f>VLOOKUP(M6147,People!B:C,2,0)</f>
        <v>Anna Andreadi</v>
      </c>
      <c r="W6147" t="str">
        <f>IFERROR(VLOOKUP(B6147,Returns!B:C,2,0),"NO")</f>
        <v>NO</v>
      </c>
      <c r="X6147" s="34">
        <f t="shared" si="96"/>
        <v>0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35">
        <v>0</v>
      </c>
      <c r="U6148" s="1">
        <v>3.1752000000000002</v>
      </c>
      <c r="V6148" t="str">
        <f>VLOOKUP(M6148,People!B:C,2,0)</f>
        <v>Anna Andreadi</v>
      </c>
      <c r="W6148" t="str">
        <f>IFERROR(VLOOKUP(B6148,Returns!B:C,2,0),"NO")</f>
        <v>NO</v>
      </c>
      <c r="X6148" s="34">
        <f t="shared" si="96"/>
        <v>0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35">
        <v>0.2</v>
      </c>
      <c r="U6149" s="1">
        <v>14.7668</v>
      </c>
      <c r="V6149" t="str">
        <f>VLOOKUP(M6149,People!B:C,2,0)</f>
        <v>Anna Andreadi</v>
      </c>
      <c r="W6149" t="str">
        <f>IFERROR(VLOOKUP(B6149,Returns!B:C,2,0),"NO")</f>
        <v>NO</v>
      </c>
      <c r="X6149" s="34">
        <f t="shared" si="96"/>
        <v>8.1472000000000016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35">
        <v>0.2</v>
      </c>
      <c r="U6150" s="1">
        <v>12.599000000000004</v>
      </c>
      <c r="V6150" t="str">
        <f>VLOOKUP(M6150,People!B:C,2,0)</f>
        <v>Anna Andreadi</v>
      </c>
      <c r="W6150" t="str">
        <f>IFERROR(VLOOKUP(B6150,Returns!B:C,2,0),"NO")</f>
        <v>NO</v>
      </c>
      <c r="X6150" s="34">
        <f t="shared" si="96"/>
        <v>40.316800000000001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35">
        <v>0.2</v>
      </c>
      <c r="U6151" s="1">
        <v>-34.070400000000006</v>
      </c>
      <c r="V6151" t="str">
        <f>VLOOKUP(M6151,People!B:C,2,0)</f>
        <v>Anna Andreadi</v>
      </c>
      <c r="W6151" t="str">
        <f>IFERROR(VLOOKUP(B6151,Returns!B:C,2,0),"NO")</f>
        <v>NO</v>
      </c>
      <c r="X6151" s="34">
        <f t="shared" si="96"/>
        <v>68.140800000000013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35">
        <v>0</v>
      </c>
      <c r="U6152" s="1">
        <v>88.725000000000023</v>
      </c>
      <c r="V6152" t="str">
        <f>VLOOKUP(M6152,People!B:C,2,0)</f>
        <v>Cassandra Brandow</v>
      </c>
      <c r="W6152" t="str">
        <f>IFERROR(VLOOKUP(B6152,Returns!B:C,2,0),"NO")</f>
        <v>NO</v>
      </c>
      <c r="X6152" s="34">
        <f t="shared" si="96"/>
        <v>0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35">
        <v>0.15</v>
      </c>
      <c r="U6153" s="1">
        <v>70.490000000000009</v>
      </c>
      <c r="V6153" t="str">
        <f>VLOOKUP(M6153,People!B:C,2,0)</f>
        <v>Anna Andreadi</v>
      </c>
      <c r="W6153" t="str">
        <f>IFERROR(VLOOKUP(B6153,Returns!B:C,2,0),"NO")</f>
        <v>Yes</v>
      </c>
      <c r="X6153" s="34">
        <f t="shared" si="96"/>
        <v>179.74949999999998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35">
        <v>0</v>
      </c>
      <c r="U6154" s="1">
        <v>0.87919999999999732</v>
      </c>
      <c r="V6154" t="str">
        <f>VLOOKUP(M6154,People!B:C,2,0)</f>
        <v>Anna Andreadi</v>
      </c>
      <c r="W6154" t="str">
        <f>IFERROR(VLOOKUP(B6154,Returns!B:C,2,0),"NO")</f>
        <v>NO</v>
      </c>
      <c r="X6154" s="34">
        <f t="shared" si="96"/>
        <v>0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35">
        <v>0.2</v>
      </c>
      <c r="U6155" s="1">
        <v>10.393599999999998</v>
      </c>
      <c r="V6155" t="str">
        <f>VLOOKUP(M6155,People!B:C,2,0)</f>
        <v>Chuck Magee</v>
      </c>
      <c r="W6155" t="str">
        <f>IFERROR(VLOOKUP(B6155,Returns!B:C,2,0),"NO")</f>
        <v>NO</v>
      </c>
      <c r="X6155" s="34">
        <f t="shared" si="96"/>
        <v>10.393599999999999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35">
        <v>0.2</v>
      </c>
      <c r="U6156" s="1">
        <v>5.7752999999999961</v>
      </c>
      <c r="V6156" t="str">
        <f>VLOOKUP(M6156,People!B:C,2,0)</f>
        <v>Chuck Magee</v>
      </c>
      <c r="W6156" t="str">
        <f>IFERROR(VLOOKUP(B6156,Returns!B:C,2,0),"NO")</f>
        <v>NO</v>
      </c>
      <c r="X6156" s="34">
        <f t="shared" si="96"/>
        <v>10.267200000000003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35">
        <v>0.2</v>
      </c>
      <c r="U6157" s="1">
        <v>33.270399999999981</v>
      </c>
      <c r="V6157" t="str">
        <f>VLOOKUP(M6157,People!B:C,2,0)</f>
        <v>Chuck Magee</v>
      </c>
      <c r="W6157" t="str">
        <f>IFERROR(VLOOKUP(B6157,Returns!B:C,2,0),"NO")</f>
        <v>NO</v>
      </c>
      <c r="X6157" s="34">
        <f t="shared" si="96"/>
        <v>66.540800000000004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35">
        <v>0.2</v>
      </c>
      <c r="U6158" s="1">
        <v>9.5418000000000003</v>
      </c>
      <c r="V6158" t="str">
        <f>VLOOKUP(M6158,People!B:C,2,0)</f>
        <v>Chuck Magee</v>
      </c>
      <c r="W6158" t="str">
        <f>IFERROR(VLOOKUP(B6158,Returns!B:C,2,0),"NO")</f>
        <v>NO</v>
      </c>
      <c r="X6158" s="34">
        <f t="shared" si="96"/>
        <v>8.481600000000002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35">
        <v>0</v>
      </c>
      <c r="U6159" s="1">
        <v>38.323799999999999</v>
      </c>
      <c r="V6159" t="str">
        <f>VLOOKUP(M6159,People!B:C,2,0)</f>
        <v>Kelly Williams</v>
      </c>
      <c r="W6159" t="str">
        <f>IFERROR(VLOOKUP(B6159,Returns!B:C,2,0),"NO")</f>
        <v>NO</v>
      </c>
      <c r="X6159" s="34">
        <f t="shared" si="96"/>
        <v>0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35">
        <v>0</v>
      </c>
      <c r="U6160" s="1">
        <v>23.419200000000011</v>
      </c>
      <c r="V6160" t="str">
        <f>VLOOKUP(M6160,People!B:C,2,0)</f>
        <v>Kelly Williams</v>
      </c>
      <c r="W6160" t="str">
        <f>IFERROR(VLOOKUP(B6160,Returns!B:C,2,0),"NO")</f>
        <v>NO</v>
      </c>
      <c r="X6160" s="34">
        <f t="shared" si="96"/>
        <v>0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35">
        <v>0</v>
      </c>
      <c r="U6161" s="1">
        <v>108.17520000000002</v>
      </c>
      <c r="V6161" t="str">
        <f>VLOOKUP(M6161,People!B:C,2,0)</f>
        <v>Anna Andreadi</v>
      </c>
      <c r="W6161" t="str">
        <f>IFERROR(VLOOKUP(B6161,Returns!B:C,2,0),"NO")</f>
        <v>NO</v>
      </c>
      <c r="X6161" s="34">
        <f t="shared" si="96"/>
        <v>0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35">
        <v>0.2</v>
      </c>
      <c r="U6162" s="1">
        <v>28.347899999999981</v>
      </c>
      <c r="V6162" t="str">
        <f>VLOOKUP(M6162,People!B:C,2,0)</f>
        <v>Cassandra Brandow</v>
      </c>
      <c r="W6162" t="str">
        <f>IFERROR(VLOOKUP(B6162,Returns!B:C,2,0),"NO")</f>
        <v>NO</v>
      </c>
      <c r="X6162" s="34">
        <f t="shared" si="96"/>
        <v>64.795200000000008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35">
        <v>0.2</v>
      </c>
      <c r="U6163" s="1">
        <v>3.9851999999999999</v>
      </c>
      <c r="V6163" t="str">
        <f>VLOOKUP(M6163,People!B:C,2,0)</f>
        <v>Cassandra Brandow</v>
      </c>
      <c r="W6163" t="str">
        <f>IFERROR(VLOOKUP(B6163,Returns!B:C,2,0),"NO")</f>
        <v>NO</v>
      </c>
      <c r="X6163" s="34">
        <f t="shared" si="96"/>
        <v>2.3616000000000001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35">
        <v>0.2</v>
      </c>
      <c r="U6164" s="1">
        <v>1.961999999999998</v>
      </c>
      <c r="V6164" t="str">
        <f>VLOOKUP(M6164,People!B:C,2,0)</f>
        <v>Cassandra Brandow</v>
      </c>
      <c r="W6164" t="str">
        <f>IFERROR(VLOOKUP(B6164,Returns!B:C,2,0),"NO")</f>
        <v>NO</v>
      </c>
      <c r="X6164" s="34">
        <f t="shared" si="96"/>
        <v>5.2320000000000011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35">
        <v>0.7</v>
      </c>
      <c r="U6165" s="1">
        <v>-25.737000000000002</v>
      </c>
      <c r="V6165" t="str">
        <f>VLOOKUP(M6165,People!B:C,2,0)</f>
        <v>Cassandra Brandow</v>
      </c>
      <c r="W6165" t="str">
        <f>IFERROR(VLOOKUP(B6165,Returns!B:C,2,0),"NO")</f>
        <v>NO</v>
      </c>
      <c r="X6165" s="34">
        <f t="shared" si="96"/>
        <v>23.498999999999999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35">
        <v>0.2</v>
      </c>
      <c r="U6166" s="1">
        <v>1.3728000000000002</v>
      </c>
      <c r="V6166" t="str">
        <f>VLOOKUP(M6166,People!B:C,2,0)</f>
        <v>Cassandra Brandow</v>
      </c>
      <c r="W6166" t="str">
        <f>IFERROR(VLOOKUP(B6166,Returns!B:C,2,0),"NO")</f>
        <v>NO</v>
      </c>
      <c r="X6166" s="34">
        <f t="shared" si="96"/>
        <v>0.99840000000000018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35">
        <v>0.2</v>
      </c>
      <c r="U6167" s="1">
        <v>5.5044000000000013</v>
      </c>
      <c r="V6167" t="str">
        <f>VLOOKUP(M6167,People!B:C,2,0)</f>
        <v>Cassandra Brandow</v>
      </c>
      <c r="W6167" t="str">
        <f>IFERROR(VLOOKUP(B6167,Returns!B:C,2,0),"NO")</f>
        <v>NO</v>
      </c>
      <c r="X6167" s="34">
        <f t="shared" si="96"/>
        <v>4.0032000000000005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35">
        <v>0.2</v>
      </c>
      <c r="U6168" s="1">
        <v>53.199999999999989</v>
      </c>
      <c r="V6168" t="str">
        <f>VLOOKUP(M6168,People!B:C,2,0)</f>
        <v>Cassandra Brandow</v>
      </c>
      <c r="W6168" t="str">
        <f>IFERROR(VLOOKUP(B6168,Returns!B:C,2,0),"NO")</f>
        <v>NO</v>
      </c>
      <c r="X6168" s="34">
        <f t="shared" si="96"/>
        <v>34.048000000000002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35">
        <v>0.2</v>
      </c>
      <c r="U6169" s="1">
        <v>44.045999999999992</v>
      </c>
      <c r="V6169" t="str">
        <f>VLOOKUP(M6169,People!B:C,2,0)</f>
        <v>Kelly Williams</v>
      </c>
      <c r="W6169" t="str">
        <f>IFERROR(VLOOKUP(B6169,Returns!B:C,2,0),"NO")</f>
        <v>NO</v>
      </c>
      <c r="X6169" s="34">
        <f t="shared" si="96"/>
        <v>23.491200000000003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35">
        <v>0</v>
      </c>
      <c r="U6170" s="1">
        <v>11.250400000000001</v>
      </c>
      <c r="V6170" t="str">
        <f>VLOOKUP(M6170,People!B:C,2,0)</f>
        <v>Anna Andreadi</v>
      </c>
      <c r="W6170" t="str">
        <f>IFERROR(VLOOKUP(B6170,Returns!B:C,2,0),"NO")</f>
        <v>NO</v>
      </c>
      <c r="X6170" s="34">
        <f t="shared" si="96"/>
        <v>0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35">
        <v>0</v>
      </c>
      <c r="U6171" s="1">
        <v>6.4127999999999998</v>
      </c>
      <c r="V6171" t="str">
        <f>VLOOKUP(M6171,People!B:C,2,0)</f>
        <v>Cassandra Brandow</v>
      </c>
      <c r="W6171" t="str">
        <f>IFERROR(VLOOKUP(B6171,Returns!B:C,2,0),"NO")</f>
        <v>NO</v>
      </c>
      <c r="X6171" s="34">
        <f t="shared" si="96"/>
        <v>0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35">
        <v>0.2</v>
      </c>
      <c r="U6172" s="1">
        <v>11.558699999999998</v>
      </c>
      <c r="V6172" t="str">
        <f>VLOOKUP(M6172,People!B:C,2,0)</f>
        <v>Chuck Magee</v>
      </c>
      <c r="W6172" t="str">
        <f>IFERROR(VLOOKUP(B6172,Returns!B:C,2,0),"NO")</f>
        <v>NO</v>
      </c>
      <c r="X6172" s="34">
        <f t="shared" si="96"/>
        <v>6.8496000000000015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35">
        <v>0</v>
      </c>
      <c r="U6173" s="1">
        <v>1.0207999999999999</v>
      </c>
      <c r="V6173" t="str">
        <f>VLOOKUP(M6173,People!B:C,2,0)</f>
        <v>Chuck Magee</v>
      </c>
      <c r="W6173" t="str">
        <f>IFERROR(VLOOKUP(B6173,Returns!B:C,2,0),"NO")</f>
        <v>NO</v>
      </c>
      <c r="X6173" s="34">
        <f t="shared" si="96"/>
        <v>0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35">
        <v>0</v>
      </c>
      <c r="U6174" s="1">
        <v>12.548999999999999</v>
      </c>
      <c r="V6174" t="str">
        <f>VLOOKUP(M6174,People!B:C,2,0)</f>
        <v>Kelly Williams</v>
      </c>
      <c r="W6174" t="str">
        <f>IFERROR(VLOOKUP(B6174,Returns!B:C,2,0),"NO")</f>
        <v>NO</v>
      </c>
      <c r="X6174" s="34">
        <f t="shared" si="96"/>
        <v>0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35">
        <v>0</v>
      </c>
      <c r="U6175" s="1">
        <v>9.1160000000000014</v>
      </c>
      <c r="V6175" t="str">
        <f>VLOOKUP(M6175,People!B:C,2,0)</f>
        <v>Kelly Williams</v>
      </c>
      <c r="W6175" t="str">
        <f>IFERROR(VLOOKUP(B6175,Returns!B:C,2,0),"NO")</f>
        <v>NO</v>
      </c>
      <c r="X6175" s="34">
        <f t="shared" si="96"/>
        <v>0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35">
        <v>0</v>
      </c>
      <c r="U6176" s="1">
        <v>226.36260000000004</v>
      </c>
      <c r="V6176" t="str">
        <f>VLOOKUP(M6176,People!B:C,2,0)</f>
        <v>Kelly Williams</v>
      </c>
      <c r="W6176" t="str">
        <f>IFERROR(VLOOKUP(B6176,Returns!B:C,2,0),"NO")</f>
        <v>NO</v>
      </c>
      <c r="X6176" s="34">
        <f t="shared" si="96"/>
        <v>0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35">
        <v>0</v>
      </c>
      <c r="U6177" s="1">
        <v>422.51</v>
      </c>
      <c r="V6177" t="str">
        <f>VLOOKUP(M6177,People!B:C,2,0)</f>
        <v>Cassandra Brandow</v>
      </c>
      <c r="W6177" t="str">
        <f>IFERROR(VLOOKUP(B6177,Returns!B:C,2,0),"NO")</f>
        <v>NO</v>
      </c>
      <c r="X6177" s="34">
        <f t="shared" si="96"/>
        <v>0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35">
        <v>0</v>
      </c>
      <c r="U6178" s="1">
        <v>24.068799999999996</v>
      </c>
      <c r="V6178" t="str">
        <f>VLOOKUP(M6178,People!B:C,2,0)</f>
        <v>Cassandra Brandow</v>
      </c>
      <c r="W6178" t="str">
        <f>IFERROR(VLOOKUP(B6178,Returns!B:C,2,0),"NO")</f>
        <v>NO</v>
      </c>
      <c r="X6178" s="34">
        <f t="shared" si="96"/>
        <v>0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35">
        <v>0</v>
      </c>
      <c r="U6179" s="1">
        <v>57.32119999999999</v>
      </c>
      <c r="V6179" t="str">
        <f>VLOOKUP(M6179,People!B:C,2,0)</f>
        <v>Cassandra Brandow</v>
      </c>
      <c r="W6179" t="str">
        <f>IFERROR(VLOOKUP(B6179,Returns!B:C,2,0),"NO")</f>
        <v>NO</v>
      </c>
      <c r="X6179" s="34">
        <f t="shared" si="96"/>
        <v>0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35">
        <v>0</v>
      </c>
      <c r="U6180" s="1">
        <v>11.720800000000001</v>
      </c>
      <c r="V6180" t="str">
        <f>VLOOKUP(M6180,People!B:C,2,0)</f>
        <v>Cassandra Brandow</v>
      </c>
      <c r="W6180" t="str">
        <f>IFERROR(VLOOKUP(B6180,Returns!B:C,2,0),"NO")</f>
        <v>NO</v>
      </c>
      <c r="X6180" s="34">
        <f t="shared" si="96"/>
        <v>0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35">
        <v>0</v>
      </c>
      <c r="U6181" s="1">
        <v>6.3960000000000008</v>
      </c>
      <c r="V6181" t="str">
        <f>VLOOKUP(M6181,People!B:C,2,0)</f>
        <v>Cassandra Brandow</v>
      </c>
      <c r="W6181" t="str">
        <f>IFERROR(VLOOKUP(B6181,Returns!B:C,2,0),"NO")</f>
        <v>NO</v>
      </c>
      <c r="X6181" s="34">
        <f t="shared" si="96"/>
        <v>0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35">
        <v>0</v>
      </c>
      <c r="U6182" s="1">
        <v>176.38600000000002</v>
      </c>
      <c r="V6182" t="str">
        <f>VLOOKUP(M6182,People!B:C,2,0)</f>
        <v>Cassandra Brandow</v>
      </c>
      <c r="W6182" t="str">
        <f>IFERROR(VLOOKUP(B6182,Returns!B:C,2,0),"NO")</f>
        <v>NO</v>
      </c>
      <c r="X6182" s="34">
        <f t="shared" si="96"/>
        <v>0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35">
        <v>0</v>
      </c>
      <c r="U6183" s="1">
        <v>32.981699999999989</v>
      </c>
      <c r="V6183" t="str">
        <f>VLOOKUP(M6183,People!B:C,2,0)</f>
        <v>Cassandra Brandow</v>
      </c>
      <c r="W6183" t="str">
        <f>IFERROR(VLOOKUP(B6183,Returns!B:C,2,0),"NO")</f>
        <v>NO</v>
      </c>
      <c r="X6183" s="34">
        <f t="shared" si="96"/>
        <v>0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35">
        <v>0</v>
      </c>
      <c r="U6184" s="1">
        <v>6.8619999999999992</v>
      </c>
      <c r="V6184" t="str">
        <f>VLOOKUP(M6184,People!B:C,2,0)</f>
        <v>Cassandra Brandow</v>
      </c>
      <c r="W6184" t="str">
        <f>IFERROR(VLOOKUP(B6184,Returns!B:C,2,0),"NO")</f>
        <v>NO</v>
      </c>
      <c r="X6184" s="34">
        <f t="shared" si="96"/>
        <v>0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35">
        <v>0</v>
      </c>
      <c r="U6185" s="1">
        <v>17.756799999999998</v>
      </c>
      <c r="V6185" t="str">
        <f>VLOOKUP(M6185,People!B:C,2,0)</f>
        <v>Cassandra Brandow</v>
      </c>
      <c r="W6185" t="str">
        <f>IFERROR(VLOOKUP(B6185,Returns!B:C,2,0),"NO")</f>
        <v>NO</v>
      </c>
      <c r="X6185" s="34">
        <f t="shared" si="96"/>
        <v>0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35">
        <v>0.2</v>
      </c>
      <c r="U6186" s="1">
        <v>25.245000000000019</v>
      </c>
      <c r="V6186" t="str">
        <f>VLOOKUP(M6186,People!B:C,2,0)</f>
        <v>Anna Andreadi</v>
      </c>
      <c r="W6186" t="str">
        <f>IFERROR(VLOOKUP(B6186,Returns!B:C,2,0),"NO")</f>
        <v>NO</v>
      </c>
      <c r="X6186" s="34">
        <f t="shared" si="96"/>
        <v>80.784000000000006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35">
        <v>0.2</v>
      </c>
      <c r="U6187" s="1">
        <v>10.679999999999996</v>
      </c>
      <c r="V6187" t="str">
        <f>VLOOKUP(M6187,People!B:C,2,0)</f>
        <v>Chuck Magee</v>
      </c>
      <c r="W6187" t="str">
        <f>IFERROR(VLOOKUP(B6187,Returns!B:C,2,0),"NO")</f>
        <v>NO</v>
      </c>
      <c r="X6187" s="34">
        <f t="shared" si="96"/>
        <v>21.36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35">
        <v>0</v>
      </c>
      <c r="U6188" s="1">
        <v>20.575499999999998</v>
      </c>
      <c r="V6188" t="str">
        <f>VLOOKUP(M6188,People!B:C,2,0)</f>
        <v>Chuck Magee</v>
      </c>
      <c r="W6188" t="str">
        <f>IFERROR(VLOOKUP(B6188,Returns!B:C,2,0),"NO")</f>
        <v>NO</v>
      </c>
      <c r="X6188" s="34">
        <f t="shared" si="96"/>
        <v>0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35">
        <v>0.2</v>
      </c>
      <c r="U6189" s="1">
        <v>11.793599999999998</v>
      </c>
      <c r="V6189" t="str">
        <f>VLOOKUP(M6189,People!B:C,2,0)</f>
        <v>Chuck Magee</v>
      </c>
      <c r="W6189" t="str">
        <f>IFERROR(VLOOKUP(B6189,Returns!B:C,2,0),"NO")</f>
        <v>NO</v>
      </c>
      <c r="X6189" s="34">
        <f t="shared" si="96"/>
        <v>6.9888000000000012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35">
        <v>0</v>
      </c>
      <c r="U6190" s="1">
        <v>35.711999999999989</v>
      </c>
      <c r="V6190" t="str">
        <f>VLOOKUP(M6190,People!B:C,2,0)</f>
        <v>Chuck Magee</v>
      </c>
      <c r="W6190" t="str">
        <f>IFERROR(VLOOKUP(B6190,Returns!B:C,2,0),"NO")</f>
        <v>NO</v>
      </c>
      <c r="X6190" s="34">
        <f t="shared" si="96"/>
        <v>0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35">
        <v>0.2</v>
      </c>
      <c r="U6191" s="1">
        <v>47.97999999999999</v>
      </c>
      <c r="V6191" t="str">
        <f>VLOOKUP(M6191,People!B:C,2,0)</f>
        <v>Kelly Williams</v>
      </c>
      <c r="W6191" t="str">
        <f>IFERROR(VLOOKUP(B6191,Returns!B:C,2,0),"NO")</f>
        <v>NO</v>
      </c>
      <c r="X6191" s="34">
        <f t="shared" si="96"/>
        <v>76.768000000000015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35">
        <v>0</v>
      </c>
      <c r="U6192" s="1">
        <v>207.88559999999998</v>
      </c>
      <c r="V6192" t="str">
        <f>VLOOKUP(M6192,People!B:C,2,0)</f>
        <v>Chuck Magee</v>
      </c>
      <c r="W6192" t="str">
        <f>IFERROR(VLOOKUP(B6192,Returns!B:C,2,0),"NO")</f>
        <v>NO</v>
      </c>
      <c r="X6192" s="34">
        <f t="shared" si="96"/>
        <v>0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35">
        <v>0</v>
      </c>
      <c r="U6193" s="1">
        <v>8.4888000000000012</v>
      </c>
      <c r="V6193" t="str">
        <f>VLOOKUP(M6193,People!B:C,2,0)</f>
        <v>Anna Andreadi</v>
      </c>
      <c r="W6193" t="str">
        <f>IFERROR(VLOOKUP(B6193,Returns!B:C,2,0),"NO")</f>
        <v>NO</v>
      </c>
      <c r="X6193" s="34">
        <f t="shared" si="96"/>
        <v>0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35">
        <v>0.2</v>
      </c>
      <c r="U6194" s="1">
        <v>9.0719999999999992</v>
      </c>
      <c r="V6194" t="str">
        <f>VLOOKUP(M6194,People!B:C,2,0)</f>
        <v>Kelly Williams</v>
      </c>
      <c r="W6194" t="str">
        <f>IFERROR(VLOOKUP(B6194,Returns!B:C,2,0),"NO")</f>
        <v>NO</v>
      </c>
      <c r="X6194" s="34">
        <f t="shared" si="96"/>
        <v>5.1840000000000011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35">
        <v>0.8</v>
      </c>
      <c r="U6195" s="1">
        <v>-9.8114999999999988</v>
      </c>
      <c r="V6195" t="str">
        <f>VLOOKUP(M6195,People!B:C,2,0)</f>
        <v>Kelly Williams</v>
      </c>
      <c r="W6195" t="str">
        <f>IFERROR(VLOOKUP(B6195,Returns!B:C,2,0),"NO")</f>
        <v>NO</v>
      </c>
      <c r="X6195" s="34">
        <f t="shared" si="96"/>
        <v>5.0640000000000001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35">
        <v>0.2</v>
      </c>
      <c r="U6196" s="1">
        <v>26.557999999999993</v>
      </c>
      <c r="V6196" t="str">
        <f>VLOOKUP(M6196,People!B:C,2,0)</f>
        <v>Kelly Williams</v>
      </c>
      <c r="W6196" t="str">
        <f>IFERROR(VLOOKUP(B6196,Returns!B:C,2,0),"NO")</f>
        <v>NO</v>
      </c>
      <c r="X6196" s="34">
        <f t="shared" si="96"/>
        <v>15.176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35">
        <v>0.4</v>
      </c>
      <c r="U6197" s="1">
        <v>-76.997200000000021</v>
      </c>
      <c r="V6197" t="str">
        <f>VLOOKUP(M6197,People!B:C,2,0)</f>
        <v>Chuck Magee</v>
      </c>
      <c r="W6197" t="str">
        <f>IFERROR(VLOOKUP(B6197,Returns!B:C,2,0),"NO")</f>
        <v>NO</v>
      </c>
      <c r="X6197" s="34">
        <f t="shared" si="96"/>
        <v>131.99520000000001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35">
        <v>0.2</v>
      </c>
      <c r="U6198" s="1">
        <v>-4.460999999999995</v>
      </c>
      <c r="V6198" t="str">
        <f>VLOOKUP(M6198,People!B:C,2,0)</f>
        <v>Chuck Magee</v>
      </c>
      <c r="W6198" t="str">
        <f>IFERROR(VLOOKUP(B6198,Returns!B:C,2,0),"NO")</f>
        <v>NO</v>
      </c>
      <c r="X6198" s="34">
        <f t="shared" si="96"/>
        <v>14.275200000000002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35">
        <v>0</v>
      </c>
      <c r="U6199" s="1">
        <v>28.696499999999993</v>
      </c>
      <c r="V6199" t="str">
        <f>VLOOKUP(M6199,People!B:C,2,0)</f>
        <v>Kelly Williams</v>
      </c>
      <c r="W6199" t="str">
        <f>IFERROR(VLOOKUP(B6199,Returns!B:C,2,0),"NO")</f>
        <v>NO</v>
      </c>
      <c r="X6199" s="34">
        <f t="shared" si="96"/>
        <v>0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35">
        <v>0</v>
      </c>
      <c r="U6200" s="1">
        <v>13.252199999999997</v>
      </c>
      <c r="V6200" t="str">
        <f>VLOOKUP(M6200,People!B:C,2,0)</f>
        <v>Kelly Williams</v>
      </c>
      <c r="W6200" t="str">
        <f>IFERROR(VLOOKUP(B6200,Returns!B:C,2,0),"NO")</f>
        <v>NO</v>
      </c>
      <c r="X6200" s="34">
        <f t="shared" si="96"/>
        <v>0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35">
        <v>0</v>
      </c>
      <c r="U6201" s="1">
        <v>46.118399999999994</v>
      </c>
      <c r="V6201" t="str">
        <f>VLOOKUP(M6201,People!B:C,2,0)</f>
        <v>Kelly Williams</v>
      </c>
      <c r="W6201" t="str">
        <f>IFERROR(VLOOKUP(B6201,Returns!B:C,2,0),"NO")</f>
        <v>NO</v>
      </c>
      <c r="X6201" s="34">
        <f t="shared" si="96"/>
        <v>0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35">
        <v>0.2</v>
      </c>
      <c r="U6202" s="1">
        <v>485.98919999999993</v>
      </c>
      <c r="V6202" t="str">
        <f>VLOOKUP(M6202,People!B:C,2,0)</f>
        <v>Kelly Williams</v>
      </c>
      <c r="W6202" t="str">
        <f>IFERROR(VLOOKUP(B6202,Returns!B:C,2,0),"NO")</f>
        <v>NO</v>
      </c>
      <c r="X6202" s="34">
        <f t="shared" si="96"/>
        <v>287.99360000000001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35">
        <v>0.2</v>
      </c>
      <c r="U6203" s="1">
        <v>-4.9004999999999974</v>
      </c>
      <c r="V6203" t="str">
        <f>VLOOKUP(M6203,People!B:C,2,0)</f>
        <v>Kelly Williams</v>
      </c>
      <c r="W6203" t="str">
        <f>IFERROR(VLOOKUP(B6203,Returns!B:C,2,0),"NO")</f>
        <v>NO</v>
      </c>
      <c r="X6203" s="34">
        <f t="shared" si="96"/>
        <v>8.7120000000000015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35">
        <v>0.2</v>
      </c>
      <c r="U6204" s="1">
        <v>7.0489999999999498</v>
      </c>
      <c r="V6204" t="str">
        <f>VLOOKUP(M6204,People!B:C,2,0)</f>
        <v>Anna Andreadi</v>
      </c>
      <c r="W6204" t="str">
        <f>IFERROR(VLOOKUP(B6204,Returns!B:C,2,0),"NO")</f>
        <v>NO</v>
      </c>
      <c r="X6204" s="34">
        <f t="shared" si="96"/>
        <v>112.78399999999999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35">
        <v>0.4</v>
      </c>
      <c r="U6205" s="1">
        <v>-47.030399999999986</v>
      </c>
      <c r="V6205" t="str">
        <f>VLOOKUP(M6205,People!B:C,2,0)</f>
        <v>Chuck Magee</v>
      </c>
      <c r="W6205" t="str">
        <f>IFERROR(VLOOKUP(B6205,Returns!B:C,2,0),"NO")</f>
        <v>NO</v>
      </c>
      <c r="X6205" s="34">
        <f t="shared" si="96"/>
        <v>94.0608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35">
        <v>0.2</v>
      </c>
      <c r="U6206" s="1">
        <v>1.7352000000000005</v>
      </c>
      <c r="V6206" t="str">
        <f>VLOOKUP(M6206,People!B:C,2,0)</f>
        <v>Chuck Magee</v>
      </c>
      <c r="W6206" t="str">
        <f>IFERROR(VLOOKUP(B6206,Returns!B:C,2,0),"NO")</f>
        <v>NO</v>
      </c>
      <c r="X6206" s="34">
        <f t="shared" si="96"/>
        <v>1.5424000000000002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35">
        <v>0.2</v>
      </c>
      <c r="U6207" s="1">
        <v>15.942499999999992</v>
      </c>
      <c r="V6207" t="str">
        <f>VLOOKUP(M6207,People!B:C,2,0)</f>
        <v>Kelly Williams</v>
      </c>
      <c r="W6207" t="str">
        <f>IFERROR(VLOOKUP(B6207,Returns!B:C,2,0),"NO")</f>
        <v>NO</v>
      </c>
      <c r="X6207" s="34">
        <f t="shared" si="96"/>
        <v>10.203200000000002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35">
        <v>0.2</v>
      </c>
      <c r="U6208" s="1">
        <v>7.8899999999999979</v>
      </c>
      <c r="V6208" t="str">
        <f>VLOOKUP(M6208,People!B:C,2,0)</f>
        <v>Kelly Williams</v>
      </c>
      <c r="W6208" t="str">
        <f>IFERROR(VLOOKUP(B6208,Returns!B:C,2,0),"NO")</f>
        <v>NO</v>
      </c>
      <c r="X6208" s="34">
        <f t="shared" si="96"/>
        <v>5.0496000000000008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35">
        <v>0.3</v>
      </c>
      <c r="U6209" s="1">
        <v>-14.576399999999996</v>
      </c>
      <c r="V6209" t="str">
        <f>VLOOKUP(M6209,People!B:C,2,0)</f>
        <v>Kelly Williams</v>
      </c>
      <c r="W6209" t="str">
        <f>IFERROR(VLOOKUP(B6209,Returns!B:C,2,0),"NO")</f>
        <v>NO</v>
      </c>
      <c r="X6209" s="34">
        <f t="shared" si="96"/>
        <v>17.005800000000001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35">
        <v>0.2</v>
      </c>
      <c r="U6210" s="1">
        <v>-6.3960000000000008</v>
      </c>
      <c r="V6210" t="str">
        <f>VLOOKUP(M6210,People!B:C,2,0)</f>
        <v>Chuck Magee</v>
      </c>
      <c r="W6210" t="str">
        <f>IFERROR(VLOOKUP(B6210,Returns!B:C,2,0),"NO")</f>
        <v>NO</v>
      </c>
      <c r="X6210" s="34">
        <f t="shared" ref="X6210:X6273" si="97">T6210*R6210</f>
        <v>10.233600000000003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35">
        <v>0.2</v>
      </c>
      <c r="U6211" s="1">
        <v>942.81569999999988</v>
      </c>
      <c r="V6211" t="str">
        <f>VLOOKUP(M6211,People!B:C,2,0)</f>
        <v>Anna Andreadi</v>
      </c>
      <c r="W6211" t="str">
        <f>IFERROR(VLOOKUP(B6211,Returns!B:C,2,0),"NO")</f>
        <v>NO</v>
      </c>
      <c r="X6211" s="34">
        <f t="shared" si="97"/>
        <v>558.70560000000012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35">
        <v>0</v>
      </c>
      <c r="U6212" s="1">
        <v>290.00579999999991</v>
      </c>
      <c r="V6212" t="str">
        <f>VLOOKUP(M6212,People!B:C,2,0)</f>
        <v>Anna Andreadi</v>
      </c>
      <c r="W6212" t="str">
        <f>IFERROR(VLOOKUP(B6212,Returns!B:C,2,0),"NO")</f>
        <v>NO</v>
      </c>
      <c r="X6212" s="34">
        <f t="shared" si="97"/>
        <v>0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35">
        <v>0</v>
      </c>
      <c r="U6213" s="1">
        <v>22.419600000000003</v>
      </c>
      <c r="V6213" t="str">
        <f>VLOOKUP(M6213,People!B:C,2,0)</f>
        <v>Anna Andreadi</v>
      </c>
      <c r="W6213" t="str">
        <f>IFERROR(VLOOKUP(B6213,Returns!B:C,2,0),"NO")</f>
        <v>NO</v>
      </c>
      <c r="X6213" s="34">
        <f t="shared" si="97"/>
        <v>0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35">
        <v>0</v>
      </c>
      <c r="U6214" s="1">
        <v>9.120000000000001</v>
      </c>
      <c r="V6214" t="str">
        <f>VLOOKUP(M6214,People!B:C,2,0)</f>
        <v>Anna Andreadi</v>
      </c>
      <c r="W6214" t="str">
        <f>IFERROR(VLOOKUP(B6214,Returns!B:C,2,0),"NO")</f>
        <v>NO</v>
      </c>
      <c r="X6214" s="34">
        <f t="shared" si="97"/>
        <v>0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35">
        <v>0</v>
      </c>
      <c r="U6215" s="1">
        <v>22.074799999999996</v>
      </c>
      <c r="V6215" t="str">
        <f>VLOOKUP(M6215,People!B:C,2,0)</f>
        <v>Anna Andreadi</v>
      </c>
      <c r="W6215" t="str">
        <f>IFERROR(VLOOKUP(B6215,Returns!B:C,2,0),"NO")</f>
        <v>NO</v>
      </c>
      <c r="X6215" s="34">
        <f t="shared" si="97"/>
        <v>0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35">
        <v>0</v>
      </c>
      <c r="U6216" s="1">
        <v>3.7435999999999998</v>
      </c>
      <c r="V6216" t="str">
        <f>VLOOKUP(M6216,People!B:C,2,0)</f>
        <v>Anna Andreadi</v>
      </c>
      <c r="W6216" t="str">
        <f>IFERROR(VLOOKUP(B6216,Returns!B:C,2,0),"NO")</f>
        <v>NO</v>
      </c>
      <c r="X6216" s="34">
        <f t="shared" si="97"/>
        <v>0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35">
        <v>0</v>
      </c>
      <c r="U6217" s="1">
        <v>27.945600000000002</v>
      </c>
      <c r="V6217" t="str">
        <f>VLOOKUP(M6217,People!B:C,2,0)</f>
        <v>Chuck Magee</v>
      </c>
      <c r="W6217" t="str">
        <f>IFERROR(VLOOKUP(B6217,Returns!B:C,2,0),"NO")</f>
        <v>NO</v>
      </c>
      <c r="X6217" s="34">
        <f t="shared" si="97"/>
        <v>0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35">
        <v>0</v>
      </c>
      <c r="U6218" s="1">
        <v>29.252800000000001</v>
      </c>
      <c r="V6218" t="str">
        <f>VLOOKUP(M6218,People!B:C,2,0)</f>
        <v>Chuck Magee</v>
      </c>
      <c r="W6218" t="str">
        <f>IFERROR(VLOOKUP(B6218,Returns!B:C,2,0),"NO")</f>
        <v>NO</v>
      </c>
      <c r="X6218" s="34">
        <f t="shared" si="97"/>
        <v>0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35">
        <v>0</v>
      </c>
      <c r="U6219" s="1">
        <v>0.29969999999999963</v>
      </c>
      <c r="V6219" t="str">
        <f>VLOOKUP(M6219,People!B:C,2,0)</f>
        <v>Cassandra Brandow</v>
      </c>
      <c r="W6219" t="str">
        <f>IFERROR(VLOOKUP(B6219,Returns!B:C,2,0),"NO")</f>
        <v>NO</v>
      </c>
      <c r="X6219" s="34">
        <f t="shared" si="97"/>
        <v>0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35">
        <v>0</v>
      </c>
      <c r="U6220" s="1">
        <v>35.195999999999998</v>
      </c>
      <c r="V6220" t="str">
        <f>VLOOKUP(M6220,People!B:C,2,0)</f>
        <v>Kelly Williams</v>
      </c>
      <c r="W6220" t="str">
        <f>IFERROR(VLOOKUP(B6220,Returns!B:C,2,0),"NO")</f>
        <v>NO</v>
      </c>
      <c r="X6220" s="34">
        <f t="shared" si="97"/>
        <v>0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35">
        <v>0</v>
      </c>
      <c r="U6221" s="1">
        <v>51.834599999999995</v>
      </c>
      <c r="V6221" t="str">
        <f>VLOOKUP(M6221,People!B:C,2,0)</f>
        <v>Kelly Williams</v>
      </c>
      <c r="W6221" t="str">
        <f>IFERROR(VLOOKUP(B6221,Returns!B:C,2,0),"NO")</f>
        <v>NO</v>
      </c>
      <c r="X6221" s="34">
        <f t="shared" si="97"/>
        <v>0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35">
        <v>0</v>
      </c>
      <c r="U6222" s="1">
        <v>1.4601999999999977</v>
      </c>
      <c r="V6222" t="str">
        <f>VLOOKUP(M6222,People!B:C,2,0)</f>
        <v>Kelly Williams</v>
      </c>
      <c r="W6222" t="str">
        <f>IFERROR(VLOOKUP(B6222,Returns!B:C,2,0),"NO")</f>
        <v>NO</v>
      </c>
      <c r="X6222" s="34">
        <f t="shared" si="97"/>
        <v>0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35">
        <v>0</v>
      </c>
      <c r="U6223" s="1">
        <v>26.081999999999997</v>
      </c>
      <c r="V6223" t="str">
        <f>VLOOKUP(M6223,People!B:C,2,0)</f>
        <v>Anna Andreadi</v>
      </c>
      <c r="W6223" t="str">
        <f>IFERROR(VLOOKUP(B6223,Returns!B:C,2,0),"NO")</f>
        <v>NO</v>
      </c>
      <c r="X6223" s="34">
        <f t="shared" si="97"/>
        <v>0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35">
        <v>0.2</v>
      </c>
      <c r="U6224" s="1">
        <v>19.084800000000005</v>
      </c>
      <c r="V6224" t="str">
        <f>VLOOKUP(M6224,People!B:C,2,0)</f>
        <v>Cassandra Brandow</v>
      </c>
      <c r="W6224" t="str">
        <f>IFERROR(VLOOKUP(B6224,Returns!B:C,2,0),"NO")</f>
        <v>NO</v>
      </c>
      <c r="X6224" s="34">
        <f t="shared" si="97"/>
        <v>14.540799999999999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35">
        <v>0.2</v>
      </c>
      <c r="U6225" s="1">
        <v>1.0730999999999993</v>
      </c>
      <c r="V6225" t="str">
        <f>VLOOKUP(M6225,People!B:C,2,0)</f>
        <v>Cassandra Brandow</v>
      </c>
      <c r="W6225" t="str">
        <f>IFERROR(VLOOKUP(B6225,Returns!B:C,2,0),"NO")</f>
        <v>NO</v>
      </c>
      <c r="X6225" s="34">
        <f t="shared" si="97"/>
        <v>2.4527999999999999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35">
        <v>0.2</v>
      </c>
      <c r="U6226" s="1">
        <v>-54.588000000000008</v>
      </c>
      <c r="V6226" t="str">
        <f>VLOOKUP(M6226,People!B:C,2,0)</f>
        <v>Cassandra Brandow</v>
      </c>
      <c r="W6226" t="str">
        <f>IFERROR(VLOOKUP(B6226,Returns!B:C,2,0),"NO")</f>
        <v>NO</v>
      </c>
      <c r="X6226" s="34">
        <f t="shared" si="97"/>
        <v>43.670400000000008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35">
        <v>0.7</v>
      </c>
      <c r="U6227" s="1">
        <v>-103.86059999999998</v>
      </c>
      <c r="V6227" t="str">
        <f>VLOOKUP(M6227,People!B:C,2,0)</f>
        <v>Anna Andreadi</v>
      </c>
      <c r="W6227" t="str">
        <f>IFERROR(VLOOKUP(B6227,Returns!B:C,2,0),"NO")</f>
        <v>NO</v>
      </c>
      <c r="X6227" s="34">
        <f t="shared" si="97"/>
        <v>46.405800000000006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35">
        <v>0.2</v>
      </c>
      <c r="U6228" s="1">
        <v>-14.558399999999978</v>
      </c>
      <c r="V6228" t="str">
        <f>VLOOKUP(M6228,People!B:C,2,0)</f>
        <v>Anna Andreadi</v>
      </c>
      <c r="W6228" t="str">
        <f>IFERROR(VLOOKUP(B6228,Returns!B:C,2,0),"NO")</f>
        <v>NO</v>
      </c>
      <c r="X6228" s="34">
        <f t="shared" si="97"/>
        <v>58.233600000000003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35">
        <v>0.2</v>
      </c>
      <c r="U6229" s="1">
        <v>7.7679000000000009</v>
      </c>
      <c r="V6229" t="str">
        <f>VLOOKUP(M6229,People!B:C,2,0)</f>
        <v>Kelly Williams</v>
      </c>
      <c r="W6229" t="str">
        <f>IFERROR(VLOOKUP(B6229,Returns!B:C,2,0),"NO")</f>
        <v>NO</v>
      </c>
      <c r="X6229" s="34">
        <f t="shared" si="97"/>
        <v>17.755200000000002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35">
        <v>0.4</v>
      </c>
      <c r="U6230" s="1">
        <v>-20.235600000000005</v>
      </c>
      <c r="V6230" t="str">
        <f>VLOOKUP(M6230,People!B:C,2,0)</f>
        <v>Chuck Magee</v>
      </c>
      <c r="W6230" t="str">
        <f>IFERROR(VLOOKUP(B6230,Returns!B:C,2,0),"NO")</f>
        <v>NO</v>
      </c>
      <c r="X6230" s="34">
        <f t="shared" si="97"/>
        <v>44.150400000000005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35">
        <v>0.2</v>
      </c>
      <c r="U6231" s="1">
        <v>15.863099999999999</v>
      </c>
      <c r="V6231" t="str">
        <f>VLOOKUP(M6231,People!B:C,2,0)</f>
        <v>Chuck Magee</v>
      </c>
      <c r="W6231" t="str">
        <f>IFERROR(VLOOKUP(B6231,Returns!B:C,2,0),"NO")</f>
        <v>NO</v>
      </c>
      <c r="X6231" s="34">
        <f t="shared" si="97"/>
        <v>11.035200000000001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35">
        <v>0</v>
      </c>
      <c r="U6232" s="1">
        <v>11.8248</v>
      </c>
      <c r="V6232" t="str">
        <f>VLOOKUP(M6232,People!B:C,2,0)</f>
        <v>Kelly Williams</v>
      </c>
      <c r="W6232" t="str">
        <f>IFERROR(VLOOKUP(B6232,Returns!B:C,2,0),"NO")</f>
        <v>NO</v>
      </c>
      <c r="X6232" s="34">
        <f t="shared" si="97"/>
        <v>0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35">
        <v>0.2</v>
      </c>
      <c r="U6233" s="1">
        <v>8.8783999999999921</v>
      </c>
      <c r="V6233" t="str">
        <f>VLOOKUP(M6233,People!B:C,2,0)</f>
        <v>Anna Andreadi</v>
      </c>
      <c r="W6233" t="str">
        <f>IFERROR(VLOOKUP(B6233,Returns!B:C,2,0),"NO")</f>
        <v>NO</v>
      </c>
      <c r="X6233" s="34">
        <f t="shared" si="97"/>
        <v>35.513600000000004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35">
        <v>0</v>
      </c>
      <c r="U6234" s="1">
        <v>9.3312000000000008</v>
      </c>
      <c r="V6234" t="str">
        <f>VLOOKUP(M6234,People!B:C,2,0)</f>
        <v>Anna Andreadi</v>
      </c>
      <c r="W6234" t="str">
        <f>IFERROR(VLOOKUP(B6234,Returns!B:C,2,0),"NO")</f>
        <v>NO</v>
      </c>
      <c r="X6234" s="34">
        <f t="shared" si="97"/>
        <v>0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35">
        <v>0</v>
      </c>
      <c r="U6235" s="1">
        <v>34.214400000000005</v>
      </c>
      <c r="V6235" t="str">
        <f>VLOOKUP(M6235,People!B:C,2,0)</f>
        <v>Anna Andreadi</v>
      </c>
      <c r="W6235" t="str">
        <f>IFERROR(VLOOKUP(B6235,Returns!B:C,2,0),"NO")</f>
        <v>NO</v>
      </c>
      <c r="X6235" s="34">
        <f t="shared" si="97"/>
        <v>0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35">
        <v>0.2</v>
      </c>
      <c r="U6236" s="1">
        <v>459.98749999999995</v>
      </c>
      <c r="V6236" t="str">
        <f>VLOOKUP(M6236,People!B:C,2,0)</f>
        <v>Anna Andreadi</v>
      </c>
      <c r="W6236" t="str">
        <f>IFERROR(VLOOKUP(B6236,Returns!B:C,2,0),"NO")</f>
        <v>NO</v>
      </c>
      <c r="X6236" s="34">
        <f t="shared" si="97"/>
        <v>294.392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35">
        <v>0.2</v>
      </c>
      <c r="U6237" s="1">
        <v>-17.991000000000003</v>
      </c>
      <c r="V6237" t="str">
        <f>VLOOKUP(M6237,People!B:C,2,0)</f>
        <v>Anna Andreadi</v>
      </c>
      <c r="W6237" t="str">
        <f>IFERROR(VLOOKUP(B6237,Returns!B:C,2,0),"NO")</f>
        <v>NO</v>
      </c>
      <c r="X6237" s="34">
        <f t="shared" si="97"/>
        <v>15.991999999999999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35">
        <v>0.2</v>
      </c>
      <c r="U6238" s="1">
        <v>21.591000000000001</v>
      </c>
      <c r="V6238" t="str">
        <f>VLOOKUP(M6238,People!B:C,2,0)</f>
        <v>Chuck Magee</v>
      </c>
      <c r="W6238" t="str">
        <f>IFERROR(VLOOKUP(B6238,Returns!B:C,2,0),"NO")</f>
        <v>NO</v>
      </c>
      <c r="X6238" s="34">
        <f t="shared" si="97"/>
        <v>11.5152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35">
        <v>0.2</v>
      </c>
      <c r="U6239" s="1">
        <v>9.2176000000000009</v>
      </c>
      <c r="V6239" t="str">
        <f>VLOOKUP(M6239,People!B:C,2,0)</f>
        <v>Chuck Magee</v>
      </c>
      <c r="W6239" t="str">
        <f>IFERROR(VLOOKUP(B6239,Returns!B:C,2,0),"NO")</f>
        <v>NO</v>
      </c>
      <c r="X6239" s="34">
        <f t="shared" si="97"/>
        <v>5.2672000000000008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35">
        <v>0</v>
      </c>
      <c r="U6240" s="1">
        <v>21.64500000000001</v>
      </c>
      <c r="V6240" t="str">
        <f>VLOOKUP(M6240,People!B:C,2,0)</f>
        <v>Anna Andreadi</v>
      </c>
      <c r="W6240" t="str">
        <f>IFERROR(VLOOKUP(B6240,Returns!B:C,2,0),"NO")</f>
        <v>Yes</v>
      </c>
      <c r="X6240" s="34">
        <f t="shared" si="97"/>
        <v>0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35">
        <v>0</v>
      </c>
      <c r="U6241" s="1">
        <v>93.698800000000006</v>
      </c>
      <c r="V6241" t="str">
        <f>VLOOKUP(M6241,People!B:C,2,0)</f>
        <v>Anna Andreadi</v>
      </c>
      <c r="W6241" t="str">
        <f>IFERROR(VLOOKUP(B6241,Returns!B:C,2,0),"NO")</f>
        <v>Yes</v>
      </c>
      <c r="X6241" s="34">
        <f t="shared" si="97"/>
        <v>0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35">
        <v>0.2</v>
      </c>
      <c r="U6242" s="1">
        <v>3.8167999999999997</v>
      </c>
      <c r="V6242" t="str">
        <f>VLOOKUP(M6242,People!B:C,2,0)</f>
        <v>Anna Andreadi</v>
      </c>
      <c r="W6242" t="str">
        <f>IFERROR(VLOOKUP(B6242,Returns!B:C,2,0),"NO")</f>
        <v>NO</v>
      </c>
      <c r="X6242" s="34">
        <f t="shared" si="97"/>
        <v>2.3488000000000002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35">
        <v>0</v>
      </c>
      <c r="U6243" s="1">
        <v>101.4504</v>
      </c>
      <c r="V6243" t="str">
        <f>VLOOKUP(M6243,People!B:C,2,0)</f>
        <v>Chuck Magee</v>
      </c>
      <c r="W6243" t="str">
        <f>IFERROR(VLOOKUP(B6243,Returns!B:C,2,0),"NO")</f>
        <v>NO</v>
      </c>
      <c r="X6243" s="34">
        <f t="shared" si="97"/>
        <v>0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35">
        <v>0.7</v>
      </c>
      <c r="U6244" s="1">
        <v>-14.591999999999999</v>
      </c>
      <c r="V6244" t="str">
        <f>VLOOKUP(M6244,People!B:C,2,0)</f>
        <v>Cassandra Brandow</v>
      </c>
      <c r="W6244" t="str">
        <f>IFERROR(VLOOKUP(B6244,Returns!B:C,2,0),"NO")</f>
        <v>NO</v>
      </c>
      <c r="X6244" s="34">
        <f t="shared" si="97"/>
        <v>12.768000000000001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35">
        <v>0</v>
      </c>
      <c r="U6245" s="1">
        <v>7.6049999999999978</v>
      </c>
      <c r="V6245" t="str">
        <f>VLOOKUP(M6245,People!B:C,2,0)</f>
        <v>Anna Andreadi</v>
      </c>
      <c r="W6245" t="str">
        <f>IFERROR(VLOOKUP(B6245,Returns!B:C,2,0),"NO")</f>
        <v>NO</v>
      </c>
      <c r="X6245" s="34">
        <f t="shared" si="97"/>
        <v>0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35">
        <v>0</v>
      </c>
      <c r="U6246" s="1">
        <v>30.950400000000002</v>
      </c>
      <c r="V6246" t="str">
        <f>VLOOKUP(M6246,People!B:C,2,0)</f>
        <v>Anna Andreadi</v>
      </c>
      <c r="W6246" t="str">
        <f>IFERROR(VLOOKUP(B6246,Returns!B:C,2,0),"NO")</f>
        <v>NO</v>
      </c>
      <c r="X6246" s="34">
        <f t="shared" si="97"/>
        <v>0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35">
        <v>0</v>
      </c>
      <c r="U6247" s="1">
        <v>6.4205999999999976</v>
      </c>
      <c r="V6247" t="str">
        <f>VLOOKUP(M6247,People!B:C,2,0)</f>
        <v>Anna Andreadi</v>
      </c>
      <c r="W6247" t="str">
        <f>IFERROR(VLOOKUP(B6247,Returns!B:C,2,0),"NO")</f>
        <v>NO</v>
      </c>
      <c r="X6247" s="34">
        <f t="shared" si="97"/>
        <v>0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35">
        <v>0</v>
      </c>
      <c r="U6248" s="1">
        <v>6.011400000000001</v>
      </c>
      <c r="V6248" t="str">
        <f>VLOOKUP(M6248,People!B:C,2,0)</f>
        <v>Anna Andreadi</v>
      </c>
      <c r="W6248" t="str">
        <f>IFERROR(VLOOKUP(B6248,Returns!B:C,2,0),"NO")</f>
        <v>NO</v>
      </c>
      <c r="X6248" s="34">
        <f t="shared" si="97"/>
        <v>0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35">
        <v>0</v>
      </c>
      <c r="U6249" s="1">
        <v>19.968599999999999</v>
      </c>
      <c r="V6249" t="str">
        <f>VLOOKUP(M6249,People!B:C,2,0)</f>
        <v>Kelly Williams</v>
      </c>
      <c r="W6249" t="str">
        <f>IFERROR(VLOOKUP(B6249,Returns!B:C,2,0),"NO")</f>
        <v>NO</v>
      </c>
      <c r="X6249" s="34">
        <f t="shared" si="97"/>
        <v>0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35">
        <v>0</v>
      </c>
      <c r="U6250" s="1">
        <v>2.6208000000000005</v>
      </c>
      <c r="V6250" t="str">
        <f>VLOOKUP(M6250,People!B:C,2,0)</f>
        <v>Kelly Williams</v>
      </c>
      <c r="W6250" t="str">
        <f>IFERROR(VLOOKUP(B6250,Returns!B:C,2,0),"NO")</f>
        <v>NO</v>
      </c>
      <c r="X6250" s="34">
        <f t="shared" si="97"/>
        <v>0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35">
        <v>0</v>
      </c>
      <c r="U6251" s="1">
        <v>120.94159999999999</v>
      </c>
      <c r="V6251" t="str">
        <f>VLOOKUP(M6251,People!B:C,2,0)</f>
        <v>Kelly Williams</v>
      </c>
      <c r="W6251" t="str">
        <f>IFERROR(VLOOKUP(B6251,Returns!B:C,2,0),"NO")</f>
        <v>NO</v>
      </c>
      <c r="X6251" s="34">
        <f t="shared" si="97"/>
        <v>0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35">
        <v>0</v>
      </c>
      <c r="U6252" s="1">
        <v>3.99</v>
      </c>
      <c r="V6252" t="str">
        <f>VLOOKUP(M6252,People!B:C,2,0)</f>
        <v>Kelly Williams</v>
      </c>
      <c r="W6252" t="str">
        <f>IFERROR(VLOOKUP(B6252,Returns!B:C,2,0),"NO")</f>
        <v>NO</v>
      </c>
      <c r="X6252" s="34">
        <f t="shared" si="97"/>
        <v>0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35">
        <v>0.8</v>
      </c>
      <c r="U6253" s="1">
        <v>-6.344100000000001</v>
      </c>
      <c r="V6253" t="str">
        <f>VLOOKUP(M6253,People!B:C,2,0)</f>
        <v>Kelly Williams</v>
      </c>
      <c r="W6253" t="str">
        <f>IFERROR(VLOOKUP(B6253,Returns!B:C,2,0),"NO")</f>
        <v>NO</v>
      </c>
      <c r="X6253" s="34">
        <f t="shared" si="97"/>
        <v>1.9151999999999998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35">
        <v>0</v>
      </c>
      <c r="U6254" s="1">
        <v>27.993600000000001</v>
      </c>
      <c r="V6254" t="str">
        <f>VLOOKUP(M6254,People!B:C,2,0)</f>
        <v>Cassandra Brandow</v>
      </c>
      <c r="W6254" t="str">
        <f>IFERROR(VLOOKUP(B6254,Returns!B:C,2,0),"NO")</f>
        <v>NO</v>
      </c>
      <c r="X6254" s="34">
        <f t="shared" si="97"/>
        <v>0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35">
        <v>0</v>
      </c>
      <c r="U6255" s="1">
        <v>50.242500000000007</v>
      </c>
      <c r="V6255" t="str">
        <f>VLOOKUP(M6255,People!B:C,2,0)</f>
        <v>Cassandra Brandow</v>
      </c>
      <c r="W6255" t="str">
        <f>IFERROR(VLOOKUP(B6255,Returns!B:C,2,0),"NO")</f>
        <v>NO</v>
      </c>
      <c r="X6255" s="34">
        <f t="shared" si="97"/>
        <v>0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35">
        <v>0</v>
      </c>
      <c r="U6256" s="1">
        <v>8.1167999999999996</v>
      </c>
      <c r="V6256" t="str">
        <f>VLOOKUP(M6256,People!B:C,2,0)</f>
        <v>Cassandra Brandow</v>
      </c>
      <c r="W6256" t="str">
        <f>IFERROR(VLOOKUP(B6256,Returns!B:C,2,0),"NO")</f>
        <v>NO</v>
      </c>
      <c r="X6256" s="34">
        <f t="shared" si="97"/>
        <v>0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35">
        <v>0.2</v>
      </c>
      <c r="U6257" s="1">
        <v>3.4495999999999993</v>
      </c>
      <c r="V6257" t="str">
        <f>VLOOKUP(M6257,People!B:C,2,0)</f>
        <v>Kelly Williams</v>
      </c>
      <c r="W6257" t="str">
        <f>IFERROR(VLOOKUP(B6257,Returns!B:C,2,0),"NO")</f>
        <v>NO</v>
      </c>
      <c r="X6257" s="34">
        <f t="shared" si="97"/>
        <v>1.9712000000000005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35">
        <v>0.7</v>
      </c>
      <c r="U6258" s="1">
        <v>-2.5255999999999998</v>
      </c>
      <c r="V6258" t="str">
        <f>VLOOKUP(M6258,People!B:C,2,0)</f>
        <v>Cassandra Brandow</v>
      </c>
      <c r="W6258" t="str">
        <f>IFERROR(VLOOKUP(B6258,Returns!B:C,2,0),"NO")</f>
        <v>NO</v>
      </c>
      <c r="X6258" s="34">
        <f t="shared" si="97"/>
        <v>2.4108000000000005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35">
        <v>0.2</v>
      </c>
      <c r="U6259" s="1">
        <v>-81.725799999999978</v>
      </c>
      <c r="V6259" t="str">
        <f>VLOOKUP(M6259,People!B:C,2,0)</f>
        <v>Chuck Magee</v>
      </c>
      <c r="W6259" t="str">
        <f>IFERROR(VLOOKUP(B6259,Returns!B:C,2,0),"NO")</f>
        <v>NO</v>
      </c>
      <c r="X6259" s="34">
        <f t="shared" si="97"/>
        <v>76.91840000000002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35">
        <v>0</v>
      </c>
      <c r="U6260" s="1">
        <v>11.230799999999999</v>
      </c>
      <c r="V6260" t="str">
        <f>VLOOKUP(M6260,People!B:C,2,0)</f>
        <v>Chuck Magee</v>
      </c>
      <c r="W6260" t="str">
        <f>IFERROR(VLOOKUP(B6260,Returns!B:C,2,0),"NO")</f>
        <v>NO</v>
      </c>
      <c r="X6260" s="34">
        <f t="shared" si="97"/>
        <v>0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35">
        <v>0</v>
      </c>
      <c r="U6261" s="1">
        <v>5.5663999999999998</v>
      </c>
      <c r="V6261" t="str">
        <f>VLOOKUP(M6261,People!B:C,2,0)</f>
        <v>Kelly Williams</v>
      </c>
      <c r="W6261" t="str">
        <f>IFERROR(VLOOKUP(B6261,Returns!B:C,2,0),"NO")</f>
        <v>NO</v>
      </c>
      <c r="X6261" s="34">
        <f t="shared" si="97"/>
        <v>0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35">
        <v>0.2</v>
      </c>
      <c r="U6262" s="1">
        <v>4.9247999999999985</v>
      </c>
      <c r="V6262" t="str">
        <f>VLOOKUP(M6262,People!B:C,2,0)</f>
        <v>Anna Andreadi</v>
      </c>
      <c r="W6262" t="str">
        <f>IFERROR(VLOOKUP(B6262,Returns!B:C,2,0),"NO")</f>
        <v>NO</v>
      </c>
      <c r="X6262" s="34">
        <f t="shared" si="97"/>
        <v>2.9184000000000005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35">
        <v>0</v>
      </c>
      <c r="U6263" s="1">
        <v>19.872</v>
      </c>
      <c r="V6263" t="str">
        <f>VLOOKUP(M6263,People!B:C,2,0)</f>
        <v>Chuck Magee</v>
      </c>
      <c r="W6263" t="str">
        <f>IFERROR(VLOOKUP(B6263,Returns!B:C,2,0),"NO")</f>
        <v>NO</v>
      </c>
      <c r="X6263" s="34">
        <f t="shared" si="97"/>
        <v>0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35">
        <v>0.8</v>
      </c>
      <c r="U6264" s="1">
        <v>-729.91380000000004</v>
      </c>
      <c r="V6264" t="str">
        <f>VLOOKUP(M6264,People!B:C,2,0)</f>
        <v>Kelly Williams</v>
      </c>
      <c r="W6264" t="str">
        <f>IFERROR(VLOOKUP(B6264,Returns!B:C,2,0),"NO")</f>
        <v>NO</v>
      </c>
      <c r="X6264" s="34">
        <f t="shared" si="97"/>
        <v>353.89760000000001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35">
        <v>0</v>
      </c>
      <c r="U6265" s="1">
        <v>15.524999999999999</v>
      </c>
      <c r="V6265" t="str">
        <f>VLOOKUP(M6265,People!B:C,2,0)</f>
        <v>Cassandra Brandow</v>
      </c>
      <c r="W6265" t="str">
        <f>IFERROR(VLOOKUP(B6265,Returns!B:C,2,0),"NO")</f>
        <v>NO</v>
      </c>
      <c r="X6265" s="34">
        <f t="shared" si="97"/>
        <v>0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35">
        <v>0</v>
      </c>
      <c r="U6266" s="1">
        <v>14.424999999999999</v>
      </c>
      <c r="V6266" t="str">
        <f>VLOOKUP(M6266,People!B:C,2,0)</f>
        <v>Kelly Williams</v>
      </c>
      <c r="W6266" t="str">
        <f>IFERROR(VLOOKUP(B6266,Returns!B:C,2,0),"NO")</f>
        <v>Yes</v>
      </c>
      <c r="X6266" s="34">
        <f t="shared" si="97"/>
        <v>0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35">
        <v>0.2</v>
      </c>
      <c r="U6267" s="1">
        <v>1.1771999999999998</v>
      </c>
      <c r="V6267" t="str">
        <f>VLOOKUP(M6267,People!B:C,2,0)</f>
        <v>Cassandra Brandow</v>
      </c>
      <c r="W6267" t="str">
        <f>IFERROR(VLOOKUP(B6267,Returns!B:C,2,0),"NO")</f>
        <v>NO</v>
      </c>
      <c r="X6267" s="34">
        <f t="shared" si="97"/>
        <v>0.69760000000000011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35">
        <v>0.2</v>
      </c>
      <c r="U6268" s="1">
        <v>48.551399999999994</v>
      </c>
      <c r="V6268" t="str">
        <f>VLOOKUP(M6268,People!B:C,2,0)</f>
        <v>Cassandra Brandow</v>
      </c>
      <c r="W6268" t="str">
        <f>IFERROR(VLOOKUP(B6268,Returns!B:C,2,0),"NO")</f>
        <v>NO</v>
      </c>
      <c r="X6268" s="34">
        <f t="shared" si="97"/>
        <v>28.771200000000007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35">
        <v>0</v>
      </c>
      <c r="U6269" s="1">
        <v>93.593999999999994</v>
      </c>
      <c r="V6269" t="str">
        <f>VLOOKUP(M6269,People!B:C,2,0)</f>
        <v>Chuck Magee</v>
      </c>
      <c r="W6269" t="str">
        <f>IFERROR(VLOOKUP(B6269,Returns!B:C,2,0),"NO")</f>
        <v>NO</v>
      </c>
      <c r="X6269" s="34">
        <f t="shared" si="97"/>
        <v>0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35">
        <v>0</v>
      </c>
      <c r="U6270" s="1">
        <v>10.327</v>
      </c>
      <c r="V6270" t="str">
        <f>VLOOKUP(M6270,People!B:C,2,0)</f>
        <v>Chuck Magee</v>
      </c>
      <c r="W6270" t="str">
        <f>IFERROR(VLOOKUP(B6270,Returns!B:C,2,0),"NO")</f>
        <v>NO</v>
      </c>
      <c r="X6270" s="34">
        <f t="shared" si="97"/>
        <v>0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35">
        <v>0.2</v>
      </c>
      <c r="U6271" s="1">
        <v>-7.9984000000000073</v>
      </c>
      <c r="V6271" t="str">
        <f>VLOOKUP(M6271,People!B:C,2,0)</f>
        <v>Anna Andreadi</v>
      </c>
      <c r="W6271" t="str">
        <f>IFERROR(VLOOKUP(B6271,Returns!B:C,2,0),"NO")</f>
        <v>NO</v>
      </c>
      <c r="X6271" s="34">
        <f t="shared" si="97"/>
        <v>7.9984000000000011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35">
        <v>0.2</v>
      </c>
      <c r="U6272" s="1">
        <v>43.464599999999905</v>
      </c>
      <c r="V6272" t="str">
        <f>VLOOKUP(M6272,People!B:C,2,0)</f>
        <v>Anna Andreadi</v>
      </c>
      <c r="W6272" t="str">
        <f>IFERROR(VLOOKUP(B6272,Returns!B:C,2,0),"NO")</f>
        <v>NO</v>
      </c>
      <c r="X6272" s="34">
        <f t="shared" si="97"/>
        <v>231.81120000000001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35">
        <v>0</v>
      </c>
      <c r="U6273" s="1">
        <v>44.974999999999987</v>
      </c>
      <c r="V6273" t="str">
        <f>VLOOKUP(M6273,People!B:C,2,0)</f>
        <v>Anna Andreadi</v>
      </c>
      <c r="W6273" t="str">
        <f>IFERROR(VLOOKUP(B6273,Returns!B:C,2,0),"NO")</f>
        <v>NO</v>
      </c>
      <c r="X6273" s="34">
        <f t="shared" si="97"/>
        <v>0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35">
        <v>0.2</v>
      </c>
      <c r="U6274" s="1">
        <v>23.262400000000003</v>
      </c>
      <c r="V6274" t="str">
        <f>VLOOKUP(M6274,People!B:C,2,0)</f>
        <v>Kelly Williams</v>
      </c>
      <c r="W6274" t="str">
        <f>IFERROR(VLOOKUP(B6274,Returns!B:C,2,0),"NO")</f>
        <v>NO</v>
      </c>
      <c r="X6274" s="34">
        <f t="shared" ref="X6274:X6337" si="98">T6274*R6274</f>
        <v>23.2624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35">
        <v>0</v>
      </c>
      <c r="U6275" s="1">
        <v>4.4711999999999996</v>
      </c>
      <c r="V6275" t="str">
        <f>VLOOKUP(M6275,People!B:C,2,0)</f>
        <v>Anna Andreadi</v>
      </c>
      <c r="W6275" t="str">
        <f>IFERROR(VLOOKUP(B6275,Returns!B:C,2,0),"NO")</f>
        <v>NO</v>
      </c>
      <c r="X6275" s="34">
        <f t="shared" si="98"/>
        <v>0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35">
        <v>0</v>
      </c>
      <c r="U6276" s="1">
        <v>89.963999999999999</v>
      </c>
      <c r="V6276" t="str">
        <f>VLOOKUP(M6276,People!B:C,2,0)</f>
        <v>Anna Andreadi</v>
      </c>
      <c r="W6276" t="str">
        <f>IFERROR(VLOOKUP(B6276,Returns!B:C,2,0),"NO")</f>
        <v>NO</v>
      </c>
      <c r="X6276" s="34">
        <f t="shared" si="98"/>
        <v>0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35">
        <v>0</v>
      </c>
      <c r="U6277" s="1">
        <v>10.890000000000002</v>
      </c>
      <c r="V6277" t="str">
        <f>VLOOKUP(M6277,People!B:C,2,0)</f>
        <v>Anna Andreadi</v>
      </c>
      <c r="W6277" t="str">
        <f>IFERROR(VLOOKUP(B6277,Returns!B:C,2,0),"NO")</f>
        <v>NO</v>
      </c>
      <c r="X6277" s="34">
        <f t="shared" si="98"/>
        <v>0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35">
        <v>0</v>
      </c>
      <c r="U6278" s="1">
        <v>41.223699999999994</v>
      </c>
      <c r="V6278" t="str">
        <f>VLOOKUP(M6278,People!B:C,2,0)</f>
        <v>Anna Andreadi</v>
      </c>
      <c r="W6278" t="str">
        <f>IFERROR(VLOOKUP(B6278,Returns!B:C,2,0),"NO")</f>
        <v>NO</v>
      </c>
      <c r="X6278" s="34">
        <f t="shared" si="98"/>
        <v>0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35">
        <v>0</v>
      </c>
      <c r="U6279" s="1">
        <v>17.379999999999995</v>
      </c>
      <c r="V6279" t="str">
        <f>VLOOKUP(M6279,People!B:C,2,0)</f>
        <v>Anna Andreadi</v>
      </c>
      <c r="W6279" t="str">
        <f>IFERROR(VLOOKUP(B6279,Returns!B:C,2,0),"NO")</f>
        <v>NO</v>
      </c>
      <c r="X6279" s="34">
        <f t="shared" si="98"/>
        <v>0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35">
        <v>0.2</v>
      </c>
      <c r="U6280" s="1">
        <v>-4.6764000000000001</v>
      </c>
      <c r="V6280" t="str">
        <f>VLOOKUP(M6280,People!B:C,2,0)</f>
        <v>Anna Andreadi</v>
      </c>
      <c r="W6280" t="str">
        <f>IFERROR(VLOOKUP(B6280,Returns!B:C,2,0),"NO")</f>
        <v>NO</v>
      </c>
      <c r="X6280" s="34">
        <f t="shared" si="98"/>
        <v>4.1568000000000005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35">
        <v>0.2</v>
      </c>
      <c r="U6281" s="1">
        <v>4.1651999999999987</v>
      </c>
      <c r="V6281" t="str">
        <f>VLOOKUP(M6281,People!B:C,2,0)</f>
        <v>Anna Andreadi</v>
      </c>
      <c r="W6281" t="str">
        <f>IFERROR(VLOOKUP(B6281,Returns!B:C,2,0),"NO")</f>
        <v>NO</v>
      </c>
      <c r="X6281" s="34">
        <f t="shared" si="98"/>
        <v>2.5632000000000001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35">
        <v>0.2</v>
      </c>
      <c r="U6282" s="1">
        <v>1.9925999999999999</v>
      </c>
      <c r="V6282" t="str">
        <f>VLOOKUP(M6282,People!B:C,2,0)</f>
        <v>Chuck Magee</v>
      </c>
      <c r="W6282" t="str">
        <f>IFERROR(VLOOKUP(B6282,Returns!B:C,2,0),"NO")</f>
        <v>NO</v>
      </c>
      <c r="X6282" s="34">
        <f t="shared" si="98"/>
        <v>1.1808000000000001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35">
        <v>0.2</v>
      </c>
      <c r="U6283" s="1">
        <v>9.5735999999999937</v>
      </c>
      <c r="V6283" t="str">
        <f>VLOOKUP(M6283,People!B:C,2,0)</f>
        <v>Chuck Magee</v>
      </c>
      <c r="W6283" t="str">
        <f>IFERROR(VLOOKUP(B6283,Returns!B:C,2,0),"NO")</f>
        <v>NO</v>
      </c>
      <c r="X6283" s="34">
        <f t="shared" si="98"/>
        <v>12.764800000000001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35">
        <v>0.2</v>
      </c>
      <c r="U6284" s="1">
        <v>-26.541000000000004</v>
      </c>
      <c r="V6284" t="str">
        <f>VLOOKUP(M6284,People!B:C,2,0)</f>
        <v>Chuck Magee</v>
      </c>
      <c r="W6284" t="str">
        <f>IFERROR(VLOOKUP(B6284,Returns!B:C,2,0),"NO")</f>
        <v>NO</v>
      </c>
      <c r="X6284" s="34">
        <f t="shared" si="98"/>
        <v>28.310400000000001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35">
        <v>0</v>
      </c>
      <c r="U6285" s="1">
        <v>143.30299999999997</v>
      </c>
      <c r="V6285" t="str">
        <f>VLOOKUP(M6285,People!B:C,2,0)</f>
        <v>Anna Andreadi</v>
      </c>
      <c r="W6285" t="str">
        <f>IFERROR(VLOOKUP(B6285,Returns!B:C,2,0),"NO")</f>
        <v>NO</v>
      </c>
      <c r="X6285" s="34">
        <f t="shared" si="98"/>
        <v>0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35">
        <v>0.2</v>
      </c>
      <c r="U6286" s="1">
        <v>56.324000000000012</v>
      </c>
      <c r="V6286" t="str">
        <f>VLOOKUP(M6286,People!B:C,2,0)</f>
        <v>Anna Andreadi</v>
      </c>
      <c r="W6286" t="str">
        <f>IFERROR(VLOOKUP(B6286,Returns!B:C,2,0),"NO")</f>
        <v>NO</v>
      </c>
      <c r="X6286" s="34">
        <f t="shared" si="98"/>
        <v>112.64800000000001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35">
        <v>0.4</v>
      </c>
      <c r="U6287" s="1">
        <v>-231.41160000000008</v>
      </c>
      <c r="V6287" t="str">
        <f>VLOOKUP(M6287,People!B:C,2,0)</f>
        <v>Chuck Magee</v>
      </c>
      <c r="W6287" t="str">
        <f>IFERROR(VLOOKUP(B6287,Returns!B:C,2,0),"NO")</f>
        <v>NO</v>
      </c>
      <c r="X6287" s="34">
        <f t="shared" si="98"/>
        <v>264.47040000000004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35">
        <v>0.2</v>
      </c>
      <c r="U6288" s="1">
        <v>17.998199999999997</v>
      </c>
      <c r="V6288" t="str">
        <f>VLOOKUP(M6288,People!B:C,2,0)</f>
        <v>Cassandra Brandow</v>
      </c>
      <c r="W6288" t="str">
        <f>IFERROR(VLOOKUP(B6288,Returns!B:C,2,0),"NO")</f>
        <v>NO</v>
      </c>
      <c r="X6288" s="34">
        <f t="shared" si="98"/>
        <v>47.995200000000004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35">
        <v>0.2</v>
      </c>
      <c r="U6289" s="1">
        <v>-87.935400000000044</v>
      </c>
      <c r="V6289" t="str">
        <f>VLOOKUP(M6289,People!B:C,2,0)</f>
        <v>Anna Andreadi</v>
      </c>
      <c r="W6289" t="str">
        <f>IFERROR(VLOOKUP(B6289,Returns!B:C,2,0),"NO")</f>
        <v>NO</v>
      </c>
      <c r="X6289" s="34">
        <f t="shared" si="98"/>
        <v>100.49760000000002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35">
        <v>0.2</v>
      </c>
      <c r="U6290" s="1">
        <v>68.846399999999974</v>
      </c>
      <c r="V6290" t="str">
        <f>VLOOKUP(M6290,People!B:C,2,0)</f>
        <v>Anna Andreadi</v>
      </c>
      <c r="W6290" t="str">
        <f>IFERROR(VLOOKUP(B6290,Returns!B:C,2,0),"NO")</f>
        <v>NO</v>
      </c>
      <c r="X6290" s="34">
        <f t="shared" si="98"/>
        <v>39.340800000000002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35">
        <v>0.2</v>
      </c>
      <c r="U6291" s="1">
        <v>102.95279999999988</v>
      </c>
      <c r="V6291" t="str">
        <f>VLOOKUP(M6291,People!B:C,2,0)</f>
        <v>Anna Andreadi</v>
      </c>
      <c r="W6291" t="str">
        <f>IFERROR(VLOOKUP(B6291,Returns!B:C,2,0),"NO")</f>
        <v>NO</v>
      </c>
      <c r="X6291" s="34">
        <f t="shared" si="98"/>
        <v>183.02720000000002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35">
        <v>0</v>
      </c>
      <c r="U6292" s="1">
        <v>91.772800000000018</v>
      </c>
      <c r="V6292" t="str">
        <f>VLOOKUP(M6292,People!B:C,2,0)</f>
        <v>Anna Andreadi</v>
      </c>
      <c r="W6292" t="str">
        <f>IFERROR(VLOOKUP(B6292,Returns!B:C,2,0),"NO")</f>
        <v>NO</v>
      </c>
      <c r="X6292" s="34">
        <f t="shared" si="98"/>
        <v>0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35">
        <v>0</v>
      </c>
      <c r="U6293" s="1">
        <v>168.47040000000004</v>
      </c>
      <c r="V6293" t="str">
        <f>VLOOKUP(M6293,People!B:C,2,0)</f>
        <v>Cassandra Brandow</v>
      </c>
      <c r="W6293" t="str">
        <f>IFERROR(VLOOKUP(B6293,Returns!B:C,2,0),"NO")</f>
        <v>NO</v>
      </c>
      <c r="X6293" s="34">
        <f t="shared" si="98"/>
        <v>0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35">
        <v>0.2</v>
      </c>
      <c r="U6294" s="1">
        <v>7.7679000000000009</v>
      </c>
      <c r="V6294" t="str">
        <f>VLOOKUP(M6294,People!B:C,2,0)</f>
        <v>Anna Andreadi</v>
      </c>
      <c r="W6294" t="str">
        <f>IFERROR(VLOOKUP(B6294,Returns!B:C,2,0),"NO")</f>
        <v>NO</v>
      </c>
      <c r="X6294" s="34">
        <f t="shared" si="98"/>
        <v>17.755200000000002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35">
        <v>0</v>
      </c>
      <c r="U6295" s="1">
        <v>16.676400000000001</v>
      </c>
      <c r="V6295" t="str">
        <f>VLOOKUP(M6295,People!B:C,2,0)</f>
        <v>Anna Andreadi</v>
      </c>
      <c r="W6295" t="str">
        <f>IFERROR(VLOOKUP(B6295,Returns!B:C,2,0),"NO")</f>
        <v>NO</v>
      </c>
      <c r="X6295" s="34">
        <f t="shared" si="98"/>
        <v>0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35">
        <v>0.2</v>
      </c>
      <c r="U6296" s="1">
        <v>12.581999999999999</v>
      </c>
      <c r="V6296" t="str">
        <f>VLOOKUP(M6296,People!B:C,2,0)</f>
        <v>Chuck Magee</v>
      </c>
      <c r="W6296" t="str">
        <f>IFERROR(VLOOKUP(B6296,Returns!B:C,2,0),"NO")</f>
        <v>NO</v>
      </c>
      <c r="X6296" s="34">
        <f t="shared" si="98"/>
        <v>6.7103999999999999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35">
        <v>0</v>
      </c>
      <c r="U6297" s="1">
        <v>503.78219999999976</v>
      </c>
      <c r="V6297" t="str">
        <f>VLOOKUP(M6297,People!B:C,2,0)</f>
        <v>Chuck Magee</v>
      </c>
      <c r="W6297" t="str">
        <f>IFERROR(VLOOKUP(B6297,Returns!B:C,2,0),"NO")</f>
        <v>NO</v>
      </c>
      <c r="X6297" s="34">
        <f t="shared" si="98"/>
        <v>0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35">
        <v>0</v>
      </c>
      <c r="U6298" s="1">
        <v>84.51</v>
      </c>
      <c r="V6298" t="str">
        <f>VLOOKUP(M6298,People!B:C,2,0)</f>
        <v>Chuck Magee</v>
      </c>
      <c r="W6298" t="str">
        <f>IFERROR(VLOOKUP(B6298,Returns!B:C,2,0),"NO")</f>
        <v>NO</v>
      </c>
      <c r="X6298" s="34">
        <f t="shared" si="98"/>
        <v>0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35">
        <v>0</v>
      </c>
      <c r="U6299" s="1">
        <v>66.627199999999988</v>
      </c>
      <c r="V6299" t="str">
        <f>VLOOKUP(M6299,People!B:C,2,0)</f>
        <v>Chuck Magee</v>
      </c>
      <c r="W6299" t="str">
        <f>IFERROR(VLOOKUP(B6299,Returns!B:C,2,0),"NO")</f>
        <v>NO</v>
      </c>
      <c r="X6299" s="34">
        <f t="shared" si="98"/>
        <v>0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35">
        <v>0.2</v>
      </c>
      <c r="U6300" s="1">
        <v>12.2715</v>
      </c>
      <c r="V6300" t="str">
        <f>VLOOKUP(M6300,People!B:C,2,0)</f>
        <v>Anna Andreadi</v>
      </c>
      <c r="W6300" t="str">
        <f>IFERROR(VLOOKUP(B6300,Returns!B:C,2,0),"NO")</f>
        <v>NO</v>
      </c>
      <c r="X6300" s="34">
        <f t="shared" si="98"/>
        <v>7.2720000000000002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35">
        <v>0</v>
      </c>
      <c r="U6301" s="1">
        <v>9.5570999999999984</v>
      </c>
      <c r="V6301" t="str">
        <f>VLOOKUP(M6301,People!B:C,2,0)</f>
        <v>Anna Andreadi</v>
      </c>
      <c r="W6301" t="str">
        <f>IFERROR(VLOOKUP(B6301,Returns!B:C,2,0),"NO")</f>
        <v>NO</v>
      </c>
      <c r="X6301" s="34">
        <f t="shared" si="98"/>
        <v>0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35">
        <v>0.8</v>
      </c>
      <c r="U6302" s="1">
        <v>-38.11140000000001</v>
      </c>
      <c r="V6302" t="str">
        <f>VLOOKUP(M6302,People!B:C,2,0)</f>
        <v>Kelly Williams</v>
      </c>
      <c r="W6302" t="str">
        <f>IFERROR(VLOOKUP(B6302,Returns!B:C,2,0),"NO")</f>
        <v>NO</v>
      </c>
      <c r="X6302" s="34">
        <f t="shared" si="98"/>
        <v>19.670399999999997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35">
        <v>0.2</v>
      </c>
      <c r="U6303" s="1">
        <v>4.7195999999999998</v>
      </c>
      <c r="V6303" t="str">
        <f>VLOOKUP(M6303,People!B:C,2,0)</f>
        <v>Kelly Williams</v>
      </c>
      <c r="W6303" t="str">
        <f>IFERROR(VLOOKUP(B6303,Returns!B:C,2,0),"NO")</f>
        <v>NO</v>
      </c>
      <c r="X6303" s="34">
        <f t="shared" si="98"/>
        <v>2.7968000000000006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35">
        <v>0.2</v>
      </c>
      <c r="U6304" s="1">
        <v>19.596000000000018</v>
      </c>
      <c r="V6304" t="str">
        <f>VLOOKUP(M6304,People!B:C,2,0)</f>
        <v>Kelly Williams</v>
      </c>
      <c r="W6304" t="str">
        <f>IFERROR(VLOOKUP(B6304,Returns!B:C,2,0),"NO")</f>
        <v>NO</v>
      </c>
      <c r="X6304" s="34">
        <f t="shared" si="98"/>
        <v>39.192000000000007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35">
        <v>0.2</v>
      </c>
      <c r="U6305" s="1">
        <v>23.234999999999992</v>
      </c>
      <c r="V6305" t="str">
        <f>VLOOKUP(M6305,People!B:C,2,0)</f>
        <v>Kelly Williams</v>
      </c>
      <c r="W6305" t="str">
        <f>IFERROR(VLOOKUP(B6305,Returns!B:C,2,0),"NO")</f>
        <v>NO</v>
      </c>
      <c r="X6305" s="34">
        <f t="shared" si="98"/>
        <v>14.870400000000002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35">
        <v>0</v>
      </c>
      <c r="U6306" s="1">
        <v>3.2063999999999999</v>
      </c>
      <c r="V6306" t="str">
        <f>VLOOKUP(M6306,People!B:C,2,0)</f>
        <v>Chuck Magee</v>
      </c>
      <c r="W6306" t="str">
        <f>IFERROR(VLOOKUP(B6306,Returns!B:C,2,0),"NO")</f>
        <v>NO</v>
      </c>
      <c r="X6306" s="34">
        <f t="shared" si="98"/>
        <v>0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35">
        <v>0.2</v>
      </c>
      <c r="U6307" s="1">
        <v>-4.1761999999999997</v>
      </c>
      <c r="V6307" t="str">
        <f>VLOOKUP(M6307,People!B:C,2,0)</f>
        <v>Anna Andreadi</v>
      </c>
      <c r="W6307" t="str">
        <f>IFERROR(VLOOKUP(B6307,Returns!B:C,2,0),"NO")</f>
        <v>NO</v>
      </c>
      <c r="X6307" s="34">
        <f t="shared" si="98"/>
        <v>3.5168000000000008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35">
        <v>0.2</v>
      </c>
      <c r="U6308" s="1">
        <v>-14.407800000000009</v>
      </c>
      <c r="V6308" t="str">
        <f>VLOOKUP(M6308,People!B:C,2,0)</f>
        <v>Anna Andreadi</v>
      </c>
      <c r="W6308" t="str">
        <f>IFERROR(VLOOKUP(B6308,Returns!B:C,2,0),"NO")</f>
        <v>NO</v>
      </c>
      <c r="X6308" s="34">
        <f t="shared" si="98"/>
        <v>20.956800000000001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35">
        <v>0.2</v>
      </c>
      <c r="U6309" s="1">
        <v>16.783200000000001</v>
      </c>
      <c r="V6309" t="str">
        <f>VLOOKUP(M6309,People!B:C,2,0)</f>
        <v>Anna Andreadi</v>
      </c>
      <c r="W6309" t="str">
        <f>IFERROR(VLOOKUP(B6309,Returns!B:C,2,0),"NO")</f>
        <v>NO</v>
      </c>
      <c r="X6309" s="34">
        <f t="shared" si="98"/>
        <v>9.5904000000000007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35">
        <v>0.2</v>
      </c>
      <c r="U6310" s="1">
        <v>-97.552800000000076</v>
      </c>
      <c r="V6310" t="str">
        <f>VLOOKUP(M6310,People!B:C,2,0)</f>
        <v>Anna Andreadi</v>
      </c>
      <c r="W6310" t="str">
        <f>IFERROR(VLOOKUP(B6310,Returns!B:C,2,0),"NO")</f>
        <v>NO</v>
      </c>
      <c r="X6310" s="34">
        <f t="shared" si="98"/>
        <v>130.07040000000003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35">
        <v>0.2</v>
      </c>
      <c r="U6311" s="1">
        <v>228.07919999999999</v>
      </c>
      <c r="V6311" t="str">
        <f>VLOOKUP(M6311,People!B:C,2,0)</f>
        <v>Anna Andreadi</v>
      </c>
      <c r="W6311" t="str">
        <f>IFERROR(VLOOKUP(B6311,Returns!B:C,2,0),"NO")</f>
        <v>NO</v>
      </c>
      <c r="X6311" s="34">
        <f t="shared" si="98"/>
        <v>125.83680000000003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35">
        <v>0.2</v>
      </c>
      <c r="U6312" s="1">
        <v>5.3115999999999985</v>
      </c>
      <c r="V6312" t="str">
        <f>VLOOKUP(M6312,People!B:C,2,0)</f>
        <v>Anna Andreadi</v>
      </c>
      <c r="W6312" t="str">
        <f>IFERROR(VLOOKUP(B6312,Returns!B:C,2,0),"NO")</f>
        <v>NO</v>
      </c>
      <c r="X6312" s="34">
        <f t="shared" si="98"/>
        <v>3.0352000000000001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35">
        <v>0</v>
      </c>
      <c r="U6313" s="1">
        <v>21.751499999999986</v>
      </c>
      <c r="V6313" t="str">
        <f>VLOOKUP(M6313,People!B:C,2,0)</f>
        <v>Anna Andreadi</v>
      </c>
      <c r="W6313" t="str">
        <f>IFERROR(VLOOKUP(B6313,Returns!B:C,2,0),"NO")</f>
        <v>NO</v>
      </c>
      <c r="X6313" s="34">
        <f t="shared" si="98"/>
        <v>0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35">
        <v>0</v>
      </c>
      <c r="U6314" s="1">
        <v>81.131400000000014</v>
      </c>
      <c r="V6314" t="str">
        <f>VLOOKUP(M6314,People!B:C,2,0)</f>
        <v>Chuck Magee</v>
      </c>
      <c r="W6314" t="str">
        <f>IFERROR(VLOOKUP(B6314,Returns!B:C,2,0),"NO")</f>
        <v>NO</v>
      </c>
      <c r="X6314" s="34">
        <f t="shared" si="98"/>
        <v>0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35">
        <v>0</v>
      </c>
      <c r="U6315" s="1">
        <v>7.3451000000000004</v>
      </c>
      <c r="V6315" t="str">
        <f>VLOOKUP(M6315,People!B:C,2,0)</f>
        <v>Chuck Magee</v>
      </c>
      <c r="W6315" t="str">
        <f>IFERROR(VLOOKUP(B6315,Returns!B:C,2,0),"NO")</f>
        <v>NO</v>
      </c>
      <c r="X6315" s="34">
        <f t="shared" si="98"/>
        <v>0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35">
        <v>0</v>
      </c>
      <c r="U6316" s="1">
        <v>45.575999999999979</v>
      </c>
      <c r="V6316" t="str">
        <f>VLOOKUP(M6316,People!B:C,2,0)</f>
        <v>Kelly Williams</v>
      </c>
      <c r="W6316" t="str">
        <f>IFERROR(VLOOKUP(B6316,Returns!B:C,2,0),"NO")</f>
        <v>Yes</v>
      </c>
      <c r="X6316" s="34">
        <f t="shared" si="98"/>
        <v>0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35">
        <v>0</v>
      </c>
      <c r="U6317" s="1">
        <v>96.343800000000002</v>
      </c>
      <c r="V6317" t="str">
        <f>VLOOKUP(M6317,People!B:C,2,0)</f>
        <v>Kelly Williams</v>
      </c>
      <c r="W6317" t="str">
        <f>IFERROR(VLOOKUP(B6317,Returns!B:C,2,0),"NO")</f>
        <v>Yes</v>
      </c>
      <c r="X6317" s="34">
        <f t="shared" si="98"/>
        <v>0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35">
        <v>0</v>
      </c>
      <c r="U6318" s="1">
        <v>69.177599999999984</v>
      </c>
      <c r="V6318" t="str">
        <f>VLOOKUP(M6318,People!B:C,2,0)</f>
        <v>Kelly Williams</v>
      </c>
      <c r="W6318" t="str">
        <f>IFERROR(VLOOKUP(B6318,Returns!B:C,2,0),"NO")</f>
        <v>Yes</v>
      </c>
      <c r="X6318" s="34">
        <f t="shared" si="98"/>
        <v>0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35">
        <v>0</v>
      </c>
      <c r="U6319" s="1">
        <v>7.98</v>
      </c>
      <c r="V6319" t="str">
        <f>VLOOKUP(M6319,People!B:C,2,0)</f>
        <v>Kelly Williams</v>
      </c>
      <c r="W6319" t="str">
        <f>IFERROR(VLOOKUP(B6319,Returns!B:C,2,0),"NO")</f>
        <v>Yes</v>
      </c>
      <c r="X6319" s="34">
        <f t="shared" si="98"/>
        <v>0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35">
        <v>0.2</v>
      </c>
      <c r="U6320" s="1">
        <v>3.4964999999999993</v>
      </c>
      <c r="V6320" t="str">
        <f>VLOOKUP(M6320,People!B:C,2,0)</f>
        <v>Anna Andreadi</v>
      </c>
      <c r="W6320" t="str">
        <f>IFERROR(VLOOKUP(B6320,Returns!B:C,2,0),"NO")</f>
        <v>Yes</v>
      </c>
      <c r="X6320" s="34">
        <f t="shared" si="98"/>
        <v>7.9920000000000018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35">
        <v>0</v>
      </c>
      <c r="U6321" s="1">
        <v>15.335999999999999</v>
      </c>
      <c r="V6321" t="str">
        <f>VLOOKUP(M6321,People!B:C,2,0)</f>
        <v>Anna Andreadi</v>
      </c>
      <c r="W6321" t="str">
        <f>IFERROR(VLOOKUP(B6321,Returns!B:C,2,0),"NO")</f>
        <v>Yes</v>
      </c>
      <c r="X6321" s="34">
        <f t="shared" si="98"/>
        <v>0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35">
        <v>0.2</v>
      </c>
      <c r="U6322" s="1">
        <v>3.6288</v>
      </c>
      <c r="V6322" t="str">
        <f>VLOOKUP(M6322,People!B:C,2,0)</f>
        <v>Cassandra Brandow</v>
      </c>
      <c r="W6322" t="str">
        <f>IFERROR(VLOOKUP(B6322,Returns!B:C,2,0),"NO")</f>
        <v>NO</v>
      </c>
      <c r="X6322" s="34">
        <f t="shared" si="98"/>
        <v>2.0736000000000003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35">
        <v>0.2</v>
      </c>
      <c r="U6323" s="1">
        <v>2.8100999999999998</v>
      </c>
      <c r="V6323" t="str">
        <f>VLOOKUP(M6323,People!B:C,2,0)</f>
        <v>Chuck Magee</v>
      </c>
      <c r="W6323" t="str">
        <f>IFERROR(VLOOKUP(B6323,Returns!B:C,2,0),"NO")</f>
        <v>NO</v>
      </c>
      <c r="X6323" s="34">
        <f t="shared" si="98"/>
        <v>1.5504000000000002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35">
        <v>0</v>
      </c>
      <c r="U6324" s="1">
        <v>7.4871999999999996</v>
      </c>
      <c r="V6324" t="str">
        <f>VLOOKUP(M6324,People!B:C,2,0)</f>
        <v>Kelly Williams</v>
      </c>
      <c r="W6324" t="str">
        <f>IFERROR(VLOOKUP(B6324,Returns!B:C,2,0),"NO")</f>
        <v>NO</v>
      </c>
      <c r="X6324" s="34">
        <f t="shared" si="98"/>
        <v>0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35">
        <v>0</v>
      </c>
      <c r="U6325" s="1">
        <v>31.005899999999997</v>
      </c>
      <c r="V6325" t="str">
        <f>VLOOKUP(M6325,People!B:C,2,0)</f>
        <v>Chuck Magee</v>
      </c>
      <c r="W6325" t="str">
        <f>IFERROR(VLOOKUP(B6325,Returns!B:C,2,0),"NO")</f>
        <v>NO</v>
      </c>
      <c r="X6325" s="34">
        <f t="shared" si="98"/>
        <v>0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35">
        <v>0</v>
      </c>
      <c r="U6326" s="1">
        <v>16.032</v>
      </c>
      <c r="V6326" t="str">
        <f>VLOOKUP(M6326,People!B:C,2,0)</f>
        <v>Anna Andreadi</v>
      </c>
      <c r="W6326" t="str">
        <f>IFERROR(VLOOKUP(B6326,Returns!B:C,2,0),"NO")</f>
        <v>NO</v>
      </c>
      <c r="X6326" s="34">
        <f t="shared" si="98"/>
        <v>0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35">
        <v>0</v>
      </c>
      <c r="U6327" s="1">
        <v>103.3116</v>
      </c>
      <c r="V6327" t="str">
        <f>VLOOKUP(M6327,People!B:C,2,0)</f>
        <v>Anna Andreadi</v>
      </c>
      <c r="W6327" t="str">
        <f>IFERROR(VLOOKUP(B6327,Returns!B:C,2,0),"NO")</f>
        <v>NO</v>
      </c>
      <c r="X6327" s="34">
        <f t="shared" si="98"/>
        <v>0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35">
        <v>0</v>
      </c>
      <c r="U6328" s="1">
        <v>4.0541999999999998</v>
      </c>
      <c r="V6328" t="str">
        <f>VLOOKUP(M6328,People!B:C,2,0)</f>
        <v>Kelly Williams</v>
      </c>
      <c r="W6328" t="str">
        <f>IFERROR(VLOOKUP(B6328,Returns!B:C,2,0),"NO")</f>
        <v>NO</v>
      </c>
      <c r="X6328" s="34">
        <f t="shared" si="98"/>
        <v>0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35">
        <v>0</v>
      </c>
      <c r="U6329" s="1">
        <v>30.023400000000009</v>
      </c>
      <c r="V6329" t="str">
        <f>VLOOKUP(M6329,People!B:C,2,0)</f>
        <v>Kelly Williams</v>
      </c>
      <c r="W6329" t="str">
        <f>IFERROR(VLOOKUP(B6329,Returns!B:C,2,0),"NO")</f>
        <v>NO</v>
      </c>
      <c r="X6329" s="34">
        <f t="shared" si="98"/>
        <v>0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35">
        <v>0</v>
      </c>
      <c r="U6330" s="1">
        <v>8.9534999999999982</v>
      </c>
      <c r="V6330" t="str">
        <f>VLOOKUP(M6330,People!B:C,2,0)</f>
        <v>Kelly Williams</v>
      </c>
      <c r="W6330" t="str">
        <f>IFERROR(VLOOKUP(B6330,Returns!B:C,2,0),"NO")</f>
        <v>NO</v>
      </c>
      <c r="X6330" s="34">
        <f t="shared" si="98"/>
        <v>0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35">
        <v>0.1</v>
      </c>
      <c r="U6331" s="1">
        <v>93.581600000000009</v>
      </c>
      <c r="V6331" t="str">
        <f>VLOOKUP(M6331,People!B:C,2,0)</f>
        <v>Kelly Williams</v>
      </c>
      <c r="W6331" t="str">
        <f>IFERROR(VLOOKUP(B6331,Returns!B:C,2,0),"NO")</f>
        <v>NO</v>
      </c>
      <c r="X6331" s="34">
        <f t="shared" si="98"/>
        <v>24.771600000000003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35">
        <v>0</v>
      </c>
      <c r="U6332" s="1">
        <v>15.979199999999999</v>
      </c>
      <c r="V6332" t="str">
        <f>VLOOKUP(M6332,People!B:C,2,0)</f>
        <v>Kelly Williams</v>
      </c>
      <c r="W6332" t="str">
        <f>IFERROR(VLOOKUP(B6332,Returns!B:C,2,0),"NO")</f>
        <v>NO</v>
      </c>
      <c r="X6332" s="34">
        <f t="shared" si="98"/>
        <v>0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35">
        <v>0</v>
      </c>
      <c r="U6333" s="1">
        <v>12.736799999999999</v>
      </c>
      <c r="V6333" t="str">
        <f>VLOOKUP(M6333,People!B:C,2,0)</f>
        <v>Kelly Williams</v>
      </c>
      <c r="W6333" t="str">
        <f>IFERROR(VLOOKUP(B6333,Returns!B:C,2,0),"NO")</f>
        <v>NO</v>
      </c>
      <c r="X6333" s="34">
        <f t="shared" si="98"/>
        <v>0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35">
        <v>0</v>
      </c>
      <c r="U6334" s="1">
        <v>4.8608999999999991</v>
      </c>
      <c r="V6334" t="str">
        <f>VLOOKUP(M6334,People!B:C,2,0)</f>
        <v>Kelly Williams</v>
      </c>
      <c r="W6334" t="str">
        <f>IFERROR(VLOOKUP(B6334,Returns!B:C,2,0),"NO")</f>
        <v>NO</v>
      </c>
      <c r="X6334" s="34">
        <f t="shared" si="98"/>
        <v>0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35">
        <v>0</v>
      </c>
      <c r="U6335" s="1">
        <v>13.365</v>
      </c>
      <c r="V6335" t="str">
        <f>VLOOKUP(M6335,People!B:C,2,0)</f>
        <v>Kelly Williams</v>
      </c>
      <c r="W6335" t="str">
        <f>IFERROR(VLOOKUP(B6335,Returns!B:C,2,0),"NO")</f>
        <v>NO</v>
      </c>
      <c r="X6335" s="34">
        <f t="shared" si="98"/>
        <v>0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35">
        <v>0</v>
      </c>
      <c r="U6336" s="1">
        <v>23.086399999999998</v>
      </c>
      <c r="V6336" t="str">
        <f>VLOOKUP(M6336,People!B:C,2,0)</f>
        <v>Chuck Magee</v>
      </c>
      <c r="W6336" t="str">
        <f>IFERROR(VLOOKUP(B6336,Returns!B:C,2,0),"NO")</f>
        <v>NO</v>
      </c>
      <c r="X6336" s="34">
        <f t="shared" si="98"/>
        <v>0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35">
        <v>0.2</v>
      </c>
      <c r="U6337" s="1">
        <v>6.3979999999999997</v>
      </c>
      <c r="V6337" t="str">
        <f>VLOOKUP(M6337,People!B:C,2,0)</f>
        <v>Chuck Magee</v>
      </c>
      <c r="W6337" t="str">
        <f>IFERROR(VLOOKUP(B6337,Returns!B:C,2,0),"NO")</f>
        <v>NO</v>
      </c>
      <c r="X6337" s="34">
        <f t="shared" si="98"/>
        <v>3.6560000000000006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35">
        <v>0</v>
      </c>
      <c r="U6338" s="1">
        <v>15.993599999999997</v>
      </c>
      <c r="V6338" t="str">
        <f>VLOOKUP(M6338,People!B:C,2,0)</f>
        <v>Anna Andreadi</v>
      </c>
      <c r="W6338" t="str">
        <f>IFERROR(VLOOKUP(B6338,Returns!B:C,2,0),"NO")</f>
        <v>NO</v>
      </c>
      <c r="X6338" s="34">
        <f t="shared" ref="X6338:X6401" si="99">T6338*R6338</f>
        <v>0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35">
        <v>0.2</v>
      </c>
      <c r="U6339" s="1">
        <v>42.494999999999948</v>
      </c>
      <c r="V6339" t="str">
        <f>VLOOKUP(M6339,People!B:C,2,0)</f>
        <v>Anna Andreadi</v>
      </c>
      <c r="W6339" t="str">
        <f>IFERROR(VLOOKUP(B6339,Returns!B:C,2,0),"NO")</f>
        <v>NO</v>
      </c>
      <c r="X6339" s="34">
        <f t="shared" si="99"/>
        <v>67.992000000000004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35">
        <v>0</v>
      </c>
      <c r="U6340" s="1">
        <v>43.9</v>
      </c>
      <c r="V6340" t="str">
        <f>VLOOKUP(M6340,People!B:C,2,0)</f>
        <v>Chuck Magee</v>
      </c>
      <c r="W6340" t="str">
        <f>IFERROR(VLOOKUP(B6340,Returns!B:C,2,0),"NO")</f>
        <v>NO</v>
      </c>
      <c r="X6340" s="34">
        <f t="shared" si="99"/>
        <v>0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35">
        <v>0.1</v>
      </c>
      <c r="U6341" s="1">
        <v>2.4597999999999871</v>
      </c>
      <c r="V6341" t="str">
        <f>VLOOKUP(M6341,People!B:C,2,0)</f>
        <v>Chuck Magee</v>
      </c>
      <c r="W6341" t="str">
        <f>IFERROR(VLOOKUP(B6341,Returns!B:C,2,0),"NO")</f>
        <v>NO</v>
      </c>
      <c r="X6341" s="34">
        <f t="shared" si="99"/>
        <v>22.138200000000001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35">
        <v>0</v>
      </c>
      <c r="U6342" s="1">
        <v>1351.9895999999999</v>
      </c>
      <c r="V6342" t="str">
        <f>VLOOKUP(M6342,People!B:C,2,0)</f>
        <v>Chuck Magee</v>
      </c>
      <c r="W6342" t="str">
        <f>IFERROR(VLOOKUP(B6342,Returns!B:C,2,0),"NO")</f>
        <v>NO</v>
      </c>
      <c r="X6342" s="34">
        <f t="shared" si="99"/>
        <v>0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35">
        <v>0.2</v>
      </c>
      <c r="U6343" s="1">
        <v>-35.215199999999996</v>
      </c>
      <c r="V6343" t="str">
        <f>VLOOKUP(M6343,People!B:C,2,0)</f>
        <v>Chuck Magee</v>
      </c>
      <c r="W6343" t="str">
        <f>IFERROR(VLOOKUP(B6343,Returns!B:C,2,0),"NO")</f>
        <v>NO</v>
      </c>
      <c r="X6343" s="34">
        <f t="shared" si="99"/>
        <v>31.302400000000002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35">
        <v>0</v>
      </c>
      <c r="U6344" s="1">
        <v>52.734000000000009</v>
      </c>
      <c r="V6344" t="str">
        <f>VLOOKUP(M6344,People!B:C,2,0)</f>
        <v>Chuck Magee</v>
      </c>
      <c r="W6344" t="str">
        <f>IFERROR(VLOOKUP(B6344,Returns!B:C,2,0),"NO")</f>
        <v>Yes</v>
      </c>
      <c r="X6344" s="34">
        <f t="shared" si="99"/>
        <v>0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35">
        <v>0</v>
      </c>
      <c r="U6345" s="1">
        <v>14.9156</v>
      </c>
      <c r="V6345" t="str">
        <f>VLOOKUP(M6345,People!B:C,2,0)</f>
        <v>Chuck Magee</v>
      </c>
      <c r="W6345" t="str">
        <f>IFERROR(VLOOKUP(B6345,Returns!B:C,2,0),"NO")</f>
        <v>Yes</v>
      </c>
      <c r="X6345" s="34">
        <f t="shared" si="99"/>
        <v>0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35">
        <v>0</v>
      </c>
      <c r="U6346" s="1">
        <v>33.254399999999997</v>
      </c>
      <c r="V6346" t="str">
        <f>VLOOKUP(M6346,People!B:C,2,0)</f>
        <v>Chuck Magee</v>
      </c>
      <c r="W6346" t="str">
        <f>IFERROR(VLOOKUP(B6346,Returns!B:C,2,0),"NO")</f>
        <v>Yes</v>
      </c>
      <c r="X6346" s="34">
        <f t="shared" si="99"/>
        <v>0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35">
        <v>0</v>
      </c>
      <c r="U6347" s="1">
        <v>170.51129999999998</v>
      </c>
      <c r="V6347" t="str">
        <f>VLOOKUP(M6347,People!B:C,2,0)</f>
        <v>Chuck Magee</v>
      </c>
      <c r="W6347" t="str">
        <f>IFERROR(VLOOKUP(B6347,Returns!B:C,2,0),"NO")</f>
        <v>Yes</v>
      </c>
      <c r="X6347" s="34">
        <f t="shared" si="99"/>
        <v>0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35">
        <v>0</v>
      </c>
      <c r="U6348" s="1">
        <v>12.029499999999999</v>
      </c>
      <c r="V6348" t="str">
        <f>VLOOKUP(M6348,People!B:C,2,0)</f>
        <v>Chuck Magee</v>
      </c>
      <c r="W6348" t="str">
        <f>IFERROR(VLOOKUP(B6348,Returns!B:C,2,0),"NO")</f>
        <v>NO</v>
      </c>
      <c r="X6348" s="34">
        <f t="shared" si="99"/>
        <v>0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35">
        <v>0.2</v>
      </c>
      <c r="U6349" s="1">
        <v>4.4137999999999993</v>
      </c>
      <c r="V6349" t="str">
        <f>VLOOKUP(M6349,People!B:C,2,0)</f>
        <v>Anna Andreadi</v>
      </c>
      <c r="W6349" t="str">
        <f>IFERROR(VLOOKUP(B6349,Returns!B:C,2,0),"NO")</f>
        <v>NO</v>
      </c>
      <c r="X6349" s="34">
        <f t="shared" si="99"/>
        <v>2.4352000000000005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35">
        <v>0</v>
      </c>
      <c r="U6350" s="1">
        <v>10.4496</v>
      </c>
      <c r="V6350" t="str">
        <f>VLOOKUP(M6350,People!B:C,2,0)</f>
        <v>Anna Andreadi</v>
      </c>
      <c r="W6350" t="str">
        <f>IFERROR(VLOOKUP(B6350,Returns!B:C,2,0),"NO")</f>
        <v>NO</v>
      </c>
      <c r="X6350" s="34">
        <f t="shared" si="99"/>
        <v>0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35">
        <v>0</v>
      </c>
      <c r="U6351" s="1">
        <v>10.517999999999997</v>
      </c>
      <c r="V6351" t="str">
        <f>VLOOKUP(M6351,People!B:C,2,0)</f>
        <v>Anna Andreadi</v>
      </c>
      <c r="W6351" t="str">
        <f>IFERROR(VLOOKUP(B6351,Returns!B:C,2,0),"NO")</f>
        <v>NO</v>
      </c>
      <c r="X6351" s="34">
        <f t="shared" si="99"/>
        <v>0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35">
        <v>0.6</v>
      </c>
      <c r="U6352" s="1">
        <v>-105.69000000000003</v>
      </c>
      <c r="V6352" t="str">
        <f>VLOOKUP(M6352,People!B:C,2,0)</f>
        <v>Kelly Williams</v>
      </c>
      <c r="W6352" t="str">
        <f>IFERROR(VLOOKUP(B6352,Returns!B:C,2,0),"NO")</f>
        <v>Yes</v>
      </c>
      <c r="X6352" s="34">
        <f t="shared" si="99"/>
        <v>65.040000000000006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35">
        <v>0.2</v>
      </c>
      <c r="U6353" s="1">
        <v>27.103200000000001</v>
      </c>
      <c r="V6353" t="str">
        <f>VLOOKUP(M6353,People!B:C,2,0)</f>
        <v>Cassandra Brandow</v>
      </c>
      <c r="W6353" t="str">
        <f>IFERROR(VLOOKUP(B6353,Returns!B:C,2,0),"NO")</f>
        <v>NO</v>
      </c>
      <c r="X6353" s="34">
        <f t="shared" si="99"/>
        <v>72.275200000000012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35">
        <v>0.7</v>
      </c>
      <c r="U6354" s="1">
        <v>-2.0099999999999998</v>
      </c>
      <c r="V6354" t="str">
        <f>VLOOKUP(M6354,People!B:C,2,0)</f>
        <v>Chuck Magee</v>
      </c>
      <c r="W6354" t="str">
        <f>IFERROR(VLOOKUP(B6354,Returns!B:C,2,0),"NO")</f>
        <v>NO</v>
      </c>
      <c r="X6354" s="34">
        <f t="shared" si="99"/>
        <v>1.6883999999999999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35">
        <v>0</v>
      </c>
      <c r="U6355" s="1">
        <v>2.0975000000000001</v>
      </c>
      <c r="V6355" t="str">
        <f>VLOOKUP(M6355,People!B:C,2,0)</f>
        <v>Chuck Magee</v>
      </c>
      <c r="W6355" t="str">
        <f>IFERROR(VLOOKUP(B6355,Returns!B:C,2,0),"NO")</f>
        <v>NO</v>
      </c>
      <c r="X6355" s="34">
        <f t="shared" si="99"/>
        <v>0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35">
        <v>0</v>
      </c>
      <c r="U6356" s="1">
        <v>101.39399999999998</v>
      </c>
      <c r="V6356" t="str">
        <f>VLOOKUP(M6356,People!B:C,2,0)</f>
        <v>Chuck Magee</v>
      </c>
      <c r="W6356" t="str">
        <f>IFERROR(VLOOKUP(B6356,Returns!B:C,2,0),"NO")</f>
        <v>NO</v>
      </c>
      <c r="X6356" s="34">
        <f t="shared" si="99"/>
        <v>0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35">
        <v>0.2</v>
      </c>
      <c r="U6357" s="1">
        <v>-13.637000000000011</v>
      </c>
      <c r="V6357" t="str">
        <f>VLOOKUP(M6357,People!B:C,2,0)</f>
        <v>Chuck Magee</v>
      </c>
      <c r="W6357" t="str">
        <f>IFERROR(VLOOKUP(B6357,Returns!B:C,2,0),"NO")</f>
        <v>NO</v>
      </c>
      <c r="X6357" s="34">
        <f t="shared" si="99"/>
        <v>16.784000000000002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35">
        <v>0.2</v>
      </c>
      <c r="U6358" s="1">
        <v>6.8879999999999981</v>
      </c>
      <c r="V6358" t="str">
        <f>VLOOKUP(M6358,People!B:C,2,0)</f>
        <v>Anna Andreadi</v>
      </c>
      <c r="W6358" t="str">
        <f>IFERROR(VLOOKUP(B6358,Returns!B:C,2,0),"NO")</f>
        <v>NO</v>
      </c>
      <c r="X6358" s="34">
        <f t="shared" si="99"/>
        <v>3.9359999999999999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35">
        <v>0</v>
      </c>
      <c r="U6359" s="1">
        <v>12.441600000000001</v>
      </c>
      <c r="V6359" t="str">
        <f>VLOOKUP(M6359,People!B:C,2,0)</f>
        <v>Anna Andreadi</v>
      </c>
      <c r="W6359" t="str">
        <f>IFERROR(VLOOKUP(B6359,Returns!B:C,2,0),"NO")</f>
        <v>NO</v>
      </c>
      <c r="X6359" s="34">
        <f t="shared" si="99"/>
        <v>0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35">
        <v>0</v>
      </c>
      <c r="U6360" s="1">
        <v>3.1104000000000003</v>
      </c>
      <c r="V6360" t="str">
        <f>VLOOKUP(M6360,People!B:C,2,0)</f>
        <v>Anna Andreadi</v>
      </c>
      <c r="W6360" t="str">
        <f>IFERROR(VLOOKUP(B6360,Returns!B:C,2,0),"NO")</f>
        <v>NO</v>
      </c>
      <c r="X6360" s="34">
        <f t="shared" si="99"/>
        <v>0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35">
        <v>0.2</v>
      </c>
      <c r="U6361" s="1">
        <v>8.6352000000000011</v>
      </c>
      <c r="V6361" t="str">
        <f>VLOOKUP(M6361,People!B:C,2,0)</f>
        <v>Anna Andreadi</v>
      </c>
      <c r="W6361" t="str">
        <f>IFERROR(VLOOKUP(B6361,Returns!B:C,2,0),"NO")</f>
        <v>NO</v>
      </c>
      <c r="X6361" s="34">
        <f t="shared" si="99"/>
        <v>17.270400000000002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35">
        <v>0</v>
      </c>
      <c r="U6362" s="1">
        <v>15.764000000000003</v>
      </c>
      <c r="V6362" t="str">
        <f>VLOOKUP(M6362,People!B:C,2,0)</f>
        <v>Anna Andreadi</v>
      </c>
      <c r="W6362" t="str">
        <f>IFERROR(VLOOKUP(B6362,Returns!B:C,2,0),"NO")</f>
        <v>NO</v>
      </c>
      <c r="X6362" s="34">
        <f t="shared" si="99"/>
        <v>0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35">
        <v>0.2</v>
      </c>
      <c r="U6363" s="1">
        <v>8.2900999999999954</v>
      </c>
      <c r="V6363" t="str">
        <f>VLOOKUP(M6363,People!B:C,2,0)</f>
        <v>Anna Andreadi</v>
      </c>
      <c r="W6363" t="str">
        <f>IFERROR(VLOOKUP(B6363,Returns!B:C,2,0),"NO")</f>
        <v>NO</v>
      </c>
      <c r="X6363" s="34">
        <f t="shared" si="99"/>
        <v>10.203200000000002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35">
        <v>0.2</v>
      </c>
      <c r="U6364" s="1">
        <v>56.55</v>
      </c>
      <c r="V6364" t="str">
        <f>VLOOKUP(M6364,People!B:C,2,0)</f>
        <v>Anna Andreadi</v>
      </c>
      <c r="W6364" t="str">
        <f>IFERROR(VLOOKUP(B6364,Returns!B:C,2,0),"NO")</f>
        <v>NO</v>
      </c>
      <c r="X6364" s="34">
        <f t="shared" si="99"/>
        <v>30.160000000000004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35">
        <v>0.2</v>
      </c>
      <c r="U6365" s="1">
        <v>103.99920000000003</v>
      </c>
      <c r="V6365" t="str">
        <f>VLOOKUP(M6365,People!B:C,2,0)</f>
        <v>Anna Andreadi</v>
      </c>
      <c r="W6365" t="str">
        <f>IFERROR(VLOOKUP(B6365,Returns!B:C,2,0),"NO")</f>
        <v>NO</v>
      </c>
      <c r="X6365" s="34">
        <f t="shared" si="99"/>
        <v>207.9984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35">
        <v>0</v>
      </c>
      <c r="U6366" s="1">
        <v>24.883200000000002</v>
      </c>
      <c r="V6366" t="str">
        <f>VLOOKUP(M6366,People!B:C,2,0)</f>
        <v>Anna Andreadi</v>
      </c>
      <c r="W6366" t="str">
        <f>IFERROR(VLOOKUP(B6366,Returns!B:C,2,0),"NO")</f>
        <v>NO</v>
      </c>
      <c r="X6366" s="34">
        <f t="shared" si="99"/>
        <v>0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35">
        <v>0</v>
      </c>
      <c r="U6367" s="1">
        <v>11.1294</v>
      </c>
      <c r="V6367" t="str">
        <f>VLOOKUP(M6367,People!B:C,2,0)</f>
        <v>Chuck Magee</v>
      </c>
      <c r="W6367" t="str">
        <f>IFERROR(VLOOKUP(B6367,Returns!B:C,2,0),"NO")</f>
        <v>NO</v>
      </c>
      <c r="X6367" s="34">
        <f t="shared" si="99"/>
        <v>0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35">
        <v>0</v>
      </c>
      <c r="U6368" s="1">
        <v>7.2111000000000161</v>
      </c>
      <c r="V6368" t="str">
        <f>VLOOKUP(M6368,People!B:C,2,0)</f>
        <v>Chuck Magee</v>
      </c>
      <c r="W6368" t="str">
        <f>IFERROR(VLOOKUP(B6368,Returns!B:C,2,0),"NO")</f>
        <v>NO</v>
      </c>
      <c r="X6368" s="34">
        <f t="shared" si="99"/>
        <v>0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35">
        <v>0</v>
      </c>
      <c r="U6369" s="1">
        <v>33.325600000000009</v>
      </c>
      <c r="V6369" t="str">
        <f>VLOOKUP(M6369,People!B:C,2,0)</f>
        <v>Chuck Magee</v>
      </c>
      <c r="W6369" t="str">
        <f>IFERROR(VLOOKUP(B6369,Returns!B:C,2,0),"NO")</f>
        <v>NO</v>
      </c>
      <c r="X6369" s="34">
        <f t="shared" si="99"/>
        <v>0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35">
        <v>0.2</v>
      </c>
      <c r="U6370" s="1">
        <v>49.92</v>
      </c>
      <c r="V6370" t="str">
        <f>VLOOKUP(M6370,People!B:C,2,0)</f>
        <v>Anna Andreadi</v>
      </c>
      <c r="W6370" t="str">
        <f>IFERROR(VLOOKUP(B6370,Returns!B:C,2,0),"NO")</f>
        <v>Yes</v>
      </c>
      <c r="X6370" s="34">
        <f t="shared" si="99"/>
        <v>26.624000000000002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35">
        <v>0.6</v>
      </c>
      <c r="U6371" s="1">
        <v>-29.512000000000008</v>
      </c>
      <c r="V6371" t="str">
        <f>VLOOKUP(M6371,People!B:C,2,0)</f>
        <v>Kelly Williams</v>
      </c>
      <c r="W6371" t="str">
        <f>IFERROR(VLOOKUP(B6371,Returns!B:C,2,0),"NO")</f>
        <v>NO</v>
      </c>
      <c r="X6371" s="34">
        <f t="shared" si="99"/>
        <v>22.847999999999999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35">
        <v>0.2</v>
      </c>
      <c r="U6372" s="1">
        <v>12.776399999999988</v>
      </c>
      <c r="V6372" t="str">
        <f>VLOOKUP(M6372,People!B:C,2,0)</f>
        <v>Chuck Magee</v>
      </c>
      <c r="W6372" t="str">
        <f>IFERROR(VLOOKUP(B6372,Returns!B:C,2,0),"NO")</f>
        <v>NO</v>
      </c>
      <c r="X6372" s="34">
        <f t="shared" si="99"/>
        <v>22.713600000000003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35">
        <v>0</v>
      </c>
      <c r="U6373" s="1">
        <v>21.819200000000002</v>
      </c>
      <c r="V6373" t="str">
        <f>VLOOKUP(M6373,People!B:C,2,0)</f>
        <v>Chuck Magee</v>
      </c>
      <c r="W6373" t="str">
        <f>IFERROR(VLOOKUP(B6373,Returns!B:C,2,0),"NO")</f>
        <v>NO</v>
      </c>
      <c r="X6373" s="34">
        <f t="shared" si="99"/>
        <v>0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35">
        <v>0</v>
      </c>
      <c r="U6374" s="1">
        <v>3.1160999999999999</v>
      </c>
      <c r="V6374" t="str">
        <f>VLOOKUP(M6374,People!B:C,2,0)</f>
        <v>Chuck Magee</v>
      </c>
      <c r="W6374" t="str">
        <f>IFERROR(VLOOKUP(B6374,Returns!B:C,2,0),"NO")</f>
        <v>NO</v>
      </c>
      <c r="X6374" s="34">
        <f t="shared" si="99"/>
        <v>0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35">
        <v>0</v>
      </c>
      <c r="U6375" s="1">
        <v>66.954599999999971</v>
      </c>
      <c r="V6375" t="str">
        <f>VLOOKUP(M6375,People!B:C,2,0)</f>
        <v>Chuck Magee</v>
      </c>
      <c r="W6375" t="str">
        <f>IFERROR(VLOOKUP(B6375,Returns!B:C,2,0),"NO")</f>
        <v>NO</v>
      </c>
      <c r="X6375" s="34">
        <f t="shared" si="99"/>
        <v>0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35">
        <v>0.2</v>
      </c>
      <c r="U6376" s="1">
        <v>70.197999999999922</v>
      </c>
      <c r="V6376" t="str">
        <f>VLOOKUP(M6376,People!B:C,2,0)</f>
        <v>Cassandra Brandow</v>
      </c>
      <c r="W6376" t="str">
        <f>IFERROR(VLOOKUP(B6376,Returns!B:C,2,0),"NO")</f>
        <v>NO</v>
      </c>
      <c r="X6376" s="34">
        <f t="shared" si="99"/>
        <v>112.31680000000001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35">
        <v>0.2</v>
      </c>
      <c r="U6377" s="1">
        <v>-1.249000000000013</v>
      </c>
      <c r="V6377" t="str">
        <f>VLOOKUP(M6377,People!B:C,2,0)</f>
        <v>Cassandra Brandow</v>
      </c>
      <c r="W6377" t="str">
        <f>IFERROR(VLOOKUP(B6377,Returns!B:C,2,0),"NO")</f>
        <v>NO</v>
      </c>
      <c r="X6377" s="34">
        <f t="shared" si="99"/>
        <v>19.984000000000005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35">
        <v>0.2</v>
      </c>
      <c r="U6378" s="1">
        <v>1.7247999999999997</v>
      </c>
      <c r="V6378" t="str">
        <f>VLOOKUP(M6378,People!B:C,2,0)</f>
        <v>Chuck Magee</v>
      </c>
      <c r="W6378" t="str">
        <f>IFERROR(VLOOKUP(B6378,Returns!B:C,2,0),"NO")</f>
        <v>NO</v>
      </c>
      <c r="X6378" s="34">
        <f t="shared" si="99"/>
        <v>0.98560000000000025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35">
        <v>0</v>
      </c>
      <c r="U6379" s="1">
        <v>4.2803999999999984</v>
      </c>
      <c r="V6379" t="str">
        <f>VLOOKUP(M6379,People!B:C,2,0)</f>
        <v>Anna Andreadi</v>
      </c>
      <c r="W6379" t="str">
        <f>IFERROR(VLOOKUP(B6379,Returns!B:C,2,0),"NO")</f>
        <v>NO</v>
      </c>
      <c r="X6379" s="34">
        <f t="shared" si="99"/>
        <v>0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35">
        <v>0</v>
      </c>
      <c r="U6380" s="1">
        <v>41.995800000000003</v>
      </c>
      <c r="V6380" t="str">
        <f>VLOOKUP(M6380,People!B:C,2,0)</f>
        <v>Chuck Magee</v>
      </c>
      <c r="W6380" t="str">
        <f>IFERROR(VLOOKUP(B6380,Returns!B:C,2,0),"NO")</f>
        <v>NO</v>
      </c>
      <c r="X6380" s="34">
        <f t="shared" si="99"/>
        <v>0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35">
        <v>0</v>
      </c>
      <c r="U6381" s="1">
        <v>71.537499999999994</v>
      </c>
      <c r="V6381" t="str">
        <f>VLOOKUP(M6381,People!B:C,2,0)</f>
        <v>Chuck Magee</v>
      </c>
      <c r="W6381" t="str">
        <f>IFERROR(VLOOKUP(B6381,Returns!B:C,2,0),"NO")</f>
        <v>NO</v>
      </c>
      <c r="X6381" s="34">
        <f t="shared" si="99"/>
        <v>0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35">
        <v>0.2</v>
      </c>
      <c r="U6382" s="1">
        <v>-11.825600000000001</v>
      </c>
      <c r="V6382" t="str">
        <f>VLOOKUP(M6382,People!B:C,2,0)</f>
        <v>Anna Andreadi</v>
      </c>
      <c r="W6382" t="str">
        <f>IFERROR(VLOOKUP(B6382,Returns!B:C,2,0),"NO")</f>
        <v>NO</v>
      </c>
      <c r="X6382" s="34">
        <f t="shared" si="99"/>
        <v>9.958400000000001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35">
        <v>0.5</v>
      </c>
      <c r="U6383" s="1">
        <v>-167.98600000000002</v>
      </c>
      <c r="V6383" t="str">
        <f>VLOOKUP(M6383,People!B:C,2,0)</f>
        <v>Chuck Magee</v>
      </c>
      <c r="W6383" t="str">
        <f>IFERROR(VLOOKUP(B6383,Returns!B:C,2,0),"NO")</f>
        <v>NO</v>
      </c>
      <c r="X6383" s="34">
        <f t="shared" si="99"/>
        <v>149.98749999999998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35">
        <v>0.4</v>
      </c>
      <c r="U6384" s="1">
        <v>-36.954399999999993</v>
      </c>
      <c r="V6384" t="str">
        <f>VLOOKUP(M6384,People!B:C,2,0)</f>
        <v>Chuck Magee</v>
      </c>
      <c r="W6384" t="str">
        <f>IFERROR(VLOOKUP(B6384,Returns!B:C,2,0),"NO")</f>
        <v>NO</v>
      </c>
      <c r="X6384" s="34">
        <f t="shared" si="99"/>
        <v>63.350399999999993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35">
        <v>0.8</v>
      </c>
      <c r="U6385" s="1">
        <v>-52.454400000000007</v>
      </c>
      <c r="V6385" t="str">
        <f>VLOOKUP(M6385,People!B:C,2,0)</f>
        <v>Kelly Williams</v>
      </c>
      <c r="W6385" t="str">
        <f>IFERROR(VLOOKUP(B6385,Returns!B:C,2,0),"NO")</f>
        <v>NO</v>
      </c>
      <c r="X6385" s="34">
        <f t="shared" si="99"/>
        <v>26.227199999999996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35">
        <v>0.2</v>
      </c>
      <c r="U6386" s="1">
        <v>14.395200000000004</v>
      </c>
      <c r="V6386" t="str">
        <f>VLOOKUP(M6386,People!B:C,2,0)</f>
        <v>Kelly Williams</v>
      </c>
      <c r="W6386" t="str">
        <f>IFERROR(VLOOKUP(B6386,Returns!B:C,2,0),"NO")</f>
        <v>NO</v>
      </c>
      <c r="X6386" s="34">
        <f t="shared" si="99"/>
        <v>9.5968000000000018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35">
        <v>0.2</v>
      </c>
      <c r="U6387" s="1">
        <v>13.300799999999999</v>
      </c>
      <c r="V6387" t="str">
        <f>VLOOKUP(M6387,People!B:C,2,0)</f>
        <v>Kelly Williams</v>
      </c>
      <c r="W6387" t="str">
        <f>IFERROR(VLOOKUP(B6387,Returns!B:C,2,0),"NO")</f>
        <v>NO</v>
      </c>
      <c r="X6387" s="34">
        <f t="shared" si="99"/>
        <v>12.5184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35">
        <v>0.8</v>
      </c>
      <c r="U6388" s="1">
        <v>-6.6278000000000006</v>
      </c>
      <c r="V6388" t="str">
        <f>VLOOKUP(M6388,People!B:C,2,0)</f>
        <v>Kelly Williams</v>
      </c>
      <c r="W6388" t="str">
        <f>IFERROR(VLOOKUP(B6388,Returns!B:C,2,0),"NO")</f>
        <v>NO</v>
      </c>
      <c r="X6388" s="34">
        <f t="shared" si="99"/>
        <v>3.4207999999999994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35">
        <v>0</v>
      </c>
      <c r="U6389" s="1">
        <v>4.7519999999999998</v>
      </c>
      <c r="V6389" t="str">
        <f>VLOOKUP(M6389,People!B:C,2,0)</f>
        <v>Kelly Williams</v>
      </c>
      <c r="W6389" t="str">
        <f>IFERROR(VLOOKUP(B6389,Returns!B:C,2,0),"NO")</f>
        <v>NO</v>
      </c>
      <c r="X6389" s="34">
        <f t="shared" si="99"/>
        <v>0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35">
        <v>0</v>
      </c>
      <c r="U6390" s="1">
        <v>6.8982000000000028</v>
      </c>
      <c r="V6390" t="str">
        <f>VLOOKUP(M6390,People!B:C,2,0)</f>
        <v>Kelly Williams</v>
      </c>
      <c r="W6390" t="str">
        <f>IFERROR(VLOOKUP(B6390,Returns!B:C,2,0),"NO")</f>
        <v>NO</v>
      </c>
      <c r="X6390" s="34">
        <f t="shared" si="99"/>
        <v>0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35">
        <v>0</v>
      </c>
      <c r="U6391" s="1">
        <v>146.24049999999997</v>
      </c>
      <c r="V6391" t="str">
        <f>VLOOKUP(M6391,People!B:C,2,0)</f>
        <v>Cassandra Brandow</v>
      </c>
      <c r="W6391" t="str">
        <f>IFERROR(VLOOKUP(B6391,Returns!B:C,2,0),"NO")</f>
        <v>NO</v>
      </c>
      <c r="X6391" s="34">
        <f t="shared" si="99"/>
        <v>0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35">
        <v>0</v>
      </c>
      <c r="U6392" s="1">
        <v>6.3504000000000005</v>
      </c>
      <c r="V6392" t="str">
        <f>VLOOKUP(M6392,People!B:C,2,0)</f>
        <v>Cassandra Brandow</v>
      </c>
      <c r="W6392" t="str">
        <f>IFERROR(VLOOKUP(B6392,Returns!B:C,2,0),"NO")</f>
        <v>NO</v>
      </c>
      <c r="X6392" s="34">
        <f t="shared" si="99"/>
        <v>0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35">
        <v>0</v>
      </c>
      <c r="U6393" s="1">
        <v>6.7251999999999992</v>
      </c>
      <c r="V6393" t="str">
        <f>VLOOKUP(M6393,People!B:C,2,0)</f>
        <v>Chuck Magee</v>
      </c>
      <c r="W6393" t="str">
        <f>IFERROR(VLOOKUP(B6393,Returns!B:C,2,0),"NO")</f>
        <v>NO</v>
      </c>
      <c r="X6393" s="34">
        <f t="shared" si="99"/>
        <v>0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35">
        <v>0</v>
      </c>
      <c r="U6394" s="1">
        <v>2.8224</v>
      </c>
      <c r="V6394" t="str">
        <f>VLOOKUP(M6394,People!B:C,2,0)</f>
        <v>Chuck Magee</v>
      </c>
      <c r="W6394" t="str">
        <f>IFERROR(VLOOKUP(B6394,Returns!B:C,2,0),"NO")</f>
        <v>NO</v>
      </c>
      <c r="X6394" s="34">
        <f t="shared" si="99"/>
        <v>0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35">
        <v>0</v>
      </c>
      <c r="U6395" s="1">
        <v>10.5252</v>
      </c>
      <c r="V6395" t="str">
        <f>VLOOKUP(M6395,People!B:C,2,0)</f>
        <v>Chuck Magee</v>
      </c>
      <c r="W6395" t="str">
        <f>IFERROR(VLOOKUP(B6395,Returns!B:C,2,0),"NO")</f>
        <v>NO</v>
      </c>
      <c r="X6395" s="34">
        <f t="shared" si="99"/>
        <v>0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35">
        <v>0</v>
      </c>
      <c r="U6396" s="1">
        <v>198.46</v>
      </c>
      <c r="V6396" t="str">
        <f>VLOOKUP(M6396,People!B:C,2,0)</f>
        <v>Chuck Magee</v>
      </c>
      <c r="W6396" t="str">
        <f>IFERROR(VLOOKUP(B6396,Returns!B:C,2,0),"NO")</f>
        <v>NO</v>
      </c>
      <c r="X6396" s="34">
        <f t="shared" si="99"/>
        <v>0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35">
        <v>0</v>
      </c>
      <c r="U6397" s="1">
        <v>4.6304999999999996</v>
      </c>
      <c r="V6397" t="str">
        <f>VLOOKUP(M6397,People!B:C,2,0)</f>
        <v>Chuck Magee</v>
      </c>
      <c r="W6397" t="str">
        <f>IFERROR(VLOOKUP(B6397,Returns!B:C,2,0),"NO")</f>
        <v>NO</v>
      </c>
      <c r="X6397" s="34">
        <f t="shared" si="99"/>
        <v>0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35">
        <v>0.2</v>
      </c>
      <c r="U6398" s="1">
        <v>7.8029999999999982</v>
      </c>
      <c r="V6398" t="str">
        <f>VLOOKUP(M6398,People!B:C,2,0)</f>
        <v>Chuck Magee</v>
      </c>
      <c r="W6398" t="str">
        <f>IFERROR(VLOOKUP(B6398,Returns!B:C,2,0),"NO")</f>
        <v>NO</v>
      </c>
      <c r="X6398" s="34">
        <f t="shared" si="99"/>
        <v>4.6240000000000006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35">
        <v>0.2</v>
      </c>
      <c r="U6399" s="1">
        <v>0.59039999999999915</v>
      </c>
      <c r="V6399" t="str">
        <f>VLOOKUP(M6399,People!B:C,2,0)</f>
        <v>Kelly Williams</v>
      </c>
      <c r="W6399" t="str">
        <f>IFERROR(VLOOKUP(B6399,Returns!B:C,2,0),"NO")</f>
        <v>NO</v>
      </c>
      <c r="X6399" s="34">
        <f t="shared" si="99"/>
        <v>1.0496000000000001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35">
        <v>0</v>
      </c>
      <c r="U6400" s="1">
        <v>247.48499999999993</v>
      </c>
      <c r="V6400" t="str">
        <f>VLOOKUP(M6400,People!B:C,2,0)</f>
        <v>Chuck Magee</v>
      </c>
      <c r="W6400" t="str">
        <f>IFERROR(VLOOKUP(B6400,Returns!B:C,2,0),"NO")</f>
        <v>NO</v>
      </c>
      <c r="X6400" s="34">
        <f t="shared" si="99"/>
        <v>0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35">
        <v>0</v>
      </c>
      <c r="U6401" s="1">
        <v>11.827199999999999</v>
      </c>
      <c r="V6401" t="str">
        <f>VLOOKUP(M6401,People!B:C,2,0)</f>
        <v>Chuck Magee</v>
      </c>
      <c r="W6401" t="str">
        <f>IFERROR(VLOOKUP(B6401,Returns!B:C,2,0),"NO")</f>
        <v>NO</v>
      </c>
      <c r="X6401" s="34">
        <f t="shared" si="99"/>
        <v>0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35">
        <v>0</v>
      </c>
      <c r="U6402" s="1">
        <v>68.363999999999976</v>
      </c>
      <c r="V6402" t="str">
        <f>VLOOKUP(M6402,People!B:C,2,0)</f>
        <v>Chuck Magee</v>
      </c>
      <c r="W6402" t="str">
        <f>IFERROR(VLOOKUP(B6402,Returns!B:C,2,0),"NO")</f>
        <v>NO</v>
      </c>
      <c r="X6402" s="34">
        <f t="shared" ref="X6402:X6465" si="100">T6402*R6402</f>
        <v>0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35">
        <v>0</v>
      </c>
      <c r="U6403" s="1">
        <v>33.874400000000009</v>
      </c>
      <c r="V6403" t="str">
        <f>VLOOKUP(M6403,People!B:C,2,0)</f>
        <v>Cassandra Brandow</v>
      </c>
      <c r="W6403" t="str">
        <f>IFERROR(VLOOKUP(B6403,Returns!B:C,2,0),"NO")</f>
        <v>NO</v>
      </c>
      <c r="X6403" s="34">
        <f t="shared" si="100"/>
        <v>0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35">
        <v>0</v>
      </c>
      <c r="U6404" s="1">
        <v>1.8672</v>
      </c>
      <c r="V6404" t="str">
        <f>VLOOKUP(M6404,People!B:C,2,0)</f>
        <v>Cassandra Brandow</v>
      </c>
      <c r="W6404" t="str">
        <f>IFERROR(VLOOKUP(B6404,Returns!B:C,2,0),"NO")</f>
        <v>NO</v>
      </c>
      <c r="X6404" s="34">
        <f t="shared" si="100"/>
        <v>0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35">
        <v>0</v>
      </c>
      <c r="U6405" s="1">
        <v>3.0438000000000001</v>
      </c>
      <c r="V6405" t="str">
        <f>VLOOKUP(M6405,People!B:C,2,0)</f>
        <v>Cassandra Brandow</v>
      </c>
      <c r="W6405" t="str">
        <f>IFERROR(VLOOKUP(B6405,Returns!B:C,2,0),"NO")</f>
        <v>NO</v>
      </c>
      <c r="X6405" s="34">
        <f t="shared" si="100"/>
        <v>0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35">
        <v>0.2</v>
      </c>
      <c r="U6406" s="1">
        <v>19.966499999999982</v>
      </c>
      <c r="V6406" t="str">
        <f>VLOOKUP(M6406,People!B:C,2,0)</f>
        <v>Cassandra Brandow</v>
      </c>
      <c r="W6406" t="str">
        <f>IFERROR(VLOOKUP(B6406,Returns!B:C,2,0),"NO")</f>
        <v>NO</v>
      </c>
      <c r="X6406" s="34">
        <f t="shared" si="100"/>
        <v>35.496000000000002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35">
        <v>0.2</v>
      </c>
      <c r="U6407" s="1">
        <v>7.119599999999906</v>
      </c>
      <c r="V6407" t="str">
        <f>VLOOKUP(M6407,People!B:C,2,0)</f>
        <v>Anna Andreadi</v>
      </c>
      <c r="W6407" t="str">
        <f>IFERROR(VLOOKUP(B6407,Returns!B:C,2,0),"NO")</f>
        <v>Yes</v>
      </c>
      <c r="X6407" s="34">
        <f t="shared" si="100"/>
        <v>113.91360000000003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35">
        <v>0</v>
      </c>
      <c r="U6408" s="1">
        <v>43.421699999999994</v>
      </c>
      <c r="V6408" t="str">
        <f>VLOOKUP(M6408,People!B:C,2,0)</f>
        <v>Anna Andreadi</v>
      </c>
      <c r="W6408" t="str">
        <f>IFERROR(VLOOKUP(B6408,Returns!B:C,2,0),"NO")</f>
        <v>Yes</v>
      </c>
      <c r="X6408" s="34">
        <f t="shared" si="100"/>
        <v>0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35">
        <v>0.3</v>
      </c>
      <c r="U6409" s="1">
        <v>-12.84900000000016</v>
      </c>
      <c r="V6409" t="str">
        <f>VLOOKUP(M6409,People!B:C,2,0)</f>
        <v>Kelly Williams</v>
      </c>
      <c r="W6409" t="str">
        <f>IFERROR(VLOOKUP(B6409,Returns!B:C,2,0),"NO")</f>
        <v>NO</v>
      </c>
      <c r="X6409" s="34">
        <f t="shared" si="100"/>
        <v>269.82899999999995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35">
        <v>0.2</v>
      </c>
      <c r="U6410" s="1">
        <v>5.7749999999999986</v>
      </c>
      <c r="V6410" t="str">
        <f>VLOOKUP(M6410,People!B:C,2,0)</f>
        <v>Kelly Williams</v>
      </c>
      <c r="W6410" t="str">
        <f>IFERROR(VLOOKUP(B6410,Returns!B:C,2,0),"NO")</f>
        <v>NO</v>
      </c>
      <c r="X6410" s="34">
        <f t="shared" si="100"/>
        <v>9.24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35">
        <v>0.2</v>
      </c>
      <c r="U6411" s="1">
        <v>16.183799999999998</v>
      </c>
      <c r="V6411" t="str">
        <f>VLOOKUP(M6411,People!B:C,2,0)</f>
        <v>Kelly Williams</v>
      </c>
      <c r="W6411" t="str">
        <f>IFERROR(VLOOKUP(B6411,Returns!B:C,2,0),"NO")</f>
        <v>NO</v>
      </c>
      <c r="X6411" s="34">
        <f t="shared" si="100"/>
        <v>9.5904000000000007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35">
        <v>0.2</v>
      </c>
      <c r="U6412" s="1">
        <v>0.69930000000000003</v>
      </c>
      <c r="V6412" t="str">
        <f>VLOOKUP(M6412,People!B:C,2,0)</f>
        <v>Kelly Williams</v>
      </c>
      <c r="W6412" t="str">
        <f>IFERROR(VLOOKUP(B6412,Returns!B:C,2,0),"NO")</f>
        <v>NO</v>
      </c>
      <c r="X6412" s="34">
        <f t="shared" si="100"/>
        <v>1.5984000000000003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35">
        <v>0.2</v>
      </c>
      <c r="U6413" s="1">
        <v>26.902399999999993</v>
      </c>
      <c r="V6413" t="str">
        <f>VLOOKUP(M6413,People!B:C,2,0)</f>
        <v>Kelly Williams</v>
      </c>
      <c r="W6413" t="str">
        <f>IFERROR(VLOOKUP(B6413,Returns!B:C,2,0),"NO")</f>
        <v>NO</v>
      </c>
      <c r="X6413" s="34">
        <f t="shared" si="100"/>
        <v>15.372800000000002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35">
        <v>0</v>
      </c>
      <c r="U6414" s="1">
        <v>48.377100000000006</v>
      </c>
      <c r="V6414" t="str">
        <f>VLOOKUP(M6414,People!B:C,2,0)</f>
        <v>Cassandra Brandow</v>
      </c>
      <c r="W6414" t="str">
        <f>IFERROR(VLOOKUP(B6414,Returns!B:C,2,0),"NO")</f>
        <v>NO</v>
      </c>
      <c r="X6414" s="34">
        <f t="shared" si="100"/>
        <v>0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35">
        <v>0</v>
      </c>
      <c r="U6415" s="1">
        <v>9.8159999999999954</v>
      </c>
      <c r="V6415" t="str">
        <f>VLOOKUP(M6415,People!B:C,2,0)</f>
        <v>Cassandra Brandow</v>
      </c>
      <c r="W6415" t="str">
        <f>IFERROR(VLOOKUP(B6415,Returns!B:C,2,0),"NO")</f>
        <v>NO</v>
      </c>
      <c r="X6415" s="34">
        <f t="shared" si="100"/>
        <v>0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35">
        <v>0.7</v>
      </c>
      <c r="U6416" s="1">
        <v>-7.6799999999999962</v>
      </c>
      <c r="V6416" t="str">
        <f>VLOOKUP(M6416,People!B:C,2,0)</f>
        <v>Cassandra Brandow</v>
      </c>
      <c r="W6416" t="str">
        <f>IFERROR(VLOOKUP(B6416,Returns!B:C,2,0),"NO")</f>
        <v>NO</v>
      </c>
      <c r="X6416" s="34">
        <f t="shared" si="100"/>
        <v>8.0640000000000001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35">
        <v>0.2</v>
      </c>
      <c r="U6417" s="1">
        <v>29.357999999999997</v>
      </c>
      <c r="V6417" t="str">
        <f>VLOOKUP(M6417,People!B:C,2,0)</f>
        <v>Anna Andreadi</v>
      </c>
      <c r="W6417" t="str">
        <f>IFERROR(VLOOKUP(B6417,Returns!B:C,2,0),"NO")</f>
        <v>NO</v>
      </c>
      <c r="X6417" s="34">
        <f t="shared" si="100"/>
        <v>16.776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35">
        <v>0.4</v>
      </c>
      <c r="U6418" s="1">
        <v>-25.334400000000002</v>
      </c>
      <c r="V6418" t="str">
        <f>VLOOKUP(M6418,People!B:C,2,0)</f>
        <v>Chuck Magee</v>
      </c>
      <c r="W6418" t="str">
        <f>IFERROR(VLOOKUP(B6418,Returns!B:C,2,0),"NO")</f>
        <v>NO</v>
      </c>
      <c r="X6418" s="34">
        <f t="shared" si="100"/>
        <v>43.430400000000006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35">
        <v>0.2</v>
      </c>
      <c r="U6419" s="1">
        <v>-1.3463999999999998</v>
      </c>
      <c r="V6419" t="str">
        <f>VLOOKUP(M6419,People!B:C,2,0)</f>
        <v>Chuck Magee</v>
      </c>
      <c r="W6419" t="str">
        <f>IFERROR(VLOOKUP(B6419,Returns!B:C,2,0),"NO")</f>
        <v>NO</v>
      </c>
      <c r="X6419" s="34">
        <f t="shared" si="100"/>
        <v>1.1968000000000003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35">
        <v>0</v>
      </c>
      <c r="U6420" s="1">
        <v>6.1488000000000014</v>
      </c>
      <c r="V6420" t="str">
        <f>VLOOKUP(M6420,People!B:C,2,0)</f>
        <v>Kelly Williams</v>
      </c>
      <c r="W6420" t="str">
        <f>IFERROR(VLOOKUP(B6420,Returns!B:C,2,0),"NO")</f>
        <v>NO</v>
      </c>
      <c r="X6420" s="34">
        <f t="shared" si="100"/>
        <v>0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35">
        <v>0</v>
      </c>
      <c r="U6421" s="1">
        <v>81.173400000000001</v>
      </c>
      <c r="V6421" t="str">
        <f>VLOOKUP(M6421,People!B:C,2,0)</f>
        <v>Kelly Williams</v>
      </c>
      <c r="W6421" t="str">
        <f>IFERROR(VLOOKUP(B6421,Returns!B:C,2,0),"NO")</f>
        <v>NO</v>
      </c>
      <c r="X6421" s="34">
        <f t="shared" si="100"/>
        <v>0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35">
        <v>0</v>
      </c>
      <c r="U6422" s="1">
        <v>3.4692000000000003</v>
      </c>
      <c r="V6422" t="str">
        <f>VLOOKUP(M6422,People!B:C,2,0)</f>
        <v>Kelly Williams</v>
      </c>
      <c r="W6422" t="str">
        <f>IFERROR(VLOOKUP(B6422,Returns!B:C,2,0),"NO")</f>
        <v>NO</v>
      </c>
      <c r="X6422" s="34">
        <f t="shared" si="100"/>
        <v>0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35">
        <v>0</v>
      </c>
      <c r="U6423" s="1">
        <v>9.9882000000000204</v>
      </c>
      <c r="V6423" t="str">
        <f>VLOOKUP(M6423,People!B:C,2,0)</f>
        <v>Kelly Williams</v>
      </c>
      <c r="W6423" t="str">
        <f>IFERROR(VLOOKUP(B6423,Returns!B:C,2,0),"NO")</f>
        <v>NO</v>
      </c>
      <c r="X6423" s="34">
        <f t="shared" si="100"/>
        <v>0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35">
        <v>0</v>
      </c>
      <c r="U6424" s="1">
        <v>34.698299999999996</v>
      </c>
      <c r="V6424" t="str">
        <f>VLOOKUP(M6424,People!B:C,2,0)</f>
        <v>Anna Andreadi</v>
      </c>
      <c r="W6424" t="str">
        <f>IFERROR(VLOOKUP(B6424,Returns!B:C,2,0),"NO")</f>
        <v>NO</v>
      </c>
      <c r="X6424" s="34">
        <f t="shared" si="100"/>
        <v>0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35">
        <v>0.2</v>
      </c>
      <c r="U6425" s="1">
        <v>-73.819200000000052</v>
      </c>
      <c r="V6425" t="str">
        <f>VLOOKUP(M6425,People!B:C,2,0)</f>
        <v>Anna Andreadi</v>
      </c>
      <c r="W6425" t="str">
        <f>IFERROR(VLOOKUP(B6425,Returns!B:C,2,0),"NO")</f>
        <v>Yes</v>
      </c>
      <c r="X6425" s="34">
        <f t="shared" si="100"/>
        <v>90.854400000000012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35">
        <v>0</v>
      </c>
      <c r="U6426" s="1">
        <v>9.3312000000000008</v>
      </c>
      <c r="V6426" t="str">
        <f>VLOOKUP(M6426,People!B:C,2,0)</f>
        <v>Chuck Magee</v>
      </c>
      <c r="W6426" t="str">
        <f>IFERROR(VLOOKUP(B6426,Returns!B:C,2,0),"NO")</f>
        <v>NO</v>
      </c>
      <c r="X6426" s="34">
        <f t="shared" si="100"/>
        <v>0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35">
        <v>0.4</v>
      </c>
      <c r="U6427" s="1">
        <v>1119.996799999999</v>
      </c>
      <c r="V6427" t="str">
        <f>VLOOKUP(M6427,People!B:C,2,0)</f>
        <v>Chuck Magee</v>
      </c>
      <c r="W6427" t="str">
        <f>IFERROR(VLOOKUP(B6427,Returns!B:C,2,0),"NO")</f>
        <v>NO</v>
      </c>
      <c r="X6427" s="34">
        <f t="shared" si="100"/>
        <v>3359.9903999999997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35">
        <v>0.7</v>
      </c>
      <c r="U6428" s="1">
        <v>-4.1959999999999997</v>
      </c>
      <c r="V6428" t="str">
        <f>VLOOKUP(M6428,People!B:C,2,0)</f>
        <v>Chuck Magee</v>
      </c>
      <c r="W6428" t="str">
        <f>IFERROR(VLOOKUP(B6428,Returns!B:C,2,0),"NO")</f>
        <v>NO</v>
      </c>
      <c r="X6428" s="34">
        <f t="shared" si="100"/>
        <v>4.405800000000001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35">
        <v>0.2</v>
      </c>
      <c r="U6429" s="1">
        <v>3.6288</v>
      </c>
      <c r="V6429" t="str">
        <f>VLOOKUP(M6429,People!B:C,2,0)</f>
        <v>Chuck Magee</v>
      </c>
      <c r="W6429" t="str">
        <f>IFERROR(VLOOKUP(B6429,Returns!B:C,2,0),"NO")</f>
        <v>NO</v>
      </c>
      <c r="X6429" s="34">
        <f t="shared" si="100"/>
        <v>2.0736000000000003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35">
        <v>0.4</v>
      </c>
      <c r="U6430" s="1">
        <v>-24.476399999999998</v>
      </c>
      <c r="V6430" t="str">
        <f>VLOOKUP(M6430,People!B:C,2,0)</f>
        <v>Chuck Magee</v>
      </c>
      <c r="W6430" t="str">
        <f>IFERROR(VLOOKUP(B6430,Returns!B:C,2,0),"NO")</f>
        <v>NO</v>
      </c>
      <c r="X6430" s="34">
        <f t="shared" si="100"/>
        <v>48.952799999999996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35">
        <v>0.2</v>
      </c>
      <c r="U6431" s="1">
        <v>-1.6239999999999997</v>
      </c>
      <c r="V6431" t="str">
        <f>VLOOKUP(M6431,People!B:C,2,0)</f>
        <v>Cassandra Brandow</v>
      </c>
      <c r="W6431" t="str">
        <f>IFERROR(VLOOKUP(B6431,Returns!B:C,2,0),"NO")</f>
        <v>NO</v>
      </c>
      <c r="X6431" s="34">
        <f t="shared" si="100"/>
        <v>5.1967999999999996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35">
        <v>0.4</v>
      </c>
      <c r="U6432" s="1">
        <v>-299.26140000000009</v>
      </c>
      <c r="V6432" t="str">
        <f>VLOOKUP(M6432,People!B:C,2,0)</f>
        <v>Cassandra Brandow</v>
      </c>
      <c r="W6432" t="str">
        <f>IFERROR(VLOOKUP(B6432,Returns!B:C,2,0),"NO")</f>
        <v>NO</v>
      </c>
      <c r="X6432" s="34">
        <f t="shared" si="100"/>
        <v>378.01440000000002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35">
        <v>0.7</v>
      </c>
      <c r="U6433" s="1">
        <v>-10.487400000000001</v>
      </c>
      <c r="V6433" t="str">
        <f>VLOOKUP(M6433,People!B:C,2,0)</f>
        <v>Cassandra Brandow</v>
      </c>
      <c r="W6433" t="str">
        <f>IFERROR(VLOOKUP(B6433,Returns!B:C,2,0),"NO")</f>
        <v>NO</v>
      </c>
      <c r="X6433" s="34">
        <f t="shared" si="100"/>
        <v>10.0107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35">
        <v>0.2</v>
      </c>
      <c r="U6434" s="1">
        <v>-51.29400000000004</v>
      </c>
      <c r="V6434" t="str">
        <f>VLOOKUP(M6434,People!B:C,2,0)</f>
        <v>Cassandra Brandow</v>
      </c>
      <c r="W6434" t="str">
        <f>IFERROR(VLOOKUP(B6434,Returns!B:C,2,0),"NO")</f>
        <v>NO</v>
      </c>
      <c r="X6434" s="34">
        <f t="shared" si="100"/>
        <v>82.070400000000006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35">
        <v>0.2</v>
      </c>
      <c r="U6435" s="1">
        <v>8.5259999999999998</v>
      </c>
      <c r="V6435" t="str">
        <f>VLOOKUP(M6435,People!B:C,2,0)</f>
        <v>Kelly Williams</v>
      </c>
      <c r="W6435" t="str">
        <f>IFERROR(VLOOKUP(B6435,Returns!B:C,2,0),"NO")</f>
        <v>NO</v>
      </c>
      <c r="X6435" s="34">
        <f t="shared" si="100"/>
        <v>4.7039999999999997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35">
        <v>0.2</v>
      </c>
      <c r="U6436" s="1">
        <v>13.571999999999996</v>
      </c>
      <c r="V6436" t="str">
        <f>VLOOKUP(M6436,People!B:C,2,0)</f>
        <v>Kelly Williams</v>
      </c>
      <c r="W6436" t="str">
        <f>IFERROR(VLOOKUP(B6436,Returns!B:C,2,0),"NO")</f>
        <v>NO</v>
      </c>
      <c r="X6436" s="34">
        <f t="shared" si="100"/>
        <v>36.192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35">
        <v>0</v>
      </c>
      <c r="U6437" s="1">
        <v>14.700000000000003</v>
      </c>
      <c r="V6437" t="str">
        <f>VLOOKUP(M6437,People!B:C,2,0)</f>
        <v>Anna Andreadi</v>
      </c>
      <c r="W6437" t="str">
        <f>IFERROR(VLOOKUP(B6437,Returns!B:C,2,0),"NO")</f>
        <v>NO</v>
      </c>
      <c r="X6437" s="34">
        <f t="shared" si="100"/>
        <v>0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35">
        <v>0</v>
      </c>
      <c r="U6438" s="1">
        <v>28.628999999999962</v>
      </c>
      <c r="V6438" t="str">
        <f>VLOOKUP(M6438,People!B:C,2,0)</f>
        <v>Anna Andreadi</v>
      </c>
      <c r="W6438" t="str">
        <f>IFERROR(VLOOKUP(B6438,Returns!B:C,2,0),"NO")</f>
        <v>NO</v>
      </c>
      <c r="X6438" s="34">
        <f t="shared" si="100"/>
        <v>0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35">
        <v>0.2</v>
      </c>
      <c r="U6439" s="1">
        <v>22.678200000000018</v>
      </c>
      <c r="V6439" t="str">
        <f>VLOOKUP(M6439,People!B:C,2,0)</f>
        <v>Anna Andreadi</v>
      </c>
      <c r="W6439" t="str">
        <f>IFERROR(VLOOKUP(B6439,Returns!B:C,2,0),"NO")</f>
        <v>NO</v>
      </c>
      <c r="X6439" s="34">
        <f t="shared" si="100"/>
        <v>60.475200000000001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35">
        <v>0.3</v>
      </c>
      <c r="U6440" s="1">
        <v>-97.49879999999996</v>
      </c>
      <c r="V6440" t="str">
        <f>VLOOKUP(M6440,People!B:C,2,0)</f>
        <v>Kelly Williams</v>
      </c>
      <c r="W6440" t="str">
        <f>IFERROR(VLOOKUP(B6440,Returns!B:C,2,0),"NO")</f>
        <v>NO</v>
      </c>
      <c r="X6440" s="34">
        <f t="shared" si="100"/>
        <v>292.49639999999994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35">
        <v>0.1</v>
      </c>
      <c r="U6441" s="1">
        <v>-6.5490000000000492</v>
      </c>
      <c r="V6441" t="str">
        <f>VLOOKUP(M6441,People!B:C,2,0)</f>
        <v>Chuck Magee</v>
      </c>
      <c r="W6441" t="str">
        <f>IFERROR(VLOOKUP(B6441,Returns!B:C,2,0),"NO")</f>
        <v>NO</v>
      </c>
      <c r="X6441" s="34">
        <f t="shared" si="100"/>
        <v>58.941000000000003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35">
        <v>0</v>
      </c>
      <c r="U6442" s="1">
        <v>12.492000000000001</v>
      </c>
      <c r="V6442" t="str">
        <f>VLOOKUP(M6442,People!B:C,2,0)</f>
        <v>Chuck Magee</v>
      </c>
      <c r="W6442" t="str">
        <f>IFERROR(VLOOKUP(B6442,Returns!B:C,2,0),"NO")</f>
        <v>NO</v>
      </c>
      <c r="X6442" s="34">
        <f t="shared" si="100"/>
        <v>0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35">
        <v>0</v>
      </c>
      <c r="U6443" s="1">
        <v>23.968799999999998</v>
      </c>
      <c r="V6443" t="str">
        <f>VLOOKUP(M6443,People!B:C,2,0)</f>
        <v>Chuck Magee</v>
      </c>
      <c r="W6443" t="str">
        <f>IFERROR(VLOOKUP(B6443,Returns!B:C,2,0),"NO")</f>
        <v>NO</v>
      </c>
      <c r="X6443" s="34">
        <f t="shared" si="100"/>
        <v>0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35">
        <v>0</v>
      </c>
      <c r="U6444" s="1">
        <v>18.211199999999998</v>
      </c>
      <c r="V6444" t="str">
        <f>VLOOKUP(M6444,People!B:C,2,0)</f>
        <v>Chuck Magee</v>
      </c>
      <c r="W6444" t="str">
        <f>IFERROR(VLOOKUP(B6444,Returns!B:C,2,0),"NO")</f>
        <v>NO</v>
      </c>
      <c r="X6444" s="34">
        <f t="shared" si="100"/>
        <v>0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35">
        <v>0</v>
      </c>
      <c r="U6445" s="1">
        <v>11.454000000000001</v>
      </c>
      <c r="V6445" t="str">
        <f>VLOOKUP(M6445,People!B:C,2,0)</f>
        <v>Chuck Magee</v>
      </c>
      <c r="W6445" t="str">
        <f>IFERROR(VLOOKUP(B6445,Returns!B:C,2,0),"NO")</f>
        <v>NO</v>
      </c>
      <c r="X6445" s="34">
        <f t="shared" si="100"/>
        <v>0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35">
        <v>0</v>
      </c>
      <c r="U6446" s="1">
        <v>33.726600000000005</v>
      </c>
      <c r="V6446" t="str">
        <f>VLOOKUP(M6446,People!B:C,2,0)</f>
        <v>Chuck Magee</v>
      </c>
      <c r="W6446" t="str">
        <f>IFERROR(VLOOKUP(B6446,Returns!B:C,2,0),"NO")</f>
        <v>NO</v>
      </c>
      <c r="X6446" s="34">
        <f t="shared" si="100"/>
        <v>0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35">
        <v>0.2</v>
      </c>
      <c r="U6447" s="1">
        <v>2.4863999999999997</v>
      </c>
      <c r="V6447" t="str">
        <f>VLOOKUP(M6447,People!B:C,2,0)</f>
        <v>Kelly Williams</v>
      </c>
      <c r="W6447" t="str">
        <f>IFERROR(VLOOKUP(B6447,Returns!B:C,2,0),"NO")</f>
        <v>NO</v>
      </c>
      <c r="X6447" s="34">
        <f t="shared" si="100"/>
        <v>1.4207999999999998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35">
        <v>0.6</v>
      </c>
      <c r="U6448" s="1">
        <v>-77.625</v>
      </c>
      <c r="V6448" t="str">
        <f>VLOOKUP(M6448,People!B:C,2,0)</f>
        <v>Kelly Williams</v>
      </c>
      <c r="W6448" t="str">
        <f>IFERROR(VLOOKUP(B6448,Returns!B:C,2,0),"NO")</f>
        <v>NO</v>
      </c>
      <c r="X6448" s="34">
        <f t="shared" si="100"/>
        <v>62.100000000000009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35">
        <v>0.2</v>
      </c>
      <c r="U6449" s="1">
        <v>0.86239999999999983</v>
      </c>
      <c r="V6449" t="str">
        <f>VLOOKUP(M6449,People!B:C,2,0)</f>
        <v>Kelly Williams</v>
      </c>
      <c r="W6449" t="str">
        <f>IFERROR(VLOOKUP(B6449,Returns!B:C,2,0),"NO")</f>
        <v>NO</v>
      </c>
      <c r="X6449" s="34">
        <f t="shared" si="100"/>
        <v>0.49280000000000013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35">
        <v>0.2</v>
      </c>
      <c r="U6450" s="1">
        <v>0.65399999999999947</v>
      </c>
      <c r="V6450" t="str">
        <f>VLOOKUP(M6450,People!B:C,2,0)</f>
        <v>Kelly Williams</v>
      </c>
      <c r="W6450" t="str">
        <f>IFERROR(VLOOKUP(B6450,Returns!B:C,2,0),"NO")</f>
        <v>NO</v>
      </c>
      <c r="X6450" s="34">
        <f t="shared" si="100"/>
        <v>1.7440000000000002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35">
        <v>0</v>
      </c>
      <c r="U6451" s="1">
        <v>5.1647999999999996</v>
      </c>
      <c r="V6451" t="str">
        <f>VLOOKUP(M6451,People!B:C,2,0)</f>
        <v>Chuck Magee</v>
      </c>
      <c r="W6451" t="str">
        <f>IFERROR(VLOOKUP(B6451,Returns!B:C,2,0),"NO")</f>
        <v>NO</v>
      </c>
      <c r="X6451" s="34">
        <f t="shared" si="100"/>
        <v>0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35">
        <v>0</v>
      </c>
      <c r="U6452" s="1">
        <v>21.012799999999999</v>
      </c>
      <c r="V6452" t="str">
        <f>VLOOKUP(M6452,People!B:C,2,0)</f>
        <v>Chuck Magee</v>
      </c>
      <c r="W6452" t="str">
        <f>IFERROR(VLOOKUP(B6452,Returns!B:C,2,0),"NO")</f>
        <v>NO</v>
      </c>
      <c r="X6452" s="34">
        <f t="shared" si="100"/>
        <v>0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35">
        <v>0</v>
      </c>
      <c r="U6453" s="1">
        <v>2.2109999999999994</v>
      </c>
      <c r="V6453" t="str">
        <f>VLOOKUP(M6453,People!B:C,2,0)</f>
        <v>Chuck Magee</v>
      </c>
      <c r="W6453" t="str">
        <f>IFERROR(VLOOKUP(B6453,Returns!B:C,2,0),"NO")</f>
        <v>NO</v>
      </c>
      <c r="X6453" s="34">
        <f t="shared" si="100"/>
        <v>0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35">
        <v>0.2</v>
      </c>
      <c r="U6454" s="1">
        <v>13.857900000000008</v>
      </c>
      <c r="V6454" t="str">
        <f>VLOOKUP(M6454,People!B:C,2,0)</f>
        <v>Kelly Williams</v>
      </c>
      <c r="W6454" t="str">
        <f>IFERROR(VLOOKUP(B6454,Returns!B:C,2,0),"NO")</f>
        <v>NO</v>
      </c>
      <c r="X6454" s="34">
        <f t="shared" si="100"/>
        <v>31.675200000000004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35">
        <v>0.2</v>
      </c>
      <c r="U6455" s="1">
        <v>0.55899999999999961</v>
      </c>
      <c r="V6455" t="str">
        <f>VLOOKUP(M6455,People!B:C,2,0)</f>
        <v>Kelly Williams</v>
      </c>
      <c r="W6455" t="str">
        <f>IFERROR(VLOOKUP(B6455,Returns!B:C,2,0),"NO")</f>
        <v>NO</v>
      </c>
      <c r="X6455" s="34">
        <f t="shared" si="100"/>
        <v>0.68800000000000006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35">
        <v>0</v>
      </c>
      <c r="U6456" s="1">
        <v>15.2712</v>
      </c>
      <c r="V6456" t="str">
        <f>VLOOKUP(M6456,People!B:C,2,0)</f>
        <v>Anna Andreadi</v>
      </c>
      <c r="W6456" t="str">
        <f>IFERROR(VLOOKUP(B6456,Returns!B:C,2,0),"NO")</f>
        <v>NO</v>
      </c>
      <c r="X6456" s="34">
        <f t="shared" si="100"/>
        <v>0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35">
        <v>0</v>
      </c>
      <c r="U6457" s="1">
        <v>11.457599999999998</v>
      </c>
      <c r="V6457" t="str">
        <f>VLOOKUP(M6457,People!B:C,2,0)</f>
        <v>Anna Andreadi</v>
      </c>
      <c r="W6457" t="str">
        <f>IFERROR(VLOOKUP(B6457,Returns!B:C,2,0),"NO")</f>
        <v>NO</v>
      </c>
      <c r="X6457" s="34">
        <f t="shared" si="100"/>
        <v>0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35">
        <v>0</v>
      </c>
      <c r="U6458" s="1">
        <v>36.717300000000009</v>
      </c>
      <c r="V6458" t="str">
        <f>VLOOKUP(M6458,People!B:C,2,0)</f>
        <v>Chuck Magee</v>
      </c>
      <c r="W6458" t="str">
        <f>IFERROR(VLOOKUP(B6458,Returns!B:C,2,0),"NO")</f>
        <v>NO</v>
      </c>
      <c r="X6458" s="34">
        <f t="shared" si="100"/>
        <v>0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35">
        <v>0</v>
      </c>
      <c r="U6459" s="1">
        <v>7.0224000000000011</v>
      </c>
      <c r="V6459" t="str">
        <f>VLOOKUP(M6459,People!B:C,2,0)</f>
        <v>Chuck Magee</v>
      </c>
      <c r="W6459" t="str">
        <f>IFERROR(VLOOKUP(B6459,Returns!B:C,2,0),"NO")</f>
        <v>NO</v>
      </c>
      <c r="X6459" s="34">
        <f t="shared" si="100"/>
        <v>0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35">
        <v>0</v>
      </c>
      <c r="U6460" s="1">
        <v>1.0903999999999998</v>
      </c>
      <c r="V6460" t="str">
        <f>VLOOKUP(M6460,People!B:C,2,0)</f>
        <v>Chuck Magee</v>
      </c>
      <c r="W6460" t="str">
        <f>IFERROR(VLOOKUP(B6460,Returns!B:C,2,0),"NO")</f>
        <v>NO</v>
      </c>
      <c r="X6460" s="34">
        <f t="shared" si="100"/>
        <v>0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35">
        <v>0</v>
      </c>
      <c r="U6461" s="1">
        <v>6.6150000000000002</v>
      </c>
      <c r="V6461" t="str">
        <f>VLOOKUP(M6461,People!B:C,2,0)</f>
        <v>Chuck Magee</v>
      </c>
      <c r="W6461" t="str">
        <f>IFERROR(VLOOKUP(B6461,Returns!B:C,2,0),"NO")</f>
        <v>NO</v>
      </c>
      <c r="X6461" s="34">
        <f t="shared" si="100"/>
        <v>0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35">
        <v>0</v>
      </c>
      <c r="U6462" s="1">
        <v>9.3000000000000007</v>
      </c>
      <c r="V6462" t="str">
        <f>VLOOKUP(M6462,People!B:C,2,0)</f>
        <v>Chuck Magee</v>
      </c>
      <c r="W6462" t="str">
        <f>IFERROR(VLOOKUP(B6462,Returns!B:C,2,0),"NO")</f>
        <v>NO</v>
      </c>
      <c r="X6462" s="34">
        <f t="shared" si="100"/>
        <v>0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35">
        <v>0</v>
      </c>
      <c r="U6463" s="1">
        <v>18.893699999999995</v>
      </c>
      <c r="V6463" t="str">
        <f>VLOOKUP(M6463,People!B:C,2,0)</f>
        <v>Chuck Magee</v>
      </c>
      <c r="W6463" t="str">
        <f>IFERROR(VLOOKUP(B6463,Returns!B:C,2,0),"NO")</f>
        <v>NO</v>
      </c>
      <c r="X6463" s="34">
        <f t="shared" si="100"/>
        <v>0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35">
        <v>0</v>
      </c>
      <c r="U6464" s="1">
        <v>23.576399999999978</v>
      </c>
      <c r="V6464" t="str">
        <f>VLOOKUP(M6464,People!B:C,2,0)</f>
        <v>Chuck Magee</v>
      </c>
      <c r="W6464" t="str">
        <f>IFERROR(VLOOKUP(B6464,Returns!B:C,2,0),"NO")</f>
        <v>NO</v>
      </c>
      <c r="X6464" s="34">
        <f t="shared" si="100"/>
        <v>0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35">
        <v>0</v>
      </c>
      <c r="U6465" s="1">
        <v>37</v>
      </c>
      <c r="V6465" t="str">
        <f>VLOOKUP(M6465,People!B:C,2,0)</f>
        <v>Chuck Magee</v>
      </c>
      <c r="W6465" t="str">
        <f>IFERROR(VLOOKUP(B6465,Returns!B:C,2,0),"NO")</f>
        <v>NO</v>
      </c>
      <c r="X6465" s="34">
        <f t="shared" si="100"/>
        <v>0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35">
        <v>0</v>
      </c>
      <c r="U6466" s="1">
        <v>6.3743999999999996</v>
      </c>
      <c r="V6466" t="str">
        <f>VLOOKUP(M6466,People!B:C,2,0)</f>
        <v>Cassandra Brandow</v>
      </c>
      <c r="W6466" t="str">
        <f>IFERROR(VLOOKUP(B6466,Returns!B:C,2,0),"NO")</f>
        <v>NO</v>
      </c>
      <c r="X6466" s="34">
        <f t="shared" ref="X6466:X6529" si="101">T6466*R6466</f>
        <v>0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35">
        <v>0.2</v>
      </c>
      <c r="U6467" s="1">
        <v>6.3719999999999999</v>
      </c>
      <c r="V6467" t="str">
        <f>VLOOKUP(M6467,People!B:C,2,0)</f>
        <v>Cassandra Brandow</v>
      </c>
      <c r="W6467" t="str">
        <f>IFERROR(VLOOKUP(B6467,Returns!B:C,2,0),"NO")</f>
        <v>NO</v>
      </c>
      <c r="X6467" s="34">
        <f t="shared" si="101"/>
        <v>16.992000000000001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35">
        <v>0</v>
      </c>
      <c r="U6468" s="1">
        <v>25.330199999999998</v>
      </c>
      <c r="V6468" t="str">
        <f>VLOOKUP(M6468,People!B:C,2,0)</f>
        <v>Anna Andreadi</v>
      </c>
      <c r="W6468" t="str">
        <f>IFERROR(VLOOKUP(B6468,Returns!B:C,2,0),"NO")</f>
        <v>NO</v>
      </c>
      <c r="X6468" s="34">
        <f t="shared" si="101"/>
        <v>0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35">
        <v>0</v>
      </c>
      <c r="U6469" s="1">
        <v>582.23199999999997</v>
      </c>
      <c r="V6469" t="str">
        <f>VLOOKUP(M6469,People!B:C,2,0)</f>
        <v>Chuck Magee</v>
      </c>
      <c r="W6469" t="str">
        <f>IFERROR(VLOOKUP(B6469,Returns!B:C,2,0),"NO")</f>
        <v>NO</v>
      </c>
      <c r="X6469" s="34">
        <f t="shared" si="101"/>
        <v>0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35">
        <v>0</v>
      </c>
      <c r="U6470" s="1">
        <v>176.38600000000002</v>
      </c>
      <c r="V6470" t="str">
        <f>VLOOKUP(M6470,People!B:C,2,0)</f>
        <v>Chuck Magee</v>
      </c>
      <c r="W6470" t="str">
        <f>IFERROR(VLOOKUP(B6470,Returns!B:C,2,0),"NO")</f>
        <v>NO</v>
      </c>
      <c r="X6470" s="34">
        <f t="shared" si="101"/>
        <v>0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35">
        <v>0</v>
      </c>
      <c r="U6471" s="1">
        <v>23.898600000000002</v>
      </c>
      <c r="V6471" t="str">
        <f>VLOOKUP(M6471,People!B:C,2,0)</f>
        <v>Chuck Magee</v>
      </c>
      <c r="W6471" t="str">
        <f>IFERROR(VLOOKUP(B6471,Returns!B:C,2,0),"NO")</f>
        <v>NO</v>
      </c>
      <c r="X6471" s="34">
        <f t="shared" si="101"/>
        <v>0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35">
        <v>0</v>
      </c>
      <c r="U6472" s="1">
        <v>35.634600000000006</v>
      </c>
      <c r="V6472" t="str">
        <f>VLOOKUP(M6472,People!B:C,2,0)</f>
        <v>Kelly Williams</v>
      </c>
      <c r="W6472" t="str">
        <f>IFERROR(VLOOKUP(B6472,Returns!B:C,2,0),"NO")</f>
        <v>NO</v>
      </c>
      <c r="X6472" s="34">
        <f t="shared" si="101"/>
        <v>0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35">
        <v>0</v>
      </c>
      <c r="U6473" s="1">
        <v>11.451999999999995</v>
      </c>
      <c r="V6473" t="str">
        <f>VLOOKUP(M6473,People!B:C,2,0)</f>
        <v>Kelly Williams</v>
      </c>
      <c r="W6473" t="str">
        <f>IFERROR(VLOOKUP(B6473,Returns!B:C,2,0),"NO")</f>
        <v>NO</v>
      </c>
      <c r="X6473" s="34">
        <f t="shared" si="101"/>
        <v>0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35">
        <v>0.2</v>
      </c>
      <c r="U6474" s="1">
        <v>33.830999999999989</v>
      </c>
      <c r="V6474" t="str">
        <f>VLOOKUP(M6474,People!B:C,2,0)</f>
        <v>Kelly Williams</v>
      </c>
      <c r="W6474" t="str">
        <f>IFERROR(VLOOKUP(B6474,Returns!B:C,2,0),"NO")</f>
        <v>NO</v>
      </c>
      <c r="X6474" s="34">
        <f t="shared" si="101"/>
        <v>20.048000000000002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35">
        <v>0.2</v>
      </c>
      <c r="U6475" s="1">
        <v>87.180000000000092</v>
      </c>
      <c r="V6475" t="str">
        <f>VLOOKUP(M6475,People!B:C,2,0)</f>
        <v>Cassandra Brandow</v>
      </c>
      <c r="W6475" t="str">
        <f>IFERROR(VLOOKUP(B6475,Returns!B:C,2,0),"NO")</f>
        <v>NO</v>
      </c>
      <c r="X6475" s="34">
        <f t="shared" si="101"/>
        <v>174.36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35">
        <v>0.5</v>
      </c>
      <c r="U6476" s="1">
        <v>-53.285600000000009</v>
      </c>
      <c r="V6476" t="str">
        <f>VLOOKUP(M6476,People!B:C,2,0)</f>
        <v>Chuck Magee</v>
      </c>
      <c r="W6476" t="str">
        <f>IFERROR(VLOOKUP(B6476,Returns!B:C,2,0),"NO")</f>
        <v>NO</v>
      </c>
      <c r="X6476" s="34">
        <f t="shared" si="101"/>
        <v>30.98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35">
        <v>0.7</v>
      </c>
      <c r="U6477" s="1">
        <v>-3.4913999999999987</v>
      </c>
      <c r="V6477" t="str">
        <f>VLOOKUP(M6477,People!B:C,2,0)</f>
        <v>Cassandra Brandow</v>
      </c>
      <c r="W6477" t="str">
        <f>IFERROR(VLOOKUP(B6477,Returns!B:C,2,0),"NO")</f>
        <v>NO</v>
      </c>
      <c r="X6477" s="34">
        <f t="shared" si="101"/>
        <v>3.1878000000000002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35">
        <v>0.2</v>
      </c>
      <c r="U6478" s="1">
        <v>0.58499999999999974</v>
      </c>
      <c r="V6478" t="str">
        <f>VLOOKUP(M6478,People!B:C,2,0)</f>
        <v>Cassandra Brandow</v>
      </c>
      <c r="W6478" t="str">
        <f>IFERROR(VLOOKUP(B6478,Returns!B:C,2,0),"NO")</f>
        <v>NO</v>
      </c>
      <c r="X6478" s="34">
        <f t="shared" si="101"/>
        <v>1.04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35">
        <v>0.2</v>
      </c>
      <c r="U6479" s="1">
        <v>-2.5749000000000279</v>
      </c>
      <c r="V6479" t="str">
        <f>VLOOKUP(M6479,People!B:C,2,0)</f>
        <v>Cassandra Brandow</v>
      </c>
      <c r="W6479" t="str">
        <f>IFERROR(VLOOKUP(B6479,Returns!B:C,2,0),"NO")</f>
        <v>NO</v>
      </c>
      <c r="X6479" s="34">
        <f t="shared" si="101"/>
        <v>41.198400000000007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35">
        <v>0.2</v>
      </c>
      <c r="U6480" s="1">
        <v>5.4432</v>
      </c>
      <c r="V6480" t="str">
        <f>VLOOKUP(M6480,People!B:C,2,0)</f>
        <v>Cassandra Brandow</v>
      </c>
      <c r="W6480" t="str">
        <f>IFERROR(VLOOKUP(B6480,Returns!B:C,2,0),"NO")</f>
        <v>NO</v>
      </c>
      <c r="X6480" s="34">
        <f t="shared" si="101"/>
        <v>3.1104000000000007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35">
        <v>0.2</v>
      </c>
      <c r="U6481" s="1">
        <v>50.396000000000015</v>
      </c>
      <c r="V6481" t="str">
        <f>VLOOKUP(M6481,People!B:C,2,0)</f>
        <v>Cassandra Brandow</v>
      </c>
      <c r="W6481" t="str">
        <f>IFERROR(VLOOKUP(B6481,Returns!B:C,2,0),"NO")</f>
        <v>NO</v>
      </c>
      <c r="X6481" s="34">
        <f t="shared" si="101"/>
        <v>100.79200000000002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35">
        <v>0.2</v>
      </c>
      <c r="U6482" s="1">
        <v>1.8353999999999999</v>
      </c>
      <c r="V6482" t="str">
        <f>VLOOKUP(M6482,People!B:C,2,0)</f>
        <v>Cassandra Brandow</v>
      </c>
      <c r="W6482" t="str">
        <f>IFERROR(VLOOKUP(B6482,Returns!B:C,2,0),"NO")</f>
        <v>NO</v>
      </c>
      <c r="X6482" s="34">
        <f t="shared" si="101"/>
        <v>4.894400000000001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35">
        <v>0.2</v>
      </c>
      <c r="U6483" s="1">
        <v>0</v>
      </c>
      <c r="V6483" t="str">
        <f>VLOOKUP(M6483,People!B:C,2,0)</f>
        <v>Cassandra Brandow</v>
      </c>
      <c r="W6483" t="str">
        <f>IFERROR(VLOOKUP(B6483,Returns!B:C,2,0),"NO")</f>
        <v>NO</v>
      </c>
      <c r="X6483" s="34">
        <f t="shared" si="101"/>
        <v>48.313600000000001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35">
        <v>0.2</v>
      </c>
      <c r="U6484" s="1">
        <v>-4.1400000000000077</v>
      </c>
      <c r="V6484" t="str">
        <f>VLOOKUP(M6484,People!B:C,2,0)</f>
        <v>Cassandra Brandow</v>
      </c>
      <c r="W6484" t="str">
        <f>IFERROR(VLOOKUP(B6484,Returns!B:C,2,0),"NO")</f>
        <v>NO</v>
      </c>
      <c r="X6484" s="34">
        <f t="shared" si="101"/>
        <v>22.080000000000002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35">
        <v>0.4</v>
      </c>
      <c r="U6485" s="1">
        <v>-115.43040000000002</v>
      </c>
      <c r="V6485" t="str">
        <f>VLOOKUP(M6485,People!B:C,2,0)</f>
        <v>Chuck Magee</v>
      </c>
      <c r="W6485" t="str">
        <f>IFERROR(VLOOKUP(B6485,Returns!B:C,2,0),"NO")</f>
        <v>NO</v>
      </c>
      <c r="X6485" s="34">
        <f t="shared" si="101"/>
        <v>153.90719999999999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35">
        <v>0</v>
      </c>
      <c r="U6486" s="1">
        <v>36.183599999999991</v>
      </c>
      <c r="V6486" t="str">
        <f>VLOOKUP(M6486,People!B:C,2,0)</f>
        <v>Chuck Magee</v>
      </c>
      <c r="W6486" t="str">
        <f>IFERROR(VLOOKUP(B6486,Returns!B:C,2,0),"NO")</f>
        <v>NO</v>
      </c>
      <c r="X6486" s="34">
        <f t="shared" si="101"/>
        <v>0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35">
        <v>0</v>
      </c>
      <c r="U6487" s="1">
        <v>22.226399999999998</v>
      </c>
      <c r="V6487" t="str">
        <f>VLOOKUP(M6487,People!B:C,2,0)</f>
        <v>Chuck Magee</v>
      </c>
      <c r="W6487" t="str">
        <f>IFERROR(VLOOKUP(B6487,Returns!B:C,2,0),"NO")</f>
        <v>NO</v>
      </c>
      <c r="X6487" s="34">
        <f t="shared" si="101"/>
        <v>0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35">
        <v>0.2</v>
      </c>
      <c r="U6488" s="1">
        <v>156.33799999999997</v>
      </c>
      <c r="V6488" t="str">
        <f>VLOOKUP(M6488,People!B:C,2,0)</f>
        <v>Cassandra Brandow</v>
      </c>
      <c r="W6488" t="str">
        <f>IFERROR(VLOOKUP(B6488,Returns!B:C,2,0),"NO")</f>
        <v>NO</v>
      </c>
      <c r="X6488" s="34">
        <f t="shared" si="101"/>
        <v>192.416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35">
        <v>0.7</v>
      </c>
      <c r="U6489" s="1">
        <v>-9.8462999999999994</v>
      </c>
      <c r="V6489" t="str">
        <f>VLOOKUP(M6489,People!B:C,2,0)</f>
        <v>Cassandra Brandow</v>
      </c>
      <c r="W6489" t="str">
        <f>IFERROR(VLOOKUP(B6489,Returns!B:C,2,0),"NO")</f>
        <v>NO</v>
      </c>
      <c r="X6489" s="34">
        <f t="shared" si="101"/>
        <v>8.9901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35">
        <v>0.2</v>
      </c>
      <c r="U6490" s="1">
        <v>96.023199999999974</v>
      </c>
      <c r="V6490" t="str">
        <f>VLOOKUP(M6490,People!B:C,2,0)</f>
        <v>Cassandra Brandow</v>
      </c>
      <c r="W6490" t="str">
        <f>IFERROR(VLOOKUP(B6490,Returns!B:C,2,0),"NO")</f>
        <v>NO</v>
      </c>
      <c r="X6490" s="34">
        <f t="shared" si="101"/>
        <v>59.091200000000008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35">
        <v>0</v>
      </c>
      <c r="U6491" s="1">
        <v>15.552000000000001</v>
      </c>
      <c r="V6491" t="str">
        <f>VLOOKUP(M6491,People!B:C,2,0)</f>
        <v>Chuck Magee</v>
      </c>
      <c r="W6491" t="str">
        <f>IFERROR(VLOOKUP(B6491,Returns!B:C,2,0),"NO")</f>
        <v>NO</v>
      </c>
      <c r="X6491" s="34">
        <f t="shared" si="101"/>
        <v>0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35">
        <v>0.2</v>
      </c>
      <c r="U6492" s="1">
        <v>16.889599999999998</v>
      </c>
      <c r="V6492" t="str">
        <f>VLOOKUP(M6492,People!B:C,2,0)</f>
        <v>Chuck Magee</v>
      </c>
      <c r="W6492" t="str">
        <f>IFERROR(VLOOKUP(B6492,Returns!B:C,2,0),"NO")</f>
        <v>NO</v>
      </c>
      <c r="X6492" s="34">
        <f t="shared" si="101"/>
        <v>20.787199999999999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35">
        <v>0.2</v>
      </c>
      <c r="U6493" s="1">
        <v>10.858799999999974</v>
      </c>
      <c r="V6493" t="str">
        <f>VLOOKUP(M6493,People!B:C,2,0)</f>
        <v>Cassandra Brandow</v>
      </c>
      <c r="W6493" t="str">
        <f>IFERROR(VLOOKUP(B6493,Returns!B:C,2,0),"NO")</f>
        <v>NO</v>
      </c>
      <c r="X6493" s="34">
        <f t="shared" si="101"/>
        <v>57.913600000000002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35">
        <v>0.2</v>
      </c>
      <c r="U6494" s="1">
        <v>4.4684999999999953</v>
      </c>
      <c r="V6494" t="str">
        <f>VLOOKUP(M6494,People!B:C,2,0)</f>
        <v>Cassandra Brandow</v>
      </c>
      <c r="W6494" t="str">
        <f>IFERROR(VLOOKUP(B6494,Returns!B:C,2,0),"NO")</f>
        <v>NO</v>
      </c>
      <c r="X6494" s="34">
        <f t="shared" si="101"/>
        <v>7.944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35">
        <v>0.2</v>
      </c>
      <c r="U6495" s="1">
        <v>24.476800000000004</v>
      </c>
      <c r="V6495" t="str">
        <f>VLOOKUP(M6495,People!B:C,2,0)</f>
        <v>Cassandra Brandow</v>
      </c>
      <c r="W6495" t="str">
        <f>IFERROR(VLOOKUP(B6495,Returns!B:C,2,0),"NO")</f>
        <v>NO</v>
      </c>
      <c r="X6495" s="34">
        <f t="shared" si="101"/>
        <v>48.953600000000002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35">
        <v>0.2</v>
      </c>
      <c r="U6496" s="1">
        <v>-2.6999999999999993</v>
      </c>
      <c r="V6496" t="str">
        <f>VLOOKUP(M6496,People!B:C,2,0)</f>
        <v>Kelly Williams</v>
      </c>
      <c r="W6496" t="str">
        <f>IFERROR(VLOOKUP(B6496,Returns!B:C,2,0),"NO")</f>
        <v>NO</v>
      </c>
      <c r="X6496" s="34">
        <f t="shared" si="101"/>
        <v>4.8000000000000007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35">
        <v>0.2</v>
      </c>
      <c r="U6497" s="1">
        <v>5.4432</v>
      </c>
      <c r="V6497" t="str">
        <f>VLOOKUP(M6497,People!B:C,2,0)</f>
        <v>Kelly Williams</v>
      </c>
      <c r="W6497" t="str">
        <f>IFERROR(VLOOKUP(B6497,Returns!B:C,2,0),"NO")</f>
        <v>NO</v>
      </c>
      <c r="X6497" s="34">
        <f t="shared" si="101"/>
        <v>3.1104000000000007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35">
        <v>0.2</v>
      </c>
      <c r="U6498" s="1">
        <v>-3.272000000000002</v>
      </c>
      <c r="V6498" t="str">
        <f>VLOOKUP(M6498,People!B:C,2,0)</f>
        <v>Kelly Williams</v>
      </c>
      <c r="W6498" t="str">
        <f>IFERROR(VLOOKUP(B6498,Returns!B:C,2,0),"NO")</f>
        <v>NO</v>
      </c>
      <c r="X6498" s="34">
        <f t="shared" si="101"/>
        <v>5.2352000000000007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35">
        <v>0</v>
      </c>
      <c r="U6499" s="1">
        <v>6.0725999999999987</v>
      </c>
      <c r="V6499" t="str">
        <f>VLOOKUP(M6499,People!B:C,2,0)</f>
        <v>Cassandra Brandow</v>
      </c>
      <c r="W6499" t="str">
        <f>IFERROR(VLOOKUP(B6499,Returns!B:C,2,0),"NO")</f>
        <v>NO</v>
      </c>
      <c r="X6499" s="34">
        <f t="shared" si="101"/>
        <v>0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35">
        <v>0</v>
      </c>
      <c r="U6500" s="1">
        <v>62.14139999999999</v>
      </c>
      <c r="V6500" t="str">
        <f>VLOOKUP(M6500,People!B:C,2,0)</f>
        <v>Cassandra Brandow</v>
      </c>
      <c r="W6500" t="str">
        <f>IFERROR(VLOOKUP(B6500,Returns!B:C,2,0),"NO")</f>
        <v>NO</v>
      </c>
      <c r="X6500" s="34">
        <f t="shared" si="101"/>
        <v>0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35">
        <v>0</v>
      </c>
      <c r="U6501" s="1">
        <v>64.367799999999988</v>
      </c>
      <c r="V6501" t="str">
        <f>VLOOKUP(M6501,People!B:C,2,0)</f>
        <v>Cassandra Brandow</v>
      </c>
      <c r="W6501" t="str">
        <f>IFERROR(VLOOKUP(B6501,Returns!B:C,2,0),"NO")</f>
        <v>NO</v>
      </c>
      <c r="X6501" s="34">
        <f t="shared" si="101"/>
        <v>0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35">
        <v>0</v>
      </c>
      <c r="U6502" s="1">
        <v>41.427599999999991</v>
      </c>
      <c r="V6502" t="str">
        <f>VLOOKUP(M6502,People!B:C,2,0)</f>
        <v>Cassandra Brandow</v>
      </c>
      <c r="W6502" t="str">
        <f>IFERROR(VLOOKUP(B6502,Returns!B:C,2,0),"NO")</f>
        <v>NO</v>
      </c>
      <c r="X6502" s="34">
        <f t="shared" si="101"/>
        <v>0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35">
        <v>0.4</v>
      </c>
      <c r="U6503" s="1">
        <v>-107.99280000000002</v>
      </c>
      <c r="V6503" t="str">
        <f>VLOOKUP(M6503,People!B:C,2,0)</f>
        <v>Chuck Magee</v>
      </c>
      <c r="W6503" t="str">
        <f>IFERROR(VLOOKUP(B6503,Returns!B:C,2,0),"NO")</f>
        <v>NO</v>
      </c>
      <c r="X6503" s="34">
        <f t="shared" si="101"/>
        <v>215.98559999999998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35">
        <v>0.4</v>
      </c>
      <c r="U6504" s="1">
        <v>-10.046400000000002</v>
      </c>
      <c r="V6504" t="str">
        <f>VLOOKUP(M6504,People!B:C,2,0)</f>
        <v>Chuck Magee</v>
      </c>
      <c r="W6504" t="str">
        <f>IFERROR(VLOOKUP(B6504,Returns!B:C,2,0),"NO")</f>
        <v>NO</v>
      </c>
      <c r="X6504" s="34">
        <f t="shared" si="101"/>
        <v>20.0928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35">
        <v>0.7</v>
      </c>
      <c r="U6505" s="1">
        <v>-13.4694</v>
      </c>
      <c r="V6505" t="str">
        <f>VLOOKUP(M6505,People!B:C,2,0)</f>
        <v>Chuck Magee</v>
      </c>
      <c r="W6505" t="str">
        <f>IFERROR(VLOOKUP(B6505,Returns!B:C,2,0),"NO")</f>
        <v>NO</v>
      </c>
      <c r="X6505" s="34">
        <f t="shared" si="101"/>
        <v>13.4694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35">
        <v>0</v>
      </c>
      <c r="U6506" s="1">
        <v>349.33919999999995</v>
      </c>
      <c r="V6506" t="str">
        <f>VLOOKUP(M6506,People!B:C,2,0)</f>
        <v>Chuck Magee</v>
      </c>
      <c r="W6506" t="str">
        <f>IFERROR(VLOOKUP(B6506,Returns!B:C,2,0),"NO")</f>
        <v>NO</v>
      </c>
      <c r="X6506" s="34">
        <f t="shared" si="101"/>
        <v>0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35">
        <v>0.2</v>
      </c>
      <c r="U6507" s="1">
        <v>0.46409999999999996</v>
      </c>
      <c r="V6507" t="str">
        <f>VLOOKUP(M6507,People!B:C,2,0)</f>
        <v>Kelly Williams</v>
      </c>
      <c r="W6507" t="str">
        <f>IFERROR(VLOOKUP(B6507,Returns!B:C,2,0),"NO")</f>
        <v>NO</v>
      </c>
      <c r="X6507" s="34">
        <f t="shared" si="101"/>
        <v>1.0608000000000002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35">
        <v>0.2</v>
      </c>
      <c r="U6508" s="1">
        <v>5.9799999999999986</v>
      </c>
      <c r="V6508" t="str">
        <f>VLOOKUP(M6508,People!B:C,2,0)</f>
        <v>Chuck Magee</v>
      </c>
      <c r="W6508" t="str">
        <f>IFERROR(VLOOKUP(B6508,Returns!B:C,2,0),"NO")</f>
        <v>NO</v>
      </c>
      <c r="X6508" s="34">
        <f t="shared" si="101"/>
        <v>3.8272000000000008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35">
        <v>0.2</v>
      </c>
      <c r="U6509" s="1">
        <v>-24.962399999999988</v>
      </c>
      <c r="V6509" t="str">
        <f>VLOOKUP(M6509,People!B:C,2,0)</f>
        <v>Chuck Magee</v>
      </c>
      <c r="W6509" t="str">
        <f>IFERROR(VLOOKUP(B6509,Returns!B:C,2,0),"NO")</f>
        <v>NO</v>
      </c>
      <c r="X6509" s="34">
        <f t="shared" si="101"/>
        <v>66.566400000000016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35">
        <v>0</v>
      </c>
      <c r="U6510" s="1">
        <v>137.15100000000001</v>
      </c>
      <c r="V6510" t="str">
        <f>VLOOKUP(M6510,People!B:C,2,0)</f>
        <v>Chuck Magee</v>
      </c>
      <c r="W6510" t="str">
        <f>IFERROR(VLOOKUP(B6510,Returns!B:C,2,0),"NO")</f>
        <v>NO</v>
      </c>
      <c r="X6510" s="34">
        <f t="shared" si="101"/>
        <v>0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35">
        <v>0.2</v>
      </c>
      <c r="U6511" s="1">
        <v>17.623199999999997</v>
      </c>
      <c r="V6511" t="str">
        <f>VLOOKUP(M6511,People!B:C,2,0)</f>
        <v>Chuck Magee</v>
      </c>
      <c r="W6511" t="str">
        <f>IFERROR(VLOOKUP(B6511,Returns!B:C,2,0),"NO")</f>
        <v>NO</v>
      </c>
      <c r="X6511" s="34">
        <f t="shared" si="101"/>
        <v>10.070400000000001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35">
        <v>0</v>
      </c>
      <c r="U6512" s="1">
        <v>16.669799999999999</v>
      </c>
      <c r="V6512" t="str">
        <f>VLOOKUP(M6512,People!B:C,2,0)</f>
        <v>Chuck Magee</v>
      </c>
      <c r="W6512" t="str">
        <f>IFERROR(VLOOKUP(B6512,Returns!B:C,2,0),"NO")</f>
        <v>NO</v>
      </c>
      <c r="X6512" s="34">
        <f t="shared" si="101"/>
        <v>0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35">
        <v>0</v>
      </c>
      <c r="U6513" s="1">
        <v>8.1191999999999993</v>
      </c>
      <c r="V6513" t="str">
        <f>VLOOKUP(M6513,People!B:C,2,0)</f>
        <v>Anna Andreadi</v>
      </c>
      <c r="W6513" t="str">
        <f>IFERROR(VLOOKUP(B6513,Returns!B:C,2,0),"NO")</f>
        <v>NO</v>
      </c>
      <c r="X6513" s="34">
        <f t="shared" si="101"/>
        <v>0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35">
        <v>0</v>
      </c>
      <c r="U6514" s="1">
        <v>5.6448</v>
      </c>
      <c r="V6514" t="str">
        <f>VLOOKUP(M6514,People!B:C,2,0)</f>
        <v>Anna Andreadi</v>
      </c>
      <c r="W6514" t="str">
        <f>IFERROR(VLOOKUP(B6514,Returns!B:C,2,0),"NO")</f>
        <v>NO</v>
      </c>
      <c r="X6514" s="34">
        <f t="shared" si="101"/>
        <v>0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35">
        <v>0</v>
      </c>
      <c r="U6515" s="1">
        <v>140.59569999999999</v>
      </c>
      <c r="V6515" t="str">
        <f>VLOOKUP(M6515,People!B:C,2,0)</f>
        <v>Anna Andreadi</v>
      </c>
      <c r="W6515" t="str">
        <f>IFERROR(VLOOKUP(B6515,Returns!B:C,2,0),"NO")</f>
        <v>NO</v>
      </c>
      <c r="X6515" s="34">
        <f t="shared" si="101"/>
        <v>0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35">
        <v>0.2</v>
      </c>
      <c r="U6516" s="1">
        <v>23.218199999999996</v>
      </c>
      <c r="V6516" t="str">
        <f>VLOOKUP(M6516,People!B:C,2,0)</f>
        <v>Anna Andreadi</v>
      </c>
      <c r="W6516" t="str">
        <f>IFERROR(VLOOKUP(B6516,Returns!B:C,2,0),"NO")</f>
        <v>NO</v>
      </c>
      <c r="X6516" s="34">
        <f t="shared" si="101"/>
        <v>41.276800000000009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35">
        <v>0.2</v>
      </c>
      <c r="U6517" s="1">
        <v>0</v>
      </c>
      <c r="V6517" t="str">
        <f>VLOOKUP(M6517,People!B:C,2,0)</f>
        <v>Anna Andreadi</v>
      </c>
      <c r="W6517" t="str">
        <f>IFERROR(VLOOKUP(B6517,Returns!B:C,2,0),"NO")</f>
        <v>NO</v>
      </c>
      <c r="X6517" s="34">
        <f t="shared" si="101"/>
        <v>43.670400000000008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35">
        <v>0</v>
      </c>
      <c r="U6518" s="1">
        <v>105.97999999999999</v>
      </c>
      <c r="V6518" t="str">
        <f>VLOOKUP(M6518,People!B:C,2,0)</f>
        <v>Anna Andreadi</v>
      </c>
      <c r="W6518" t="str">
        <f>IFERROR(VLOOKUP(B6518,Returns!B:C,2,0),"NO")</f>
        <v>NO</v>
      </c>
      <c r="X6518" s="34">
        <f t="shared" si="101"/>
        <v>0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35">
        <v>0</v>
      </c>
      <c r="U6519" s="1">
        <v>41.706000000000003</v>
      </c>
      <c r="V6519" t="str">
        <f>VLOOKUP(M6519,People!B:C,2,0)</f>
        <v>Anna Andreadi</v>
      </c>
      <c r="W6519" t="str">
        <f>IFERROR(VLOOKUP(B6519,Returns!B:C,2,0),"NO")</f>
        <v>NO</v>
      </c>
      <c r="X6519" s="34">
        <f t="shared" si="101"/>
        <v>0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35">
        <v>0</v>
      </c>
      <c r="U6520" s="1">
        <v>30.508800000000008</v>
      </c>
      <c r="V6520" t="str">
        <f>VLOOKUP(M6520,People!B:C,2,0)</f>
        <v>Anna Andreadi</v>
      </c>
      <c r="W6520" t="str">
        <f>IFERROR(VLOOKUP(B6520,Returns!B:C,2,0),"NO")</f>
        <v>NO</v>
      </c>
      <c r="X6520" s="34">
        <f t="shared" si="101"/>
        <v>0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35">
        <v>0.2</v>
      </c>
      <c r="U6521" s="1">
        <v>0.83999999999999975</v>
      </c>
      <c r="V6521" t="str">
        <f>VLOOKUP(M6521,People!B:C,2,0)</f>
        <v>Anna Andreadi</v>
      </c>
      <c r="W6521" t="str">
        <f>IFERROR(VLOOKUP(B6521,Returns!B:C,2,0),"NO")</f>
        <v>NO</v>
      </c>
      <c r="X6521" s="34">
        <f t="shared" si="101"/>
        <v>0.53760000000000008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35">
        <v>0</v>
      </c>
      <c r="U6522" s="1">
        <v>2504.2215999999999</v>
      </c>
      <c r="V6522" t="str">
        <f>VLOOKUP(M6522,People!B:C,2,0)</f>
        <v>Kelly Williams</v>
      </c>
      <c r="W6522" t="str">
        <f>IFERROR(VLOOKUP(B6522,Returns!B:C,2,0),"NO")</f>
        <v>NO</v>
      </c>
      <c r="X6522" s="34">
        <f t="shared" si="101"/>
        <v>0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35">
        <v>0</v>
      </c>
      <c r="U6523" s="1">
        <v>72.640799999999999</v>
      </c>
      <c r="V6523" t="str">
        <f>VLOOKUP(M6523,People!B:C,2,0)</f>
        <v>Kelly Williams</v>
      </c>
      <c r="W6523" t="str">
        <f>IFERROR(VLOOKUP(B6523,Returns!B:C,2,0),"NO")</f>
        <v>NO</v>
      </c>
      <c r="X6523" s="34">
        <f t="shared" si="101"/>
        <v>0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35">
        <v>0</v>
      </c>
      <c r="U6524" s="1">
        <v>25.231499999999997</v>
      </c>
      <c r="V6524" t="str">
        <f>VLOOKUP(M6524,People!B:C,2,0)</f>
        <v>Kelly Williams</v>
      </c>
      <c r="W6524" t="str">
        <f>IFERROR(VLOOKUP(B6524,Returns!B:C,2,0),"NO")</f>
        <v>NO</v>
      </c>
      <c r="X6524" s="34">
        <f t="shared" si="101"/>
        <v>0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35">
        <v>0.2</v>
      </c>
      <c r="U6525" s="1">
        <v>3.2759999999999994</v>
      </c>
      <c r="V6525" t="str">
        <f>VLOOKUP(M6525,People!B:C,2,0)</f>
        <v>Chuck Magee</v>
      </c>
      <c r="W6525" t="str">
        <f>IFERROR(VLOOKUP(B6525,Returns!B:C,2,0),"NO")</f>
        <v>NO</v>
      </c>
      <c r="X6525" s="34">
        <f t="shared" si="101"/>
        <v>2.016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35">
        <v>0.4</v>
      </c>
      <c r="U6526" s="1">
        <v>-12.998700000000007</v>
      </c>
      <c r="V6526" t="str">
        <f>VLOOKUP(M6526,People!B:C,2,0)</f>
        <v>Chuck Magee</v>
      </c>
      <c r="W6526" t="str">
        <f>IFERROR(VLOOKUP(B6526,Returns!B:C,2,0),"NO")</f>
        <v>NO</v>
      </c>
      <c r="X6526" s="34">
        <f t="shared" si="101"/>
        <v>23.997599999999998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35">
        <v>0.7</v>
      </c>
      <c r="U6527" s="1">
        <v>-4.7625000000000011</v>
      </c>
      <c r="V6527" t="str">
        <f>VLOOKUP(M6527,People!B:C,2,0)</f>
        <v>Chuck Magee</v>
      </c>
      <c r="W6527" t="str">
        <f>IFERROR(VLOOKUP(B6527,Returns!B:C,2,0),"NO")</f>
        <v>NO</v>
      </c>
      <c r="X6527" s="34">
        <f t="shared" si="101"/>
        <v>4.0005000000000006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35">
        <v>0.7</v>
      </c>
      <c r="U6528" s="1">
        <v>-7.8500000000000014</v>
      </c>
      <c r="V6528" t="str">
        <f>VLOOKUP(M6528,People!B:C,2,0)</f>
        <v>Chuck Magee</v>
      </c>
      <c r="W6528" t="str">
        <f>IFERROR(VLOOKUP(B6528,Returns!B:C,2,0),"NO")</f>
        <v>NO</v>
      </c>
      <c r="X6528" s="34">
        <f t="shared" si="101"/>
        <v>6.5940000000000012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35">
        <v>0</v>
      </c>
      <c r="U6529" s="1">
        <v>899.98199999999997</v>
      </c>
      <c r="V6529" t="str">
        <f>VLOOKUP(M6529,People!B:C,2,0)</f>
        <v>Chuck Magee</v>
      </c>
      <c r="W6529" t="str">
        <f>IFERROR(VLOOKUP(B6529,Returns!B:C,2,0),"NO")</f>
        <v>NO</v>
      </c>
      <c r="X6529" s="34">
        <f t="shared" si="101"/>
        <v>0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35">
        <v>0</v>
      </c>
      <c r="U6530" s="1">
        <v>56.26400000000001</v>
      </c>
      <c r="V6530" t="str">
        <f>VLOOKUP(M6530,People!B:C,2,0)</f>
        <v>Chuck Magee</v>
      </c>
      <c r="W6530" t="str">
        <f>IFERROR(VLOOKUP(B6530,Returns!B:C,2,0),"NO")</f>
        <v>NO</v>
      </c>
      <c r="X6530" s="34">
        <f t="shared" ref="X6530:X6593" si="102">T6530*R6530</f>
        <v>0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35">
        <v>0.2</v>
      </c>
      <c r="U6531" s="1">
        <v>2.3409000000000004</v>
      </c>
      <c r="V6531" t="str">
        <f>VLOOKUP(M6531,People!B:C,2,0)</f>
        <v>Kelly Williams</v>
      </c>
      <c r="W6531" t="str">
        <f>IFERROR(VLOOKUP(B6531,Returns!B:C,2,0),"NO")</f>
        <v>Yes</v>
      </c>
      <c r="X6531" s="34">
        <f t="shared" si="102"/>
        <v>1.3872000000000002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35">
        <v>0.8</v>
      </c>
      <c r="U6532" s="1">
        <v>-6.8633999999999986</v>
      </c>
      <c r="V6532" t="str">
        <f>VLOOKUP(M6532,People!B:C,2,0)</f>
        <v>Kelly Williams</v>
      </c>
      <c r="W6532" t="str">
        <f>IFERROR(VLOOKUP(B6532,Returns!B:C,2,0),"NO")</f>
        <v>Yes</v>
      </c>
      <c r="X6532" s="34">
        <f t="shared" si="102"/>
        <v>3.5423999999999993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35">
        <v>0</v>
      </c>
      <c r="U6533" s="1">
        <v>2.5519999999999996</v>
      </c>
      <c r="V6533" t="str">
        <f>VLOOKUP(M6533,People!B:C,2,0)</f>
        <v>Kelly Williams</v>
      </c>
      <c r="W6533" t="str">
        <f>IFERROR(VLOOKUP(B6533,Returns!B:C,2,0),"NO")</f>
        <v>NO</v>
      </c>
      <c r="X6533" s="34">
        <f t="shared" si="102"/>
        <v>0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35">
        <v>0</v>
      </c>
      <c r="U6534" s="1">
        <v>29.988</v>
      </c>
      <c r="V6534" t="str">
        <f>VLOOKUP(M6534,People!B:C,2,0)</f>
        <v>Kelly Williams</v>
      </c>
      <c r="W6534" t="str">
        <f>IFERROR(VLOOKUP(B6534,Returns!B:C,2,0),"NO")</f>
        <v>NO</v>
      </c>
      <c r="X6534" s="34">
        <f t="shared" si="102"/>
        <v>0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35">
        <v>0</v>
      </c>
      <c r="U6535" s="1">
        <v>143.982</v>
      </c>
      <c r="V6535" t="str">
        <f>VLOOKUP(M6535,People!B:C,2,0)</f>
        <v>Kelly Williams</v>
      </c>
      <c r="W6535" t="str">
        <f>IFERROR(VLOOKUP(B6535,Returns!B:C,2,0),"NO")</f>
        <v>NO</v>
      </c>
      <c r="X6535" s="34">
        <f t="shared" si="102"/>
        <v>0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35">
        <v>0.2</v>
      </c>
      <c r="U6536" s="1">
        <v>726.56189999999981</v>
      </c>
      <c r="V6536" t="str">
        <f>VLOOKUP(M6536,People!B:C,2,0)</f>
        <v>Chuck Magee</v>
      </c>
      <c r="W6536" t="str">
        <f>IFERROR(VLOOKUP(B6536,Returns!B:C,2,0),"NO")</f>
        <v>NO</v>
      </c>
      <c r="X6536" s="34">
        <f t="shared" si="102"/>
        <v>430.55520000000007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35">
        <v>0.2</v>
      </c>
      <c r="U6537" s="1">
        <v>-50.098000000000297</v>
      </c>
      <c r="V6537" t="str">
        <f>VLOOKUP(M6537,People!B:C,2,0)</f>
        <v>Chuck Magee</v>
      </c>
      <c r="W6537" t="str">
        <f>IFERROR(VLOOKUP(B6537,Returns!B:C,2,0),"NO")</f>
        <v>NO</v>
      </c>
      <c r="X6537" s="34">
        <f t="shared" si="102"/>
        <v>801.56800000000021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35">
        <v>0.4</v>
      </c>
      <c r="U6538" s="1">
        <v>-147.8655</v>
      </c>
      <c r="V6538" t="str">
        <f>VLOOKUP(M6538,People!B:C,2,0)</f>
        <v>Cassandra Brandow</v>
      </c>
      <c r="W6538" t="str">
        <f>IFERROR(VLOOKUP(B6538,Returns!B:C,2,0),"NO")</f>
        <v>NO</v>
      </c>
      <c r="X6538" s="34">
        <f t="shared" si="102"/>
        <v>131.43600000000001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35">
        <v>0.2</v>
      </c>
      <c r="U6539" s="1">
        <v>-24.588000000000001</v>
      </c>
      <c r="V6539" t="str">
        <f>VLOOKUP(M6539,People!B:C,2,0)</f>
        <v>Cassandra Brandow</v>
      </c>
      <c r="W6539" t="str">
        <f>IFERROR(VLOOKUP(B6539,Returns!B:C,2,0),"NO")</f>
        <v>NO</v>
      </c>
      <c r="X6539" s="34">
        <f t="shared" si="102"/>
        <v>19.670400000000001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35">
        <v>0</v>
      </c>
      <c r="U6540" s="1">
        <v>41.337400000000002</v>
      </c>
      <c r="V6540" t="str">
        <f>VLOOKUP(M6540,People!B:C,2,0)</f>
        <v>Chuck Magee</v>
      </c>
      <c r="W6540" t="str">
        <f>IFERROR(VLOOKUP(B6540,Returns!B:C,2,0),"NO")</f>
        <v>NO</v>
      </c>
      <c r="X6540" s="34">
        <f t="shared" si="102"/>
        <v>0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35">
        <v>0</v>
      </c>
      <c r="U6541" s="1">
        <v>75.686000000000007</v>
      </c>
      <c r="V6541" t="str">
        <f>VLOOKUP(M6541,People!B:C,2,0)</f>
        <v>Chuck Magee</v>
      </c>
      <c r="W6541" t="str">
        <f>IFERROR(VLOOKUP(B6541,Returns!B:C,2,0),"NO")</f>
        <v>NO</v>
      </c>
      <c r="X6541" s="34">
        <f t="shared" si="102"/>
        <v>0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35">
        <v>0</v>
      </c>
      <c r="U6542" s="1">
        <v>34.629599999999996</v>
      </c>
      <c r="V6542" t="str">
        <f>VLOOKUP(M6542,People!B:C,2,0)</f>
        <v>Anna Andreadi</v>
      </c>
      <c r="W6542" t="str">
        <f>IFERROR(VLOOKUP(B6542,Returns!B:C,2,0),"NO")</f>
        <v>Yes</v>
      </c>
      <c r="X6542" s="34">
        <f t="shared" si="102"/>
        <v>0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35">
        <v>0</v>
      </c>
      <c r="U6543" s="1">
        <v>23.786399999999986</v>
      </c>
      <c r="V6543" t="str">
        <f>VLOOKUP(M6543,People!B:C,2,0)</f>
        <v>Anna Andreadi</v>
      </c>
      <c r="W6543" t="str">
        <f>IFERROR(VLOOKUP(B6543,Returns!B:C,2,0),"NO")</f>
        <v>Yes</v>
      </c>
      <c r="X6543" s="34">
        <f t="shared" si="102"/>
        <v>0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35">
        <v>0.2</v>
      </c>
      <c r="U6544" s="1">
        <v>10.787999999999997</v>
      </c>
      <c r="V6544" t="str">
        <f>VLOOKUP(M6544,People!B:C,2,0)</f>
        <v>Anna Andreadi</v>
      </c>
      <c r="W6544" t="str">
        <f>IFERROR(VLOOKUP(B6544,Returns!B:C,2,0),"NO")</f>
        <v>Yes</v>
      </c>
      <c r="X6544" s="34">
        <f t="shared" si="102"/>
        <v>21.576000000000001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35">
        <v>0</v>
      </c>
      <c r="U6545" s="1">
        <v>7.9895999999999994</v>
      </c>
      <c r="V6545" t="str">
        <f>VLOOKUP(M6545,People!B:C,2,0)</f>
        <v>Anna Andreadi</v>
      </c>
      <c r="W6545" t="str">
        <f>IFERROR(VLOOKUP(B6545,Returns!B:C,2,0),"NO")</f>
        <v>Yes</v>
      </c>
      <c r="X6545" s="34">
        <f t="shared" si="102"/>
        <v>0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35">
        <v>0.7</v>
      </c>
      <c r="U6546" s="1">
        <v>-46.53600000000003</v>
      </c>
      <c r="V6546" t="str">
        <f>VLOOKUP(M6546,People!B:C,2,0)</f>
        <v>Chuck Magee</v>
      </c>
      <c r="W6546" t="str">
        <f>IFERROR(VLOOKUP(B6546,Returns!B:C,2,0),"NO")</f>
        <v>NO</v>
      </c>
      <c r="X6546" s="34">
        <f t="shared" si="102"/>
        <v>40.719000000000001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35">
        <v>0.2</v>
      </c>
      <c r="U6547" s="1">
        <v>1.764</v>
      </c>
      <c r="V6547" t="str">
        <f>VLOOKUP(M6547,People!B:C,2,0)</f>
        <v>Chuck Magee</v>
      </c>
      <c r="W6547" t="str">
        <f>IFERROR(VLOOKUP(B6547,Returns!B:C,2,0),"NO")</f>
        <v>NO</v>
      </c>
      <c r="X6547" s="34">
        <f t="shared" si="102"/>
        <v>1.008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35">
        <v>0.2</v>
      </c>
      <c r="U6548" s="1">
        <v>7.7449999999999983</v>
      </c>
      <c r="V6548" t="str">
        <f>VLOOKUP(M6548,People!B:C,2,0)</f>
        <v>Chuck Magee</v>
      </c>
      <c r="W6548" t="str">
        <f>IFERROR(VLOOKUP(B6548,Returns!B:C,2,0),"NO")</f>
        <v>NO</v>
      </c>
      <c r="X6548" s="34">
        <f t="shared" si="102"/>
        <v>4.9568000000000012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35">
        <v>0.3</v>
      </c>
      <c r="U6549" s="1">
        <v>-172.11720000000003</v>
      </c>
      <c r="V6549" t="str">
        <f>VLOOKUP(M6549,People!B:C,2,0)</f>
        <v>Kelly Williams</v>
      </c>
      <c r="W6549" t="str">
        <f>IFERROR(VLOOKUP(B6549,Returns!B:C,2,0),"NO")</f>
        <v>NO</v>
      </c>
      <c r="X6549" s="34">
        <f t="shared" si="102"/>
        <v>190.23479999999998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35">
        <v>0.2</v>
      </c>
      <c r="U6550" s="1">
        <v>5.6783999999999981</v>
      </c>
      <c r="V6550" t="str">
        <f>VLOOKUP(M6550,People!B:C,2,0)</f>
        <v>Kelly Williams</v>
      </c>
      <c r="W6550" t="str">
        <f>IFERROR(VLOOKUP(B6550,Returns!B:C,2,0),"NO")</f>
        <v>NO</v>
      </c>
      <c r="X6550" s="34">
        <f t="shared" si="102"/>
        <v>3.4944000000000006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35">
        <v>0</v>
      </c>
      <c r="U6551" s="1">
        <v>38.970000000000006</v>
      </c>
      <c r="V6551" t="str">
        <f>VLOOKUP(M6551,People!B:C,2,0)</f>
        <v>Kelly Williams</v>
      </c>
      <c r="W6551" t="str">
        <f>IFERROR(VLOOKUP(B6551,Returns!B:C,2,0),"NO")</f>
        <v>NO</v>
      </c>
      <c r="X6551" s="34">
        <f t="shared" si="102"/>
        <v>0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35">
        <v>0.1</v>
      </c>
      <c r="U6552" s="1">
        <v>21.837600000000023</v>
      </c>
      <c r="V6552" t="str">
        <f>VLOOKUP(M6552,People!B:C,2,0)</f>
        <v>Chuck Magee</v>
      </c>
      <c r="W6552" t="str">
        <f>IFERROR(VLOOKUP(B6552,Returns!B:C,2,0),"NO")</f>
        <v>NO</v>
      </c>
      <c r="X6552" s="34">
        <f t="shared" si="102"/>
        <v>32.756399999999999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35">
        <v>0</v>
      </c>
      <c r="U6553" s="1">
        <v>6.4127999999999998</v>
      </c>
      <c r="V6553" t="str">
        <f>VLOOKUP(M6553,People!B:C,2,0)</f>
        <v>Anna Andreadi</v>
      </c>
      <c r="W6553" t="str">
        <f>IFERROR(VLOOKUP(B6553,Returns!B:C,2,0),"NO")</f>
        <v>NO</v>
      </c>
      <c r="X6553" s="34">
        <f t="shared" si="102"/>
        <v>0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35">
        <v>0</v>
      </c>
      <c r="U6554" s="1">
        <v>7.9449999999999932</v>
      </c>
      <c r="V6554" t="str">
        <f>VLOOKUP(M6554,People!B:C,2,0)</f>
        <v>Anna Andreadi</v>
      </c>
      <c r="W6554" t="str">
        <f>IFERROR(VLOOKUP(B6554,Returns!B:C,2,0),"NO")</f>
        <v>NO</v>
      </c>
      <c r="X6554" s="34">
        <f t="shared" si="102"/>
        <v>0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35">
        <v>0.2</v>
      </c>
      <c r="U6555" s="1">
        <v>71.992800000000003</v>
      </c>
      <c r="V6555" t="str">
        <f>VLOOKUP(M6555,People!B:C,2,0)</f>
        <v>Kelly Williams</v>
      </c>
      <c r="W6555" t="str">
        <f>IFERROR(VLOOKUP(B6555,Returns!B:C,2,0),"NO")</f>
        <v>NO</v>
      </c>
      <c r="X6555" s="34">
        <f t="shared" si="102"/>
        <v>63.993600000000008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35">
        <v>0.2</v>
      </c>
      <c r="U6556" s="1">
        <v>31.582499999999953</v>
      </c>
      <c r="V6556" t="str">
        <f>VLOOKUP(M6556,People!B:C,2,0)</f>
        <v>Kelly Williams</v>
      </c>
      <c r="W6556" t="str">
        <f>IFERROR(VLOOKUP(B6556,Returns!B:C,2,0),"NO")</f>
        <v>NO</v>
      </c>
      <c r="X6556" s="34">
        <f t="shared" si="102"/>
        <v>101.06400000000002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35">
        <v>0.2</v>
      </c>
      <c r="U6557" s="1">
        <v>1.2375999999999996</v>
      </c>
      <c r="V6557" t="str">
        <f>VLOOKUP(M6557,People!B:C,2,0)</f>
        <v>Kelly Williams</v>
      </c>
      <c r="W6557" t="str">
        <f>IFERROR(VLOOKUP(B6557,Returns!B:C,2,0),"NO")</f>
        <v>NO</v>
      </c>
      <c r="X6557" s="34">
        <f t="shared" si="102"/>
        <v>0.76160000000000005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35">
        <v>0.8</v>
      </c>
      <c r="U6558" s="1">
        <v>-14.759400000000003</v>
      </c>
      <c r="V6558" t="str">
        <f>VLOOKUP(M6558,People!B:C,2,0)</f>
        <v>Kelly Williams</v>
      </c>
      <c r="W6558" t="str">
        <f>IFERROR(VLOOKUP(B6558,Returns!B:C,2,0),"NO")</f>
        <v>NO</v>
      </c>
      <c r="X6558" s="34">
        <f t="shared" si="102"/>
        <v>6.945599999999998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35">
        <v>0.2</v>
      </c>
      <c r="U6559" s="1">
        <v>7.9378000000000002</v>
      </c>
      <c r="V6559" t="str">
        <f>VLOOKUP(M6559,People!B:C,2,0)</f>
        <v>Kelly Williams</v>
      </c>
      <c r="W6559" t="str">
        <f>IFERROR(VLOOKUP(B6559,Returns!B:C,2,0),"NO")</f>
        <v>NO</v>
      </c>
      <c r="X6559" s="34">
        <f t="shared" si="102"/>
        <v>4.8848000000000011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35">
        <v>0.1</v>
      </c>
      <c r="U6560" s="1">
        <v>169.18200000000004</v>
      </c>
      <c r="V6560" t="str">
        <f>VLOOKUP(M6560,People!B:C,2,0)</f>
        <v>Chuck Magee</v>
      </c>
      <c r="W6560" t="str">
        <f>IFERROR(VLOOKUP(B6560,Returns!B:C,2,0),"NO")</f>
        <v>NO</v>
      </c>
      <c r="X6560" s="34">
        <f t="shared" si="102"/>
        <v>152.2638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35">
        <v>0</v>
      </c>
      <c r="U6561" s="1">
        <v>197.35299999999998</v>
      </c>
      <c r="V6561" t="str">
        <f>VLOOKUP(M6561,People!B:C,2,0)</f>
        <v>Anna Andreadi</v>
      </c>
      <c r="W6561" t="str">
        <f>IFERROR(VLOOKUP(B6561,Returns!B:C,2,0),"NO")</f>
        <v>NO</v>
      </c>
      <c r="X6561" s="34">
        <f t="shared" si="102"/>
        <v>0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35">
        <v>0</v>
      </c>
      <c r="U6562" s="1">
        <v>1.512</v>
      </c>
      <c r="V6562" t="str">
        <f>VLOOKUP(M6562,People!B:C,2,0)</f>
        <v>Anna Andreadi</v>
      </c>
      <c r="W6562" t="str">
        <f>IFERROR(VLOOKUP(B6562,Returns!B:C,2,0),"NO")</f>
        <v>NO</v>
      </c>
      <c r="X6562" s="34">
        <f t="shared" si="102"/>
        <v>0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35">
        <v>0.8</v>
      </c>
      <c r="U6563" s="1">
        <v>-90.774000000000029</v>
      </c>
      <c r="V6563" t="str">
        <f>VLOOKUP(M6563,People!B:C,2,0)</f>
        <v>Kelly Williams</v>
      </c>
      <c r="W6563" t="str">
        <f>IFERROR(VLOOKUP(B6563,Returns!B:C,2,0),"NO")</f>
        <v>NO</v>
      </c>
      <c r="X6563" s="34">
        <f t="shared" si="102"/>
        <v>26.895999999999994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35">
        <v>0</v>
      </c>
      <c r="U6564" s="1">
        <v>7.9085999999999999</v>
      </c>
      <c r="V6564" t="str">
        <f>VLOOKUP(M6564,People!B:C,2,0)</f>
        <v>Chuck Magee</v>
      </c>
      <c r="W6564" t="str">
        <f>IFERROR(VLOOKUP(B6564,Returns!B:C,2,0),"NO")</f>
        <v>NO</v>
      </c>
      <c r="X6564" s="34">
        <f t="shared" si="102"/>
        <v>0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35">
        <v>0.3</v>
      </c>
      <c r="U6565" s="1">
        <v>-38.849999999999994</v>
      </c>
      <c r="V6565" t="str">
        <f>VLOOKUP(M6565,People!B:C,2,0)</f>
        <v>Chuck Magee</v>
      </c>
      <c r="W6565" t="str">
        <f>IFERROR(VLOOKUP(B6565,Returns!B:C,2,0),"NO")</f>
        <v>NO</v>
      </c>
      <c r="X6565" s="34">
        <f t="shared" si="102"/>
        <v>58.274999999999999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35">
        <v>0</v>
      </c>
      <c r="U6566" s="1">
        <v>2.5055999999999998</v>
      </c>
      <c r="V6566" t="str">
        <f>VLOOKUP(M6566,People!B:C,2,0)</f>
        <v>Chuck Magee</v>
      </c>
      <c r="W6566" t="str">
        <f>IFERROR(VLOOKUP(B6566,Returns!B:C,2,0),"NO")</f>
        <v>NO</v>
      </c>
      <c r="X6566" s="34">
        <f t="shared" si="102"/>
        <v>0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35">
        <v>0</v>
      </c>
      <c r="U6567" s="1">
        <v>244.24959999999999</v>
      </c>
      <c r="V6567" t="str">
        <f>VLOOKUP(M6567,People!B:C,2,0)</f>
        <v>Chuck Magee</v>
      </c>
      <c r="W6567" t="str">
        <f>IFERROR(VLOOKUP(B6567,Returns!B:C,2,0),"NO")</f>
        <v>NO</v>
      </c>
      <c r="X6567" s="34">
        <f t="shared" si="102"/>
        <v>0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35">
        <v>0.8</v>
      </c>
      <c r="U6568" s="1">
        <v>-426.9860000000001</v>
      </c>
      <c r="V6568" t="str">
        <f>VLOOKUP(M6568,People!B:C,2,0)</f>
        <v>Kelly Williams</v>
      </c>
      <c r="W6568" t="str">
        <f>IFERROR(VLOOKUP(B6568,Returns!B:C,2,0),"NO")</f>
        <v>NO</v>
      </c>
      <c r="X6568" s="34">
        <f t="shared" si="102"/>
        <v>195.19359999999998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35">
        <v>0.2</v>
      </c>
      <c r="U6569" s="1">
        <v>0.71199999999999974</v>
      </c>
      <c r="V6569" t="str">
        <f>VLOOKUP(M6569,People!B:C,2,0)</f>
        <v>Kelly Williams</v>
      </c>
      <c r="W6569" t="str">
        <f>IFERROR(VLOOKUP(B6569,Returns!B:C,2,0),"NO")</f>
        <v>NO</v>
      </c>
      <c r="X6569" s="34">
        <f t="shared" si="102"/>
        <v>1.4240000000000004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35">
        <v>0.2</v>
      </c>
      <c r="U6570" s="1">
        <v>1.008</v>
      </c>
      <c r="V6570" t="str">
        <f>VLOOKUP(M6570,People!B:C,2,0)</f>
        <v>Kelly Williams</v>
      </c>
      <c r="W6570" t="str">
        <f>IFERROR(VLOOKUP(B6570,Returns!B:C,2,0),"NO")</f>
        <v>NO</v>
      </c>
      <c r="X6570" s="34">
        <f t="shared" si="102"/>
        <v>0.53760000000000008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35">
        <v>0.3</v>
      </c>
      <c r="U6571" s="1">
        <v>-18.117599999999996</v>
      </c>
      <c r="V6571" t="str">
        <f>VLOOKUP(M6571,People!B:C,2,0)</f>
        <v>Kelly Williams</v>
      </c>
      <c r="W6571" t="str">
        <f>IFERROR(VLOOKUP(B6571,Returns!B:C,2,0),"NO")</f>
        <v>NO</v>
      </c>
      <c r="X6571" s="34">
        <f t="shared" si="102"/>
        <v>95.117399999999989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35">
        <v>0.2</v>
      </c>
      <c r="U6572" s="1">
        <v>50.40629999999998</v>
      </c>
      <c r="V6572" t="str">
        <f>VLOOKUP(M6572,People!B:C,2,0)</f>
        <v>Kelly Williams</v>
      </c>
      <c r="W6572" t="str">
        <f>IFERROR(VLOOKUP(B6572,Returns!B:C,2,0),"NO")</f>
        <v>NO</v>
      </c>
      <c r="X6572" s="34">
        <f t="shared" si="102"/>
        <v>29.870400000000004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35">
        <v>0.2</v>
      </c>
      <c r="U6573" s="1">
        <v>28.496999999999957</v>
      </c>
      <c r="V6573" t="str">
        <f>VLOOKUP(M6573,People!B:C,2,0)</f>
        <v>Kelly Williams</v>
      </c>
      <c r="W6573" t="str">
        <f>IFERROR(VLOOKUP(B6573,Returns!B:C,2,0),"NO")</f>
        <v>NO</v>
      </c>
      <c r="X6573" s="34">
        <f t="shared" si="102"/>
        <v>45.595200000000006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35">
        <v>0</v>
      </c>
      <c r="U6574" s="1">
        <v>5.8604000000000003</v>
      </c>
      <c r="V6574" t="str">
        <f>VLOOKUP(M6574,People!B:C,2,0)</f>
        <v>Anna Andreadi</v>
      </c>
      <c r="W6574" t="str">
        <f>IFERROR(VLOOKUP(B6574,Returns!B:C,2,0),"NO")</f>
        <v>NO</v>
      </c>
      <c r="X6574" s="34">
        <f t="shared" si="102"/>
        <v>0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35">
        <v>0</v>
      </c>
      <c r="U6575" s="1">
        <v>67.608000000000004</v>
      </c>
      <c r="V6575" t="str">
        <f>VLOOKUP(M6575,People!B:C,2,0)</f>
        <v>Chuck Magee</v>
      </c>
      <c r="W6575" t="str">
        <f>IFERROR(VLOOKUP(B6575,Returns!B:C,2,0),"NO")</f>
        <v>NO</v>
      </c>
      <c r="X6575" s="34">
        <f t="shared" si="102"/>
        <v>0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35">
        <v>0</v>
      </c>
      <c r="U6576" s="1">
        <v>118.37040000000002</v>
      </c>
      <c r="V6576" t="str">
        <f>VLOOKUP(M6576,People!B:C,2,0)</f>
        <v>Chuck Magee</v>
      </c>
      <c r="W6576" t="str">
        <f>IFERROR(VLOOKUP(B6576,Returns!B:C,2,0),"NO")</f>
        <v>NO</v>
      </c>
      <c r="X6576" s="34">
        <f t="shared" si="102"/>
        <v>0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35">
        <v>0</v>
      </c>
      <c r="U6577" s="1">
        <v>440.76480000000004</v>
      </c>
      <c r="V6577" t="str">
        <f>VLOOKUP(M6577,People!B:C,2,0)</f>
        <v>Anna Andreadi</v>
      </c>
      <c r="W6577" t="str">
        <f>IFERROR(VLOOKUP(B6577,Returns!B:C,2,0),"NO")</f>
        <v>Yes</v>
      </c>
      <c r="X6577" s="34">
        <f t="shared" si="102"/>
        <v>0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35">
        <v>0.2</v>
      </c>
      <c r="U6578" s="1">
        <v>-17.035200000000003</v>
      </c>
      <c r="V6578" t="str">
        <f>VLOOKUP(M6578,People!B:C,2,0)</f>
        <v>Anna Andreadi</v>
      </c>
      <c r="W6578" t="str">
        <f>IFERROR(VLOOKUP(B6578,Returns!B:C,2,0),"NO")</f>
        <v>Yes</v>
      </c>
      <c r="X6578" s="34">
        <f t="shared" si="102"/>
        <v>34.070400000000006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35">
        <v>0</v>
      </c>
      <c r="U6579" s="1">
        <v>50.442599999999977</v>
      </c>
      <c r="V6579" t="str">
        <f>VLOOKUP(M6579,People!B:C,2,0)</f>
        <v>Cassandra Brandow</v>
      </c>
      <c r="W6579" t="str">
        <f>IFERROR(VLOOKUP(B6579,Returns!B:C,2,0),"NO")</f>
        <v>NO</v>
      </c>
      <c r="X6579" s="34">
        <f t="shared" si="102"/>
        <v>0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35">
        <v>0.2</v>
      </c>
      <c r="U6580" s="1">
        <v>75.595799999999997</v>
      </c>
      <c r="V6580" t="str">
        <f>VLOOKUP(M6580,People!B:C,2,0)</f>
        <v>Anna Andreadi</v>
      </c>
      <c r="W6580" t="str">
        <f>IFERROR(VLOOKUP(B6580,Returns!B:C,2,0),"NO")</f>
        <v>NO</v>
      </c>
      <c r="X6580" s="34">
        <f t="shared" si="102"/>
        <v>201.58880000000005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35">
        <v>0</v>
      </c>
      <c r="U6581" s="1">
        <v>3.2063999999999999</v>
      </c>
      <c r="V6581" t="str">
        <f>VLOOKUP(M6581,People!B:C,2,0)</f>
        <v>Anna Andreadi</v>
      </c>
      <c r="W6581" t="str">
        <f>IFERROR(VLOOKUP(B6581,Returns!B:C,2,0),"NO")</f>
        <v>NO</v>
      </c>
      <c r="X6581" s="34">
        <f t="shared" si="102"/>
        <v>0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35">
        <v>0</v>
      </c>
      <c r="U6582" s="1">
        <v>2.2517999999999998</v>
      </c>
      <c r="V6582" t="str">
        <f>VLOOKUP(M6582,People!B:C,2,0)</f>
        <v>Anna Andreadi</v>
      </c>
      <c r="W6582" t="str">
        <f>IFERROR(VLOOKUP(B6582,Returns!B:C,2,0),"NO")</f>
        <v>NO</v>
      </c>
      <c r="X6582" s="34">
        <f t="shared" si="102"/>
        <v>0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35">
        <v>0</v>
      </c>
      <c r="U6583" s="1">
        <v>30.581999999999987</v>
      </c>
      <c r="V6583" t="str">
        <f>VLOOKUP(M6583,People!B:C,2,0)</f>
        <v>Anna Andreadi</v>
      </c>
      <c r="W6583" t="str">
        <f>IFERROR(VLOOKUP(B6583,Returns!B:C,2,0),"NO")</f>
        <v>NO</v>
      </c>
      <c r="X6583" s="34">
        <f t="shared" si="102"/>
        <v>0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35">
        <v>0</v>
      </c>
      <c r="U6584" s="1">
        <v>86.385600000000011</v>
      </c>
      <c r="V6584" t="str">
        <f>VLOOKUP(M6584,People!B:C,2,0)</f>
        <v>Anna Andreadi</v>
      </c>
      <c r="W6584" t="str">
        <f>IFERROR(VLOOKUP(B6584,Returns!B:C,2,0),"NO")</f>
        <v>NO</v>
      </c>
      <c r="X6584" s="34">
        <f t="shared" si="102"/>
        <v>0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35">
        <v>0</v>
      </c>
      <c r="U6585" s="1">
        <v>29.562599999999986</v>
      </c>
      <c r="V6585" t="str">
        <f>VLOOKUP(M6585,People!B:C,2,0)</f>
        <v>Cassandra Brandow</v>
      </c>
      <c r="W6585" t="str">
        <f>IFERROR(VLOOKUP(B6585,Returns!B:C,2,0),"NO")</f>
        <v>NO</v>
      </c>
      <c r="X6585" s="34">
        <f t="shared" si="102"/>
        <v>0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35">
        <v>0</v>
      </c>
      <c r="U6586" s="1">
        <v>67.990000000000009</v>
      </c>
      <c r="V6586" t="str">
        <f>VLOOKUP(M6586,People!B:C,2,0)</f>
        <v>Cassandra Brandow</v>
      </c>
      <c r="W6586" t="str">
        <f>IFERROR(VLOOKUP(B6586,Returns!B:C,2,0),"NO")</f>
        <v>NO</v>
      </c>
      <c r="X6586" s="34">
        <f t="shared" si="102"/>
        <v>0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35">
        <v>0</v>
      </c>
      <c r="U6587" s="1">
        <v>3.8720000000000003</v>
      </c>
      <c r="V6587" t="str">
        <f>VLOOKUP(M6587,People!B:C,2,0)</f>
        <v>Cassandra Brandow</v>
      </c>
      <c r="W6587" t="str">
        <f>IFERROR(VLOOKUP(B6587,Returns!B:C,2,0),"NO")</f>
        <v>NO</v>
      </c>
      <c r="X6587" s="34">
        <f t="shared" si="102"/>
        <v>0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35">
        <v>0</v>
      </c>
      <c r="U6588" s="1">
        <v>5.7071999999999976</v>
      </c>
      <c r="V6588" t="str">
        <f>VLOOKUP(M6588,People!B:C,2,0)</f>
        <v>Cassandra Brandow</v>
      </c>
      <c r="W6588" t="str">
        <f>IFERROR(VLOOKUP(B6588,Returns!B:C,2,0),"NO")</f>
        <v>NO</v>
      </c>
      <c r="X6588" s="34">
        <f t="shared" si="102"/>
        <v>0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35">
        <v>0</v>
      </c>
      <c r="U6589" s="1">
        <v>69.67619999999998</v>
      </c>
      <c r="V6589" t="str">
        <f>VLOOKUP(M6589,People!B:C,2,0)</f>
        <v>Cassandra Brandow</v>
      </c>
      <c r="W6589" t="str">
        <f>IFERROR(VLOOKUP(B6589,Returns!B:C,2,0),"NO")</f>
        <v>NO</v>
      </c>
      <c r="X6589" s="34">
        <f t="shared" si="102"/>
        <v>0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35">
        <v>0</v>
      </c>
      <c r="U6590" s="1">
        <v>7.1712000000000007</v>
      </c>
      <c r="V6590" t="str">
        <f>VLOOKUP(M6590,People!B:C,2,0)</f>
        <v>Cassandra Brandow</v>
      </c>
      <c r="W6590" t="str">
        <f>IFERROR(VLOOKUP(B6590,Returns!B:C,2,0),"NO")</f>
        <v>NO</v>
      </c>
      <c r="X6590" s="34">
        <f t="shared" si="102"/>
        <v>0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35">
        <v>0</v>
      </c>
      <c r="U6591" s="1">
        <v>11.585999999999984</v>
      </c>
      <c r="V6591" t="str">
        <f>VLOOKUP(M6591,People!B:C,2,0)</f>
        <v>Cassandra Brandow</v>
      </c>
      <c r="W6591" t="str">
        <f>IFERROR(VLOOKUP(B6591,Returns!B:C,2,0),"NO")</f>
        <v>NO</v>
      </c>
      <c r="X6591" s="34">
        <f t="shared" si="102"/>
        <v>0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35">
        <v>0.2</v>
      </c>
      <c r="U6592" s="1">
        <v>3.2213999999999996</v>
      </c>
      <c r="V6592" t="str">
        <f>VLOOKUP(M6592,People!B:C,2,0)</f>
        <v>Cassandra Brandow</v>
      </c>
      <c r="W6592" t="str">
        <f>IFERROR(VLOOKUP(B6592,Returns!B:C,2,0),"NO")</f>
        <v>NO</v>
      </c>
      <c r="X6592" s="34">
        <f t="shared" si="102"/>
        <v>1.9824000000000002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35">
        <v>0</v>
      </c>
      <c r="U6593" s="1">
        <v>9.702</v>
      </c>
      <c r="V6593" t="str">
        <f>VLOOKUP(M6593,People!B:C,2,0)</f>
        <v>Anna Andreadi</v>
      </c>
      <c r="W6593" t="str">
        <f>IFERROR(VLOOKUP(B6593,Returns!B:C,2,0),"NO")</f>
        <v>Yes</v>
      </c>
      <c r="X6593" s="34">
        <f t="shared" si="102"/>
        <v>0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35">
        <v>0.2</v>
      </c>
      <c r="U6594" s="1">
        <v>1.7324999999999999</v>
      </c>
      <c r="V6594" t="str">
        <f>VLOOKUP(M6594,People!B:C,2,0)</f>
        <v>Anna Andreadi</v>
      </c>
      <c r="W6594" t="str">
        <f>IFERROR(VLOOKUP(B6594,Returns!B:C,2,0),"NO")</f>
        <v>Yes</v>
      </c>
      <c r="X6594" s="34">
        <f t="shared" ref="X6594:X6657" si="103">T6594*R6594</f>
        <v>3.9600000000000004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35">
        <v>0.2</v>
      </c>
      <c r="U6595" s="1">
        <v>11.748799999999997</v>
      </c>
      <c r="V6595" t="str">
        <f>VLOOKUP(M6595,People!B:C,2,0)</f>
        <v>Chuck Magee</v>
      </c>
      <c r="W6595" t="str">
        <f>IFERROR(VLOOKUP(B6595,Returns!B:C,2,0),"NO")</f>
        <v>NO</v>
      </c>
      <c r="X6595" s="34">
        <f t="shared" si="103"/>
        <v>6.7136000000000013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35">
        <v>0</v>
      </c>
      <c r="U6596" s="1">
        <v>35.260400000000004</v>
      </c>
      <c r="V6596" t="str">
        <f>VLOOKUP(M6596,People!B:C,2,0)</f>
        <v>Kelly Williams</v>
      </c>
      <c r="W6596" t="str">
        <f>IFERROR(VLOOKUP(B6596,Returns!B:C,2,0),"NO")</f>
        <v>NO</v>
      </c>
      <c r="X6596" s="34">
        <f t="shared" si="103"/>
        <v>0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35">
        <v>0.7</v>
      </c>
      <c r="U6597" s="1">
        <v>-7.8399999999999963</v>
      </c>
      <c r="V6597" t="str">
        <f>VLOOKUP(M6597,People!B:C,2,0)</f>
        <v>Chuck Magee</v>
      </c>
      <c r="W6597" t="str">
        <f>IFERROR(VLOOKUP(B6597,Returns!B:C,2,0),"NO")</f>
        <v>NO</v>
      </c>
      <c r="X6597" s="34">
        <f t="shared" si="103"/>
        <v>8.2320000000000011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35">
        <v>0.2</v>
      </c>
      <c r="U6598" s="1">
        <v>1.8703999999999998</v>
      </c>
      <c r="V6598" t="str">
        <f>VLOOKUP(M6598,People!B:C,2,0)</f>
        <v>Chuck Magee</v>
      </c>
      <c r="W6598" t="str">
        <f>IFERROR(VLOOKUP(B6598,Returns!B:C,2,0),"NO")</f>
        <v>NO</v>
      </c>
      <c r="X6598" s="34">
        <f t="shared" si="103"/>
        <v>1.0688000000000002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35">
        <v>0.7</v>
      </c>
      <c r="U6599" s="1">
        <v>-0.9099999999999997</v>
      </c>
      <c r="V6599" t="str">
        <f>VLOOKUP(M6599,People!B:C,2,0)</f>
        <v>Cassandra Brandow</v>
      </c>
      <c r="W6599" t="str">
        <f>IFERROR(VLOOKUP(B6599,Returns!B:C,2,0),"NO")</f>
        <v>NO</v>
      </c>
      <c r="X6599" s="34">
        <f t="shared" si="103"/>
        <v>0.95550000000000013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35">
        <v>0.2</v>
      </c>
      <c r="U6600" s="1">
        <v>22.480800000000002</v>
      </c>
      <c r="V6600" t="str">
        <f>VLOOKUP(M6600,People!B:C,2,0)</f>
        <v>Cassandra Brandow</v>
      </c>
      <c r="W6600" t="str">
        <f>IFERROR(VLOOKUP(B6600,Returns!B:C,2,0),"NO")</f>
        <v>NO</v>
      </c>
      <c r="X6600" s="34">
        <f t="shared" si="103"/>
        <v>12.4032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35">
        <v>0</v>
      </c>
      <c r="U6601" s="1">
        <v>23.680799999999998</v>
      </c>
      <c r="V6601" t="str">
        <f>VLOOKUP(M6601,People!B:C,2,0)</f>
        <v>Chuck Magee</v>
      </c>
      <c r="W6601" t="str">
        <f>IFERROR(VLOOKUP(B6601,Returns!B:C,2,0),"NO")</f>
        <v>NO</v>
      </c>
      <c r="X6601" s="34">
        <f t="shared" si="103"/>
        <v>0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35">
        <v>0</v>
      </c>
      <c r="U6602" s="1">
        <v>73.41</v>
      </c>
      <c r="V6602" t="str">
        <f>VLOOKUP(M6602,People!B:C,2,0)</f>
        <v>Chuck Magee</v>
      </c>
      <c r="W6602" t="str">
        <f>IFERROR(VLOOKUP(B6602,Returns!B:C,2,0),"NO")</f>
        <v>NO</v>
      </c>
      <c r="X6602" s="34">
        <f t="shared" si="103"/>
        <v>0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35">
        <v>0</v>
      </c>
      <c r="U6603" s="1">
        <v>64.756799999999998</v>
      </c>
      <c r="V6603" t="str">
        <f>VLOOKUP(M6603,People!B:C,2,0)</f>
        <v>Chuck Magee</v>
      </c>
      <c r="W6603" t="str">
        <f>IFERROR(VLOOKUP(B6603,Returns!B:C,2,0),"NO")</f>
        <v>NO</v>
      </c>
      <c r="X6603" s="34">
        <f t="shared" si="103"/>
        <v>0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35">
        <v>0</v>
      </c>
      <c r="U6604" s="1">
        <v>7.2035999999999998</v>
      </c>
      <c r="V6604" t="str">
        <f>VLOOKUP(M6604,People!B:C,2,0)</f>
        <v>Chuck Magee</v>
      </c>
      <c r="W6604" t="str">
        <f>IFERROR(VLOOKUP(B6604,Returns!B:C,2,0),"NO")</f>
        <v>NO</v>
      </c>
      <c r="X6604" s="34">
        <f t="shared" si="103"/>
        <v>0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35">
        <v>0.2</v>
      </c>
      <c r="U6605" s="1">
        <v>-32.929200000000002</v>
      </c>
      <c r="V6605" t="str">
        <f>VLOOKUP(M6605,People!B:C,2,0)</f>
        <v>Anna Andreadi</v>
      </c>
      <c r="W6605" t="str">
        <f>IFERROR(VLOOKUP(B6605,Returns!B:C,2,0),"NO")</f>
        <v>NO</v>
      </c>
      <c r="X6605" s="34">
        <f t="shared" si="103"/>
        <v>29.270400000000002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35">
        <v>0</v>
      </c>
      <c r="U6606" s="1">
        <v>0</v>
      </c>
      <c r="V6606" t="str">
        <f>VLOOKUP(M6606,People!B:C,2,0)</f>
        <v>Anna Andreadi</v>
      </c>
      <c r="W6606" t="str">
        <f>IFERROR(VLOOKUP(B6606,Returns!B:C,2,0),"NO")</f>
        <v>NO</v>
      </c>
      <c r="X6606" s="34">
        <f t="shared" si="103"/>
        <v>0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35">
        <v>0</v>
      </c>
      <c r="U6607" s="1">
        <v>21.772800000000004</v>
      </c>
      <c r="V6607" t="str">
        <f>VLOOKUP(M6607,People!B:C,2,0)</f>
        <v>Anna Andreadi</v>
      </c>
      <c r="W6607" t="str">
        <f>IFERROR(VLOOKUP(B6607,Returns!B:C,2,0),"NO")</f>
        <v>NO</v>
      </c>
      <c r="X6607" s="34">
        <f t="shared" si="103"/>
        <v>0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35">
        <v>0.2</v>
      </c>
      <c r="U6608" s="1">
        <v>23.756399999999985</v>
      </c>
      <c r="V6608" t="str">
        <f>VLOOKUP(M6608,People!B:C,2,0)</f>
        <v>Anna Andreadi</v>
      </c>
      <c r="W6608" t="str">
        <f>IFERROR(VLOOKUP(B6608,Returns!B:C,2,0),"NO")</f>
        <v>NO</v>
      </c>
      <c r="X6608" s="34">
        <f t="shared" si="103"/>
        <v>42.233600000000003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35">
        <v>0.2</v>
      </c>
      <c r="U6609" s="1">
        <v>-84.823200000000071</v>
      </c>
      <c r="V6609" t="str">
        <f>VLOOKUP(M6609,People!B:C,2,0)</f>
        <v>Anna Andreadi</v>
      </c>
      <c r="W6609" t="str">
        <f>IFERROR(VLOOKUP(B6609,Returns!B:C,2,0),"NO")</f>
        <v>NO</v>
      </c>
      <c r="X6609" s="34">
        <f t="shared" si="103"/>
        <v>96.940800000000024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35">
        <v>0.2</v>
      </c>
      <c r="U6610" s="1">
        <v>116.24249999999996</v>
      </c>
      <c r="V6610" t="str">
        <f>VLOOKUP(M6610,People!B:C,2,0)</f>
        <v>Anna Andreadi</v>
      </c>
      <c r="W6610" t="str">
        <f>IFERROR(VLOOKUP(B6610,Returns!B:C,2,0),"NO")</f>
        <v>NO</v>
      </c>
      <c r="X6610" s="34">
        <f t="shared" si="103"/>
        <v>74.395200000000017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35">
        <v>0</v>
      </c>
      <c r="U6611" s="1">
        <v>25.149600000000007</v>
      </c>
      <c r="V6611" t="str">
        <f>VLOOKUP(M6611,People!B:C,2,0)</f>
        <v>Chuck Magee</v>
      </c>
      <c r="W6611" t="str">
        <f>IFERROR(VLOOKUP(B6611,Returns!B:C,2,0),"NO")</f>
        <v>NO</v>
      </c>
      <c r="X6611" s="34">
        <f t="shared" si="103"/>
        <v>0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35">
        <v>0.2</v>
      </c>
      <c r="U6612" s="1">
        <v>6.0299999999999994</v>
      </c>
      <c r="V6612" t="str">
        <f>VLOOKUP(M6612,People!B:C,2,0)</f>
        <v>Anna Andreadi</v>
      </c>
      <c r="W6612" t="str">
        <f>IFERROR(VLOOKUP(B6612,Returns!B:C,2,0),"NO")</f>
        <v>Yes</v>
      </c>
      <c r="X6612" s="34">
        <f t="shared" si="103"/>
        <v>3.8592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35">
        <v>0</v>
      </c>
      <c r="U6613" s="1">
        <v>51.829200000000014</v>
      </c>
      <c r="V6613" t="str">
        <f>VLOOKUP(M6613,People!B:C,2,0)</f>
        <v>Cassandra Brandow</v>
      </c>
      <c r="W6613" t="str">
        <f>IFERROR(VLOOKUP(B6613,Returns!B:C,2,0),"NO")</f>
        <v>Yes</v>
      </c>
      <c r="X6613" s="34">
        <f t="shared" si="103"/>
        <v>0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35">
        <v>0</v>
      </c>
      <c r="U6614" s="1">
        <v>9.7979999999999983</v>
      </c>
      <c r="V6614" t="str">
        <f>VLOOKUP(M6614,People!B:C,2,0)</f>
        <v>Cassandra Brandow</v>
      </c>
      <c r="W6614" t="str">
        <f>IFERROR(VLOOKUP(B6614,Returns!B:C,2,0),"NO")</f>
        <v>Yes</v>
      </c>
      <c r="X6614" s="34">
        <f t="shared" si="103"/>
        <v>0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35">
        <v>0</v>
      </c>
      <c r="U6615" s="1">
        <v>131.58600000000001</v>
      </c>
      <c r="V6615" t="str">
        <f>VLOOKUP(M6615,People!B:C,2,0)</f>
        <v>Cassandra Brandow</v>
      </c>
      <c r="W6615" t="str">
        <f>IFERROR(VLOOKUP(B6615,Returns!B:C,2,0),"NO")</f>
        <v>Yes</v>
      </c>
      <c r="X6615" s="34">
        <f t="shared" si="103"/>
        <v>0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35">
        <v>0</v>
      </c>
      <c r="U6616" s="1">
        <v>35.679599999999979</v>
      </c>
      <c r="V6616" t="str">
        <f>VLOOKUP(M6616,People!B:C,2,0)</f>
        <v>Cassandra Brandow</v>
      </c>
      <c r="W6616" t="str">
        <f>IFERROR(VLOOKUP(B6616,Returns!B:C,2,0),"NO")</f>
        <v>Yes</v>
      </c>
      <c r="X6616" s="34">
        <f t="shared" si="103"/>
        <v>0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35">
        <v>0.15</v>
      </c>
      <c r="U6617" s="1">
        <v>14.097999999999999</v>
      </c>
      <c r="V6617" t="str">
        <f>VLOOKUP(M6617,People!B:C,2,0)</f>
        <v>Anna Andreadi</v>
      </c>
      <c r="W6617" t="str">
        <f>IFERROR(VLOOKUP(B6617,Returns!B:C,2,0),"NO")</f>
        <v>NO</v>
      </c>
      <c r="X6617" s="34">
        <f t="shared" si="103"/>
        <v>35.949899999999992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35">
        <v>0</v>
      </c>
      <c r="U6618" s="1">
        <v>10.799999999999999</v>
      </c>
      <c r="V6618" t="str">
        <f>VLOOKUP(M6618,People!B:C,2,0)</f>
        <v>Anna Andreadi</v>
      </c>
      <c r="W6618" t="str">
        <f>IFERROR(VLOOKUP(B6618,Returns!B:C,2,0),"NO")</f>
        <v>NO</v>
      </c>
      <c r="X6618" s="34">
        <f t="shared" si="103"/>
        <v>0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35">
        <v>0</v>
      </c>
      <c r="U6619" s="1">
        <v>107.7216</v>
      </c>
      <c r="V6619" t="str">
        <f>VLOOKUP(M6619,People!B:C,2,0)</f>
        <v>Anna Andreadi</v>
      </c>
      <c r="W6619" t="str">
        <f>IFERROR(VLOOKUP(B6619,Returns!B:C,2,0),"NO")</f>
        <v>NO</v>
      </c>
      <c r="X6619" s="34">
        <f t="shared" si="103"/>
        <v>0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35">
        <v>0</v>
      </c>
      <c r="U6620" s="1">
        <v>15.552000000000001</v>
      </c>
      <c r="V6620" t="str">
        <f>VLOOKUP(M6620,People!B:C,2,0)</f>
        <v>Kelly Williams</v>
      </c>
      <c r="W6620" t="str">
        <f>IFERROR(VLOOKUP(B6620,Returns!B:C,2,0),"NO")</f>
        <v>NO</v>
      </c>
      <c r="X6620" s="34">
        <f t="shared" si="103"/>
        <v>0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35">
        <v>0</v>
      </c>
      <c r="U6621" s="1">
        <v>54.584400000000002</v>
      </c>
      <c r="V6621" t="str">
        <f>VLOOKUP(M6621,People!B:C,2,0)</f>
        <v>Kelly Williams</v>
      </c>
      <c r="W6621" t="str">
        <f>IFERROR(VLOOKUP(B6621,Returns!B:C,2,0),"NO")</f>
        <v>NO</v>
      </c>
      <c r="X6621" s="34">
        <f t="shared" si="103"/>
        <v>0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35">
        <v>0</v>
      </c>
      <c r="U6622" s="1">
        <v>83.281000000000063</v>
      </c>
      <c r="V6622" t="str">
        <f>VLOOKUP(M6622,People!B:C,2,0)</f>
        <v>Kelly Williams</v>
      </c>
      <c r="W6622" t="str">
        <f>IFERROR(VLOOKUP(B6622,Returns!B:C,2,0),"NO")</f>
        <v>NO</v>
      </c>
      <c r="X6622" s="34">
        <f t="shared" si="103"/>
        <v>0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35">
        <v>0</v>
      </c>
      <c r="U6623" s="1">
        <v>53.235000000000014</v>
      </c>
      <c r="V6623" t="str">
        <f>VLOOKUP(M6623,People!B:C,2,0)</f>
        <v>Kelly Williams</v>
      </c>
      <c r="W6623" t="str">
        <f>IFERROR(VLOOKUP(B6623,Returns!B:C,2,0),"NO")</f>
        <v>NO</v>
      </c>
      <c r="X6623" s="34">
        <f t="shared" si="103"/>
        <v>0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35">
        <v>0</v>
      </c>
      <c r="U6624" s="1">
        <v>12.145199999999997</v>
      </c>
      <c r="V6624" t="str">
        <f>VLOOKUP(M6624,People!B:C,2,0)</f>
        <v>Anna Andreadi</v>
      </c>
      <c r="W6624" t="str">
        <f>IFERROR(VLOOKUP(B6624,Returns!B:C,2,0),"NO")</f>
        <v>NO</v>
      </c>
      <c r="X6624" s="34">
        <f t="shared" si="103"/>
        <v>0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35">
        <v>0</v>
      </c>
      <c r="U6625" s="1">
        <v>27.485599999999998</v>
      </c>
      <c r="V6625" t="str">
        <f>VLOOKUP(M6625,People!B:C,2,0)</f>
        <v>Anna Andreadi</v>
      </c>
      <c r="W6625" t="str">
        <f>IFERROR(VLOOKUP(B6625,Returns!B:C,2,0),"NO")</f>
        <v>NO</v>
      </c>
      <c r="X6625" s="34">
        <f t="shared" si="103"/>
        <v>0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35">
        <v>0.3</v>
      </c>
      <c r="U6626" s="1">
        <v>-13.170600000000007</v>
      </c>
      <c r="V6626" t="str">
        <f>VLOOKUP(M6626,People!B:C,2,0)</f>
        <v>Kelly Williams</v>
      </c>
      <c r="W6626" t="str">
        <f>IFERROR(VLOOKUP(B6626,Returns!B:C,2,0),"NO")</f>
        <v>NO</v>
      </c>
      <c r="X6626" s="34">
        <f t="shared" si="103"/>
        <v>30.731400000000001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35">
        <v>0.3</v>
      </c>
      <c r="U6627" s="1">
        <v>-8.5416000000000025</v>
      </c>
      <c r="V6627" t="str">
        <f>VLOOKUP(M6627,People!B:C,2,0)</f>
        <v>Kelly Williams</v>
      </c>
      <c r="W6627" t="str">
        <f>IFERROR(VLOOKUP(B6627,Returns!B:C,2,0),"NO")</f>
        <v>NO</v>
      </c>
      <c r="X6627" s="34">
        <f t="shared" si="103"/>
        <v>59.791199999999996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35">
        <v>0</v>
      </c>
      <c r="U6628" s="1">
        <v>2239.9871999999996</v>
      </c>
      <c r="V6628" t="str">
        <f>VLOOKUP(M6628,People!B:C,2,0)</f>
        <v>Chuck Magee</v>
      </c>
      <c r="W6628" t="str">
        <f>IFERROR(VLOOKUP(B6628,Returns!B:C,2,0),"NO")</f>
        <v>NO</v>
      </c>
      <c r="X6628" s="34">
        <f t="shared" si="103"/>
        <v>0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35">
        <v>0</v>
      </c>
      <c r="U6629" s="1">
        <v>6.2208000000000006</v>
      </c>
      <c r="V6629" t="str">
        <f>VLOOKUP(M6629,People!B:C,2,0)</f>
        <v>Anna Andreadi</v>
      </c>
      <c r="W6629" t="str">
        <f>IFERROR(VLOOKUP(B6629,Returns!B:C,2,0),"NO")</f>
        <v>NO</v>
      </c>
      <c r="X6629" s="34">
        <f t="shared" si="103"/>
        <v>0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35">
        <v>0</v>
      </c>
      <c r="U6630" s="1">
        <v>134.33279999999996</v>
      </c>
      <c r="V6630" t="str">
        <f>VLOOKUP(M6630,People!B:C,2,0)</f>
        <v>Chuck Magee</v>
      </c>
      <c r="W6630" t="str">
        <f>IFERROR(VLOOKUP(B6630,Returns!B:C,2,0),"NO")</f>
        <v>NO</v>
      </c>
      <c r="X6630" s="34">
        <f t="shared" si="103"/>
        <v>0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35">
        <v>0.7</v>
      </c>
      <c r="U6631" s="1">
        <v>-5.4120000000000008</v>
      </c>
      <c r="V6631" t="str">
        <f>VLOOKUP(M6631,People!B:C,2,0)</f>
        <v>Cassandra Brandow</v>
      </c>
      <c r="W6631" t="str">
        <f>IFERROR(VLOOKUP(B6631,Returns!B:C,2,0),"NO")</f>
        <v>NO</v>
      </c>
      <c r="X6631" s="34">
        <f t="shared" si="103"/>
        <v>5.1660000000000004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35">
        <v>0.2</v>
      </c>
      <c r="U6632" s="1">
        <v>52.376399999999961</v>
      </c>
      <c r="V6632" t="str">
        <f>VLOOKUP(M6632,People!B:C,2,0)</f>
        <v>Anna Andreadi</v>
      </c>
      <c r="W6632" t="str">
        <f>IFERROR(VLOOKUP(B6632,Returns!B:C,2,0),"NO")</f>
        <v>Yes</v>
      </c>
      <c r="X6632" s="34">
        <f t="shared" si="103"/>
        <v>139.67040000000003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35">
        <v>0</v>
      </c>
      <c r="U6633" s="1">
        <v>629.01</v>
      </c>
      <c r="V6633" t="str">
        <f>VLOOKUP(M6633,People!B:C,2,0)</f>
        <v>Anna Andreadi</v>
      </c>
      <c r="W6633" t="str">
        <f>IFERROR(VLOOKUP(B6633,Returns!B:C,2,0),"NO")</f>
        <v>Yes</v>
      </c>
      <c r="X6633" s="34">
        <f t="shared" si="103"/>
        <v>0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35">
        <v>0</v>
      </c>
      <c r="U6634" s="1">
        <v>15.254400000000004</v>
      </c>
      <c r="V6634" t="str">
        <f>VLOOKUP(M6634,People!B:C,2,0)</f>
        <v>Kelly Williams</v>
      </c>
      <c r="W6634" t="str">
        <f>IFERROR(VLOOKUP(B6634,Returns!B:C,2,0),"NO")</f>
        <v>NO</v>
      </c>
      <c r="X6634" s="34">
        <f t="shared" si="103"/>
        <v>0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35">
        <v>0</v>
      </c>
      <c r="U6635" s="1">
        <v>85.995700000000014</v>
      </c>
      <c r="V6635" t="str">
        <f>VLOOKUP(M6635,People!B:C,2,0)</f>
        <v>Anna Andreadi</v>
      </c>
      <c r="W6635" t="str">
        <f>IFERROR(VLOOKUP(B6635,Returns!B:C,2,0),"NO")</f>
        <v>Yes</v>
      </c>
      <c r="X6635" s="34">
        <f t="shared" si="103"/>
        <v>0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35">
        <v>0.7</v>
      </c>
      <c r="U6636" s="1">
        <v>-52.548099999999991</v>
      </c>
      <c r="V6636" t="str">
        <f>VLOOKUP(M6636,People!B:C,2,0)</f>
        <v>Cassandra Brandow</v>
      </c>
      <c r="W6636" t="str">
        <f>IFERROR(VLOOKUP(B6636,Returns!B:C,2,0),"NO")</f>
        <v>NO</v>
      </c>
      <c r="X6636" s="34">
        <f t="shared" si="103"/>
        <v>47.978700000000003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35">
        <v>0.2</v>
      </c>
      <c r="U6637" s="1">
        <v>70.55639999999994</v>
      </c>
      <c r="V6637" t="str">
        <f>VLOOKUP(M6637,People!B:C,2,0)</f>
        <v>Cassandra Brandow</v>
      </c>
      <c r="W6637" t="str">
        <f>IFERROR(VLOOKUP(B6637,Returns!B:C,2,0),"NO")</f>
        <v>NO</v>
      </c>
      <c r="X6637" s="34">
        <f t="shared" si="103"/>
        <v>125.43360000000003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35">
        <v>0.2</v>
      </c>
      <c r="U6638" s="1">
        <v>39.689000000000007</v>
      </c>
      <c r="V6638" t="str">
        <f>VLOOKUP(M6638,People!B:C,2,0)</f>
        <v>Cassandra Brandow</v>
      </c>
      <c r="W6638" t="str">
        <f>IFERROR(VLOOKUP(B6638,Returns!B:C,2,0),"NO")</f>
        <v>NO</v>
      </c>
      <c r="X6638" s="34">
        <f t="shared" si="103"/>
        <v>24.424000000000007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35">
        <v>0</v>
      </c>
      <c r="U6639" s="1">
        <v>2.027099999999999</v>
      </c>
      <c r="V6639" t="str">
        <f>VLOOKUP(M6639,People!B:C,2,0)</f>
        <v>Chuck Magee</v>
      </c>
      <c r="W6639" t="str">
        <f>IFERROR(VLOOKUP(B6639,Returns!B:C,2,0),"NO")</f>
        <v>NO</v>
      </c>
      <c r="X6639" s="34">
        <f t="shared" si="103"/>
        <v>0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35">
        <v>0.2</v>
      </c>
      <c r="U6640" s="1">
        <v>36.255599999999994</v>
      </c>
      <c r="V6640" t="str">
        <f>VLOOKUP(M6640,People!B:C,2,0)</f>
        <v>Chuck Magee</v>
      </c>
      <c r="W6640" t="str">
        <f>IFERROR(VLOOKUP(B6640,Returns!B:C,2,0),"NO")</f>
        <v>NO</v>
      </c>
      <c r="X6640" s="34">
        <f t="shared" si="103"/>
        <v>21.484800000000003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35">
        <v>0.4</v>
      </c>
      <c r="U6641" s="1">
        <v>-734.52639999999997</v>
      </c>
      <c r="V6641" t="str">
        <f>VLOOKUP(M6641,People!B:C,2,0)</f>
        <v>Chuck Magee</v>
      </c>
      <c r="W6641" t="str">
        <f>IFERROR(VLOOKUP(B6641,Returns!B:C,2,0),"NO")</f>
        <v>Yes</v>
      </c>
      <c r="X6641" s="34">
        <f t="shared" si="103"/>
        <v>568.66560000000004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35">
        <v>0</v>
      </c>
      <c r="U6642" s="1">
        <v>60.422399999999996</v>
      </c>
      <c r="V6642" t="str">
        <f>VLOOKUP(M6642,People!B:C,2,0)</f>
        <v>Kelly Williams</v>
      </c>
      <c r="W6642" t="str">
        <f>IFERROR(VLOOKUP(B6642,Returns!B:C,2,0),"NO")</f>
        <v>NO</v>
      </c>
      <c r="X6642" s="34">
        <f t="shared" si="103"/>
        <v>0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35">
        <v>0</v>
      </c>
      <c r="U6643" s="1">
        <v>29.518599999999999</v>
      </c>
      <c r="V6643" t="str">
        <f>VLOOKUP(M6643,People!B:C,2,0)</f>
        <v>Kelly Williams</v>
      </c>
      <c r="W6643" t="str">
        <f>IFERROR(VLOOKUP(B6643,Returns!B:C,2,0),"NO")</f>
        <v>NO</v>
      </c>
      <c r="X6643" s="34">
        <f t="shared" si="103"/>
        <v>0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35">
        <v>0</v>
      </c>
      <c r="U6644" s="1">
        <v>66.600000000000009</v>
      </c>
      <c r="V6644" t="str">
        <f>VLOOKUP(M6644,People!B:C,2,0)</f>
        <v>Kelly Williams</v>
      </c>
      <c r="W6644" t="str">
        <f>IFERROR(VLOOKUP(B6644,Returns!B:C,2,0),"NO")</f>
        <v>NO</v>
      </c>
      <c r="X6644" s="34">
        <f t="shared" si="103"/>
        <v>0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35">
        <v>0.2</v>
      </c>
      <c r="U6645" s="1">
        <v>38.357200000000006</v>
      </c>
      <c r="V6645" t="str">
        <f>VLOOKUP(M6645,People!B:C,2,0)</f>
        <v>Anna Andreadi</v>
      </c>
      <c r="W6645" t="str">
        <f>IFERROR(VLOOKUP(B6645,Returns!B:C,2,0),"NO")</f>
        <v>NO</v>
      </c>
      <c r="X6645" s="34">
        <f t="shared" si="103"/>
        <v>87.673600000000022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35">
        <v>0.2</v>
      </c>
      <c r="U6646" s="1">
        <v>-31.487400000000001</v>
      </c>
      <c r="V6646" t="str">
        <f>VLOOKUP(M6646,People!B:C,2,0)</f>
        <v>Anna Andreadi</v>
      </c>
      <c r="W6646" t="str">
        <f>IFERROR(VLOOKUP(B6646,Returns!B:C,2,0),"NO")</f>
        <v>NO</v>
      </c>
      <c r="X6646" s="34">
        <f t="shared" si="103"/>
        <v>27.988800000000005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35">
        <v>0.2</v>
      </c>
      <c r="U6647" s="1">
        <v>15.015599999999985</v>
      </c>
      <c r="V6647" t="str">
        <f>VLOOKUP(M6647,People!B:C,2,0)</f>
        <v>Anna Andreadi</v>
      </c>
      <c r="W6647" t="str">
        <f>IFERROR(VLOOKUP(B6647,Returns!B:C,2,0),"NO")</f>
        <v>NO</v>
      </c>
      <c r="X6647" s="34">
        <f t="shared" si="103"/>
        <v>26.694400000000002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35">
        <v>0.5</v>
      </c>
      <c r="U6648" s="1">
        <v>-304.66529999999989</v>
      </c>
      <c r="V6648" t="str">
        <f>VLOOKUP(M6648,People!B:C,2,0)</f>
        <v>Anna Andreadi</v>
      </c>
      <c r="W6648" t="str">
        <f>IFERROR(VLOOKUP(B6648,Returns!B:C,2,0),"NO")</f>
        <v>NO</v>
      </c>
      <c r="X6648" s="34">
        <f t="shared" si="103"/>
        <v>282.09749999999997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35">
        <v>0.2</v>
      </c>
      <c r="U6649" s="1">
        <v>8.7168000000000063</v>
      </c>
      <c r="V6649" t="str">
        <f>VLOOKUP(M6649,People!B:C,2,0)</f>
        <v>Anna Andreadi</v>
      </c>
      <c r="W6649" t="str">
        <f>IFERROR(VLOOKUP(B6649,Returns!B:C,2,0),"NO")</f>
        <v>NO</v>
      </c>
      <c r="X6649" s="34">
        <f t="shared" si="103"/>
        <v>17.433600000000002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35">
        <v>0.8</v>
      </c>
      <c r="U6650" s="1">
        <v>-68.185600000000022</v>
      </c>
      <c r="V6650" t="str">
        <f>VLOOKUP(M6650,People!B:C,2,0)</f>
        <v>Kelly Williams</v>
      </c>
      <c r="W6650" t="str">
        <f>IFERROR(VLOOKUP(B6650,Returns!B:C,2,0),"NO")</f>
        <v>NO</v>
      </c>
      <c r="X6650" s="34">
        <f t="shared" si="103"/>
        <v>34.092799999999997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35">
        <v>0.2</v>
      </c>
      <c r="U6651" s="1">
        <v>107.99459999999999</v>
      </c>
      <c r="V6651" t="str">
        <f>VLOOKUP(M6651,People!B:C,2,0)</f>
        <v>Kelly Williams</v>
      </c>
      <c r="W6651" t="str">
        <f>IFERROR(VLOOKUP(B6651,Returns!B:C,2,0),"NO")</f>
        <v>NO</v>
      </c>
      <c r="X6651" s="34">
        <f t="shared" si="103"/>
        <v>63.996800000000007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35">
        <v>0.2</v>
      </c>
      <c r="U6652" s="1">
        <v>15.498000000000001</v>
      </c>
      <c r="V6652" t="str">
        <f>VLOOKUP(M6652,People!B:C,2,0)</f>
        <v>Kelly Williams</v>
      </c>
      <c r="W6652" t="str">
        <f>IFERROR(VLOOKUP(B6652,Returns!B:C,2,0),"NO")</f>
        <v>NO</v>
      </c>
      <c r="X6652" s="34">
        <f t="shared" si="103"/>
        <v>9.1840000000000011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35">
        <v>0.6</v>
      </c>
      <c r="U6653" s="1">
        <v>-11.651199999999999</v>
      </c>
      <c r="V6653" t="str">
        <f>VLOOKUP(M6653,People!B:C,2,0)</f>
        <v>Kelly Williams</v>
      </c>
      <c r="W6653" t="str">
        <f>IFERROR(VLOOKUP(B6653,Returns!B:C,2,0),"NO")</f>
        <v>NO</v>
      </c>
      <c r="X6653" s="34">
        <f t="shared" si="103"/>
        <v>12.7104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35">
        <v>0.2</v>
      </c>
      <c r="U6654" s="1">
        <v>7.2576000000000001</v>
      </c>
      <c r="V6654" t="str">
        <f>VLOOKUP(M6654,People!B:C,2,0)</f>
        <v>Kelly Williams</v>
      </c>
      <c r="W6654" t="str">
        <f>IFERROR(VLOOKUP(B6654,Returns!B:C,2,0),"NO")</f>
        <v>NO</v>
      </c>
      <c r="X6654" s="34">
        <f t="shared" si="103"/>
        <v>4.1472000000000007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35">
        <v>0.3</v>
      </c>
      <c r="U6655" s="1">
        <v>-39.636999999999993</v>
      </c>
      <c r="V6655" t="str">
        <f>VLOOKUP(M6655,People!B:C,2,0)</f>
        <v>Kelly Williams</v>
      </c>
      <c r="W6655" t="str">
        <f>IFERROR(VLOOKUP(B6655,Returns!B:C,2,0),"NO")</f>
        <v>NO</v>
      </c>
      <c r="X6655" s="34">
        <f t="shared" si="103"/>
        <v>64.028999999999982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35">
        <v>0.2</v>
      </c>
      <c r="U6656" s="1">
        <v>25.018199999999993</v>
      </c>
      <c r="V6656" t="str">
        <f>VLOOKUP(M6656,People!B:C,2,0)</f>
        <v>Anna Andreadi</v>
      </c>
      <c r="W6656" t="str">
        <f>IFERROR(VLOOKUP(B6656,Returns!B:C,2,0),"NO")</f>
        <v>NO</v>
      </c>
      <c r="X6656" s="34">
        <f t="shared" si="103"/>
        <v>66.71520000000001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35">
        <v>0.2</v>
      </c>
      <c r="U6657" s="1">
        <v>4.7987999999999964</v>
      </c>
      <c r="V6657" t="str">
        <f>VLOOKUP(M6657,People!B:C,2,0)</f>
        <v>Anna Andreadi</v>
      </c>
      <c r="W6657" t="str">
        <f>IFERROR(VLOOKUP(B6657,Returns!B:C,2,0),"NO")</f>
        <v>NO</v>
      </c>
      <c r="X6657" s="34">
        <f t="shared" si="103"/>
        <v>6.3984000000000014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35">
        <v>0.2</v>
      </c>
      <c r="U6658" s="1">
        <v>-6.3960000000000008</v>
      </c>
      <c r="V6658" t="str">
        <f>VLOOKUP(M6658,People!B:C,2,0)</f>
        <v>Anna Andreadi</v>
      </c>
      <c r="W6658" t="str">
        <f>IFERROR(VLOOKUP(B6658,Returns!B:C,2,0),"NO")</f>
        <v>NO</v>
      </c>
      <c r="X6658" s="34">
        <f t="shared" ref="X6658:X6721" si="104">T6658*R6658</f>
        <v>10.233600000000003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35">
        <v>0.2</v>
      </c>
      <c r="U6659" s="1">
        <v>3.8570000000000002</v>
      </c>
      <c r="V6659" t="str">
        <f>VLOOKUP(M6659,People!B:C,2,0)</f>
        <v>Anna Andreadi</v>
      </c>
      <c r="W6659" t="str">
        <f>IFERROR(VLOOKUP(B6659,Returns!B:C,2,0),"NO")</f>
        <v>NO</v>
      </c>
      <c r="X6659" s="34">
        <f t="shared" si="104"/>
        <v>2.1280000000000001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35">
        <v>0.2</v>
      </c>
      <c r="U6660" s="1">
        <v>16.317200000000003</v>
      </c>
      <c r="V6660" t="str">
        <f>VLOOKUP(M6660,People!B:C,2,0)</f>
        <v>Anna Andreadi</v>
      </c>
      <c r="W6660" t="str">
        <f>IFERROR(VLOOKUP(B6660,Returns!B:C,2,0),"NO")</f>
        <v>NO</v>
      </c>
      <c r="X6660" s="34">
        <f t="shared" si="104"/>
        <v>13.7408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35">
        <v>0.5</v>
      </c>
      <c r="U6661" s="1">
        <v>-185.71679999999998</v>
      </c>
      <c r="V6661" t="str">
        <f>VLOOKUP(M6661,People!B:C,2,0)</f>
        <v>Anna Andreadi</v>
      </c>
      <c r="W6661" t="str">
        <f>IFERROR(VLOOKUP(B6661,Returns!B:C,2,0),"NO")</f>
        <v>NO</v>
      </c>
      <c r="X6661" s="34">
        <f t="shared" si="104"/>
        <v>193.45500000000001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35">
        <v>0</v>
      </c>
      <c r="U6662" s="1">
        <v>11.897999999999996</v>
      </c>
      <c r="V6662" t="str">
        <f>VLOOKUP(M6662,People!B:C,2,0)</f>
        <v>Chuck Magee</v>
      </c>
      <c r="W6662" t="str">
        <f>IFERROR(VLOOKUP(B6662,Returns!B:C,2,0),"NO")</f>
        <v>NO</v>
      </c>
      <c r="X6662" s="34">
        <f t="shared" si="104"/>
        <v>0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35">
        <v>0</v>
      </c>
      <c r="U6663" s="1">
        <v>33.036799999999985</v>
      </c>
      <c r="V6663" t="str">
        <f>VLOOKUP(M6663,People!B:C,2,0)</f>
        <v>Chuck Magee</v>
      </c>
      <c r="W6663" t="str">
        <f>IFERROR(VLOOKUP(B6663,Returns!B:C,2,0),"NO")</f>
        <v>NO</v>
      </c>
      <c r="X6663" s="34">
        <f t="shared" si="104"/>
        <v>0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35">
        <v>0</v>
      </c>
      <c r="U6664" s="1">
        <v>210.49419999999998</v>
      </c>
      <c r="V6664" t="str">
        <f>VLOOKUP(M6664,People!B:C,2,0)</f>
        <v>Chuck Magee</v>
      </c>
      <c r="W6664" t="str">
        <f>IFERROR(VLOOKUP(B6664,Returns!B:C,2,0),"NO")</f>
        <v>NO</v>
      </c>
      <c r="X6664" s="34">
        <f t="shared" si="104"/>
        <v>0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35">
        <v>0</v>
      </c>
      <c r="U6665" s="1">
        <v>60.664499999999961</v>
      </c>
      <c r="V6665" t="str">
        <f>VLOOKUP(M6665,People!B:C,2,0)</f>
        <v>Cassandra Brandow</v>
      </c>
      <c r="W6665" t="str">
        <f>IFERROR(VLOOKUP(B6665,Returns!B:C,2,0),"NO")</f>
        <v>NO</v>
      </c>
      <c r="X6665" s="34">
        <f t="shared" si="104"/>
        <v>0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35">
        <v>0</v>
      </c>
      <c r="U6666" s="1">
        <v>113.21099999999998</v>
      </c>
      <c r="V6666" t="str">
        <f>VLOOKUP(M6666,People!B:C,2,0)</f>
        <v>Cassandra Brandow</v>
      </c>
      <c r="W6666" t="str">
        <f>IFERROR(VLOOKUP(B6666,Returns!B:C,2,0),"NO")</f>
        <v>NO</v>
      </c>
      <c r="X6666" s="34">
        <f t="shared" si="104"/>
        <v>0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35">
        <v>0.2</v>
      </c>
      <c r="U6667" s="1">
        <v>79.691999999999979</v>
      </c>
      <c r="V6667" t="str">
        <f>VLOOKUP(M6667,People!B:C,2,0)</f>
        <v>Kelly Williams</v>
      </c>
      <c r="W6667" t="str">
        <f>IFERROR(VLOOKUP(B6667,Returns!B:C,2,0),"NO")</f>
        <v>NO</v>
      </c>
      <c r="X6667" s="34">
        <f t="shared" si="104"/>
        <v>43.968000000000011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35">
        <v>0</v>
      </c>
      <c r="U6668" s="1">
        <v>15.426000000000002</v>
      </c>
      <c r="V6668" t="str">
        <f>VLOOKUP(M6668,People!B:C,2,0)</f>
        <v>Chuck Magee</v>
      </c>
      <c r="W6668" t="str">
        <f>IFERROR(VLOOKUP(B6668,Returns!B:C,2,0),"NO")</f>
        <v>NO</v>
      </c>
      <c r="X6668" s="34">
        <f t="shared" si="104"/>
        <v>0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35">
        <v>0</v>
      </c>
      <c r="U6669" s="1">
        <v>2.9567999999999999</v>
      </c>
      <c r="V6669" t="str">
        <f>VLOOKUP(M6669,People!B:C,2,0)</f>
        <v>Chuck Magee</v>
      </c>
      <c r="W6669" t="str">
        <f>IFERROR(VLOOKUP(B6669,Returns!B:C,2,0),"NO")</f>
        <v>NO</v>
      </c>
      <c r="X6669" s="34">
        <f t="shared" si="104"/>
        <v>0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35">
        <v>0</v>
      </c>
      <c r="U6670" s="1">
        <v>4.42</v>
      </c>
      <c r="V6670" t="str">
        <f>VLOOKUP(M6670,People!B:C,2,0)</f>
        <v>Chuck Magee</v>
      </c>
      <c r="W6670" t="str">
        <f>IFERROR(VLOOKUP(B6670,Returns!B:C,2,0),"NO")</f>
        <v>NO</v>
      </c>
      <c r="X6670" s="34">
        <f t="shared" si="104"/>
        <v>0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35">
        <v>0</v>
      </c>
      <c r="U6671" s="1">
        <v>34.960000000000008</v>
      </c>
      <c r="V6671" t="str">
        <f>VLOOKUP(M6671,People!B:C,2,0)</f>
        <v>Chuck Magee</v>
      </c>
      <c r="W6671" t="str">
        <f>IFERROR(VLOOKUP(B6671,Returns!B:C,2,0),"NO")</f>
        <v>NO</v>
      </c>
      <c r="X6671" s="34">
        <f t="shared" si="104"/>
        <v>0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35">
        <v>0</v>
      </c>
      <c r="U6672" s="1">
        <v>13.427999999999997</v>
      </c>
      <c r="V6672" t="str">
        <f>VLOOKUP(M6672,People!B:C,2,0)</f>
        <v>Cassandra Brandow</v>
      </c>
      <c r="W6672" t="str">
        <f>IFERROR(VLOOKUP(B6672,Returns!B:C,2,0),"NO")</f>
        <v>NO</v>
      </c>
      <c r="X6672" s="34">
        <f t="shared" si="104"/>
        <v>0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35">
        <v>0.2</v>
      </c>
      <c r="U6673" s="1">
        <v>17.348799999999997</v>
      </c>
      <c r="V6673" t="str">
        <f>VLOOKUP(M6673,People!B:C,2,0)</f>
        <v>Anna Andreadi</v>
      </c>
      <c r="W6673" t="str">
        <f>IFERROR(VLOOKUP(B6673,Returns!B:C,2,0),"NO")</f>
        <v>NO</v>
      </c>
      <c r="X6673" s="34">
        <f t="shared" si="104"/>
        <v>9.9136000000000024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35">
        <v>0</v>
      </c>
      <c r="U6674" s="1">
        <v>79.757999999999967</v>
      </c>
      <c r="V6674" t="str">
        <f>VLOOKUP(M6674,People!B:C,2,0)</f>
        <v>Anna Andreadi</v>
      </c>
      <c r="W6674" t="str">
        <f>IFERROR(VLOOKUP(B6674,Returns!B:C,2,0),"NO")</f>
        <v>NO</v>
      </c>
      <c r="X6674" s="34">
        <f t="shared" si="104"/>
        <v>0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35">
        <v>0</v>
      </c>
      <c r="U6675" s="1">
        <v>12.232799999999997</v>
      </c>
      <c r="V6675" t="str">
        <f>VLOOKUP(M6675,People!B:C,2,0)</f>
        <v>Cassandra Brandow</v>
      </c>
      <c r="W6675" t="str">
        <f>IFERROR(VLOOKUP(B6675,Returns!B:C,2,0),"NO")</f>
        <v>NO</v>
      </c>
      <c r="X6675" s="34">
        <f t="shared" si="104"/>
        <v>0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35">
        <v>0</v>
      </c>
      <c r="U6676" s="1">
        <v>4.9139999999999997</v>
      </c>
      <c r="V6676" t="str">
        <f>VLOOKUP(M6676,People!B:C,2,0)</f>
        <v>Kelly Williams</v>
      </c>
      <c r="W6676" t="str">
        <f>IFERROR(VLOOKUP(B6676,Returns!B:C,2,0),"NO")</f>
        <v>NO</v>
      </c>
      <c r="X6676" s="34">
        <f t="shared" si="104"/>
        <v>0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35">
        <v>0</v>
      </c>
      <c r="U6677" s="1">
        <v>22.653000000000006</v>
      </c>
      <c r="V6677" t="str">
        <f>VLOOKUP(M6677,People!B:C,2,0)</f>
        <v>Kelly Williams</v>
      </c>
      <c r="W6677" t="str">
        <f>IFERROR(VLOOKUP(B6677,Returns!B:C,2,0),"NO")</f>
        <v>NO</v>
      </c>
      <c r="X6677" s="34">
        <f t="shared" si="104"/>
        <v>0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35">
        <v>0</v>
      </c>
      <c r="U6678" s="1">
        <v>5.1350000000000007</v>
      </c>
      <c r="V6678" t="str">
        <f>VLOOKUP(M6678,People!B:C,2,0)</f>
        <v>Kelly Williams</v>
      </c>
      <c r="W6678" t="str">
        <f>IFERROR(VLOOKUP(B6678,Returns!B:C,2,0),"NO")</f>
        <v>NO</v>
      </c>
      <c r="X6678" s="34">
        <f t="shared" si="104"/>
        <v>0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35">
        <v>0</v>
      </c>
      <c r="U6679" s="1">
        <v>165.28680000000003</v>
      </c>
      <c r="V6679" t="str">
        <f>VLOOKUP(M6679,People!B:C,2,0)</f>
        <v>Kelly Williams</v>
      </c>
      <c r="W6679" t="str">
        <f>IFERROR(VLOOKUP(B6679,Returns!B:C,2,0),"NO")</f>
        <v>NO</v>
      </c>
      <c r="X6679" s="34">
        <f t="shared" si="104"/>
        <v>0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35">
        <v>0.2</v>
      </c>
      <c r="U6680" s="1">
        <v>3.5153999999999979</v>
      </c>
      <c r="V6680" t="str">
        <f>VLOOKUP(M6680,People!B:C,2,0)</f>
        <v>Anna Andreadi</v>
      </c>
      <c r="W6680" t="str">
        <f>IFERROR(VLOOKUP(B6680,Returns!B:C,2,0),"NO")</f>
        <v>NO</v>
      </c>
      <c r="X6680" s="34">
        <f t="shared" si="104"/>
        <v>9.3743999999999996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35">
        <v>0</v>
      </c>
      <c r="U6681" s="1">
        <v>2.8339999999999996</v>
      </c>
      <c r="V6681" t="str">
        <f>VLOOKUP(M6681,People!B:C,2,0)</f>
        <v>Chuck Magee</v>
      </c>
      <c r="W6681" t="str">
        <f>IFERROR(VLOOKUP(B6681,Returns!B:C,2,0),"NO")</f>
        <v>NO</v>
      </c>
      <c r="X6681" s="34">
        <f t="shared" si="104"/>
        <v>0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35">
        <v>0</v>
      </c>
      <c r="U6682" s="1">
        <v>37.562399999999997</v>
      </c>
      <c r="V6682" t="str">
        <f>VLOOKUP(M6682,People!B:C,2,0)</f>
        <v>Chuck Magee</v>
      </c>
      <c r="W6682" t="str">
        <f>IFERROR(VLOOKUP(B6682,Returns!B:C,2,0),"NO")</f>
        <v>NO</v>
      </c>
      <c r="X6682" s="34">
        <f t="shared" si="104"/>
        <v>0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35">
        <v>0</v>
      </c>
      <c r="U6683" s="1">
        <v>73.41</v>
      </c>
      <c r="V6683" t="str">
        <f>VLOOKUP(M6683,People!B:C,2,0)</f>
        <v>Chuck Magee</v>
      </c>
      <c r="W6683" t="str">
        <f>IFERROR(VLOOKUP(B6683,Returns!B:C,2,0),"NO")</f>
        <v>NO</v>
      </c>
      <c r="X6683" s="34">
        <f t="shared" si="104"/>
        <v>0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35">
        <v>0</v>
      </c>
      <c r="U6684" s="1">
        <v>1.728</v>
      </c>
      <c r="V6684" t="str">
        <f>VLOOKUP(M6684,People!B:C,2,0)</f>
        <v>Kelly Williams</v>
      </c>
      <c r="W6684" t="str">
        <f>IFERROR(VLOOKUP(B6684,Returns!B:C,2,0),"NO")</f>
        <v>NO</v>
      </c>
      <c r="X6684" s="34">
        <f t="shared" si="104"/>
        <v>0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35">
        <v>0</v>
      </c>
      <c r="U6685" s="1">
        <v>8.8176000000000023</v>
      </c>
      <c r="V6685" t="str">
        <f>VLOOKUP(M6685,People!B:C,2,0)</f>
        <v>Anna Andreadi</v>
      </c>
      <c r="W6685" t="str">
        <f>IFERROR(VLOOKUP(B6685,Returns!B:C,2,0),"NO")</f>
        <v>NO</v>
      </c>
      <c r="X6685" s="34">
        <f t="shared" si="104"/>
        <v>0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35">
        <v>0.2</v>
      </c>
      <c r="U6686" s="1">
        <v>-15.751400000000004</v>
      </c>
      <c r="V6686" t="str">
        <f>VLOOKUP(M6686,People!B:C,2,0)</f>
        <v>Kelly Williams</v>
      </c>
      <c r="W6686" t="str">
        <f>IFERROR(VLOOKUP(B6686,Returns!B:C,2,0),"NO")</f>
        <v>NO</v>
      </c>
      <c r="X6686" s="34">
        <f t="shared" si="104"/>
        <v>36.003200000000007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35">
        <v>0.6</v>
      </c>
      <c r="U6687" s="1">
        <v>-19.737199999999994</v>
      </c>
      <c r="V6687" t="str">
        <f>VLOOKUP(M6687,People!B:C,2,0)</f>
        <v>Kelly Williams</v>
      </c>
      <c r="W6687" t="str">
        <f>IFERROR(VLOOKUP(B6687,Returns!B:C,2,0),"NO")</f>
        <v>NO</v>
      </c>
      <c r="X6687" s="34">
        <f t="shared" si="104"/>
        <v>24.9312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35">
        <v>0.2</v>
      </c>
      <c r="U6688" s="1">
        <v>1.4759999999999982</v>
      </c>
      <c r="V6688" t="str">
        <f>VLOOKUP(M6688,People!B:C,2,0)</f>
        <v>Kelly Williams</v>
      </c>
      <c r="W6688" t="str">
        <f>IFERROR(VLOOKUP(B6688,Returns!B:C,2,0),"NO")</f>
        <v>NO</v>
      </c>
      <c r="X6688" s="34">
        <f t="shared" si="104"/>
        <v>2.6240000000000006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35">
        <v>0</v>
      </c>
      <c r="U6689" s="1">
        <v>55.895999999999958</v>
      </c>
      <c r="V6689" t="str">
        <f>VLOOKUP(M6689,People!B:C,2,0)</f>
        <v>Anna Andreadi</v>
      </c>
      <c r="W6689" t="str">
        <f>IFERROR(VLOOKUP(B6689,Returns!B:C,2,0),"NO")</f>
        <v>NO</v>
      </c>
      <c r="X6689" s="34">
        <f t="shared" si="104"/>
        <v>0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35">
        <v>0</v>
      </c>
      <c r="U6690" s="1">
        <v>21.27239999999999</v>
      </c>
      <c r="V6690" t="str">
        <f>VLOOKUP(M6690,People!B:C,2,0)</f>
        <v>Anna Andreadi</v>
      </c>
      <c r="W6690" t="str">
        <f>IFERROR(VLOOKUP(B6690,Returns!B:C,2,0),"NO")</f>
        <v>NO</v>
      </c>
      <c r="X6690" s="34">
        <f t="shared" si="104"/>
        <v>0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35">
        <v>0.2</v>
      </c>
      <c r="U6691" s="1">
        <v>2.1279999999999988</v>
      </c>
      <c r="V6691" t="str">
        <f>VLOOKUP(M6691,People!B:C,2,0)</f>
        <v>Kelly Williams</v>
      </c>
      <c r="W6691" t="str">
        <f>IFERROR(VLOOKUP(B6691,Returns!B:C,2,0),"NO")</f>
        <v>NO</v>
      </c>
      <c r="X6691" s="34">
        <f t="shared" si="104"/>
        <v>2.4320000000000004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35">
        <v>0</v>
      </c>
      <c r="U6692" s="1">
        <v>8.4095999999999993</v>
      </c>
      <c r="V6692" t="str">
        <f>VLOOKUP(M6692,People!B:C,2,0)</f>
        <v>Kelly Williams</v>
      </c>
      <c r="W6692" t="str">
        <f>IFERROR(VLOOKUP(B6692,Returns!B:C,2,0),"NO")</f>
        <v>NO</v>
      </c>
      <c r="X6692" s="34">
        <f t="shared" si="104"/>
        <v>0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35">
        <v>0</v>
      </c>
      <c r="U6693" s="1">
        <v>54.558</v>
      </c>
      <c r="V6693" t="str">
        <f>VLOOKUP(M6693,People!B:C,2,0)</f>
        <v>Kelly Williams</v>
      </c>
      <c r="W6693" t="str">
        <f>IFERROR(VLOOKUP(B6693,Returns!B:C,2,0),"NO")</f>
        <v>NO</v>
      </c>
      <c r="X6693" s="34">
        <f t="shared" si="104"/>
        <v>0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35">
        <v>0</v>
      </c>
      <c r="U6694" s="1">
        <v>219.65459999999999</v>
      </c>
      <c r="V6694" t="str">
        <f>VLOOKUP(M6694,People!B:C,2,0)</f>
        <v>Cassandra Brandow</v>
      </c>
      <c r="W6694" t="str">
        <f>IFERROR(VLOOKUP(B6694,Returns!B:C,2,0),"NO")</f>
        <v>NO</v>
      </c>
      <c r="X6694" s="34">
        <f t="shared" si="104"/>
        <v>0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35">
        <v>0</v>
      </c>
      <c r="U6695" s="1">
        <v>80.791200000000003</v>
      </c>
      <c r="V6695" t="str">
        <f>VLOOKUP(M6695,People!B:C,2,0)</f>
        <v>Chuck Magee</v>
      </c>
      <c r="W6695" t="str">
        <f>IFERROR(VLOOKUP(B6695,Returns!B:C,2,0),"NO")</f>
        <v>NO</v>
      </c>
      <c r="X6695" s="34">
        <f t="shared" si="104"/>
        <v>0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35">
        <v>0</v>
      </c>
      <c r="U6696" s="1">
        <v>14.870699999999998</v>
      </c>
      <c r="V6696" t="str">
        <f>VLOOKUP(M6696,People!B:C,2,0)</f>
        <v>Kelly Williams</v>
      </c>
      <c r="W6696" t="str">
        <f>IFERROR(VLOOKUP(B6696,Returns!B:C,2,0),"NO")</f>
        <v>NO</v>
      </c>
      <c r="X6696" s="34">
        <f t="shared" si="104"/>
        <v>0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35">
        <v>0.2</v>
      </c>
      <c r="U6697" s="1">
        <v>134.93219999999999</v>
      </c>
      <c r="V6697" t="str">
        <f>VLOOKUP(M6697,People!B:C,2,0)</f>
        <v>Chuck Magee</v>
      </c>
      <c r="W6697" t="str">
        <f>IFERROR(VLOOKUP(B6697,Returns!B:C,2,0),"NO")</f>
        <v>NO</v>
      </c>
      <c r="X6697" s="34">
        <f t="shared" si="104"/>
        <v>83.035200000000017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35">
        <v>0.2</v>
      </c>
      <c r="U6698" s="1">
        <v>11.450399999999998</v>
      </c>
      <c r="V6698" t="str">
        <f>VLOOKUP(M6698,People!B:C,2,0)</f>
        <v>Chuck Magee</v>
      </c>
      <c r="W6698" t="str">
        <f>IFERROR(VLOOKUP(B6698,Returns!B:C,2,0),"NO")</f>
        <v>NO</v>
      </c>
      <c r="X6698" s="34">
        <f t="shared" si="104"/>
        <v>7.0464000000000002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35">
        <v>0</v>
      </c>
      <c r="U6699" s="1">
        <v>26.930399999999999</v>
      </c>
      <c r="V6699" t="str">
        <f>VLOOKUP(M6699,People!B:C,2,0)</f>
        <v>Chuck Magee</v>
      </c>
      <c r="W6699" t="str">
        <f>IFERROR(VLOOKUP(B6699,Returns!B:C,2,0),"NO")</f>
        <v>NO</v>
      </c>
      <c r="X6699" s="34">
        <f t="shared" si="104"/>
        <v>0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35">
        <v>0</v>
      </c>
      <c r="U6700" s="1">
        <v>7.6798000000000002</v>
      </c>
      <c r="V6700" t="str">
        <f>VLOOKUP(M6700,People!B:C,2,0)</f>
        <v>Anna Andreadi</v>
      </c>
      <c r="W6700" t="str">
        <f>IFERROR(VLOOKUP(B6700,Returns!B:C,2,0),"NO")</f>
        <v>NO</v>
      </c>
      <c r="X6700" s="34">
        <f t="shared" si="104"/>
        <v>0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35">
        <v>0.2</v>
      </c>
      <c r="U6701" s="1">
        <v>22.529599999999995</v>
      </c>
      <c r="V6701" t="str">
        <f>VLOOKUP(M6701,People!B:C,2,0)</f>
        <v>Anna Andreadi</v>
      </c>
      <c r="W6701" t="str">
        <f>IFERROR(VLOOKUP(B6701,Returns!B:C,2,0),"NO")</f>
        <v>NO</v>
      </c>
      <c r="X6701" s="34">
        <f t="shared" si="104"/>
        <v>45.059200000000004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35">
        <v>0.2</v>
      </c>
      <c r="U6702" s="1">
        <v>17.623199999999997</v>
      </c>
      <c r="V6702" t="str">
        <f>VLOOKUP(M6702,People!B:C,2,0)</f>
        <v>Anna Andreadi</v>
      </c>
      <c r="W6702" t="str">
        <f>IFERROR(VLOOKUP(B6702,Returns!B:C,2,0),"NO")</f>
        <v>NO</v>
      </c>
      <c r="X6702" s="34">
        <f t="shared" si="104"/>
        <v>10.070400000000001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35">
        <v>0.2</v>
      </c>
      <c r="U6703" s="1">
        <v>20.391999999999989</v>
      </c>
      <c r="V6703" t="str">
        <f>VLOOKUP(M6703,People!B:C,2,0)</f>
        <v>Cassandra Brandow</v>
      </c>
      <c r="W6703" t="str">
        <f>IFERROR(VLOOKUP(B6703,Returns!B:C,2,0),"NO")</f>
        <v>NO</v>
      </c>
      <c r="X6703" s="34">
        <f t="shared" si="104"/>
        <v>32.627200000000002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35">
        <v>0.7</v>
      </c>
      <c r="U6704" s="1">
        <v>-4.9127999999999989</v>
      </c>
      <c r="V6704" t="str">
        <f>VLOOKUP(M6704,People!B:C,2,0)</f>
        <v>Cassandra Brandow</v>
      </c>
      <c r="W6704" t="str">
        <f>IFERROR(VLOOKUP(B6704,Returns!B:C,2,0),"NO")</f>
        <v>NO</v>
      </c>
      <c r="X6704" s="34">
        <f t="shared" si="104"/>
        <v>4.4855999999999998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35">
        <v>0.2</v>
      </c>
      <c r="U6705" s="1">
        <v>19.03860000000001</v>
      </c>
      <c r="V6705" t="str">
        <f>VLOOKUP(M6705,People!B:C,2,0)</f>
        <v>Anna Andreadi</v>
      </c>
      <c r="W6705" t="str">
        <f>IFERROR(VLOOKUP(B6705,Returns!B:C,2,0),"NO")</f>
        <v>NO</v>
      </c>
      <c r="X6705" s="34">
        <f t="shared" si="104"/>
        <v>43.516800000000011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35">
        <v>0</v>
      </c>
      <c r="U6706" s="1">
        <v>1.7918999999999998</v>
      </c>
      <c r="V6706" t="str">
        <f>VLOOKUP(M6706,People!B:C,2,0)</f>
        <v>Anna Andreadi</v>
      </c>
      <c r="W6706" t="str">
        <f>IFERROR(VLOOKUP(B6706,Returns!B:C,2,0),"NO")</f>
        <v>NO</v>
      </c>
      <c r="X6706" s="34">
        <f t="shared" si="104"/>
        <v>0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35">
        <v>0.2</v>
      </c>
      <c r="U6707" s="1">
        <v>8.998500000000007</v>
      </c>
      <c r="V6707" t="str">
        <f>VLOOKUP(M6707,People!B:C,2,0)</f>
        <v>Anna Andreadi</v>
      </c>
      <c r="W6707" t="str">
        <f>IFERROR(VLOOKUP(B6707,Returns!B:C,2,0),"NO")</f>
        <v>NO</v>
      </c>
      <c r="X6707" s="34">
        <f t="shared" si="104"/>
        <v>28.795200000000001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35">
        <v>0.2</v>
      </c>
      <c r="U6708" s="1">
        <v>58.46399999999997</v>
      </c>
      <c r="V6708" t="str">
        <f>VLOOKUP(M6708,People!B:C,2,0)</f>
        <v>Cassandra Brandow</v>
      </c>
      <c r="W6708" t="str">
        <f>IFERROR(VLOOKUP(B6708,Returns!B:C,2,0),"NO")</f>
        <v>NO</v>
      </c>
      <c r="X6708" s="34">
        <f t="shared" si="104"/>
        <v>103.93599999999999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35">
        <v>0</v>
      </c>
      <c r="U6709" s="1">
        <v>3.6017999999999999</v>
      </c>
      <c r="V6709" t="str">
        <f>VLOOKUP(M6709,People!B:C,2,0)</f>
        <v>Chuck Magee</v>
      </c>
      <c r="W6709" t="str">
        <f>IFERROR(VLOOKUP(B6709,Returns!B:C,2,0),"NO")</f>
        <v>NO</v>
      </c>
      <c r="X6709" s="34">
        <f t="shared" si="104"/>
        <v>0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35">
        <v>0.2</v>
      </c>
      <c r="U6710" s="1">
        <v>99.431999999999931</v>
      </c>
      <c r="V6710" t="str">
        <f>VLOOKUP(M6710,People!B:C,2,0)</f>
        <v>Anna Andreadi</v>
      </c>
      <c r="W6710" t="str">
        <f>IFERROR(VLOOKUP(B6710,Returns!B:C,2,0),"NO")</f>
        <v>NO</v>
      </c>
      <c r="X6710" s="34">
        <f t="shared" si="104"/>
        <v>176.76800000000003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35">
        <v>0.2</v>
      </c>
      <c r="U6711" s="1">
        <v>20.155800000000013</v>
      </c>
      <c r="V6711" t="str">
        <f>VLOOKUP(M6711,People!B:C,2,0)</f>
        <v>Anna Andreadi</v>
      </c>
      <c r="W6711" t="str">
        <f>IFERROR(VLOOKUP(B6711,Returns!B:C,2,0),"NO")</f>
        <v>NO</v>
      </c>
      <c r="X6711" s="34">
        <f t="shared" si="104"/>
        <v>46.070400000000006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35">
        <v>0.2</v>
      </c>
      <c r="U6712" s="1">
        <v>99.295999999999978</v>
      </c>
      <c r="V6712" t="str">
        <f>VLOOKUP(M6712,People!B:C,2,0)</f>
        <v>Anna Andreadi</v>
      </c>
      <c r="W6712" t="str">
        <f>IFERROR(VLOOKUP(B6712,Returns!B:C,2,0),"NO")</f>
        <v>NO</v>
      </c>
      <c r="X6712" s="34">
        <f t="shared" si="104"/>
        <v>54.784000000000006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35">
        <v>0.2</v>
      </c>
      <c r="U6713" s="1">
        <v>1.2389999999999994</v>
      </c>
      <c r="V6713" t="str">
        <f>VLOOKUP(M6713,People!B:C,2,0)</f>
        <v>Chuck Magee</v>
      </c>
      <c r="W6713" t="str">
        <f>IFERROR(VLOOKUP(B6713,Returns!B:C,2,0),"NO")</f>
        <v>NO</v>
      </c>
      <c r="X6713" s="34">
        <f t="shared" si="104"/>
        <v>1.9824000000000002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35">
        <v>0.6</v>
      </c>
      <c r="U6714" s="1">
        <v>-292.98719999999997</v>
      </c>
      <c r="V6714" t="str">
        <f>VLOOKUP(M6714,People!B:C,2,0)</f>
        <v>Kelly Williams</v>
      </c>
      <c r="W6714" t="str">
        <f>IFERROR(VLOOKUP(B6714,Returns!B:C,2,0),"NO")</f>
        <v>NO</v>
      </c>
      <c r="X6714" s="34">
        <f t="shared" si="104"/>
        <v>159.81120000000001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35">
        <v>0.6</v>
      </c>
      <c r="U6715" s="1">
        <v>-26.755799999999994</v>
      </c>
      <c r="V6715" t="str">
        <f>VLOOKUP(M6715,People!B:C,2,0)</f>
        <v>Kelly Williams</v>
      </c>
      <c r="W6715" t="str">
        <f>IFERROR(VLOOKUP(B6715,Returns!B:C,2,0),"NO")</f>
        <v>NO</v>
      </c>
      <c r="X6715" s="34">
        <f t="shared" si="104"/>
        <v>33.796799999999998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35">
        <v>0.2</v>
      </c>
      <c r="U6716" s="1">
        <v>-4.908000000000003</v>
      </c>
      <c r="V6716" t="str">
        <f>VLOOKUP(M6716,People!B:C,2,0)</f>
        <v>Kelly Williams</v>
      </c>
      <c r="W6716" t="str">
        <f>IFERROR(VLOOKUP(B6716,Returns!B:C,2,0),"NO")</f>
        <v>NO</v>
      </c>
      <c r="X6716" s="34">
        <f t="shared" si="104"/>
        <v>7.8528000000000011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35">
        <v>0.2</v>
      </c>
      <c r="U6717" s="1">
        <v>24.998400000000011</v>
      </c>
      <c r="V6717" t="str">
        <f>VLOOKUP(M6717,People!B:C,2,0)</f>
        <v>Kelly Williams</v>
      </c>
      <c r="W6717" t="str">
        <f>IFERROR(VLOOKUP(B6717,Returns!B:C,2,0),"NO")</f>
        <v>NO</v>
      </c>
      <c r="X6717" s="34">
        <f t="shared" si="104"/>
        <v>19.046400000000002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35">
        <v>0</v>
      </c>
      <c r="U6718" s="1">
        <v>14.399999999999999</v>
      </c>
      <c r="V6718" t="str">
        <f>VLOOKUP(M6718,People!B:C,2,0)</f>
        <v>Cassandra Brandow</v>
      </c>
      <c r="W6718" t="str">
        <f>IFERROR(VLOOKUP(B6718,Returns!B:C,2,0),"NO")</f>
        <v>NO</v>
      </c>
      <c r="X6718" s="34">
        <f t="shared" si="104"/>
        <v>0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35">
        <v>0</v>
      </c>
      <c r="U6719" s="1">
        <v>12.700800000000001</v>
      </c>
      <c r="V6719" t="str">
        <f>VLOOKUP(M6719,People!B:C,2,0)</f>
        <v>Cassandra Brandow</v>
      </c>
      <c r="W6719" t="str">
        <f>IFERROR(VLOOKUP(B6719,Returns!B:C,2,0),"NO")</f>
        <v>NO</v>
      </c>
      <c r="X6719" s="34">
        <f t="shared" si="104"/>
        <v>0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35">
        <v>0</v>
      </c>
      <c r="U6720" s="1">
        <v>31.983999999999995</v>
      </c>
      <c r="V6720" t="str">
        <f>VLOOKUP(M6720,People!B:C,2,0)</f>
        <v>Cassandra Brandow</v>
      </c>
      <c r="W6720" t="str">
        <f>IFERROR(VLOOKUP(B6720,Returns!B:C,2,0),"NO")</f>
        <v>NO</v>
      </c>
      <c r="X6720" s="34">
        <f t="shared" si="104"/>
        <v>0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35">
        <v>0.2</v>
      </c>
      <c r="U6721" s="1">
        <v>3.0576000000000008</v>
      </c>
      <c r="V6721" t="str">
        <f>VLOOKUP(M6721,People!B:C,2,0)</f>
        <v>Cassandra Brandow</v>
      </c>
      <c r="W6721" t="str">
        <f>IFERROR(VLOOKUP(B6721,Returns!B:C,2,0),"NO")</f>
        <v>NO</v>
      </c>
      <c r="X6721" s="34">
        <f t="shared" si="104"/>
        <v>6.9888000000000012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35">
        <v>0</v>
      </c>
      <c r="U6722" s="1">
        <v>31.489499999999992</v>
      </c>
      <c r="V6722" t="str">
        <f>VLOOKUP(M6722,People!B:C,2,0)</f>
        <v>Anna Andreadi</v>
      </c>
      <c r="W6722" t="str">
        <f>IFERROR(VLOOKUP(B6722,Returns!B:C,2,0),"NO")</f>
        <v>NO</v>
      </c>
      <c r="X6722" s="34">
        <f t="shared" ref="X6722:X6785" si="105">T6722*R6722</f>
        <v>0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35">
        <v>0</v>
      </c>
      <c r="U6723" s="1">
        <v>6.0632000000000019</v>
      </c>
      <c r="V6723" t="str">
        <f>VLOOKUP(M6723,People!B:C,2,0)</f>
        <v>Anna Andreadi</v>
      </c>
      <c r="W6723" t="str">
        <f>IFERROR(VLOOKUP(B6723,Returns!B:C,2,0),"NO")</f>
        <v>NO</v>
      </c>
      <c r="X6723" s="34">
        <f t="shared" si="105"/>
        <v>0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35">
        <v>0</v>
      </c>
      <c r="U6724" s="1">
        <v>4.8545999999999978</v>
      </c>
      <c r="V6724" t="str">
        <f>VLOOKUP(M6724,People!B:C,2,0)</f>
        <v>Anna Andreadi</v>
      </c>
      <c r="W6724" t="str">
        <f>IFERROR(VLOOKUP(B6724,Returns!B:C,2,0),"NO")</f>
        <v>NO</v>
      </c>
      <c r="X6724" s="34">
        <f t="shared" si="105"/>
        <v>0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35">
        <v>0</v>
      </c>
      <c r="U6725" s="1">
        <v>6.9654000000000007</v>
      </c>
      <c r="V6725" t="str">
        <f>VLOOKUP(M6725,People!B:C,2,0)</f>
        <v>Chuck Magee</v>
      </c>
      <c r="W6725" t="str">
        <f>IFERROR(VLOOKUP(B6725,Returns!B:C,2,0),"NO")</f>
        <v>NO</v>
      </c>
      <c r="X6725" s="34">
        <f t="shared" si="105"/>
        <v>0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35">
        <v>0</v>
      </c>
      <c r="U6726" s="1">
        <v>4.8162000000000003</v>
      </c>
      <c r="V6726" t="str">
        <f>VLOOKUP(M6726,People!B:C,2,0)</f>
        <v>Anna Andreadi</v>
      </c>
      <c r="W6726" t="str">
        <f>IFERROR(VLOOKUP(B6726,Returns!B:C,2,0),"NO")</f>
        <v>NO</v>
      </c>
      <c r="X6726" s="34">
        <f t="shared" si="105"/>
        <v>0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35">
        <v>0</v>
      </c>
      <c r="U6727" s="1">
        <v>5.2028999999999996</v>
      </c>
      <c r="V6727" t="str">
        <f>VLOOKUP(M6727,People!B:C,2,0)</f>
        <v>Anna Andreadi</v>
      </c>
      <c r="W6727" t="str">
        <f>IFERROR(VLOOKUP(B6727,Returns!B:C,2,0),"NO")</f>
        <v>NO</v>
      </c>
      <c r="X6727" s="34">
        <f t="shared" si="105"/>
        <v>0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35">
        <v>0.2</v>
      </c>
      <c r="U6728" s="1">
        <v>7.7639999999999993</v>
      </c>
      <c r="V6728" t="str">
        <f>VLOOKUP(M6728,People!B:C,2,0)</f>
        <v>Anna Andreadi</v>
      </c>
      <c r="W6728" t="str">
        <f>IFERROR(VLOOKUP(B6728,Returns!B:C,2,0),"NO")</f>
        <v>NO</v>
      </c>
      <c r="X6728" s="34">
        <f t="shared" si="105"/>
        <v>4.1408000000000005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35">
        <v>0</v>
      </c>
      <c r="U6729" s="1">
        <v>83.283999999999992</v>
      </c>
      <c r="V6729" t="str">
        <f>VLOOKUP(M6729,People!B:C,2,0)</f>
        <v>Kelly Williams</v>
      </c>
      <c r="W6729" t="str">
        <f>IFERROR(VLOOKUP(B6729,Returns!B:C,2,0),"NO")</f>
        <v>NO</v>
      </c>
      <c r="X6729" s="34">
        <f t="shared" si="105"/>
        <v>0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35">
        <v>0.2</v>
      </c>
      <c r="U6730" s="1">
        <v>8.2055999999999987</v>
      </c>
      <c r="V6730" t="str">
        <f>VLOOKUP(M6730,People!B:C,2,0)</f>
        <v>Cassandra Brandow</v>
      </c>
      <c r="W6730" t="str">
        <f>IFERROR(VLOOKUP(B6730,Returns!B:C,2,0),"NO")</f>
        <v>NO</v>
      </c>
      <c r="X6730" s="34">
        <f t="shared" si="105"/>
        <v>10.099200000000002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35">
        <v>0.7</v>
      </c>
      <c r="U6731" s="1">
        <v>-4.4945999999999984</v>
      </c>
      <c r="V6731" t="str">
        <f>VLOOKUP(M6731,People!B:C,2,0)</f>
        <v>Cassandra Brandow</v>
      </c>
      <c r="W6731" t="str">
        <f>IFERROR(VLOOKUP(B6731,Returns!B:C,2,0),"NO")</f>
        <v>NO</v>
      </c>
      <c r="X6731" s="34">
        <f t="shared" si="105"/>
        <v>4.2903000000000002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35">
        <v>0.2</v>
      </c>
      <c r="U6732" s="1">
        <v>56.274400000000014</v>
      </c>
      <c r="V6732" t="str">
        <f>VLOOKUP(M6732,People!B:C,2,0)</f>
        <v>Cassandra Brandow</v>
      </c>
      <c r="W6732" t="str">
        <f>IFERROR(VLOOKUP(B6732,Returns!B:C,2,0),"NO")</f>
        <v>NO</v>
      </c>
      <c r="X6732" s="34">
        <f t="shared" si="105"/>
        <v>128.62719999999999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35">
        <v>0.2</v>
      </c>
      <c r="U6733" s="1">
        <v>7.2576000000000001</v>
      </c>
      <c r="V6733" t="str">
        <f>VLOOKUP(M6733,People!B:C,2,0)</f>
        <v>Cassandra Brandow</v>
      </c>
      <c r="W6733" t="str">
        <f>IFERROR(VLOOKUP(B6733,Returns!B:C,2,0),"NO")</f>
        <v>NO</v>
      </c>
      <c r="X6733" s="34">
        <f t="shared" si="105"/>
        <v>4.1472000000000007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35">
        <v>0.2</v>
      </c>
      <c r="U6734" s="1">
        <v>62.137599999999992</v>
      </c>
      <c r="V6734" t="str">
        <f>VLOOKUP(M6734,People!B:C,2,0)</f>
        <v>Anna Andreadi</v>
      </c>
      <c r="W6734" t="str">
        <f>IFERROR(VLOOKUP(B6734,Returns!B:C,2,0),"NO")</f>
        <v>NO</v>
      </c>
      <c r="X6734" s="34">
        <f t="shared" si="105"/>
        <v>35.507200000000005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35">
        <v>0.2</v>
      </c>
      <c r="U6735" s="1">
        <v>3.2432000000000016</v>
      </c>
      <c r="V6735" t="str">
        <f>VLOOKUP(M6735,People!B:C,2,0)</f>
        <v>Anna Andreadi</v>
      </c>
      <c r="W6735" t="str">
        <f>IFERROR(VLOOKUP(B6735,Returns!B:C,2,0),"NO")</f>
        <v>NO</v>
      </c>
      <c r="X6735" s="34">
        <f t="shared" si="105"/>
        <v>6.4864000000000006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35">
        <v>0.2</v>
      </c>
      <c r="U6736" s="1">
        <v>3.9473999999999996</v>
      </c>
      <c r="V6736" t="str">
        <f>VLOOKUP(M6736,People!B:C,2,0)</f>
        <v>Cassandra Brandow</v>
      </c>
      <c r="W6736" t="str">
        <f>IFERROR(VLOOKUP(B6736,Returns!B:C,2,0),"NO")</f>
        <v>NO</v>
      </c>
      <c r="X6736" s="34">
        <f t="shared" si="105"/>
        <v>2.3391999999999999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35">
        <v>0</v>
      </c>
      <c r="U6737" s="1">
        <v>44.366400000000006</v>
      </c>
      <c r="V6737" t="str">
        <f>VLOOKUP(M6737,People!B:C,2,0)</f>
        <v>Anna Andreadi</v>
      </c>
      <c r="W6737" t="str">
        <f>IFERROR(VLOOKUP(B6737,Returns!B:C,2,0),"NO")</f>
        <v>NO</v>
      </c>
      <c r="X6737" s="34">
        <f t="shared" si="105"/>
        <v>0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35">
        <v>0</v>
      </c>
      <c r="U6738" s="1">
        <v>81.131400000000014</v>
      </c>
      <c r="V6738" t="str">
        <f>VLOOKUP(M6738,People!B:C,2,0)</f>
        <v>Anna Andreadi</v>
      </c>
      <c r="W6738" t="str">
        <f>IFERROR(VLOOKUP(B6738,Returns!B:C,2,0),"NO")</f>
        <v>NO</v>
      </c>
      <c r="X6738" s="34">
        <f t="shared" si="105"/>
        <v>0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35">
        <v>0</v>
      </c>
      <c r="U6739" s="1">
        <v>6.0263999999999918</v>
      </c>
      <c r="V6739" t="str">
        <f>VLOOKUP(M6739,People!B:C,2,0)</f>
        <v>Anna Andreadi</v>
      </c>
      <c r="W6739" t="str">
        <f>IFERROR(VLOOKUP(B6739,Returns!B:C,2,0),"NO")</f>
        <v>NO</v>
      </c>
      <c r="X6739" s="34">
        <f t="shared" si="105"/>
        <v>0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35">
        <v>0.2</v>
      </c>
      <c r="U6740" s="1">
        <v>15.610399999999993</v>
      </c>
      <c r="V6740" t="str">
        <f>VLOOKUP(M6740,People!B:C,2,0)</f>
        <v>Anna Andreadi</v>
      </c>
      <c r="W6740" t="str">
        <f>IFERROR(VLOOKUP(B6740,Returns!B:C,2,0),"NO")</f>
        <v>NO</v>
      </c>
      <c r="X6740" s="34">
        <f t="shared" si="105"/>
        <v>9.6064000000000007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35">
        <v>0.2</v>
      </c>
      <c r="U6741" s="1">
        <v>7.6968000000000032</v>
      </c>
      <c r="V6741" t="str">
        <f>VLOOKUP(M6741,People!B:C,2,0)</f>
        <v>Kelly Williams</v>
      </c>
      <c r="W6741" t="str">
        <f>IFERROR(VLOOKUP(B6741,Returns!B:C,2,0),"NO")</f>
        <v>NO</v>
      </c>
      <c r="X6741" s="34">
        <f t="shared" si="105"/>
        <v>20.524799999999999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35">
        <v>0.3</v>
      </c>
      <c r="U6742" s="1">
        <v>-5.1396000000000583</v>
      </c>
      <c r="V6742" t="str">
        <f>VLOOKUP(M6742,People!B:C,2,0)</f>
        <v>Kelly Williams</v>
      </c>
      <c r="W6742" t="str">
        <f>IFERROR(VLOOKUP(B6742,Returns!B:C,2,0),"NO")</f>
        <v>NO</v>
      </c>
      <c r="X6742" s="34">
        <f t="shared" si="105"/>
        <v>107.93159999999999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35">
        <v>0.2</v>
      </c>
      <c r="U6743" s="1">
        <v>3.1806000000000005</v>
      </c>
      <c r="V6743" t="str">
        <f>VLOOKUP(M6743,People!B:C,2,0)</f>
        <v>Kelly Williams</v>
      </c>
      <c r="W6743" t="str">
        <f>IFERROR(VLOOKUP(B6743,Returns!B:C,2,0),"NO")</f>
        <v>NO</v>
      </c>
      <c r="X6743" s="34">
        <f t="shared" si="105"/>
        <v>2.6784000000000003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35">
        <v>0.2</v>
      </c>
      <c r="U6744" s="1">
        <v>-13.740299999999994</v>
      </c>
      <c r="V6744" t="str">
        <f>VLOOKUP(M6744,People!B:C,2,0)</f>
        <v>Anna Andreadi</v>
      </c>
      <c r="W6744" t="str">
        <f>IFERROR(VLOOKUP(B6744,Returns!B:C,2,0),"NO")</f>
        <v>NO</v>
      </c>
      <c r="X6744" s="34">
        <f t="shared" si="105"/>
        <v>24.427200000000003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35">
        <v>0</v>
      </c>
      <c r="U6745" s="1">
        <v>16.146000000000001</v>
      </c>
      <c r="V6745" t="str">
        <f>VLOOKUP(M6745,People!B:C,2,0)</f>
        <v>Chuck Magee</v>
      </c>
      <c r="W6745" t="str">
        <f>IFERROR(VLOOKUP(B6745,Returns!B:C,2,0),"NO")</f>
        <v>NO</v>
      </c>
      <c r="X6745" s="34">
        <f t="shared" si="105"/>
        <v>0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35">
        <v>0.2</v>
      </c>
      <c r="U6746" s="1">
        <v>107.98920000000001</v>
      </c>
      <c r="V6746" t="str">
        <f>VLOOKUP(M6746,People!B:C,2,0)</f>
        <v>Chuck Magee</v>
      </c>
      <c r="W6746" t="str">
        <f>IFERROR(VLOOKUP(B6746,Returns!B:C,2,0),"NO")</f>
        <v>NO</v>
      </c>
      <c r="X6746" s="34">
        <f t="shared" si="105"/>
        <v>95.990400000000008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35">
        <v>0.2</v>
      </c>
      <c r="U6747" s="1">
        <v>1.7940000000000005</v>
      </c>
      <c r="V6747" t="str">
        <f>VLOOKUP(M6747,People!B:C,2,0)</f>
        <v>Chuck Magee</v>
      </c>
      <c r="W6747" t="str">
        <f>IFERROR(VLOOKUP(B6747,Returns!B:C,2,0),"NO")</f>
        <v>NO</v>
      </c>
      <c r="X6747" s="34">
        <f t="shared" si="105"/>
        <v>4.7840000000000007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35">
        <v>0</v>
      </c>
      <c r="U6748" s="1">
        <v>163.78700000000003</v>
      </c>
      <c r="V6748" t="str">
        <f>VLOOKUP(M6748,People!B:C,2,0)</f>
        <v>Chuck Magee</v>
      </c>
      <c r="W6748" t="str">
        <f>IFERROR(VLOOKUP(B6748,Returns!B:C,2,0),"NO")</f>
        <v>NO</v>
      </c>
      <c r="X6748" s="34">
        <f t="shared" si="105"/>
        <v>0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35">
        <v>0.2</v>
      </c>
      <c r="U6749" s="1">
        <v>5.0462999999999996</v>
      </c>
      <c r="V6749" t="str">
        <f>VLOOKUP(M6749,People!B:C,2,0)</f>
        <v>Chuck Magee</v>
      </c>
      <c r="W6749" t="str">
        <f>IFERROR(VLOOKUP(B6749,Returns!B:C,2,0),"NO")</f>
        <v>NO</v>
      </c>
      <c r="X6749" s="34">
        <f t="shared" si="105"/>
        <v>2.9904000000000006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35">
        <v>0</v>
      </c>
      <c r="U6750" s="1">
        <v>8.0730000000000004</v>
      </c>
      <c r="V6750" t="str">
        <f>VLOOKUP(M6750,People!B:C,2,0)</f>
        <v>Chuck Magee</v>
      </c>
      <c r="W6750" t="str">
        <f>IFERROR(VLOOKUP(B6750,Returns!B:C,2,0),"NO")</f>
        <v>NO</v>
      </c>
      <c r="X6750" s="34">
        <f t="shared" si="105"/>
        <v>0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35">
        <v>0</v>
      </c>
      <c r="U6751" s="1">
        <v>29.245000000000005</v>
      </c>
      <c r="V6751" t="str">
        <f>VLOOKUP(M6751,People!B:C,2,0)</f>
        <v>Chuck Magee</v>
      </c>
      <c r="W6751" t="str">
        <f>IFERROR(VLOOKUP(B6751,Returns!B:C,2,0),"NO")</f>
        <v>NO</v>
      </c>
      <c r="X6751" s="34">
        <f t="shared" si="105"/>
        <v>0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35">
        <v>0</v>
      </c>
      <c r="U6752" s="1">
        <v>20.733199999999997</v>
      </c>
      <c r="V6752" t="str">
        <f>VLOOKUP(M6752,People!B:C,2,0)</f>
        <v>Chuck Magee</v>
      </c>
      <c r="W6752" t="str">
        <f>IFERROR(VLOOKUP(B6752,Returns!B:C,2,0),"NO")</f>
        <v>NO</v>
      </c>
      <c r="X6752" s="34">
        <f t="shared" si="105"/>
        <v>0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35">
        <v>0</v>
      </c>
      <c r="U6753" s="1">
        <v>2.2724000000000002</v>
      </c>
      <c r="V6753" t="str">
        <f>VLOOKUP(M6753,People!B:C,2,0)</f>
        <v>Chuck Magee</v>
      </c>
      <c r="W6753" t="str">
        <f>IFERROR(VLOOKUP(B6753,Returns!B:C,2,0),"NO")</f>
        <v>NO</v>
      </c>
      <c r="X6753" s="34">
        <f t="shared" si="105"/>
        <v>0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35">
        <v>0</v>
      </c>
      <c r="U6754" s="1">
        <v>27.881999999999998</v>
      </c>
      <c r="V6754" t="str">
        <f>VLOOKUP(M6754,People!B:C,2,0)</f>
        <v>Chuck Magee</v>
      </c>
      <c r="W6754" t="str">
        <f>IFERROR(VLOOKUP(B6754,Returns!B:C,2,0),"NO")</f>
        <v>NO</v>
      </c>
      <c r="X6754" s="34">
        <f t="shared" si="105"/>
        <v>0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35">
        <v>0</v>
      </c>
      <c r="U6755" s="1">
        <v>3.7412000000000001</v>
      </c>
      <c r="V6755" t="str">
        <f>VLOOKUP(M6755,People!B:C,2,0)</f>
        <v>Chuck Magee</v>
      </c>
      <c r="W6755" t="str">
        <f>IFERROR(VLOOKUP(B6755,Returns!B:C,2,0),"NO")</f>
        <v>NO</v>
      </c>
      <c r="X6755" s="34">
        <f t="shared" si="105"/>
        <v>0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35">
        <v>0</v>
      </c>
      <c r="U6756" s="1">
        <v>121.10560000000001</v>
      </c>
      <c r="V6756" t="str">
        <f>VLOOKUP(M6756,People!B:C,2,0)</f>
        <v>Chuck Magee</v>
      </c>
      <c r="W6756" t="str">
        <f>IFERROR(VLOOKUP(B6756,Returns!B:C,2,0),"NO")</f>
        <v>NO</v>
      </c>
      <c r="X6756" s="34">
        <f t="shared" si="105"/>
        <v>0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35">
        <v>0</v>
      </c>
      <c r="U6757" s="1">
        <v>18.960000000000004</v>
      </c>
      <c r="V6757" t="str">
        <f>VLOOKUP(M6757,People!B:C,2,0)</f>
        <v>Chuck Magee</v>
      </c>
      <c r="W6757" t="str">
        <f>IFERROR(VLOOKUP(B6757,Returns!B:C,2,0),"NO")</f>
        <v>NO</v>
      </c>
      <c r="X6757" s="34">
        <f t="shared" si="105"/>
        <v>0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35">
        <v>0</v>
      </c>
      <c r="U6758" s="1">
        <v>143.62880000000001</v>
      </c>
      <c r="V6758" t="str">
        <f>VLOOKUP(M6758,People!B:C,2,0)</f>
        <v>Chuck Magee</v>
      </c>
      <c r="W6758" t="str">
        <f>IFERROR(VLOOKUP(B6758,Returns!B:C,2,0),"NO")</f>
        <v>NO</v>
      </c>
      <c r="X6758" s="34">
        <f t="shared" si="105"/>
        <v>0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35">
        <v>0</v>
      </c>
      <c r="U6759" s="1">
        <v>102.94440000000002</v>
      </c>
      <c r="V6759" t="str">
        <f>VLOOKUP(M6759,People!B:C,2,0)</f>
        <v>Chuck Magee</v>
      </c>
      <c r="W6759" t="str">
        <f>IFERROR(VLOOKUP(B6759,Returns!B:C,2,0),"NO")</f>
        <v>NO</v>
      </c>
      <c r="X6759" s="34">
        <f t="shared" si="105"/>
        <v>0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35">
        <v>0</v>
      </c>
      <c r="U6760" s="1">
        <v>0</v>
      </c>
      <c r="V6760" t="str">
        <f>VLOOKUP(M6760,People!B:C,2,0)</f>
        <v>Chuck Magee</v>
      </c>
      <c r="W6760" t="str">
        <f>IFERROR(VLOOKUP(B6760,Returns!B:C,2,0),"NO")</f>
        <v>NO</v>
      </c>
      <c r="X6760" s="34">
        <f t="shared" si="105"/>
        <v>0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35">
        <v>0.2</v>
      </c>
      <c r="U6761" s="1">
        <v>2.4581999999999997</v>
      </c>
      <c r="V6761" t="str">
        <f>VLOOKUP(M6761,People!B:C,2,0)</f>
        <v>Cassandra Brandow</v>
      </c>
      <c r="W6761" t="str">
        <f>IFERROR(VLOOKUP(B6761,Returns!B:C,2,0),"NO")</f>
        <v>NO</v>
      </c>
      <c r="X6761" s="34">
        <f t="shared" si="105"/>
        <v>6.555200000000001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35">
        <v>0</v>
      </c>
      <c r="U6762" s="1">
        <v>0</v>
      </c>
      <c r="V6762" t="str">
        <f>VLOOKUP(M6762,People!B:C,2,0)</f>
        <v>Chuck Magee</v>
      </c>
      <c r="W6762" t="str">
        <f>IFERROR(VLOOKUP(B6762,Returns!B:C,2,0),"NO")</f>
        <v>NO</v>
      </c>
      <c r="X6762" s="34">
        <f t="shared" si="105"/>
        <v>0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35">
        <v>0.1</v>
      </c>
      <c r="U6763" s="1">
        <v>31.015599999999978</v>
      </c>
      <c r="V6763" t="str">
        <f>VLOOKUP(M6763,People!B:C,2,0)</f>
        <v>Chuck Magee</v>
      </c>
      <c r="W6763" t="str">
        <f>IFERROR(VLOOKUP(B6763,Returns!B:C,2,0),"NO")</f>
        <v>NO</v>
      </c>
      <c r="X6763" s="34">
        <f t="shared" si="105"/>
        <v>25.3764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35">
        <v>0.2</v>
      </c>
      <c r="U6764" s="1">
        <v>9.8685000000000009</v>
      </c>
      <c r="V6764" t="str">
        <f>VLOOKUP(M6764,People!B:C,2,0)</f>
        <v>Kelly Williams</v>
      </c>
      <c r="W6764" t="str">
        <f>IFERROR(VLOOKUP(B6764,Returns!B:C,2,0),"NO")</f>
        <v>NO</v>
      </c>
      <c r="X6764" s="34">
        <f t="shared" si="105"/>
        <v>5.8479999999999999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35">
        <v>0.2</v>
      </c>
      <c r="U6765" s="1">
        <v>-8.3524000000000012</v>
      </c>
      <c r="V6765" t="str">
        <f>VLOOKUP(M6765,People!B:C,2,0)</f>
        <v>Kelly Williams</v>
      </c>
      <c r="W6765" t="str">
        <f>IFERROR(VLOOKUP(B6765,Returns!B:C,2,0),"NO")</f>
        <v>NO</v>
      </c>
      <c r="X6765" s="34">
        <f t="shared" si="105"/>
        <v>7.0335999999999999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35">
        <v>0.3</v>
      </c>
      <c r="U6766" s="1">
        <v>-19.470000000000141</v>
      </c>
      <c r="V6766" t="str">
        <f>VLOOKUP(M6766,People!B:C,2,0)</f>
        <v>Kelly Williams</v>
      </c>
      <c r="W6766" t="str">
        <f>IFERROR(VLOOKUP(B6766,Returns!B:C,2,0),"NO")</f>
        <v>NO</v>
      </c>
      <c r="X6766" s="34">
        <f t="shared" si="105"/>
        <v>408.86999999999995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35">
        <v>0.3</v>
      </c>
      <c r="U6767" s="1">
        <v>-18.117599999999996</v>
      </c>
      <c r="V6767" t="str">
        <f>VLOOKUP(M6767,People!B:C,2,0)</f>
        <v>Kelly Williams</v>
      </c>
      <c r="W6767" t="str">
        <f>IFERROR(VLOOKUP(B6767,Returns!B:C,2,0),"NO")</f>
        <v>NO</v>
      </c>
      <c r="X6767" s="34">
        <f t="shared" si="105"/>
        <v>95.117399999999989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35">
        <v>0.2</v>
      </c>
      <c r="U6768" s="1">
        <v>3.5460000000000007</v>
      </c>
      <c r="V6768" t="str">
        <f>VLOOKUP(M6768,People!B:C,2,0)</f>
        <v>Kelly Williams</v>
      </c>
      <c r="W6768" t="str">
        <f>IFERROR(VLOOKUP(B6768,Returns!B:C,2,0),"NO")</f>
        <v>NO</v>
      </c>
      <c r="X6768" s="34">
        <f t="shared" si="105"/>
        <v>3.1520000000000001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35">
        <v>0.6</v>
      </c>
      <c r="U6769" s="1">
        <v>-6.1879999999999988</v>
      </c>
      <c r="V6769" t="str">
        <f>VLOOKUP(M6769,People!B:C,2,0)</f>
        <v>Kelly Williams</v>
      </c>
      <c r="W6769" t="str">
        <f>IFERROR(VLOOKUP(B6769,Returns!B:C,2,0),"NO")</f>
        <v>NO</v>
      </c>
      <c r="X6769" s="34">
        <f t="shared" si="105"/>
        <v>8.7360000000000007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35">
        <v>0</v>
      </c>
      <c r="U6770" s="1">
        <v>98.105000000000004</v>
      </c>
      <c r="V6770" t="str">
        <f>VLOOKUP(M6770,People!B:C,2,0)</f>
        <v>Chuck Magee</v>
      </c>
      <c r="W6770" t="str">
        <f>IFERROR(VLOOKUP(B6770,Returns!B:C,2,0),"NO")</f>
        <v>NO</v>
      </c>
      <c r="X6770" s="34">
        <f t="shared" si="105"/>
        <v>0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35">
        <v>0</v>
      </c>
      <c r="U6771" s="1">
        <v>13.452000000000002</v>
      </c>
      <c r="V6771" t="str">
        <f>VLOOKUP(M6771,People!B:C,2,0)</f>
        <v>Cassandra Brandow</v>
      </c>
      <c r="W6771" t="str">
        <f>IFERROR(VLOOKUP(B6771,Returns!B:C,2,0),"NO")</f>
        <v>NO</v>
      </c>
      <c r="X6771" s="34">
        <f t="shared" si="105"/>
        <v>0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35">
        <v>0.2</v>
      </c>
      <c r="U6772" s="1">
        <v>146.79</v>
      </c>
      <c r="V6772" t="str">
        <f>VLOOKUP(M6772,People!B:C,2,0)</f>
        <v>Anna Andreadi</v>
      </c>
      <c r="W6772" t="str">
        <f>IFERROR(VLOOKUP(B6772,Returns!B:C,2,0),"NO")</f>
        <v>NO</v>
      </c>
      <c r="X6772" s="34">
        <f t="shared" si="105"/>
        <v>83.88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35">
        <v>0.7</v>
      </c>
      <c r="U6773" s="1">
        <v>-9.9704999999999977</v>
      </c>
      <c r="V6773" t="str">
        <f>VLOOKUP(M6773,People!B:C,2,0)</f>
        <v>Anna Andreadi</v>
      </c>
      <c r="W6773" t="str">
        <f>IFERROR(VLOOKUP(B6773,Returns!B:C,2,0),"NO")</f>
        <v>NO</v>
      </c>
      <c r="X6773" s="34">
        <f t="shared" si="105"/>
        <v>9.1035000000000004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35">
        <v>0.2</v>
      </c>
      <c r="U6774" s="1">
        <v>2.7956000000000003</v>
      </c>
      <c r="V6774" t="str">
        <f>VLOOKUP(M6774,People!B:C,2,0)</f>
        <v>Anna Andreadi</v>
      </c>
      <c r="W6774" t="str">
        <f>IFERROR(VLOOKUP(B6774,Returns!B:C,2,0),"NO")</f>
        <v>NO</v>
      </c>
      <c r="X6774" s="34">
        <f t="shared" si="105"/>
        <v>1.5424000000000002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35">
        <v>0.2</v>
      </c>
      <c r="U6775" s="1">
        <v>1.3049999999999997</v>
      </c>
      <c r="V6775" t="str">
        <f>VLOOKUP(M6775,People!B:C,2,0)</f>
        <v>Anna Andreadi</v>
      </c>
      <c r="W6775" t="str">
        <f>IFERROR(VLOOKUP(B6775,Returns!B:C,2,0),"NO")</f>
        <v>NO</v>
      </c>
      <c r="X6775" s="34">
        <f t="shared" si="105"/>
        <v>0.83520000000000005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35">
        <v>0</v>
      </c>
      <c r="U6776" s="1">
        <v>18.662400000000002</v>
      </c>
      <c r="V6776" t="str">
        <f>VLOOKUP(M6776,People!B:C,2,0)</f>
        <v>Anna Andreadi</v>
      </c>
      <c r="W6776" t="str">
        <f>IFERROR(VLOOKUP(B6776,Returns!B:C,2,0),"NO")</f>
        <v>NO</v>
      </c>
      <c r="X6776" s="34">
        <f t="shared" si="105"/>
        <v>0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35">
        <v>0</v>
      </c>
      <c r="U6777" s="1">
        <v>8.1143999999999998</v>
      </c>
      <c r="V6777" t="str">
        <f>VLOOKUP(M6777,People!B:C,2,0)</f>
        <v>Chuck Magee</v>
      </c>
      <c r="W6777" t="str">
        <f>IFERROR(VLOOKUP(B6777,Returns!B:C,2,0),"NO")</f>
        <v>NO</v>
      </c>
      <c r="X6777" s="34">
        <f t="shared" si="105"/>
        <v>0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35">
        <v>0.2</v>
      </c>
      <c r="U6778" s="1">
        <v>-17.523000000000014</v>
      </c>
      <c r="V6778" t="str">
        <f>VLOOKUP(M6778,People!B:C,2,0)</f>
        <v>Kelly Williams</v>
      </c>
      <c r="W6778" t="str">
        <f>IFERROR(VLOOKUP(B6778,Returns!B:C,2,0),"NO")</f>
        <v>NO</v>
      </c>
      <c r="X6778" s="34">
        <f t="shared" si="105"/>
        <v>18.691200000000002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35">
        <v>0</v>
      </c>
      <c r="U6779" s="1">
        <v>157.46849999999998</v>
      </c>
      <c r="V6779" t="str">
        <f>VLOOKUP(M6779,People!B:C,2,0)</f>
        <v>Chuck Magee</v>
      </c>
      <c r="W6779" t="str">
        <f>IFERROR(VLOOKUP(B6779,Returns!B:C,2,0),"NO")</f>
        <v>NO</v>
      </c>
      <c r="X6779" s="34">
        <f t="shared" si="105"/>
        <v>0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35">
        <v>0</v>
      </c>
      <c r="U6780" s="1">
        <v>31.044599999999974</v>
      </c>
      <c r="V6780" t="str">
        <f>VLOOKUP(M6780,People!B:C,2,0)</f>
        <v>Chuck Magee</v>
      </c>
      <c r="W6780" t="str">
        <f>IFERROR(VLOOKUP(B6780,Returns!B:C,2,0),"NO")</f>
        <v>NO</v>
      </c>
      <c r="X6780" s="34">
        <f t="shared" si="105"/>
        <v>0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35">
        <v>0</v>
      </c>
      <c r="U6781" s="1">
        <v>4.2803999999999984</v>
      </c>
      <c r="V6781" t="str">
        <f>VLOOKUP(M6781,People!B:C,2,0)</f>
        <v>Chuck Magee</v>
      </c>
      <c r="W6781" t="str">
        <f>IFERROR(VLOOKUP(B6781,Returns!B:C,2,0),"NO")</f>
        <v>NO</v>
      </c>
      <c r="X6781" s="34">
        <f t="shared" si="105"/>
        <v>0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35">
        <v>0</v>
      </c>
      <c r="U6782" s="1">
        <v>5.8695999999999993</v>
      </c>
      <c r="V6782" t="str">
        <f>VLOOKUP(M6782,People!B:C,2,0)</f>
        <v>Chuck Magee</v>
      </c>
      <c r="W6782" t="str">
        <f>IFERROR(VLOOKUP(B6782,Returns!B:C,2,0),"NO")</f>
        <v>NO</v>
      </c>
      <c r="X6782" s="34">
        <f t="shared" si="105"/>
        <v>0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35">
        <v>0</v>
      </c>
      <c r="U6783" s="1">
        <v>27.485599999999998</v>
      </c>
      <c r="V6783" t="str">
        <f>VLOOKUP(M6783,People!B:C,2,0)</f>
        <v>Chuck Magee</v>
      </c>
      <c r="W6783" t="str">
        <f>IFERROR(VLOOKUP(B6783,Returns!B:C,2,0),"NO")</f>
        <v>NO</v>
      </c>
      <c r="X6783" s="34">
        <f t="shared" si="105"/>
        <v>0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35">
        <v>0.2</v>
      </c>
      <c r="U6784" s="1">
        <v>3.0143999999999984</v>
      </c>
      <c r="V6784" t="str">
        <f>VLOOKUP(M6784,People!B:C,2,0)</f>
        <v>Chuck Magee</v>
      </c>
      <c r="W6784" t="str">
        <f>IFERROR(VLOOKUP(B6784,Returns!B:C,2,0),"NO")</f>
        <v>NO</v>
      </c>
      <c r="X6784" s="34">
        <f t="shared" si="105"/>
        <v>4.0192000000000005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35">
        <v>0.2</v>
      </c>
      <c r="U6785" s="1">
        <v>4.2470999999999943</v>
      </c>
      <c r="V6785" t="str">
        <f>VLOOKUP(M6785,People!B:C,2,0)</f>
        <v>Chuck Magee</v>
      </c>
      <c r="W6785" t="str">
        <f>IFERROR(VLOOKUP(B6785,Returns!B:C,2,0),"NO")</f>
        <v>NO</v>
      </c>
      <c r="X6785" s="34">
        <f t="shared" si="105"/>
        <v>7.5504000000000007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35">
        <v>0.4</v>
      </c>
      <c r="U6786" s="1">
        <v>-34.646999999999991</v>
      </c>
      <c r="V6786" t="str">
        <f>VLOOKUP(M6786,People!B:C,2,0)</f>
        <v>Chuck Magee</v>
      </c>
      <c r="W6786" t="str">
        <f>IFERROR(VLOOKUP(B6786,Returns!B:C,2,0),"NO")</f>
        <v>NO</v>
      </c>
      <c r="X6786" s="34">
        <f t="shared" ref="X6786:X6849" si="106">T6786*R6786</f>
        <v>55.435200000000002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35">
        <v>0.2</v>
      </c>
      <c r="U6787" s="1">
        <v>-25.992000000000004</v>
      </c>
      <c r="V6787" t="str">
        <f>VLOOKUP(M6787,People!B:C,2,0)</f>
        <v>Chuck Magee</v>
      </c>
      <c r="W6787" t="str">
        <f>IFERROR(VLOOKUP(B6787,Returns!B:C,2,0),"NO")</f>
        <v>NO</v>
      </c>
      <c r="X6787" s="34">
        <f t="shared" si="106"/>
        <v>51.984000000000016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35">
        <v>0.2</v>
      </c>
      <c r="U6788" s="1">
        <v>7.2576000000000001</v>
      </c>
      <c r="V6788" t="str">
        <f>VLOOKUP(M6788,People!B:C,2,0)</f>
        <v>Chuck Magee</v>
      </c>
      <c r="W6788" t="str">
        <f>IFERROR(VLOOKUP(B6788,Returns!B:C,2,0),"NO")</f>
        <v>NO</v>
      </c>
      <c r="X6788" s="34">
        <f t="shared" si="106"/>
        <v>4.1472000000000007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35">
        <v>0</v>
      </c>
      <c r="U6789" s="1">
        <v>12.992999999999988</v>
      </c>
      <c r="V6789" t="str">
        <f>VLOOKUP(M6789,People!B:C,2,0)</f>
        <v>Cassandra Brandow</v>
      </c>
      <c r="W6789" t="str">
        <f>IFERROR(VLOOKUP(B6789,Returns!B:C,2,0),"NO")</f>
        <v>NO</v>
      </c>
      <c r="X6789" s="34">
        <f t="shared" si="106"/>
        <v>0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35">
        <v>0</v>
      </c>
      <c r="U6790" s="1">
        <v>31.468499999999999</v>
      </c>
      <c r="V6790" t="str">
        <f>VLOOKUP(M6790,People!B:C,2,0)</f>
        <v>Cassandra Brandow</v>
      </c>
      <c r="W6790" t="str">
        <f>IFERROR(VLOOKUP(B6790,Returns!B:C,2,0),"NO")</f>
        <v>NO</v>
      </c>
      <c r="X6790" s="34">
        <f t="shared" si="106"/>
        <v>0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35">
        <v>0.2</v>
      </c>
      <c r="U6791" s="1">
        <v>12.314400000000006</v>
      </c>
      <c r="V6791" t="str">
        <f>VLOOKUP(M6791,People!B:C,2,0)</f>
        <v>Cassandra Brandow</v>
      </c>
      <c r="W6791" t="str">
        <f>IFERROR(VLOOKUP(B6791,Returns!B:C,2,0),"NO")</f>
        <v>NO</v>
      </c>
      <c r="X6791" s="34">
        <f t="shared" si="106"/>
        <v>28.147199999999998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35">
        <v>0.2</v>
      </c>
      <c r="U6792" s="1">
        <v>2.8079999999999998</v>
      </c>
      <c r="V6792" t="str">
        <f>VLOOKUP(M6792,People!B:C,2,0)</f>
        <v>Anna Andreadi</v>
      </c>
      <c r="W6792" t="str">
        <f>IFERROR(VLOOKUP(B6792,Returns!B:C,2,0),"NO")</f>
        <v>Yes</v>
      </c>
      <c r="X6792" s="34">
        <f t="shared" si="106"/>
        <v>1.6640000000000001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35">
        <v>0</v>
      </c>
      <c r="U6793" s="1">
        <v>2.7944000000000004</v>
      </c>
      <c r="V6793" t="str">
        <f>VLOOKUP(M6793,People!B:C,2,0)</f>
        <v>Anna Andreadi</v>
      </c>
      <c r="W6793" t="str">
        <f>IFERROR(VLOOKUP(B6793,Returns!B:C,2,0),"NO")</f>
        <v>NO</v>
      </c>
      <c r="X6793" s="34">
        <f t="shared" si="106"/>
        <v>0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35">
        <v>0</v>
      </c>
      <c r="U6794" s="1">
        <v>30.211199999999998</v>
      </c>
      <c r="V6794" t="str">
        <f>VLOOKUP(M6794,People!B:C,2,0)</f>
        <v>Chuck Magee</v>
      </c>
      <c r="W6794" t="str">
        <f>IFERROR(VLOOKUP(B6794,Returns!B:C,2,0),"NO")</f>
        <v>NO</v>
      </c>
      <c r="X6794" s="34">
        <f t="shared" si="106"/>
        <v>0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35">
        <v>0.2</v>
      </c>
      <c r="U6795" s="1">
        <v>1.6115999999999993</v>
      </c>
      <c r="V6795" t="str">
        <f>VLOOKUP(M6795,People!B:C,2,0)</f>
        <v>Kelly Williams</v>
      </c>
      <c r="W6795" t="str">
        <f>IFERROR(VLOOKUP(B6795,Returns!B:C,2,0),"NO")</f>
        <v>NO</v>
      </c>
      <c r="X6795" s="34">
        <f t="shared" si="106"/>
        <v>4.2976000000000001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35">
        <v>0.2</v>
      </c>
      <c r="U6796" s="1">
        <v>26.997299999999967</v>
      </c>
      <c r="V6796" t="str">
        <f>VLOOKUP(M6796,People!B:C,2,0)</f>
        <v>Kelly Williams</v>
      </c>
      <c r="W6796" t="str">
        <f>IFERROR(VLOOKUP(B6796,Returns!B:C,2,0),"NO")</f>
        <v>NO</v>
      </c>
      <c r="X6796" s="34">
        <f t="shared" si="106"/>
        <v>47.995200000000004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35">
        <v>0.6</v>
      </c>
      <c r="U6797" s="1">
        <v>-15.526799999999994</v>
      </c>
      <c r="V6797" t="str">
        <f>VLOOKUP(M6797,People!B:C,2,0)</f>
        <v>Kelly Williams</v>
      </c>
      <c r="W6797" t="str">
        <f>IFERROR(VLOOKUP(B6797,Returns!B:C,2,0),"NO")</f>
        <v>NO</v>
      </c>
      <c r="X6797" s="34">
        <f t="shared" si="106"/>
        <v>20.702400000000001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35">
        <v>0.6</v>
      </c>
      <c r="U6798" s="1">
        <v>-16.585799999999999</v>
      </c>
      <c r="V6798" t="str">
        <f>VLOOKUP(M6798,People!B:C,2,0)</f>
        <v>Kelly Williams</v>
      </c>
      <c r="W6798" t="str">
        <f>IFERROR(VLOOKUP(B6798,Returns!B:C,2,0),"NO")</f>
        <v>NO</v>
      </c>
      <c r="X6798" s="34">
        <f t="shared" si="106"/>
        <v>12.062399999999998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35">
        <v>0.8</v>
      </c>
      <c r="U6799" s="1">
        <v>-6.0768000000000004</v>
      </c>
      <c r="V6799" t="str">
        <f>VLOOKUP(M6799,People!B:C,2,0)</f>
        <v>Kelly Williams</v>
      </c>
      <c r="W6799" t="str">
        <f>IFERROR(VLOOKUP(B6799,Returns!B:C,2,0),"NO")</f>
        <v>NO</v>
      </c>
      <c r="X6799" s="34">
        <f t="shared" si="106"/>
        <v>3.0383999999999993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35">
        <v>0.6</v>
      </c>
      <c r="U6800" s="1">
        <v>-3.9399999999999995</v>
      </c>
      <c r="V6800" t="str">
        <f>VLOOKUP(M6800,People!B:C,2,0)</f>
        <v>Kelly Williams</v>
      </c>
      <c r="W6800" t="str">
        <f>IFERROR(VLOOKUP(B6800,Returns!B:C,2,0),"NO")</f>
        <v>NO</v>
      </c>
      <c r="X6800" s="34">
        <f t="shared" si="106"/>
        <v>4.7280000000000006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35">
        <v>0.5</v>
      </c>
      <c r="U6801" s="1">
        <v>-24.102599999999995</v>
      </c>
      <c r="V6801" t="str">
        <f>VLOOKUP(M6801,People!B:C,2,0)</f>
        <v>Anna Andreadi</v>
      </c>
      <c r="W6801" t="str">
        <f>IFERROR(VLOOKUP(B6801,Returns!B:C,2,0),"NO")</f>
        <v>NO</v>
      </c>
      <c r="X6801" s="34">
        <f t="shared" si="106"/>
        <v>17.7225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35">
        <v>0.7</v>
      </c>
      <c r="U6802" s="1">
        <v>-386.95699999999999</v>
      </c>
      <c r="V6802" t="str">
        <f>VLOOKUP(M6802,People!B:C,2,0)</f>
        <v>Anna Andreadi</v>
      </c>
      <c r="W6802" t="str">
        <f>IFERROR(VLOOKUP(B6802,Returns!B:C,2,0),"NO")</f>
        <v>NO</v>
      </c>
      <c r="X6802" s="34">
        <f t="shared" si="106"/>
        <v>188.97900000000001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35">
        <v>0.2</v>
      </c>
      <c r="U6803" s="1">
        <v>-7.8960000000000008</v>
      </c>
      <c r="V6803" t="str">
        <f>VLOOKUP(M6803,People!B:C,2,0)</f>
        <v>Anna Andreadi</v>
      </c>
      <c r="W6803" t="str">
        <f>IFERROR(VLOOKUP(B6803,Returns!B:C,2,0),"NO")</f>
        <v>NO</v>
      </c>
      <c r="X6803" s="34">
        <f t="shared" si="106"/>
        <v>9.0240000000000009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35">
        <v>0.2</v>
      </c>
      <c r="U6804" s="1">
        <v>21.42</v>
      </c>
      <c r="V6804" t="str">
        <f>VLOOKUP(M6804,People!B:C,2,0)</f>
        <v>Anna Andreadi</v>
      </c>
      <c r="W6804" t="str">
        <f>IFERROR(VLOOKUP(B6804,Returns!B:C,2,0),"NO")</f>
        <v>NO</v>
      </c>
      <c r="X6804" s="34">
        <f t="shared" si="106"/>
        <v>20.160000000000004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35">
        <v>0.2</v>
      </c>
      <c r="U6805" s="1">
        <v>4.1971999999999987</v>
      </c>
      <c r="V6805" t="str">
        <f>VLOOKUP(M6805,People!B:C,2,0)</f>
        <v>Anna Andreadi</v>
      </c>
      <c r="W6805" t="str">
        <f>IFERROR(VLOOKUP(B6805,Returns!B:C,2,0),"NO")</f>
        <v>NO</v>
      </c>
      <c r="X6805" s="34">
        <f t="shared" si="106"/>
        <v>9.5936000000000021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35">
        <v>0</v>
      </c>
      <c r="U6806" s="1">
        <v>34.992999999999995</v>
      </c>
      <c r="V6806" t="str">
        <f>VLOOKUP(M6806,People!B:C,2,0)</f>
        <v>Anna Andreadi</v>
      </c>
      <c r="W6806" t="str">
        <f>IFERROR(VLOOKUP(B6806,Returns!B:C,2,0),"NO")</f>
        <v>NO</v>
      </c>
      <c r="X6806" s="34">
        <f t="shared" si="106"/>
        <v>0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35">
        <v>0</v>
      </c>
      <c r="U6807" s="1">
        <v>4.8804000000000007</v>
      </c>
      <c r="V6807" t="str">
        <f>VLOOKUP(M6807,People!B:C,2,0)</f>
        <v>Cassandra Brandow</v>
      </c>
      <c r="W6807" t="str">
        <f>IFERROR(VLOOKUP(B6807,Returns!B:C,2,0),"NO")</f>
        <v>NO</v>
      </c>
      <c r="X6807" s="34">
        <f t="shared" si="106"/>
        <v>0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35">
        <v>0.2</v>
      </c>
      <c r="U6808" s="1">
        <v>1.3978000000000002</v>
      </c>
      <c r="V6808" t="str">
        <f>VLOOKUP(M6808,People!B:C,2,0)</f>
        <v>Anna Andreadi</v>
      </c>
      <c r="W6808" t="str">
        <f>IFERROR(VLOOKUP(B6808,Returns!B:C,2,0),"NO")</f>
        <v>NO</v>
      </c>
      <c r="X6808" s="34">
        <f t="shared" si="106"/>
        <v>0.77120000000000011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35">
        <v>0.2</v>
      </c>
      <c r="U6809" s="1">
        <v>35.661300000000004</v>
      </c>
      <c r="V6809" t="str">
        <f>VLOOKUP(M6809,People!B:C,2,0)</f>
        <v>Kelly Williams</v>
      </c>
      <c r="W6809" t="str">
        <f>IFERROR(VLOOKUP(B6809,Returns!B:C,2,0),"NO")</f>
        <v>NO</v>
      </c>
      <c r="X6809" s="34">
        <f t="shared" si="106"/>
        <v>19.675200000000004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35">
        <v>0.6</v>
      </c>
      <c r="U6810" s="1">
        <v>-7.8330000000000055</v>
      </c>
      <c r="V6810" t="str">
        <f>VLOOKUP(M6810,People!B:C,2,0)</f>
        <v>Kelly Williams</v>
      </c>
      <c r="W6810" t="str">
        <f>IFERROR(VLOOKUP(B6810,Returns!B:C,2,0),"NO")</f>
        <v>NO</v>
      </c>
      <c r="X6810" s="34">
        <f t="shared" si="106"/>
        <v>13.427999999999999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35">
        <v>0.7</v>
      </c>
      <c r="U6811" s="1">
        <v>-2.5880000000000001</v>
      </c>
      <c r="V6811" t="str">
        <f>VLOOKUP(M6811,People!B:C,2,0)</f>
        <v>Chuck Magee</v>
      </c>
      <c r="W6811" t="str">
        <f>IFERROR(VLOOKUP(B6811,Returns!B:C,2,0),"NO")</f>
        <v>NO</v>
      </c>
      <c r="X6811" s="34">
        <f t="shared" si="106"/>
        <v>2.7174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35">
        <v>0.7</v>
      </c>
      <c r="U6812" s="1">
        <v>-18.038499999999996</v>
      </c>
      <c r="V6812" t="str">
        <f>VLOOKUP(M6812,People!B:C,2,0)</f>
        <v>Chuck Magee</v>
      </c>
      <c r="W6812" t="str">
        <f>IFERROR(VLOOKUP(B6812,Returns!B:C,2,0),"NO")</f>
        <v>NO</v>
      </c>
      <c r="X6812" s="34">
        <f t="shared" si="106"/>
        <v>8.8095000000000017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35">
        <v>0.3</v>
      </c>
      <c r="U6813" s="1">
        <v>-29.152799999999992</v>
      </c>
      <c r="V6813" t="str">
        <f>VLOOKUP(M6813,People!B:C,2,0)</f>
        <v>Chuck Magee</v>
      </c>
      <c r="W6813" t="str">
        <f>IFERROR(VLOOKUP(B6813,Returns!B:C,2,0),"NO")</f>
        <v>NO</v>
      </c>
      <c r="X6813" s="34">
        <f t="shared" si="106"/>
        <v>34.011600000000001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35">
        <v>0.7</v>
      </c>
      <c r="U6814" s="1">
        <v>-12.207999999999995</v>
      </c>
      <c r="V6814" t="str">
        <f>VLOOKUP(M6814,People!B:C,2,0)</f>
        <v>Chuck Magee</v>
      </c>
      <c r="W6814" t="str">
        <f>IFERROR(VLOOKUP(B6814,Returns!B:C,2,0),"NO")</f>
        <v>NO</v>
      </c>
      <c r="X6814" s="34">
        <f t="shared" si="106"/>
        <v>12.8184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35">
        <v>0.2</v>
      </c>
      <c r="U6815" s="1">
        <v>4.7975999999999992</v>
      </c>
      <c r="V6815" t="str">
        <f>VLOOKUP(M6815,People!B:C,2,0)</f>
        <v>Chuck Magee</v>
      </c>
      <c r="W6815" t="str">
        <f>IFERROR(VLOOKUP(B6815,Returns!B:C,2,0),"NO")</f>
        <v>NO</v>
      </c>
      <c r="X6815" s="34">
        <f t="shared" si="106"/>
        <v>25.587199999999999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35">
        <v>0.7</v>
      </c>
      <c r="U6816" s="1">
        <v>-168.8189999999999</v>
      </c>
      <c r="V6816" t="str">
        <f>VLOOKUP(M6816,People!B:C,2,0)</f>
        <v>Chuck Magee</v>
      </c>
      <c r="W6816" t="str">
        <f>IFERROR(VLOOKUP(B6816,Returns!B:C,2,0),"NO")</f>
        <v>NO</v>
      </c>
      <c r="X6816" s="34">
        <f t="shared" si="106"/>
        <v>168.81899999999999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35">
        <v>0</v>
      </c>
      <c r="U6817" s="1">
        <v>2.6208000000000005</v>
      </c>
      <c r="V6817" t="str">
        <f>VLOOKUP(M6817,People!B:C,2,0)</f>
        <v>Anna Andreadi</v>
      </c>
      <c r="W6817" t="str">
        <f>IFERROR(VLOOKUP(B6817,Returns!B:C,2,0),"NO")</f>
        <v>NO</v>
      </c>
      <c r="X6817" s="34">
        <f t="shared" si="106"/>
        <v>0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35">
        <v>0</v>
      </c>
      <c r="U6818" s="1">
        <v>8.9499999999999993</v>
      </c>
      <c r="V6818" t="str">
        <f>VLOOKUP(M6818,People!B:C,2,0)</f>
        <v>Anna Andreadi</v>
      </c>
      <c r="W6818" t="str">
        <f>IFERROR(VLOOKUP(B6818,Returns!B:C,2,0),"NO")</f>
        <v>NO</v>
      </c>
      <c r="X6818" s="34">
        <f t="shared" si="106"/>
        <v>0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35">
        <v>0.2</v>
      </c>
      <c r="U6819" s="1">
        <v>1061.5721999999998</v>
      </c>
      <c r="V6819" t="str">
        <f>VLOOKUP(M6819,People!B:C,2,0)</f>
        <v>Anna Andreadi</v>
      </c>
      <c r="W6819" t="str">
        <f>IFERROR(VLOOKUP(B6819,Returns!B:C,2,0),"NO")</f>
        <v>NO</v>
      </c>
      <c r="X6819" s="34">
        <f t="shared" si="106"/>
        <v>653.27520000000004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35">
        <v>0.8</v>
      </c>
      <c r="U6820" s="1">
        <v>-2.6880000000000015</v>
      </c>
      <c r="V6820" t="str">
        <f>VLOOKUP(M6820,People!B:C,2,0)</f>
        <v>Kelly Williams</v>
      </c>
      <c r="W6820" t="str">
        <f>IFERROR(VLOOKUP(B6820,Returns!B:C,2,0),"NO")</f>
        <v>NO</v>
      </c>
      <c r="X6820" s="34">
        <f t="shared" si="106"/>
        <v>1.3439999999999996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35">
        <v>0.6</v>
      </c>
      <c r="U6821" s="1">
        <v>-2.3903999999999996</v>
      </c>
      <c r="V6821" t="str">
        <f>VLOOKUP(M6821,People!B:C,2,0)</f>
        <v>Kelly Williams</v>
      </c>
      <c r="W6821" t="str">
        <f>IFERROR(VLOOKUP(B6821,Returns!B:C,2,0),"NO")</f>
        <v>NO</v>
      </c>
      <c r="X6821" s="34">
        <f t="shared" si="106"/>
        <v>4.7808000000000002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35">
        <v>0.3</v>
      </c>
      <c r="U6822" s="1">
        <v>-3.2391999999999896</v>
      </c>
      <c r="V6822" t="str">
        <f>VLOOKUP(M6822,People!B:C,2,0)</f>
        <v>Kelly Williams</v>
      </c>
      <c r="W6822" t="str">
        <f>IFERROR(VLOOKUP(B6822,Returns!B:C,2,0),"NO")</f>
        <v>NO</v>
      </c>
      <c r="X6822" s="34">
        <f t="shared" si="106"/>
        <v>34.011600000000001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35">
        <v>0.6</v>
      </c>
      <c r="U6823" s="1">
        <v>-1.4059999999999997</v>
      </c>
      <c r="V6823" t="str">
        <f>VLOOKUP(M6823,People!B:C,2,0)</f>
        <v>Kelly Williams</v>
      </c>
      <c r="W6823" t="str">
        <f>IFERROR(VLOOKUP(B6823,Returns!B:C,2,0),"NO")</f>
        <v>NO</v>
      </c>
      <c r="X6823" s="34">
        <f t="shared" si="106"/>
        <v>1.7760000000000002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35">
        <v>0</v>
      </c>
      <c r="U6824" s="1">
        <v>43.705999999999996</v>
      </c>
      <c r="V6824" t="str">
        <f>VLOOKUP(M6824,People!B:C,2,0)</f>
        <v>Anna Andreadi</v>
      </c>
      <c r="W6824" t="str">
        <f>IFERROR(VLOOKUP(B6824,Returns!B:C,2,0),"NO")</f>
        <v>NO</v>
      </c>
      <c r="X6824" s="34">
        <f t="shared" si="106"/>
        <v>0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35">
        <v>0</v>
      </c>
      <c r="U6825" s="1">
        <v>49.23</v>
      </c>
      <c r="V6825" t="str">
        <f>VLOOKUP(M6825,People!B:C,2,0)</f>
        <v>Cassandra Brandow</v>
      </c>
      <c r="W6825" t="str">
        <f>IFERROR(VLOOKUP(B6825,Returns!B:C,2,0),"NO")</f>
        <v>NO</v>
      </c>
      <c r="X6825" s="34">
        <f t="shared" si="106"/>
        <v>0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35">
        <v>0</v>
      </c>
      <c r="U6826" s="1">
        <v>39.44380000000001</v>
      </c>
      <c r="V6826" t="str">
        <f>VLOOKUP(M6826,People!B:C,2,0)</f>
        <v>Cassandra Brandow</v>
      </c>
      <c r="W6826" t="str">
        <f>IFERROR(VLOOKUP(B6826,Returns!B:C,2,0),"NO")</f>
        <v>NO</v>
      </c>
      <c r="X6826" s="34">
        <f t="shared" si="106"/>
        <v>0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35">
        <v>0</v>
      </c>
      <c r="U6827" s="1">
        <v>4.8719999999999999</v>
      </c>
      <c r="V6827" t="str">
        <f>VLOOKUP(M6827,People!B:C,2,0)</f>
        <v>Kelly Williams</v>
      </c>
      <c r="W6827" t="str">
        <f>IFERROR(VLOOKUP(B6827,Returns!B:C,2,0),"NO")</f>
        <v>NO</v>
      </c>
      <c r="X6827" s="34">
        <f t="shared" si="106"/>
        <v>0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35">
        <v>0</v>
      </c>
      <c r="U6828" s="1">
        <v>8399.9759999999987</v>
      </c>
      <c r="V6828" t="str">
        <f>VLOOKUP(M6828,People!B:C,2,0)</f>
        <v>Kelly Williams</v>
      </c>
      <c r="W6828" t="str">
        <f>IFERROR(VLOOKUP(B6828,Returns!B:C,2,0),"NO")</f>
        <v>NO</v>
      </c>
      <c r="X6828" s="34">
        <f t="shared" si="106"/>
        <v>0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35">
        <v>0</v>
      </c>
      <c r="U6829" s="1">
        <v>331.19099999999997</v>
      </c>
      <c r="V6829" t="str">
        <f>VLOOKUP(M6829,People!B:C,2,0)</f>
        <v>Kelly Williams</v>
      </c>
      <c r="W6829" t="str">
        <f>IFERROR(VLOOKUP(B6829,Returns!B:C,2,0),"NO")</f>
        <v>NO</v>
      </c>
      <c r="X6829" s="34">
        <f t="shared" si="106"/>
        <v>0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35">
        <v>0</v>
      </c>
      <c r="U6830" s="1">
        <v>16.8413</v>
      </c>
      <c r="V6830" t="str">
        <f>VLOOKUP(M6830,People!B:C,2,0)</f>
        <v>Kelly Williams</v>
      </c>
      <c r="W6830" t="str">
        <f>IFERROR(VLOOKUP(B6830,Returns!B:C,2,0),"NO")</f>
        <v>NO</v>
      </c>
      <c r="X6830" s="34">
        <f t="shared" si="106"/>
        <v>0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35">
        <v>0</v>
      </c>
      <c r="U6831" s="1">
        <v>9.5088000000000008</v>
      </c>
      <c r="V6831" t="str">
        <f>VLOOKUP(M6831,People!B:C,2,0)</f>
        <v>Kelly Williams</v>
      </c>
      <c r="W6831" t="str">
        <f>IFERROR(VLOOKUP(B6831,Returns!B:C,2,0),"NO")</f>
        <v>NO</v>
      </c>
      <c r="X6831" s="34">
        <f t="shared" si="106"/>
        <v>0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35">
        <v>0</v>
      </c>
      <c r="U6832" s="1">
        <v>53.451900000000009</v>
      </c>
      <c r="V6832" t="str">
        <f>VLOOKUP(M6832,People!B:C,2,0)</f>
        <v>Chuck Magee</v>
      </c>
      <c r="W6832" t="str">
        <f>IFERROR(VLOOKUP(B6832,Returns!B:C,2,0),"NO")</f>
        <v>NO</v>
      </c>
      <c r="X6832" s="34">
        <f t="shared" si="106"/>
        <v>0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35">
        <v>0</v>
      </c>
      <c r="U6833" s="1">
        <v>4.5448000000000004</v>
      </c>
      <c r="V6833" t="str">
        <f>VLOOKUP(M6833,People!B:C,2,0)</f>
        <v>Chuck Magee</v>
      </c>
      <c r="W6833" t="str">
        <f>IFERROR(VLOOKUP(B6833,Returns!B:C,2,0),"NO")</f>
        <v>NO</v>
      </c>
      <c r="X6833" s="34">
        <f t="shared" si="106"/>
        <v>0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35">
        <v>0.2</v>
      </c>
      <c r="U6834" s="1">
        <v>1.0019999999999993</v>
      </c>
      <c r="V6834" t="str">
        <f>VLOOKUP(M6834,People!B:C,2,0)</f>
        <v>Kelly Williams</v>
      </c>
      <c r="W6834" t="str">
        <f>IFERROR(VLOOKUP(B6834,Returns!B:C,2,0),"NO")</f>
        <v>NO</v>
      </c>
      <c r="X6834" s="34">
        <f t="shared" si="106"/>
        <v>1.6032000000000002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35">
        <v>0.2</v>
      </c>
      <c r="U6835" s="1">
        <v>-12.778499999999994</v>
      </c>
      <c r="V6835" t="str">
        <f>VLOOKUP(M6835,People!B:C,2,0)</f>
        <v>Anna Andreadi</v>
      </c>
      <c r="W6835" t="str">
        <f>IFERROR(VLOOKUP(B6835,Returns!B:C,2,0),"NO")</f>
        <v>NO</v>
      </c>
      <c r="X6835" s="34">
        <f t="shared" si="106"/>
        <v>29.208000000000006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35">
        <v>0</v>
      </c>
      <c r="U6836" s="1">
        <v>3.9032000000000018</v>
      </c>
      <c r="V6836" t="str">
        <f>VLOOKUP(M6836,People!B:C,2,0)</f>
        <v>Anna Andreadi</v>
      </c>
      <c r="W6836" t="str">
        <f>IFERROR(VLOOKUP(B6836,Returns!B:C,2,0),"NO")</f>
        <v>NO</v>
      </c>
      <c r="X6836" s="34">
        <f t="shared" si="106"/>
        <v>0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35">
        <v>0</v>
      </c>
      <c r="U6837" s="1">
        <v>70.219000000000008</v>
      </c>
      <c r="V6837" t="str">
        <f>VLOOKUP(M6837,People!B:C,2,0)</f>
        <v>Anna Andreadi</v>
      </c>
      <c r="W6837" t="str">
        <f>IFERROR(VLOOKUP(B6837,Returns!B:C,2,0),"NO")</f>
        <v>NO</v>
      </c>
      <c r="X6837" s="34">
        <f t="shared" si="106"/>
        <v>0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35">
        <v>0</v>
      </c>
      <c r="U6838" s="1">
        <v>9.3152000000000008</v>
      </c>
      <c r="V6838" t="str">
        <f>VLOOKUP(M6838,People!B:C,2,0)</f>
        <v>Anna Andreadi</v>
      </c>
      <c r="W6838" t="str">
        <f>IFERROR(VLOOKUP(B6838,Returns!B:C,2,0),"NO")</f>
        <v>NO</v>
      </c>
      <c r="X6838" s="34">
        <f t="shared" si="106"/>
        <v>0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35">
        <v>0</v>
      </c>
      <c r="U6839" s="1">
        <v>2.8911999999999995</v>
      </c>
      <c r="V6839" t="str">
        <f>VLOOKUP(M6839,People!B:C,2,0)</f>
        <v>Chuck Magee</v>
      </c>
      <c r="W6839" t="str">
        <f>IFERROR(VLOOKUP(B6839,Returns!B:C,2,0),"NO")</f>
        <v>NO</v>
      </c>
      <c r="X6839" s="34">
        <f t="shared" si="106"/>
        <v>0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35">
        <v>0</v>
      </c>
      <c r="U6840" s="1">
        <v>459.39599999999996</v>
      </c>
      <c r="V6840" t="str">
        <f>VLOOKUP(M6840,People!B:C,2,0)</f>
        <v>Anna Andreadi</v>
      </c>
      <c r="W6840" t="str">
        <f>IFERROR(VLOOKUP(B6840,Returns!B:C,2,0),"NO")</f>
        <v>NO</v>
      </c>
      <c r="X6840" s="34">
        <f t="shared" si="106"/>
        <v>0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35">
        <v>0.2</v>
      </c>
      <c r="U6841" s="1">
        <v>41.759999999999948</v>
      </c>
      <c r="V6841" t="str">
        <f>VLOOKUP(M6841,People!B:C,2,0)</f>
        <v>Anna Andreadi</v>
      </c>
      <c r="W6841" t="str">
        <f>IFERROR(VLOOKUP(B6841,Returns!B:C,2,0),"NO")</f>
        <v>NO</v>
      </c>
      <c r="X6841" s="34">
        <f t="shared" si="106"/>
        <v>74.239999999999995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35">
        <v>0.7</v>
      </c>
      <c r="U6842" s="1">
        <v>-10.382399999999997</v>
      </c>
      <c r="V6842" t="str">
        <f>VLOOKUP(M6842,People!B:C,2,0)</f>
        <v>Chuck Magee</v>
      </c>
      <c r="W6842" t="str">
        <f>IFERROR(VLOOKUP(B6842,Returns!B:C,2,0),"NO")</f>
        <v>NO</v>
      </c>
      <c r="X6842" s="34">
        <f t="shared" si="106"/>
        <v>10.382400000000001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35">
        <v>0</v>
      </c>
      <c r="U6843" s="1">
        <v>1.6559999999999988</v>
      </c>
      <c r="V6843" t="str">
        <f>VLOOKUP(M6843,People!B:C,2,0)</f>
        <v>Cassandra Brandow</v>
      </c>
      <c r="W6843" t="str">
        <f>IFERROR(VLOOKUP(B6843,Returns!B:C,2,0),"NO")</f>
        <v>NO</v>
      </c>
      <c r="X6843" s="34">
        <f t="shared" si="106"/>
        <v>0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35">
        <v>0</v>
      </c>
      <c r="U6844" s="1">
        <v>5.2164000000000001</v>
      </c>
      <c r="V6844" t="str">
        <f>VLOOKUP(M6844,People!B:C,2,0)</f>
        <v>Cassandra Brandow</v>
      </c>
      <c r="W6844" t="str">
        <f>IFERROR(VLOOKUP(B6844,Returns!B:C,2,0),"NO")</f>
        <v>NO</v>
      </c>
      <c r="X6844" s="34">
        <f t="shared" si="106"/>
        <v>0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35">
        <v>0</v>
      </c>
      <c r="U6845" s="1">
        <v>0.67899999999999849</v>
      </c>
      <c r="V6845" t="str">
        <f>VLOOKUP(M6845,People!B:C,2,0)</f>
        <v>Cassandra Brandow</v>
      </c>
      <c r="W6845" t="str">
        <f>IFERROR(VLOOKUP(B6845,Returns!B:C,2,0),"NO")</f>
        <v>NO</v>
      </c>
      <c r="X6845" s="34">
        <f t="shared" si="106"/>
        <v>0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35">
        <v>0</v>
      </c>
      <c r="U6846" s="1">
        <v>307.14479999999992</v>
      </c>
      <c r="V6846" t="str">
        <f>VLOOKUP(M6846,People!B:C,2,0)</f>
        <v>Cassandra Brandow</v>
      </c>
      <c r="W6846" t="str">
        <f>IFERROR(VLOOKUP(B6846,Returns!B:C,2,0),"NO")</f>
        <v>NO</v>
      </c>
      <c r="X6846" s="34">
        <f t="shared" si="106"/>
        <v>0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35">
        <v>0.2</v>
      </c>
      <c r="U6847" s="1">
        <v>47.848000000000013</v>
      </c>
      <c r="V6847" t="str">
        <f>VLOOKUP(M6847,People!B:C,2,0)</f>
        <v>Anna Andreadi</v>
      </c>
      <c r="W6847" t="str">
        <f>IFERROR(VLOOKUP(B6847,Returns!B:C,2,0),"NO")</f>
        <v>NO</v>
      </c>
      <c r="X6847" s="34">
        <f t="shared" si="106"/>
        <v>95.696000000000012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35">
        <v>0</v>
      </c>
      <c r="U6848" s="1">
        <v>14.417999999999999</v>
      </c>
      <c r="V6848" t="str">
        <f>VLOOKUP(M6848,People!B:C,2,0)</f>
        <v>Anna Andreadi</v>
      </c>
      <c r="W6848" t="str">
        <f>IFERROR(VLOOKUP(B6848,Returns!B:C,2,0),"NO")</f>
        <v>NO</v>
      </c>
      <c r="X6848" s="34">
        <f t="shared" si="106"/>
        <v>0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35">
        <v>0.2</v>
      </c>
      <c r="U6849" s="1">
        <v>3.4995000000000029</v>
      </c>
      <c r="V6849" t="str">
        <f>VLOOKUP(M6849,People!B:C,2,0)</f>
        <v>Anna Andreadi</v>
      </c>
      <c r="W6849" t="str">
        <f>IFERROR(VLOOKUP(B6849,Returns!B:C,2,0),"NO")</f>
        <v>NO</v>
      </c>
      <c r="X6849" s="34">
        <f t="shared" si="106"/>
        <v>11.198399999999999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35">
        <v>0.2</v>
      </c>
      <c r="U6850" s="1">
        <v>26.902399999999993</v>
      </c>
      <c r="V6850" t="str">
        <f>VLOOKUP(M6850,People!B:C,2,0)</f>
        <v>Kelly Williams</v>
      </c>
      <c r="W6850" t="str">
        <f>IFERROR(VLOOKUP(B6850,Returns!B:C,2,0),"NO")</f>
        <v>NO</v>
      </c>
      <c r="X6850" s="34">
        <f t="shared" ref="X6850:X6913" si="107">T6850*R6850</f>
        <v>15.372800000000002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35">
        <v>0</v>
      </c>
      <c r="U6851" s="1">
        <v>27.563200000000002</v>
      </c>
      <c r="V6851" t="str">
        <f>VLOOKUP(M6851,People!B:C,2,0)</f>
        <v>Anna Andreadi</v>
      </c>
      <c r="W6851" t="str">
        <f>IFERROR(VLOOKUP(B6851,Returns!B:C,2,0),"NO")</f>
        <v>NO</v>
      </c>
      <c r="X6851" s="34">
        <f t="shared" si="107"/>
        <v>0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35">
        <v>0</v>
      </c>
      <c r="U6852" s="1">
        <v>407.12880000000007</v>
      </c>
      <c r="V6852" t="str">
        <f>VLOOKUP(M6852,People!B:C,2,0)</f>
        <v>Kelly Williams</v>
      </c>
      <c r="W6852" t="str">
        <f>IFERROR(VLOOKUP(B6852,Returns!B:C,2,0),"NO")</f>
        <v>NO</v>
      </c>
      <c r="X6852" s="34">
        <f t="shared" si="107"/>
        <v>0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35">
        <v>0</v>
      </c>
      <c r="U6853" s="1">
        <v>49.843499999999999</v>
      </c>
      <c r="V6853" t="str">
        <f>VLOOKUP(M6853,People!B:C,2,0)</f>
        <v>Kelly Williams</v>
      </c>
      <c r="W6853" t="str">
        <f>IFERROR(VLOOKUP(B6853,Returns!B:C,2,0),"NO")</f>
        <v>NO</v>
      </c>
      <c r="X6853" s="34">
        <f t="shared" si="107"/>
        <v>0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35">
        <v>0</v>
      </c>
      <c r="U6854" s="1">
        <v>17.371200000000002</v>
      </c>
      <c r="V6854" t="str">
        <f>VLOOKUP(M6854,People!B:C,2,0)</f>
        <v>Cassandra Brandow</v>
      </c>
      <c r="W6854" t="str">
        <f>IFERROR(VLOOKUP(B6854,Returns!B:C,2,0),"NO")</f>
        <v>NO</v>
      </c>
      <c r="X6854" s="34">
        <f t="shared" si="107"/>
        <v>0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35">
        <v>0</v>
      </c>
      <c r="U6855" s="1">
        <v>148.49099999999996</v>
      </c>
      <c r="V6855" t="str">
        <f>VLOOKUP(M6855,People!B:C,2,0)</f>
        <v>Cassandra Brandow</v>
      </c>
      <c r="W6855" t="str">
        <f>IFERROR(VLOOKUP(B6855,Returns!B:C,2,0),"NO")</f>
        <v>NO</v>
      </c>
      <c r="X6855" s="34">
        <f t="shared" si="107"/>
        <v>0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35">
        <v>0</v>
      </c>
      <c r="U6856" s="1">
        <v>14.718399999999974</v>
      </c>
      <c r="V6856" t="str">
        <f>VLOOKUP(M6856,People!B:C,2,0)</f>
        <v>Cassandra Brandow</v>
      </c>
      <c r="W6856" t="str">
        <f>IFERROR(VLOOKUP(B6856,Returns!B:C,2,0),"NO")</f>
        <v>NO</v>
      </c>
      <c r="X6856" s="34">
        <f t="shared" si="107"/>
        <v>0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35">
        <v>0</v>
      </c>
      <c r="U6857" s="1">
        <v>20.6816</v>
      </c>
      <c r="V6857" t="str">
        <f>VLOOKUP(M6857,People!B:C,2,0)</f>
        <v>Cassandra Brandow</v>
      </c>
      <c r="W6857" t="str">
        <f>IFERROR(VLOOKUP(B6857,Returns!B:C,2,0),"NO")</f>
        <v>NO</v>
      </c>
      <c r="X6857" s="34">
        <f t="shared" si="107"/>
        <v>0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35">
        <v>0</v>
      </c>
      <c r="U6858" s="1">
        <v>85.981799999999993</v>
      </c>
      <c r="V6858" t="str">
        <f>VLOOKUP(M6858,People!B:C,2,0)</f>
        <v>Cassandra Brandow</v>
      </c>
      <c r="W6858" t="str">
        <f>IFERROR(VLOOKUP(B6858,Returns!B:C,2,0),"NO")</f>
        <v>NO</v>
      </c>
      <c r="X6858" s="34">
        <f t="shared" si="107"/>
        <v>0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35">
        <v>0</v>
      </c>
      <c r="U6859" s="1">
        <v>13.507200000000001</v>
      </c>
      <c r="V6859" t="str">
        <f>VLOOKUP(M6859,People!B:C,2,0)</f>
        <v>Anna Andreadi</v>
      </c>
      <c r="W6859" t="str">
        <f>IFERROR(VLOOKUP(B6859,Returns!B:C,2,0),"NO")</f>
        <v>Yes</v>
      </c>
      <c r="X6859" s="34">
        <f t="shared" si="107"/>
        <v>0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35">
        <v>0</v>
      </c>
      <c r="U6860" s="1">
        <v>3.4685999999999999</v>
      </c>
      <c r="V6860" t="str">
        <f>VLOOKUP(M6860,People!B:C,2,0)</f>
        <v>Anna Andreadi</v>
      </c>
      <c r="W6860" t="str">
        <f>IFERROR(VLOOKUP(B6860,Returns!B:C,2,0),"NO")</f>
        <v>Yes</v>
      </c>
      <c r="X6860" s="34">
        <f t="shared" si="107"/>
        <v>0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35">
        <v>0</v>
      </c>
      <c r="U6861" s="1">
        <v>3.5970000000000004</v>
      </c>
      <c r="V6861" t="str">
        <f>VLOOKUP(M6861,People!B:C,2,0)</f>
        <v>Anna Andreadi</v>
      </c>
      <c r="W6861" t="str">
        <f>IFERROR(VLOOKUP(B6861,Returns!B:C,2,0),"NO")</f>
        <v>Yes</v>
      </c>
      <c r="X6861" s="34">
        <f t="shared" si="107"/>
        <v>0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35">
        <v>0</v>
      </c>
      <c r="U6862" s="1">
        <v>46.731299999999962</v>
      </c>
      <c r="V6862" t="str">
        <f>VLOOKUP(M6862,People!B:C,2,0)</f>
        <v>Anna Andreadi</v>
      </c>
      <c r="W6862" t="str">
        <f>IFERROR(VLOOKUP(B6862,Returns!B:C,2,0),"NO")</f>
        <v>Yes</v>
      </c>
      <c r="X6862" s="34">
        <f t="shared" si="107"/>
        <v>0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35">
        <v>0</v>
      </c>
      <c r="U6863" s="1">
        <v>11.2896</v>
      </c>
      <c r="V6863" t="str">
        <f>VLOOKUP(M6863,People!B:C,2,0)</f>
        <v>Anna Andreadi</v>
      </c>
      <c r="W6863" t="str">
        <f>IFERROR(VLOOKUP(B6863,Returns!B:C,2,0),"NO")</f>
        <v>Yes</v>
      </c>
      <c r="X6863" s="34">
        <f t="shared" si="107"/>
        <v>0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35">
        <v>0.2</v>
      </c>
      <c r="U6864" s="1">
        <v>-19.105800000000016</v>
      </c>
      <c r="V6864" t="str">
        <f>VLOOKUP(M6864,People!B:C,2,0)</f>
        <v>Anna Andreadi</v>
      </c>
      <c r="W6864" t="str">
        <f>IFERROR(VLOOKUP(B6864,Returns!B:C,2,0),"NO")</f>
        <v>Yes</v>
      </c>
      <c r="X6864" s="34">
        <f t="shared" si="107"/>
        <v>43.670400000000008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35">
        <v>0.2</v>
      </c>
      <c r="U6865" s="1">
        <v>3.6288</v>
      </c>
      <c r="V6865" t="str">
        <f>VLOOKUP(M6865,People!B:C,2,0)</f>
        <v>Kelly Williams</v>
      </c>
      <c r="W6865" t="str">
        <f>IFERROR(VLOOKUP(B6865,Returns!B:C,2,0),"NO")</f>
        <v>NO</v>
      </c>
      <c r="X6865" s="34">
        <f t="shared" si="107"/>
        <v>2.0736000000000003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35">
        <v>0.2</v>
      </c>
      <c r="U6866" s="1">
        <v>4.7519999999999998</v>
      </c>
      <c r="V6866" t="str">
        <f>VLOOKUP(M6866,People!B:C,2,0)</f>
        <v>Anna Andreadi</v>
      </c>
      <c r="W6866" t="str">
        <f>IFERROR(VLOOKUP(B6866,Returns!B:C,2,0),"NO")</f>
        <v>NO</v>
      </c>
      <c r="X6866" s="34">
        <f t="shared" si="107"/>
        <v>2.5344000000000002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35">
        <v>0.2</v>
      </c>
      <c r="U6867" s="1">
        <v>-20.690999999999992</v>
      </c>
      <c r="V6867" t="str">
        <f>VLOOKUP(M6867,People!B:C,2,0)</f>
        <v>Anna Andreadi</v>
      </c>
      <c r="W6867" t="str">
        <f>IFERROR(VLOOKUP(B6867,Returns!B:C,2,0),"NO")</f>
        <v>NO</v>
      </c>
      <c r="X6867" s="34">
        <f t="shared" si="107"/>
        <v>18.391999999999999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35">
        <v>0</v>
      </c>
      <c r="U6868" s="1">
        <v>91.789199999999994</v>
      </c>
      <c r="V6868" t="str">
        <f>VLOOKUP(M6868,People!B:C,2,0)</f>
        <v>Anna Andreadi</v>
      </c>
      <c r="W6868" t="str">
        <f>IFERROR(VLOOKUP(B6868,Returns!B:C,2,0),"NO")</f>
        <v>NO</v>
      </c>
      <c r="X6868" s="34">
        <f t="shared" si="107"/>
        <v>0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35">
        <v>0.2</v>
      </c>
      <c r="U6869" s="1">
        <v>-7.9959999999999996</v>
      </c>
      <c r="V6869" t="str">
        <f>VLOOKUP(M6869,People!B:C,2,0)</f>
        <v>Anna Andreadi</v>
      </c>
      <c r="W6869" t="str">
        <f>IFERROR(VLOOKUP(B6869,Returns!B:C,2,0),"NO")</f>
        <v>NO</v>
      </c>
      <c r="X6869" s="34">
        <f t="shared" si="107"/>
        <v>6.3967999999999998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35">
        <v>0.2</v>
      </c>
      <c r="U6870" s="1">
        <v>180.44099999999992</v>
      </c>
      <c r="V6870" t="str">
        <f>VLOOKUP(M6870,People!B:C,2,0)</f>
        <v>Anna Andreadi</v>
      </c>
      <c r="W6870" t="str">
        <f>IFERROR(VLOOKUP(B6870,Returns!B:C,2,0),"NO")</f>
        <v>NO</v>
      </c>
      <c r="X6870" s="34">
        <f t="shared" si="107"/>
        <v>577.41120000000012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35">
        <v>0</v>
      </c>
      <c r="U6871" s="1">
        <v>6.2208000000000006</v>
      </c>
      <c r="V6871" t="str">
        <f>VLOOKUP(M6871,People!B:C,2,0)</f>
        <v>Anna Andreadi</v>
      </c>
      <c r="W6871" t="str">
        <f>IFERROR(VLOOKUP(B6871,Returns!B:C,2,0),"NO")</f>
        <v>NO</v>
      </c>
      <c r="X6871" s="34">
        <f t="shared" si="107"/>
        <v>0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35">
        <v>0</v>
      </c>
      <c r="U6872" s="1">
        <v>21.384</v>
      </c>
      <c r="V6872" t="str">
        <f>VLOOKUP(M6872,People!B:C,2,0)</f>
        <v>Anna Andreadi</v>
      </c>
      <c r="W6872" t="str">
        <f>IFERROR(VLOOKUP(B6872,Returns!B:C,2,0),"NO")</f>
        <v>NO</v>
      </c>
      <c r="X6872" s="34">
        <f t="shared" si="107"/>
        <v>0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35">
        <v>0.2</v>
      </c>
      <c r="U6873" s="1">
        <v>3.8843999999999994</v>
      </c>
      <c r="V6873" t="str">
        <f>VLOOKUP(M6873,People!B:C,2,0)</f>
        <v>Kelly Williams</v>
      </c>
      <c r="W6873" t="str">
        <f>IFERROR(VLOOKUP(B6873,Returns!B:C,2,0),"NO")</f>
        <v>NO</v>
      </c>
      <c r="X6873" s="34">
        <f t="shared" si="107"/>
        <v>2.3904000000000005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35">
        <v>0</v>
      </c>
      <c r="U6874" s="1">
        <v>2.3406000000000002</v>
      </c>
      <c r="V6874" t="str">
        <f>VLOOKUP(M6874,People!B:C,2,0)</f>
        <v>Anna Andreadi</v>
      </c>
      <c r="W6874" t="str">
        <f>IFERROR(VLOOKUP(B6874,Returns!B:C,2,0),"NO")</f>
        <v>NO</v>
      </c>
      <c r="X6874" s="34">
        <f t="shared" si="107"/>
        <v>0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35">
        <v>0.8</v>
      </c>
      <c r="U6875" s="1">
        <v>-17.248000000000008</v>
      </c>
      <c r="V6875" t="str">
        <f>VLOOKUP(M6875,People!B:C,2,0)</f>
        <v>Kelly Williams</v>
      </c>
      <c r="W6875" t="str">
        <f>IFERROR(VLOOKUP(B6875,Returns!B:C,2,0),"NO")</f>
        <v>NO</v>
      </c>
      <c r="X6875" s="34">
        <f t="shared" si="107"/>
        <v>8.623999999999997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35">
        <v>0.2</v>
      </c>
      <c r="U6876" s="1">
        <v>-17.996400000000019</v>
      </c>
      <c r="V6876" t="str">
        <f>VLOOKUP(M6876,People!B:C,2,0)</f>
        <v>Kelly Williams</v>
      </c>
      <c r="W6876" t="str">
        <f>IFERROR(VLOOKUP(B6876,Returns!B:C,2,0),"NO")</f>
        <v>NO</v>
      </c>
      <c r="X6876" s="34">
        <f t="shared" si="107"/>
        <v>23.995200000000004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35">
        <v>0</v>
      </c>
      <c r="U6877" s="1">
        <v>11.778199999999998</v>
      </c>
      <c r="V6877" t="str">
        <f>VLOOKUP(M6877,People!B:C,2,0)</f>
        <v>Cassandra Brandow</v>
      </c>
      <c r="W6877" t="str">
        <f>IFERROR(VLOOKUP(B6877,Returns!B:C,2,0),"NO")</f>
        <v>NO</v>
      </c>
      <c r="X6877" s="34">
        <f t="shared" si="107"/>
        <v>0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35">
        <v>0</v>
      </c>
      <c r="U6878" s="1">
        <v>314.05859999999996</v>
      </c>
      <c r="V6878" t="str">
        <f>VLOOKUP(M6878,People!B:C,2,0)</f>
        <v>Cassandra Brandow</v>
      </c>
      <c r="W6878" t="str">
        <f>IFERROR(VLOOKUP(B6878,Returns!B:C,2,0),"NO")</f>
        <v>NO</v>
      </c>
      <c r="X6878" s="34">
        <f t="shared" si="107"/>
        <v>0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35">
        <v>0.6</v>
      </c>
      <c r="U6879" s="1">
        <v>-95.24760000000002</v>
      </c>
      <c r="V6879" t="str">
        <f>VLOOKUP(M6879,People!B:C,2,0)</f>
        <v>Kelly Williams</v>
      </c>
      <c r="W6879" t="str">
        <f>IFERROR(VLOOKUP(B6879,Returns!B:C,2,0),"NO")</f>
        <v>NO</v>
      </c>
      <c r="X6879" s="34">
        <f t="shared" si="107"/>
        <v>78.825599999999994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35">
        <v>0.2</v>
      </c>
      <c r="U6880" s="1">
        <v>1.8703999999999998</v>
      </c>
      <c r="V6880" t="str">
        <f>VLOOKUP(M6880,People!B:C,2,0)</f>
        <v>Kelly Williams</v>
      </c>
      <c r="W6880" t="str">
        <f>IFERROR(VLOOKUP(B6880,Returns!B:C,2,0),"NO")</f>
        <v>NO</v>
      </c>
      <c r="X6880" s="34">
        <f t="shared" si="107"/>
        <v>1.0688000000000002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35">
        <v>0.2</v>
      </c>
      <c r="U6881" s="1">
        <v>125.24499999999995</v>
      </c>
      <c r="V6881" t="str">
        <f>VLOOKUP(M6881,People!B:C,2,0)</f>
        <v>Anna Andreadi</v>
      </c>
      <c r="W6881" t="str">
        <f>IFERROR(VLOOKUP(B6881,Returns!B:C,2,0),"NO")</f>
        <v>NO</v>
      </c>
      <c r="X6881" s="34">
        <f t="shared" si="107"/>
        <v>400.78400000000011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35">
        <v>0</v>
      </c>
      <c r="U6882" s="1">
        <v>15.552000000000001</v>
      </c>
      <c r="V6882" t="str">
        <f>VLOOKUP(M6882,People!B:C,2,0)</f>
        <v>Anna Andreadi</v>
      </c>
      <c r="W6882" t="str">
        <f>IFERROR(VLOOKUP(B6882,Returns!B:C,2,0),"NO")</f>
        <v>NO</v>
      </c>
      <c r="X6882" s="34">
        <f t="shared" si="107"/>
        <v>0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35">
        <v>0</v>
      </c>
      <c r="U6883" s="1">
        <v>401.81399999999985</v>
      </c>
      <c r="V6883" t="str">
        <f>VLOOKUP(M6883,People!B:C,2,0)</f>
        <v>Anna Andreadi</v>
      </c>
      <c r="W6883" t="str">
        <f>IFERROR(VLOOKUP(B6883,Returns!B:C,2,0),"NO")</f>
        <v>NO</v>
      </c>
      <c r="X6883" s="34">
        <f t="shared" si="107"/>
        <v>0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35">
        <v>0</v>
      </c>
      <c r="U6884" s="1">
        <v>2.9346000000000032</v>
      </c>
      <c r="V6884" t="str">
        <f>VLOOKUP(M6884,People!B:C,2,0)</f>
        <v>Anna Andreadi</v>
      </c>
      <c r="W6884" t="str">
        <f>IFERROR(VLOOKUP(B6884,Returns!B:C,2,0),"NO")</f>
        <v>NO</v>
      </c>
      <c r="X6884" s="34">
        <f t="shared" si="107"/>
        <v>0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35">
        <v>0</v>
      </c>
      <c r="U6885" s="1">
        <v>52.531999999999996</v>
      </c>
      <c r="V6885" t="str">
        <f>VLOOKUP(M6885,People!B:C,2,0)</f>
        <v>Anna Andreadi</v>
      </c>
      <c r="W6885" t="str">
        <f>IFERROR(VLOOKUP(B6885,Returns!B:C,2,0),"NO")</f>
        <v>NO</v>
      </c>
      <c r="X6885" s="34">
        <f t="shared" si="107"/>
        <v>0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35">
        <v>0</v>
      </c>
      <c r="U6886" s="1">
        <v>770.35199999999986</v>
      </c>
      <c r="V6886" t="str">
        <f>VLOOKUP(M6886,People!B:C,2,0)</f>
        <v>Kelly Williams</v>
      </c>
      <c r="W6886" t="str">
        <f>IFERROR(VLOOKUP(B6886,Returns!B:C,2,0),"NO")</f>
        <v>NO</v>
      </c>
      <c r="X6886" s="34">
        <f t="shared" si="107"/>
        <v>0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35">
        <v>0.2</v>
      </c>
      <c r="U6887" s="1">
        <v>8.8008000000000006</v>
      </c>
      <c r="V6887" t="str">
        <f>VLOOKUP(M6887,People!B:C,2,0)</f>
        <v>Chuck Magee</v>
      </c>
      <c r="W6887" t="str">
        <f>IFERROR(VLOOKUP(B6887,Returns!B:C,2,0),"NO")</f>
        <v>NO</v>
      </c>
      <c r="X6887" s="34">
        <f t="shared" si="107"/>
        <v>7.4112000000000009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35">
        <v>0.4</v>
      </c>
      <c r="U6888" s="1">
        <v>-56.310799999999972</v>
      </c>
      <c r="V6888" t="str">
        <f>VLOOKUP(M6888,People!B:C,2,0)</f>
        <v>Chuck Magee</v>
      </c>
      <c r="W6888" t="str">
        <f>IFERROR(VLOOKUP(B6888,Returns!B:C,2,0),"NO")</f>
        <v>NO</v>
      </c>
      <c r="X6888" s="34">
        <f t="shared" si="107"/>
        <v>103.95840000000001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35">
        <v>0</v>
      </c>
      <c r="U6889" s="1">
        <v>8.7629999999999999</v>
      </c>
      <c r="V6889" t="str">
        <f>VLOOKUP(M6889,People!B:C,2,0)</f>
        <v>Anna Andreadi</v>
      </c>
      <c r="W6889" t="str">
        <f>IFERROR(VLOOKUP(B6889,Returns!B:C,2,0),"NO")</f>
        <v>NO</v>
      </c>
      <c r="X6889" s="34">
        <f t="shared" si="107"/>
        <v>0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35">
        <v>0.2</v>
      </c>
      <c r="U6890" s="1">
        <v>27.503999999999998</v>
      </c>
      <c r="V6890" t="str">
        <f>VLOOKUP(M6890,People!B:C,2,0)</f>
        <v>Anna Andreadi</v>
      </c>
      <c r="W6890" t="str">
        <f>IFERROR(VLOOKUP(B6890,Returns!B:C,2,0),"NO")</f>
        <v>NO</v>
      </c>
      <c r="X6890" s="34">
        <f t="shared" si="107"/>
        <v>14.668799999999999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35">
        <v>0</v>
      </c>
      <c r="U6891" s="1">
        <v>26.790400000000005</v>
      </c>
      <c r="V6891" t="str">
        <f>VLOOKUP(M6891,People!B:C,2,0)</f>
        <v>Cassandra Brandow</v>
      </c>
      <c r="W6891" t="str">
        <f>IFERROR(VLOOKUP(B6891,Returns!B:C,2,0),"NO")</f>
        <v>NO</v>
      </c>
      <c r="X6891" s="34">
        <f t="shared" si="107"/>
        <v>0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35">
        <v>0</v>
      </c>
      <c r="U6892" s="1">
        <v>24.460800000000003</v>
      </c>
      <c r="V6892" t="str">
        <f>VLOOKUP(M6892,People!B:C,2,0)</f>
        <v>Cassandra Brandow</v>
      </c>
      <c r="W6892" t="str">
        <f>IFERROR(VLOOKUP(B6892,Returns!B:C,2,0),"NO")</f>
        <v>NO</v>
      </c>
      <c r="X6892" s="34">
        <f t="shared" si="107"/>
        <v>0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35">
        <v>0</v>
      </c>
      <c r="U6893" s="1">
        <v>34.181999999999988</v>
      </c>
      <c r="V6893" t="str">
        <f>VLOOKUP(M6893,People!B:C,2,0)</f>
        <v>Cassandra Brandow</v>
      </c>
      <c r="W6893" t="str">
        <f>IFERROR(VLOOKUP(B6893,Returns!B:C,2,0),"NO")</f>
        <v>NO</v>
      </c>
      <c r="X6893" s="34">
        <f t="shared" si="107"/>
        <v>0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35">
        <v>0</v>
      </c>
      <c r="U6894" s="1">
        <v>12.441600000000001</v>
      </c>
      <c r="V6894" t="str">
        <f>VLOOKUP(M6894,People!B:C,2,0)</f>
        <v>Cassandra Brandow</v>
      </c>
      <c r="W6894" t="str">
        <f>IFERROR(VLOOKUP(B6894,Returns!B:C,2,0),"NO")</f>
        <v>NO</v>
      </c>
      <c r="X6894" s="34">
        <f t="shared" si="107"/>
        <v>0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35">
        <v>0</v>
      </c>
      <c r="U6895" s="1">
        <v>6.9087999999999994</v>
      </c>
      <c r="V6895" t="str">
        <f>VLOOKUP(M6895,People!B:C,2,0)</f>
        <v>Cassandra Brandow</v>
      </c>
      <c r="W6895" t="str">
        <f>IFERROR(VLOOKUP(B6895,Returns!B:C,2,0),"NO")</f>
        <v>NO</v>
      </c>
      <c r="X6895" s="34">
        <f t="shared" si="107"/>
        <v>0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35">
        <v>0</v>
      </c>
      <c r="U6896" s="1">
        <v>119.4742</v>
      </c>
      <c r="V6896" t="str">
        <f>VLOOKUP(M6896,People!B:C,2,0)</f>
        <v>Cassandra Brandow</v>
      </c>
      <c r="W6896" t="str">
        <f>IFERROR(VLOOKUP(B6896,Returns!B:C,2,0),"NO")</f>
        <v>NO</v>
      </c>
      <c r="X6896" s="34">
        <f t="shared" si="107"/>
        <v>0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35">
        <v>0</v>
      </c>
      <c r="U6897" s="1">
        <v>9.9991999999999948</v>
      </c>
      <c r="V6897" t="str">
        <f>VLOOKUP(M6897,People!B:C,2,0)</f>
        <v>Cassandra Brandow</v>
      </c>
      <c r="W6897" t="str">
        <f>IFERROR(VLOOKUP(B6897,Returns!B:C,2,0),"NO")</f>
        <v>NO</v>
      </c>
      <c r="X6897" s="34">
        <f t="shared" si="107"/>
        <v>0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35">
        <v>0</v>
      </c>
      <c r="U6898" s="1">
        <v>114.93849999999998</v>
      </c>
      <c r="V6898" t="str">
        <f>VLOOKUP(M6898,People!B:C,2,0)</f>
        <v>Cassandra Brandow</v>
      </c>
      <c r="W6898" t="str">
        <f>IFERROR(VLOOKUP(B6898,Returns!B:C,2,0),"NO")</f>
        <v>NO</v>
      </c>
      <c r="X6898" s="34">
        <f t="shared" si="107"/>
        <v>0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35">
        <v>0.7</v>
      </c>
      <c r="U6899" s="1">
        <v>-7.9067999999999969</v>
      </c>
      <c r="V6899" t="str">
        <f>VLOOKUP(M6899,People!B:C,2,0)</f>
        <v>Chuck Magee</v>
      </c>
      <c r="W6899" t="str">
        <f>IFERROR(VLOOKUP(B6899,Returns!B:C,2,0),"NO")</f>
        <v>NO</v>
      </c>
      <c r="X6899" s="34">
        <f t="shared" si="107"/>
        <v>7.5474000000000006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35">
        <v>0.3</v>
      </c>
      <c r="U6900" s="1">
        <v>-163.57670000000005</v>
      </c>
      <c r="V6900" t="str">
        <f>VLOOKUP(M6900,People!B:C,2,0)</f>
        <v>Kelly Williams</v>
      </c>
      <c r="W6900" t="str">
        <f>IFERROR(VLOOKUP(B6900,Returns!B:C,2,0),"NO")</f>
        <v>NO</v>
      </c>
      <c r="X6900" s="34">
        <f t="shared" si="107"/>
        <v>180.79529999999997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35">
        <v>0.8</v>
      </c>
      <c r="U6901" s="1">
        <v>-13.015200000000004</v>
      </c>
      <c r="V6901" t="str">
        <f>VLOOKUP(M6901,People!B:C,2,0)</f>
        <v>Kelly Williams</v>
      </c>
      <c r="W6901" t="str">
        <f>IFERROR(VLOOKUP(B6901,Returns!B:C,2,0),"NO")</f>
        <v>NO</v>
      </c>
      <c r="X6901" s="34">
        <f t="shared" si="107"/>
        <v>6.1247999999999996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35">
        <v>0</v>
      </c>
      <c r="U6902" s="1">
        <v>167.97899999999996</v>
      </c>
      <c r="V6902" t="str">
        <f>VLOOKUP(M6902,People!B:C,2,0)</f>
        <v>Chuck Magee</v>
      </c>
      <c r="W6902" t="str">
        <f>IFERROR(VLOOKUP(B6902,Returns!B:C,2,0),"NO")</f>
        <v>NO</v>
      </c>
      <c r="X6902" s="34">
        <f t="shared" si="107"/>
        <v>0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35">
        <v>0.2</v>
      </c>
      <c r="U6903" s="1">
        <v>839.9860000000001</v>
      </c>
      <c r="V6903" t="str">
        <f>VLOOKUP(M6903,People!B:C,2,0)</f>
        <v>Anna Andreadi</v>
      </c>
      <c r="W6903" t="str">
        <f>IFERROR(VLOOKUP(B6903,Returns!B:C,2,0),"NO")</f>
        <v>NO</v>
      </c>
      <c r="X6903" s="34">
        <f t="shared" si="107"/>
        <v>479.99200000000002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35">
        <v>0.2</v>
      </c>
      <c r="U6904" s="1">
        <v>5.6</v>
      </c>
      <c r="V6904" t="str">
        <f>VLOOKUP(M6904,People!B:C,2,0)</f>
        <v>Kelly Williams</v>
      </c>
      <c r="W6904" t="str">
        <f>IFERROR(VLOOKUP(B6904,Returns!B:C,2,0),"NO")</f>
        <v>NO</v>
      </c>
      <c r="X6904" s="34">
        <f t="shared" si="107"/>
        <v>3.2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35">
        <v>0.8</v>
      </c>
      <c r="U6905" s="1">
        <v>-15.087600000000002</v>
      </c>
      <c r="V6905" t="str">
        <f>VLOOKUP(M6905,People!B:C,2,0)</f>
        <v>Kelly Williams</v>
      </c>
      <c r="W6905" t="str">
        <f>IFERROR(VLOOKUP(B6905,Returns!B:C,2,0),"NO")</f>
        <v>NO</v>
      </c>
      <c r="X6905" s="34">
        <f t="shared" si="107"/>
        <v>4.4703999999999997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35">
        <v>0.2</v>
      </c>
      <c r="U6906" s="1">
        <v>-44.235000000000007</v>
      </c>
      <c r="V6906" t="str">
        <f>VLOOKUP(M6906,People!B:C,2,0)</f>
        <v>Kelly Williams</v>
      </c>
      <c r="W6906" t="str">
        <f>IFERROR(VLOOKUP(B6906,Returns!B:C,2,0),"NO")</f>
        <v>NO</v>
      </c>
      <c r="X6906" s="34">
        <f t="shared" si="107"/>
        <v>47.183999999999997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35">
        <v>0</v>
      </c>
      <c r="U6907" s="1">
        <v>2.8836000000000004</v>
      </c>
      <c r="V6907" t="str">
        <f>VLOOKUP(M6907,People!B:C,2,0)</f>
        <v>Anna Andreadi</v>
      </c>
      <c r="W6907" t="str">
        <f>IFERROR(VLOOKUP(B6907,Returns!B:C,2,0),"NO")</f>
        <v>NO</v>
      </c>
      <c r="X6907" s="34">
        <f t="shared" si="107"/>
        <v>0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35">
        <v>0</v>
      </c>
      <c r="U6908" s="1">
        <v>19.814399999999999</v>
      </c>
      <c r="V6908" t="str">
        <f>VLOOKUP(M6908,People!B:C,2,0)</f>
        <v>Kelly Williams</v>
      </c>
      <c r="W6908" t="str">
        <f>IFERROR(VLOOKUP(B6908,Returns!B:C,2,0),"NO")</f>
        <v>NO</v>
      </c>
      <c r="X6908" s="34">
        <f t="shared" si="107"/>
        <v>0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35">
        <v>0.2</v>
      </c>
      <c r="U6909" s="1">
        <v>125.19799999999992</v>
      </c>
      <c r="V6909" t="str">
        <f>VLOOKUP(M6909,People!B:C,2,0)</f>
        <v>Anna Andreadi</v>
      </c>
      <c r="W6909" t="str">
        <f>IFERROR(VLOOKUP(B6909,Returns!B:C,2,0),"NO")</f>
        <v>NO</v>
      </c>
      <c r="X6909" s="34">
        <f t="shared" si="107"/>
        <v>200.31680000000003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35">
        <v>0</v>
      </c>
      <c r="U6910" s="1">
        <v>4.2803999999999984</v>
      </c>
      <c r="V6910" t="str">
        <f>VLOOKUP(M6910,People!B:C,2,0)</f>
        <v>Cassandra Brandow</v>
      </c>
      <c r="W6910" t="str">
        <f>IFERROR(VLOOKUP(B6910,Returns!B:C,2,0),"NO")</f>
        <v>NO</v>
      </c>
      <c r="X6910" s="34">
        <f t="shared" si="107"/>
        <v>0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35">
        <v>0.7</v>
      </c>
      <c r="U6911" s="1">
        <v>-2.0015999999999998</v>
      </c>
      <c r="V6911" t="str">
        <f>VLOOKUP(M6911,People!B:C,2,0)</f>
        <v>Chuck Magee</v>
      </c>
      <c r="W6911" t="str">
        <f>IFERROR(VLOOKUP(B6911,Returns!B:C,2,0),"NO")</f>
        <v>NO</v>
      </c>
      <c r="X6911" s="34">
        <f t="shared" si="107"/>
        <v>1.7514000000000001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35">
        <v>0</v>
      </c>
      <c r="U6912" s="1">
        <v>25.511200000000002</v>
      </c>
      <c r="V6912" t="str">
        <f>VLOOKUP(M6912,People!B:C,2,0)</f>
        <v>Anna Andreadi</v>
      </c>
      <c r="W6912" t="str">
        <f>IFERROR(VLOOKUP(B6912,Returns!B:C,2,0),"NO")</f>
        <v>NO</v>
      </c>
      <c r="X6912" s="34">
        <f t="shared" si="107"/>
        <v>0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35">
        <v>0</v>
      </c>
      <c r="U6913" s="1">
        <v>50.365800000000007</v>
      </c>
      <c r="V6913" t="str">
        <f>VLOOKUP(M6913,People!B:C,2,0)</f>
        <v>Anna Andreadi</v>
      </c>
      <c r="W6913" t="str">
        <f>IFERROR(VLOOKUP(B6913,Returns!B:C,2,0),"NO")</f>
        <v>NO</v>
      </c>
      <c r="X6913" s="34">
        <f t="shared" si="107"/>
        <v>0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35">
        <v>0</v>
      </c>
      <c r="U6914" s="1">
        <v>59.037199999999999</v>
      </c>
      <c r="V6914" t="str">
        <f>VLOOKUP(M6914,People!B:C,2,0)</f>
        <v>Anna Andreadi</v>
      </c>
      <c r="W6914" t="str">
        <f>IFERROR(VLOOKUP(B6914,Returns!B:C,2,0),"NO")</f>
        <v>NO</v>
      </c>
      <c r="X6914" s="34">
        <f t="shared" ref="X6914:X6977" si="108">T6914*R6914</f>
        <v>0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35">
        <v>0.2</v>
      </c>
      <c r="U6915" s="1">
        <v>4.1987999999999985</v>
      </c>
      <c r="V6915" t="str">
        <f>VLOOKUP(M6915,People!B:C,2,0)</f>
        <v>Cassandra Brandow</v>
      </c>
      <c r="W6915" t="str">
        <f>IFERROR(VLOOKUP(B6915,Returns!B:C,2,0),"NO")</f>
        <v>NO</v>
      </c>
      <c r="X6915" s="34">
        <f t="shared" si="108"/>
        <v>11.196800000000003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35">
        <v>0.2</v>
      </c>
      <c r="U6916" s="1">
        <v>9.911999999999999</v>
      </c>
      <c r="V6916" t="str">
        <f>VLOOKUP(M6916,People!B:C,2,0)</f>
        <v>Kelly Williams</v>
      </c>
      <c r="W6916" t="str">
        <f>IFERROR(VLOOKUP(B6916,Returns!B:C,2,0),"NO")</f>
        <v>NO</v>
      </c>
      <c r="X6916" s="34">
        <f t="shared" si="108"/>
        <v>26.432000000000002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35">
        <v>0.8</v>
      </c>
      <c r="U6917" s="1">
        <v>-31.332000000000008</v>
      </c>
      <c r="V6917" t="str">
        <f>VLOOKUP(M6917,People!B:C,2,0)</f>
        <v>Kelly Williams</v>
      </c>
      <c r="W6917" t="str">
        <f>IFERROR(VLOOKUP(B6917,Returns!B:C,2,0),"NO")</f>
        <v>NO</v>
      </c>
      <c r="X6917" s="34">
        <f t="shared" si="108"/>
        <v>14.323199999999998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35">
        <v>0.2</v>
      </c>
      <c r="U6918" s="1">
        <v>44.961600000000004</v>
      </c>
      <c r="V6918" t="str">
        <f>VLOOKUP(M6918,People!B:C,2,0)</f>
        <v>Kelly Williams</v>
      </c>
      <c r="W6918" t="str">
        <f>IFERROR(VLOOKUP(B6918,Returns!B:C,2,0),"NO")</f>
        <v>NO</v>
      </c>
      <c r="X6918" s="34">
        <f t="shared" si="108"/>
        <v>24.8064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35">
        <v>0.2</v>
      </c>
      <c r="U6919" s="1">
        <v>70.196000000000026</v>
      </c>
      <c r="V6919" t="str">
        <f>VLOOKUP(M6919,People!B:C,2,0)</f>
        <v>Anna Andreadi</v>
      </c>
      <c r="W6919" t="str">
        <f>IFERROR(VLOOKUP(B6919,Returns!B:C,2,0),"NO")</f>
        <v>NO</v>
      </c>
      <c r="X6919" s="34">
        <f t="shared" si="108"/>
        <v>280.78400000000005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35">
        <v>0</v>
      </c>
      <c r="U6920" s="1">
        <v>0.86400000000000077</v>
      </c>
      <c r="V6920" t="str">
        <f>VLOOKUP(M6920,People!B:C,2,0)</f>
        <v>Anna Andreadi</v>
      </c>
      <c r="W6920" t="str">
        <f>IFERROR(VLOOKUP(B6920,Returns!B:C,2,0),"NO")</f>
        <v>NO</v>
      </c>
      <c r="X6920" s="34">
        <f t="shared" si="108"/>
        <v>0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35">
        <v>0.7</v>
      </c>
      <c r="U6921" s="1">
        <v>-18.031199999999998</v>
      </c>
      <c r="V6921" t="str">
        <f>VLOOKUP(M6921,People!B:C,2,0)</f>
        <v>Chuck Magee</v>
      </c>
      <c r="W6921" t="str">
        <f>IFERROR(VLOOKUP(B6921,Returns!B:C,2,0),"NO")</f>
        <v>NO</v>
      </c>
      <c r="X6921" s="34">
        <f t="shared" si="108"/>
        <v>17.211600000000001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35">
        <v>0</v>
      </c>
      <c r="U6922" s="1">
        <v>99.901199999999989</v>
      </c>
      <c r="V6922" t="str">
        <f>VLOOKUP(M6922,People!B:C,2,0)</f>
        <v>Anna Andreadi</v>
      </c>
      <c r="W6922" t="str">
        <f>IFERROR(VLOOKUP(B6922,Returns!B:C,2,0),"NO")</f>
        <v>NO</v>
      </c>
      <c r="X6922" s="34">
        <f t="shared" si="108"/>
        <v>0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35">
        <v>0</v>
      </c>
      <c r="U6923" s="1">
        <v>8.49</v>
      </c>
      <c r="V6923" t="str">
        <f>VLOOKUP(M6923,People!B:C,2,0)</f>
        <v>Chuck Magee</v>
      </c>
      <c r="W6923" t="str">
        <f>IFERROR(VLOOKUP(B6923,Returns!B:C,2,0),"NO")</f>
        <v>NO</v>
      </c>
      <c r="X6923" s="34">
        <f t="shared" si="108"/>
        <v>0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35">
        <v>0</v>
      </c>
      <c r="U6924" s="1">
        <v>240.8595</v>
      </c>
      <c r="V6924" t="str">
        <f>VLOOKUP(M6924,People!B:C,2,0)</f>
        <v>Cassandra Brandow</v>
      </c>
      <c r="W6924" t="str">
        <f>IFERROR(VLOOKUP(B6924,Returns!B:C,2,0),"NO")</f>
        <v>NO</v>
      </c>
      <c r="X6924" s="34">
        <f t="shared" si="108"/>
        <v>0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35">
        <v>0</v>
      </c>
      <c r="U6925" s="1">
        <v>3.3947999999999996</v>
      </c>
      <c r="V6925" t="str">
        <f>VLOOKUP(M6925,People!B:C,2,0)</f>
        <v>Cassandra Brandow</v>
      </c>
      <c r="W6925" t="str">
        <f>IFERROR(VLOOKUP(B6925,Returns!B:C,2,0),"NO")</f>
        <v>NO</v>
      </c>
      <c r="X6925" s="34">
        <f t="shared" si="108"/>
        <v>0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35">
        <v>0</v>
      </c>
      <c r="U6926" s="1">
        <v>10.883599999999998</v>
      </c>
      <c r="V6926" t="str">
        <f>VLOOKUP(M6926,People!B:C,2,0)</f>
        <v>Chuck Magee</v>
      </c>
      <c r="W6926" t="str">
        <f>IFERROR(VLOOKUP(B6926,Returns!B:C,2,0),"NO")</f>
        <v>NO</v>
      </c>
      <c r="X6926" s="34">
        <f t="shared" si="108"/>
        <v>0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35">
        <v>0.2</v>
      </c>
      <c r="U6927" s="1">
        <v>42.588000000000022</v>
      </c>
      <c r="V6927" t="str">
        <f>VLOOKUP(M6927,People!B:C,2,0)</f>
        <v>Chuck Magee</v>
      </c>
      <c r="W6927" t="str">
        <f>IFERROR(VLOOKUP(B6927,Returns!B:C,2,0),"NO")</f>
        <v>NO</v>
      </c>
      <c r="X6927" s="34">
        <f t="shared" si="108"/>
        <v>136.28160000000003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35">
        <v>0</v>
      </c>
      <c r="U6928" s="1">
        <v>8.6939999999999991</v>
      </c>
      <c r="V6928" t="str">
        <f>VLOOKUP(M6928,People!B:C,2,0)</f>
        <v>Anna Andreadi</v>
      </c>
      <c r="W6928" t="str">
        <f>IFERROR(VLOOKUP(B6928,Returns!B:C,2,0),"NO")</f>
        <v>NO</v>
      </c>
      <c r="X6928" s="34">
        <f t="shared" si="108"/>
        <v>0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35">
        <v>0</v>
      </c>
      <c r="U6929" s="1">
        <v>25.293599999999998</v>
      </c>
      <c r="V6929" t="str">
        <f>VLOOKUP(M6929,People!B:C,2,0)</f>
        <v>Anna Andreadi</v>
      </c>
      <c r="W6929" t="str">
        <f>IFERROR(VLOOKUP(B6929,Returns!B:C,2,0),"NO")</f>
        <v>NO</v>
      </c>
      <c r="X6929" s="34">
        <f t="shared" si="108"/>
        <v>0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35">
        <v>0</v>
      </c>
      <c r="U6930" s="1">
        <v>10.307099999999998</v>
      </c>
      <c r="V6930" t="str">
        <f>VLOOKUP(M6930,People!B:C,2,0)</f>
        <v>Anna Andreadi</v>
      </c>
      <c r="W6930" t="str">
        <f>IFERROR(VLOOKUP(B6930,Returns!B:C,2,0),"NO")</f>
        <v>NO</v>
      </c>
      <c r="X6930" s="34">
        <f t="shared" si="108"/>
        <v>0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35">
        <v>0.2</v>
      </c>
      <c r="U6931" s="1">
        <v>97.013699999999858</v>
      </c>
      <c r="V6931" t="str">
        <f>VLOOKUP(M6931,People!B:C,2,0)</f>
        <v>Anna Andreadi</v>
      </c>
      <c r="W6931" t="str">
        <f>IFERROR(VLOOKUP(B6931,Returns!B:C,2,0),"NO")</f>
        <v>NO</v>
      </c>
      <c r="X6931" s="34">
        <f t="shared" si="108"/>
        <v>172.46880000000002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35">
        <v>0</v>
      </c>
      <c r="U6932" s="1">
        <v>9.3905999999999992</v>
      </c>
      <c r="V6932" t="str">
        <f>VLOOKUP(M6932,People!B:C,2,0)</f>
        <v>Anna Andreadi</v>
      </c>
      <c r="W6932" t="str">
        <f>IFERROR(VLOOKUP(B6932,Returns!B:C,2,0),"NO")</f>
        <v>NO</v>
      </c>
      <c r="X6932" s="34">
        <f t="shared" si="108"/>
        <v>0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35">
        <v>0.4</v>
      </c>
      <c r="U6933" s="1">
        <v>-2.2490000000000023</v>
      </c>
      <c r="V6933" t="str">
        <f>VLOOKUP(M6933,People!B:C,2,0)</f>
        <v>Chuck Magee</v>
      </c>
      <c r="W6933" t="str">
        <f>IFERROR(VLOOKUP(B6933,Returns!B:C,2,0),"NO")</f>
        <v>NO</v>
      </c>
      <c r="X6933" s="34">
        <f t="shared" si="108"/>
        <v>5.3975999999999997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35">
        <v>0.4</v>
      </c>
      <c r="U6934" s="1">
        <v>-13.993000000000004</v>
      </c>
      <c r="V6934" t="str">
        <f>VLOOKUP(M6934,People!B:C,2,0)</f>
        <v>Chuck Magee</v>
      </c>
      <c r="W6934" t="str">
        <f>IFERROR(VLOOKUP(B6934,Returns!B:C,2,0),"NO")</f>
        <v>NO</v>
      </c>
      <c r="X6934" s="34">
        <f t="shared" si="108"/>
        <v>9.5951999999999984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35">
        <v>0.2</v>
      </c>
      <c r="U6935" s="1">
        <v>1.1993999999999998</v>
      </c>
      <c r="V6935" t="str">
        <f>VLOOKUP(M6935,People!B:C,2,0)</f>
        <v>Chuck Magee</v>
      </c>
      <c r="W6935" t="str">
        <f>IFERROR(VLOOKUP(B6935,Returns!B:C,2,0),"NO")</f>
        <v>NO</v>
      </c>
      <c r="X6935" s="34">
        <f t="shared" si="108"/>
        <v>6.3967999999999998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35">
        <v>0.2</v>
      </c>
      <c r="U6936" s="1">
        <v>4.6781999999999968</v>
      </c>
      <c r="V6936" t="str">
        <f>VLOOKUP(M6936,People!B:C,2,0)</f>
        <v>Chuck Magee</v>
      </c>
      <c r="W6936" t="str">
        <f>IFERROR(VLOOKUP(B6936,Returns!B:C,2,0),"NO")</f>
        <v>NO</v>
      </c>
      <c r="X6936" s="34">
        <f t="shared" si="108"/>
        <v>8.3168000000000006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35">
        <v>0.2</v>
      </c>
      <c r="U6937" s="1">
        <v>-10.797300000000011</v>
      </c>
      <c r="V6937" t="str">
        <f>VLOOKUP(M6937,People!B:C,2,0)</f>
        <v>Kelly Williams</v>
      </c>
      <c r="W6937" t="str">
        <f>IFERROR(VLOOKUP(B6937,Returns!B:C,2,0),"NO")</f>
        <v>NO</v>
      </c>
      <c r="X6937" s="34">
        <f t="shared" si="108"/>
        <v>19.195200000000003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35">
        <v>0.6</v>
      </c>
      <c r="U6938" s="1">
        <v>-75.844800000000006</v>
      </c>
      <c r="V6938" t="str">
        <f>VLOOKUP(M6938,People!B:C,2,0)</f>
        <v>Kelly Williams</v>
      </c>
      <c r="W6938" t="str">
        <f>IFERROR(VLOOKUP(B6938,Returns!B:C,2,0),"NO")</f>
        <v>NO</v>
      </c>
      <c r="X6938" s="34">
        <f t="shared" si="108"/>
        <v>50.563200000000002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35">
        <v>0.2</v>
      </c>
      <c r="U6939" s="1">
        <v>11.876799999999998</v>
      </c>
      <c r="V6939" t="str">
        <f>VLOOKUP(M6939,People!B:C,2,0)</f>
        <v>Kelly Williams</v>
      </c>
      <c r="W6939" t="str">
        <f>IFERROR(VLOOKUP(B6939,Returns!B:C,2,0),"NO")</f>
        <v>NO</v>
      </c>
      <c r="X6939" s="34">
        <f t="shared" si="108"/>
        <v>7.3088000000000015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35">
        <v>0</v>
      </c>
      <c r="U6940" s="1">
        <v>52.769200000000012</v>
      </c>
      <c r="V6940" t="str">
        <f>VLOOKUP(M6940,People!B:C,2,0)</f>
        <v>Anna Andreadi</v>
      </c>
      <c r="W6940" t="str">
        <f>IFERROR(VLOOKUP(B6940,Returns!B:C,2,0),"NO")</f>
        <v>NO</v>
      </c>
      <c r="X6940" s="34">
        <f t="shared" si="108"/>
        <v>0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35">
        <v>0.2</v>
      </c>
      <c r="U6941" s="1">
        <v>37.108400000000003</v>
      </c>
      <c r="V6941" t="str">
        <f>VLOOKUP(M6941,People!B:C,2,0)</f>
        <v>Chuck Magee</v>
      </c>
      <c r="W6941" t="str">
        <f>IFERROR(VLOOKUP(B6941,Returns!B:C,2,0),"NO")</f>
        <v>NO</v>
      </c>
      <c r="X6941" s="34">
        <f t="shared" si="108"/>
        <v>20.473600000000001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35">
        <v>0</v>
      </c>
      <c r="U6942" s="1">
        <v>8.2359999999999989</v>
      </c>
      <c r="V6942" t="str">
        <f>VLOOKUP(M6942,People!B:C,2,0)</f>
        <v>Chuck Magee</v>
      </c>
      <c r="W6942" t="str">
        <f>IFERROR(VLOOKUP(B6942,Returns!B:C,2,0),"NO")</f>
        <v>NO</v>
      </c>
      <c r="X6942" s="34">
        <f t="shared" si="108"/>
        <v>0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35">
        <v>0</v>
      </c>
      <c r="U6943" s="1">
        <v>214.16399999999993</v>
      </c>
      <c r="V6943" t="str">
        <f>VLOOKUP(M6943,People!B:C,2,0)</f>
        <v>Chuck Magee</v>
      </c>
      <c r="W6943" t="str">
        <f>IFERROR(VLOOKUP(B6943,Returns!B:C,2,0),"NO")</f>
        <v>NO</v>
      </c>
      <c r="X6943" s="34">
        <f t="shared" si="108"/>
        <v>0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35">
        <v>0</v>
      </c>
      <c r="U6944" s="1">
        <v>31.519199999999998</v>
      </c>
      <c r="V6944" t="str">
        <f>VLOOKUP(M6944,People!B:C,2,0)</f>
        <v>Chuck Magee</v>
      </c>
      <c r="W6944" t="str">
        <f>IFERROR(VLOOKUP(B6944,Returns!B:C,2,0),"NO")</f>
        <v>NO</v>
      </c>
      <c r="X6944" s="34">
        <f t="shared" si="108"/>
        <v>0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35">
        <v>0.2</v>
      </c>
      <c r="U6945" s="1">
        <v>38.997500000000002</v>
      </c>
      <c r="V6945" t="str">
        <f>VLOOKUP(M6945,People!B:C,2,0)</f>
        <v>Anna Andreadi</v>
      </c>
      <c r="W6945" t="str">
        <f>IFERROR(VLOOKUP(B6945,Returns!B:C,2,0),"NO")</f>
        <v>NO</v>
      </c>
      <c r="X6945" s="34">
        <f t="shared" si="108"/>
        <v>124.79200000000002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35">
        <v>0</v>
      </c>
      <c r="U6946" s="1">
        <v>5.4487999999999994</v>
      </c>
      <c r="V6946" t="str">
        <f>VLOOKUP(M6946,People!B:C,2,0)</f>
        <v>Chuck Magee</v>
      </c>
      <c r="W6946" t="str">
        <f>IFERROR(VLOOKUP(B6946,Returns!B:C,2,0),"NO")</f>
        <v>NO</v>
      </c>
      <c r="X6946" s="34">
        <f t="shared" si="108"/>
        <v>0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35">
        <v>0.2</v>
      </c>
      <c r="U6947" s="1">
        <v>-26.195999999999984</v>
      </c>
      <c r="V6947" t="str">
        <f>VLOOKUP(M6947,People!B:C,2,0)</f>
        <v>Chuck Magee</v>
      </c>
      <c r="W6947" t="str">
        <f>IFERROR(VLOOKUP(B6947,Returns!B:C,2,0),"NO")</f>
        <v>NO</v>
      </c>
      <c r="X6947" s="34">
        <f t="shared" si="108"/>
        <v>104.78399999999999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35">
        <v>0</v>
      </c>
      <c r="U6948" s="1">
        <v>1.1656</v>
      </c>
      <c r="V6948" t="str">
        <f>VLOOKUP(M6948,People!B:C,2,0)</f>
        <v>Anna Andreadi</v>
      </c>
      <c r="W6948" t="str">
        <f>IFERROR(VLOOKUP(B6948,Returns!B:C,2,0),"NO")</f>
        <v>NO</v>
      </c>
      <c r="X6948" s="34">
        <f t="shared" si="108"/>
        <v>0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35">
        <v>0.2</v>
      </c>
      <c r="U6949" s="1">
        <v>-55.256</v>
      </c>
      <c r="V6949" t="str">
        <f>VLOOKUP(M6949,People!B:C,2,0)</f>
        <v>Kelly Williams</v>
      </c>
      <c r="W6949" t="str">
        <f>IFERROR(VLOOKUP(B6949,Returns!B:C,2,0),"NO")</f>
        <v>NO</v>
      </c>
      <c r="X6949" s="34">
        <f t="shared" si="108"/>
        <v>44.204800000000006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35">
        <v>0.3</v>
      </c>
      <c r="U6950" s="1">
        <v>-23.782199999999996</v>
      </c>
      <c r="V6950" t="str">
        <f>VLOOKUP(M6950,People!B:C,2,0)</f>
        <v>Kelly Williams</v>
      </c>
      <c r="W6950" t="str">
        <f>IFERROR(VLOOKUP(B6950,Returns!B:C,2,0),"NO")</f>
        <v>NO</v>
      </c>
      <c r="X6950" s="34">
        <f t="shared" si="108"/>
        <v>38.417399999999994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35">
        <v>0.2</v>
      </c>
      <c r="U6951" s="1">
        <v>18.252499999999998</v>
      </c>
      <c r="V6951" t="str">
        <f>VLOOKUP(M6951,People!B:C,2,0)</f>
        <v>Chuck Magee</v>
      </c>
      <c r="W6951" t="str">
        <f>IFERROR(VLOOKUP(B6951,Returns!B:C,2,0),"NO")</f>
        <v>NO</v>
      </c>
      <c r="X6951" s="34">
        <f t="shared" si="108"/>
        <v>11.6816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35">
        <v>0.4</v>
      </c>
      <c r="U6952" s="1">
        <v>-29.323800000000006</v>
      </c>
      <c r="V6952" t="str">
        <f>VLOOKUP(M6952,People!B:C,2,0)</f>
        <v>Chuck Magee</v>
      </c>
      <c r="W6952" t="str">
        <f>IFERROR(VLOOKUP(B6952,Returns!B:C,2,0),"NO")</f>
        <v>NO</v>
      </c>
      <c r="X6952" s="34">
        <f t="shared" si="108"/>
        <v>31.989599999999996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35">
        <v>0.4</v>
      </c>
      <c r="U6953" s="1">
        <v>55.998599999999954</v>
      </c>
      <c r="V6953" t="str">
        <f>VLOOKUP(M6953,People!B:C,2,0)</f>
        <v>Kelly Williams</v>
      </c>
      <c r="W6953" t="str">
        <f>IFERROR(VLOOKUP(B6953,Returns!B:C,2,0),"NO")</f>
        <v>NO</v>
      </c>
      <c r="X6953" s="34">
        <f t="shared" si="108"/>
        <v>191.99520000000001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35">
        <v>0.2</v>
      </c>
      <c r="U6954" s="1">
        <v>4.1327999999999996</v>
      </c>
      <c r="V6954" t="str">
        <f>VLOOKUP(M6954,People!B:C,2,0)</f>
        <v>Anna Andreadi</v>
      </c>
      <c r="W6954" t="str">
        <f>IFERROR(VLOOKUP(B6954,Returns!B:C,2,0),"NO")</f>
        <v>NO</v>
      </c>
      <c r="X6954" s="34">
        <f t="shared" si="108"/>
        <v>2.3616000000000001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35">
        <v>0.2</v>
      </c>
      <c r="U6955" s="1">
        <v>19.418399999999995</v>
      </c>
      <c r="V6955" t="str">
        <f>VLOOKUP(M6955,People!B:C,2,0)</f>
        <v>Anna Andreadi</v>
      </c>
      <c r="W6955" t="str">
        <f>IFERROR(VLOOKUP(B6955,Returns!B:C,2,0),"NO")</f>
        <v>NO</v>
      </c>
      <c r="X6955" s="34">
        <f t="shared" si="108"/>
        <v>10.7136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35">
        <v>0.2</v>
      </c>
      <c r="U6956" s="1">
        <v>50.396000000000015</v>
      </c>
      <c r="V6956" t="str">
        <f>VLOOKUP(M6956,People!B:C,2,0)</f>
        <v>Anna Andreadi</v>
      </c>
      <c r="W6956" t="str">
        <f>IFERROR(VLOOKUP(B6956,Returns!B:C,2,0),"NO")</f>
        <v>NO</v>
      </c>
      <c r="X6956" s="34">
        <f t="shared" si="108"/>
        <v>100.79200000000002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35">
        <v>0</v>
      </c>
      <c r="U6957" s="1">
        <v>9.8163999999999998</v>
      </c>
      <c r="V6957" t="str">
        <f>VLOOKUP(M6957,People!B:C,2,0)</f>
        <v>Anna Andreadi</v>
      </c>
      <c r="W6957" t="str">
        <f>IFERROR(VLOOKUP(B6957,Returns!B:C,2,0),"NO")</f>
        <v>NO</v>
      </c>
      <c r="X6957" s="34">
        <f t="shared" si="108"/>
        <v>0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35">
        <v>0</v>
      </c>
      <c r="U6958" s="1">
        <v>17.107999999999997</v>
      </c>
      <c r="V6958" t="str">
        <f>VLOOKUP(M6958,People!B:C,2,0)</f>
        <v>Cassandra Brandow</v>
      </c>
      <c r="W6958" t="str">
        <f>IFERROR(VLOOKUP(B6958,Returns!B:C,2,0),"NO")</f>
        <v>NO</v>
      </c>
      <c r="X6958" s="34">
        <f t="shared" si="108"/>
        <v>0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35">
        <v>0</v>
      </c>
      <c r="U6959" s="1">
        <v>15.524999999999999</v>
      </c>
      <c r="V6959" t="str">
        <f>VLOOKUP(M6959,People!B:C,2,0)</f>
        <v>Cassandra Brandow</v>
      </c>
      <c r="W6959" t="str">
        <f>IFERROR(VLOOKUP(B6959,Returns!B:C,2,0),"NO")</f>
        <v>NO</v>
      </c>
      <c r="X6959" s="34">
        <f t="shared" si="108"/>
        <v>0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35">
        <v>0</v>
      </c>
      <c r="U6960" s="1">
        <v>4.3428000000000004</v>
      </c>
      <c r="V6960" t="str">
        <f>VLOOKUP(M6960,People!B:C,2,0)</f>
        <v>Anna Andreadi</v>
      </c>
      <c r="W6960" t="str">
        <f>IFERROR(VLOOKUP(B6960,Returns!B:C,2,0),"NO")</f>
        <v>NO</v>
      </c>
      <c r="X6960" s="34">
        <f t="shared" si="108"/>
        <v>0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35">
        <v>0</v>
      </c>
      <c r="U6961" s="1">
        <v>73.41</v>
      </c>
      <c r="V6961" t="str">
        <f>VLOOKUP(M6961,People!B:C,2,0)</f>
        <v>Anna Andreadi</v>
      </c>
      <c r="W6961" t="str">
        <f>IFERROR(VLOOKUP(B6961,Returns!B:C,2,0),"NO")</f>
        <v>NO</v>
      </c>
      <c r="X6961" s="34">
        <f t="shared" si="108"/>
        <v>0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35">
        <v>0</v>
      </c>
      <c r="U6962" s="1">
        <v>6.2208000000000006</v>
      </c>
      <c r="V6962" t="str">
        <f>VLOOKUP(M6962,People!B:C,2,0)</f>
        <v>Anna Andreadi</v>
      </c>
      <c r="W6962" t="str">
        <f>IFERROR(VLOOKUP(B6962,Returns!B:C,2,0),"NO")</f>
        <v>NO</v>
      </c>
      <c r="X6962" s="34">
        <f t="shared" si="108"/>
        <v>0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35">
        <v>0</v>
      </c>
      <c r="U6963" s="1">
        <v>2.1060000000000008</v>
      </c>
      <c r="V6963" t="str">
        <f>VLOOKUP(M6963,People!B:C,2,0)</f>
        <v>Anna Andreadi</v>
      </c>
      <c r="W6963" t="str">
        <f>IFERROR(VLOOKUP(B6963,Returns!B:C,2,0),"NO")</f>
        <v>NO</v>
      </c>
      <c r="X6963" s="34">
        <f t="shared" si="108"/>
        <v>0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35">
        <v>0</v>
      </c>
      <c r="U6964" s="1">
        <v>4.7939999999999996</v>
      </c>
      <c r="V6964" t="str">
        <f>VLOOKUP(M6964,People!B:C,2,0)</f>
        <v>Cassandra Brandow</v>
      </c>
      <c r="W6964" t="str">
        <f>IFERROR(VLOOKUP(B6964,Returns!B:C,2,0),"NO")</f>
        <v>NO</v>
      </c>
      <c r="X6964" s="34">
        <f t="shared" si="108"/>
        <v>0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35">
        <v>0</v>
      </c>
      <c r="U6965" s="1">
        <v>5.580000000000001</v>
      </c>
      <c r="V6965" t="str">
        <f>VLOOKUP(M6965,People!B:C,2,0)</f>
        <v>Cassandra Brandow</v>
      </c>
      <c r="W6965" t="str">
        <f>IFERROR(VLOOKUP(B6965,Returns!B:C,2,0),"NO")</f>
        <v>NO</v>
      </c>
      <c r="X6965" s="34">
        <f t="shared" si="108"/>
        <v>0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35">
        <v>0</v>
      </c>
      <c r="U6966" s="1">
        <v>11.086</v>
      </c>
      <c r="V6966" t="str">
        <f>VLOOKUP(M6966,People!B:C,2,0)</f>
        <v>Cassandra Brandow</v>
      </c>
      <c r="W6966" t="str">
        <f>IFERROR(VLOOKUP(B6966,Returns!B:C,2,0),"NO")</f>
        <v>NO</v>
      </c>
      <c r="X6966" s="34">
        <f t="shared" si="108"/>
        <v>0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35">
        <v>0</v>
      </c>
      <c r="U6967" s="1">
        <v>18.235199999999999</v>
      </c>
      <c r="V6967" t="str">
        <f>VLOOKUP(M6967,People!B:C,2,0)</f>
        <v>Cassandra Brandow</v>
      </c>
      <c r="W6967" t="str">
        <f>IFERROR(VLOOKUP(B6967,Returns!B:C,2,0),"NO")</f>
        <v>NO</v>
      </c>
      <c r="X6967" s="34">
        <f t="shared" si="108"/>
        <v>0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35">
        <v>0</v>
      </c>
      <c r="U6968" s="1">
        <v>3.1654</v>
      </c>
      <c r="V6968" t="str">
        <f>VLOOKUP(M6968,People!B:C,2,0)</f>
        <v>Cassandra Brandow</v>
      </c>
      <c r="W6968" t="str">
        <f>IFERROR(VLOOKUP(B6968,Returns!B:C,2,0),"NO")</f>
        <v>NO</v>
      </c>
      <c r="X6968" s="34">
        <f t="shared" si="108"/>
        <v>0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35">
        <v>0</v>
      </c>
      <c r="U6969" s="1">
        <v>28.857599999999998</v>
      </c>
      <c r="V6969" t="str">
        <f>VLOOKUP(M6969,People!B:C,2,0)</f>
        <v>Cassandra Brandow</v>
      </c>
      <c r="W6969" t="str">
        <f>IFERROR(VLOOKUP(B6969,Returns!B:C,2,0),"NO")</f>
        <v>NO</v>
      </c>
      <c r="X6969" s="34">
        <f t="shared" si="108"/>
        <v>0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35">
        <v>0</v>
      </c>
      <c r="U6970" s="1">
        <v>214.4922</v>
      </c>
      <c r="V6970" t="str">
        <f>VLOOKUP(M6970,People!B:C,2,0)</f>
        <v>Chuck Magee</v>
      </c>
      <c r="W6970" t="str">
        <f>IFERROR(VLOOKUP(B6970,Returns!B:C,2,0),"NO")</f>
        <v>NO</v>
      </c>
      <c r="X6970" s="34">
        <f t="shared" si="108"/>
        <v>0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35">
        <v>0</v>
      </c>
      <c r="U6971" s="1">
        <v>7.7034999999999982</v>
      </c>
      <c r="V6971" t="str">
        <f>VLOOKUP(M6971,People!B:C,2,0)</f>
        <v>Anna Andreadi</v>
      </c>
      <c r="W6971" t="str">
        <f>IFERROR(VLOOKUP(B6971,Returns!B:C,2,0),"NO")</f>
        <v>NO</v>
      </c>
      <c r="X6971" s="34">
        <f t="shared" si="108"/>
        <v>0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35">
        <v>0.2</v>
      </c>
      <c r="U6972" s="1">
        <v>-2.5248000000000022</v>
      </c>
      <c r="V6972" t="str">
        <f>VLOOKUP(M6972,People!B:C,2,0)</f>
        <v>Anna Andreadi</v>
      </c>
      <c r="W6972" t="str">
        <f>IFERROR(VLOOKUP(B6972,Returns!B:C,2,0),"NO")</f>
        <v>Yes</v>
      </c>
      <c r="X6972" s="34">
        <f t="shared" si="108"/>
        <v>2.5248000000000004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35">
        <v>0.2</v>
      </c>
      <c r="U6973" s="1">
        <v>4.4792000000000058</v>
      </c>
      <c r="V6973" t="str">
        <f>VLOOKUP(M6973,People!B:C,2,0)</f>
        <v>Anna Andreadi</v>
      </c>
      <c r="W6973" t="str">
        <f>IFERROR(VLOOKUP(B6973,Returns!B:C,2,0),"NO")</f>
        <v>Yes</v>
      </c>
      <c r="X6973" s="34">
        <f t="shared" si="108"/>
        <v>17.916800000000002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35">
        <v>0.2</v>
      </c>
      <c r="U6974" s="1">
        <v>29.495000000000019</v>
      </c>
      <c r="V6974" t="str">
        <f>VLOOKUP(M6974,People!B:C,2,0)</f>
        <v>Anna Andreadi</v>
      </c>
      <c r="W6974" t="str">
        <f>IFERROR(VLOOKUP(B6974,Returns!B:C,2,0),"NO")</f>
        <v>Yes</v>
      </c>
      <c r="X6974" s="34">
        <f t="shared" si="108"/>
        <v>94.384000000000015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35">
        <v>0.7</v>
      </c>
      <c r="U6975" s="1">
        <v>-13.938000000000002</v>
      </c>
      <c r="V6975" t="str">
        <f>VLOOKUP(M6975,People!B:C,2,0)</f>
        <v>Anna Andreadi</v>
      </c>
      <c r="W6975" t="str">
        <f>IFERROR(VLOOKUP(B6975,Returns!B:C,2,0),"NO")</f>
        <v>Yes</v>
      </c>
      <c r="X6975" s="34">
        <f t="shared" si="108"/>
        <v>12.726000000000001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35">
        <v>0.2</v>
      </c>
      <c r="U6976" s="1">
        <v>8.3328000000000024</v>
      </c>
      <c r="V6976" t="str">
        <f>VLOOKUP(M6976,People!B:C,2,0)</f>
        <v>Kelly Williams</v>
      </c>
      <c r="W6976" t="str">
        <f>IFERROR(VLOOKUP(B6976,Returns!B:C,2,0),"NO")</f>
        <v>NO</v>
      </c>
      <c r="X6976" s="34">
        <f t="shared" si="108"/>
        <v>6.3488000000000007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35">
        <v>0.2</v>
      </c>
      <c r="U6977" s="1">
        <v>1.9925999999999999</v>
      </c>
      <c r="V6977" t="str">
        <f>VLOOKUP(M6977,People!B:C,2,0)</f>
        <v>Anna Andreadi</v>
      </c>
      <c r="W6977" t="str">
        <f>IFERROR(VLOOKUP(B6977,Returns!B:C,2,0),"NO")</f>
        <v>Yes</v>
      </c>
      <c r="X6977" s="34">
        <f t="shared" si="108"/>
        <v>1.1808000000000001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35">
        <v>0.2</v>
      </c>
      <c r="U6978" s="1">
        <v>46.631999999999977</v>
      </c>
      <c r="V6978" t="str">
        <f>VLOOKUP(M6978,People!B:C,2,0)</f>
        <v>Anna Andreadi</v>
      </c>
      <c r="W6978" t="str">
        <f>IFERROR(VLOOKUP(B6978,Returns!B:C,2,0),"NO")</f>
        <v>Yes</v>
      </c>
      <c r="X6978" s="34">
        <f t="shared" ref="X6978:X7041" si="109">T6978*R6978</f>
        <v>124.35200000000003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35">
        <v>0</v>
      </c>
      <c r="U6979" s="1">
        <v>17.993999999999993</v>
      </c>
      <c r="V6979" t="str">
        <f>VLOOKUP(M6979,People!B:C,2,0)</f>
        <v>Cassandra Brandow</v>
      </c>
      <c r="W6979" t="str">
        <f>IFERROR(VLOOKUP(B6979,Returns!B:C,2,0),"NO")</f>
        <v>NO</v>
      </c>
      <c r="X6979" s="34">
        <f t="shared" si="109"/>
        <v>0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35">
        <v>0</v>
      </c>
      <c r="U6980" s="1">
        <v>23.946299999999997</v>
      </c>
      <c r="V6980" t="str">
        <f>VLOOKUP(M6980,People!B:C,2,0)</f>
        <v>Cassandra Brandow</v>
      </c>
      <c r="W6980" t="str">
        <f>IFERROR(VLOOKUP(B6980,Returns!B:C,2,0),"NO")</f>
        <v>NO</v>
      </c>
      <c r="X6980" s="34">
        <f t="shared" si="109"/>
        <v>0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35">
        <v>0</v>
      </c>
      <c r="U6981" s="1">
        <v>69.704999999999998</v>
      </c>
      <c r="V6981" t="str">
        <f>VLOOKUP(M6981,People!B:C,2,0)</f>
        <v>Anna Andreadi</v>
      </c>
      <c r="W6981" t="str">
        <f>IFERROR(VLOOKUP(B6981,Returns!B:C,2,0),"NO")</f>
        <v>NO</v>
      </c>
      <c r="X6981" s="34">
        <f t="shared" si="109"/>
        <v>0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35">
        <v>0</v>
      </c>
      <c r="U6982" s="1">
        <v>2.8415999999999997</v>
      </c>
      <c r="V6982" t="str">
        <f>VLOOKUP(M6982,People!B:C,2,0)</f>
        <v>Chuck Magee</v>
      </c>
      <c r="W6982" t="str">
        <f>IFERROR(VLOOKUP(B6982,Returns!B:C,2,0),"NO")</f>
        <v>NO</v>
      </c>
      <c r="X6982" s="34">
        <f t="shared" si="109"/>
        <v>0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35">
        <v>0</v>
      </c>
      <c r="U6983" s="1">
        <v>13.8828</v>
      </c>
      <c r="V6983" t="str">
        <f>VLOOKUP(M6983,People!B:C,2,0)</f>
        <v>Chuck Magee</v>
      </c>
      <c r="W6983" t="str">
        <f>IFERROR(VLOOKUP(B6983,Returns!B:C,2,0),"NO")</f>
        <v>NO</v>
      </c>
      <c r="X6983" s="34">
        <f t="shared" si="109"/>
        <v>0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35">
        <v>0</v>
      </c>
      <c r="U6984" s="1">
        <v>11.086</v>
      </c>
      <c r="V6984" t="str">
        <f>VLOOKUP(M6984,People!B:C,2,0)</f>
        <v>Kelly Williams</v>
      </c>
      <c r="W6984" t="str">
        <f>IFERROR(VLOOKUP(B6984,Returns!B:C,2,0),"NO")</f>
        <v>NO</v>
      </c>
      <c r="X6984" s="34">
        <f t="shared" si="109"/>
        <v>0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35">
        <v>0</v>
      </c>
      <c r="U6985" s="1">
        <v>2.2827999999999999</v>
      </c>
      <c r="V6985" t="str">
        <f>VLOOKUP(M6985,People!B:C,2,0)</f>
        <v>Kelly Williams</v>
      </c>
      <c r="W6985" t="str">
        <f>IFERROR(VLOOKUP(B6985,Returns!B:C,2,0),"NO")</f>
        <v>NO</v>
      </c>
      <c r="X6985" s="34">
        <f t="shared" si="109"/>
        <v>0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35">
        <v>0.1</v>
      </c>
      <c r="U6986" s="1">
        <v>71.161999999999978</v>
      </c>
      <c r="V6986" t="str">
        <f>VLOOKUP(M6986,People!B:C,2,0)</f>
        <v>Kelly Williams</v>
      </c>
      <c r="W6986" t="str">
        <f>IFERROR(VLOOKUP(B6986,Returns!B:C,2,0),"NO")</f>
        <v>NO</v>
      </c>
      <c r="X6986" s="34">
        <f t="shared" si="109"/>
        <v>37.673999999999999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35">
        <v>0</v>
      </c>
      <c r="U6987" s="1">
        <v>14.4648</v>
      </c>
      <c r="V6987" t="str">
        <f>VLOOKUP(M6987,People!B:C,2,0)</f>
        <v>Kelly Williams</v>
      </c>
      <c r="W6987" t="str">
        <f>IFERROR(VLOOKUP(B6987,Returns!B:C,2,0),"NO")</f>
        <v>NO</v>
      </c>
      <c r="X6987" s="34">
        <f t="shared" si="109"/>
        <v>0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35">
        <v>0</v>
      </c>
      <c r="U6988" s="1">
        <v>2.99</v>
      </c>
      <c r="V6988" t="str">
        <f>VLOOKUP(M6988,People!B:C,2,0)</f>
        <v>Kelly Williams</v>
      </c>
      <c r="W6988" t="str">
        <f>IFERROR(VLOOKUP(B6988,Returns!B:C,2,0),"NO")</f>
        <v>NO</v>
      </c>
      <c r="X6988" s="34">
        <f t="shared" si="109"/>
        <v>0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35">
        <v>0</v>
      </c>
      <c r="U6989" s="1">
        <v>12.672000000000001</v>
      </c>
      <c r="V6989" t="str">
        <f>VLOOKUP(M6989,People!B:C,2,0)</f>
        <v>Kelly Williams</v>
      </c>
      <c r="W6989" t="str">
        <f>IFERROR(VLOOKUP(B6989,Returns!B:C,2,0),"NO")</f>
        <v>NO</v>
      </c>
      <c r="X6989" s="34">
        <f t="shared" si="109"/>
        <v>0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35">
        <v>0.2</v>
      </c>
      <c r="U6990" s="1">
        <v>130.28849999999983</v>
      </c>
      <c r="V6990" t="str">
        <f>VLOOKUP(M6990,People!B:C,2,0)</f>
        <v>Cassandra Brandow</v>
      </c>
      <c r="W6990" t="str">
        <f>IFERROR(VLOOKUP(B6990,Returns!B:C,2,0),"NO")</f>
        <v>NO</v>
      </c>
      <c r="X6990" s="34">
        <f t="shared" si="109"/>
        <v>231.624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35">
        <v>0.8</v>
      </c>
      <c r="U6991" s="1">
        <v>-3.7584000000000009</v>
      </c>
      <c r="V6991" t="str">
        <f>VLOOKUP(M6991,People!B:C,2,0)</f>
        <v>Kelly Williams</v>
      </c>
      <c r="W6991" t="str">
        <f>IFERROR(VLOOKUP(B6991,Returns!B:C,2,0),"NO")</f>
        <v>NO</v>
      </c>
      <c r="X6991" s="34">
        <f t="shared" si="109"/>
        <v>1.1135999999999997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35">
        <v>0</v>
      </c>
      <c r="U6992" s="1">
        <v>18.660600000000002</v>
      </c>
      <c r="V6992" t="str">
        <f>VLOOKUP(M6992,People!B:C,2,0)</f>
        <v>Cassandra Brandow</v>
      </c>
      <c r="W6992" t="str">
        <f>IFERROR(VLOOKUP(B6992,Returns!B:C,2,0),"NO")</f>
        <v>NO</v>
      </c>
      <c r="X6992" s="34">
        <f t="shared" si="109"/>
        <v>0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35">
        <v>0</v>
      </c>
      <c r="U6993" s="1">
        <v>58.811999999999998</v>
      </c>
      <c r="V6993" t="str">
        <f>VLOOKUP(M6993,People!B:C,2,0)</f>
        <v>Cassandra Brandow</v>
      </c>
      <c r="W6993" t="str">
        <f>IFERROR(VLOOKUP(B6993,Returns!B:C,2,0),"NO")</f>
        <v>NO</v>
      </c>
      <c r="X6993" s="34">
        <f t="shared" si="109"/>
        <v>0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35">
        <v>0</v>
      </c>
      <c r="U6994" s="1">
        <v>41.038800000000002</v>
      </c>
      <c r="V6994" t="str">
        <f>VLOOKUP(M6994,People!B:C,2,0)</f>
        <v>Cassandra Brandow</v>
      </c>
      <c r="W6994" t="str">
        <f>IFERROR(VLOOKUP(B6994,Returns!B:C,2,0),"NO")</f>
        <v>NO</v>
      </c>
      <c r="X6994" s="34">
        <f t="shared" si="109"/>
        <v>0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35">
        <v>0</v>
      </c>
      <c r="U6995" s="1">
        <v>79.757999999999967</v>
      </c>
      <c r="V6995" t="str">
        <f>VLOOKUP(M6995,People!B:C,2,0)</f>
        <v>Cassandra Brandow</v>
      </c>
      <c r="W6995" t="str">
        <f>IFERROR(VLOOKUP(B6995,Returns!B:C,2,0),"NO")</f>
        <v>NO</v>
      </c>
      <c r="X6995" s="34">
        <f t="shared" si="109"/>
        <v>0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35">
        <v>0</v>
      </c>
      <c r="U6996" s="1">
        <v>6.9749999999999979</v>
      </c>
      <c r="V6996" t="str">
        <f>VLOOKUP(M6996,People!B:C,2,0)</f>
        <v>Cassandra Brandow</v>
      </c>
      <c r="W6996" t="str">
        <f>IFERROR(VLOOKUP(B6996,Returns!B:C,2,0),"NO")</f>
        <v>NO</v>
      </c>
      <c r="X6996" s="34">
        <f t="shared" si="109"/>
        <v>0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35">
        <v>0</v>
      </c>
      <c r="U6997" s="1">
        <v>8.3916000000000004</v>
      </c>
      <c r="V6997" t="str">
        <f>VLOOKUP(M6997,People!B:C,2,0)</f>
        <v>Anna Andreadi</v>
      </c>
      <c r="W6997" t="str">
        <f>IFERROR(VLOOKUP(B6997,Returns!B:C,2,0),"NO")</f>
        <v>NO</v>
      </c>
      <c r="X6997" s="34">
        <f t="shared" si="109"/>
        <v>0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35">
        <v>0.8</v>
      </c>
      <c r="U6998" s="1">
        <v>-22.144000000000005</v>
      </c>
      <c r="V6998" t="str">
        <f>VLOOKUP(M6998,People!B:C,2,0)</f>
        <v>Kelly Williams</v>
      </c>
      <c r="W6998" t="str">
        <f>IFERROR(VLOOKUP(B6998,Returns!B:C,2,0),"NO")</f>
        <v>NO</v>
      </c>
      <c r="X6998" s="34">
        <f t="shared" si="109"/>
        <v>11.071999999999999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35">
        <v>0.2</v>
      </c>
      <c r="U6999" s="1">
        <v>63.753599999999992</v>
      </c>
      <c r="V6999" t="str">
        <f>VLOOKUP(M6999,People!B:C,2,0)</f>
        <v>Kelly Williams</v>
      </c>
      <c r="W6999" t="str">
        <f>IFERROR(VLOOKUP(B6999,Returns!B:C,2,0),"NO")</f>
        <v>NO</v>
      </c>
      <c r="X6999" s="34">
        <f t="shared" si="109"/>
        <v>35.174400000000006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35">
        <v>0</v>
      </c>
      <c r="U7000" s="1">
        <v>6.3504000000000005</v>
      </c>
      <c r="V7000" t="str">
        <f>VLOOKUP(M7000,People!B:C,2,0)</f>
        <v>Anna Andreadi</v>
      </c>
      <c r="W7000" t="str">
        <f>IFERROR(VLOOKUP(B7000,Returns!B:C,2,0),"NO")</f>
        <v>NO</v>
      </c>
      <c r="X7000" s="34">
        <f t="shared" si="109"/>
        <v>0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35">
        <v>0</v>
      </c>
      <c r="U7001" s="1">
        <v>62.531999999999982</v>
      </c>
      <c r="V7001" t="str">
        <f>VLOOKUP(M7001,People!B:C,2,0)</f>
        <v>Cassandra Brandow</v>
      </c>
      <c r="W7001" t="str">
        <f>IFERROR(VLOOKUP(B7001,Returns!B:C,2,0),"NO")</f>
        <v>NO</v>
      </c>
      <c r="X7001" s="34">
        <f t="shared" si="109"/>
        <v>0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35">
        <v>0</v>
      </c>
      <c r="U7002" s="1">
        <v>0.77280000000000015</v>
      </c>
      <c r="V7002" t="str">
        <f>VLOOKUP(M7002,People!B:C,2,0)</f>
        <v>Cassandra Brandow</v>
      </c>
      <c r="W7002" t="str">
        <f>IFERROR(VLOOKUP(B7002,Returns!B:C,2,0),"NO")</f>
        <v>NO</v>
      </c>
      <c r="X7002" s="34">
        <f t="shared" si="109"/>
        <v>0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35">
        <v>0.3</v>
      </c>
      <c r="U7003" s="1">
        <v>-110.02320000000003</v>
      </c>
      <c r="V7003" t="str">
        <f>VLOOKUP(M7003,People!B:C,2,0)</f>
        <v>Kelly Williams</v>
      </c>
      <c r="W7003" t="str">
        <f>IFERROR(VLOOKUP(B7003,Returns!B:C,2,0),"NO")</f>
        <v>NO</v>
      </c>
      <c r="X7003" s="34">
        <f t="shared" si="109"/>
        <v>110.02319999999999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35">
        <v>0</v>
      </c>
      <c r="U7004" s="1">
        <v>26.031600000000012</v>
      </c>
      <c r="V7004" t="str">
        <f>VLOOKUP(M7004,People!B:C,2,0)</f>
        <v>Anna Andreadi</v>
      </c>
      <c r="W7004" t="str">
        <f>IFERROR(VLOOKUP(B7004,Returns!B:C,2,0),"NO")</f>
        <v>NO</v>
      </c>
      <c r="X7004" s="34">
        <f t="shared" si="109"/>
        <v>0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35">
        <v>0.2</v>
      </c>
      <c r="U7005" s="1">
        <v>22.573199999999996</v>
      </c>
      <c r="V7005" t="str">
        <f>VLOOKUP(M7005,People!B:C,2,0)</f>
        <v>Anna Andreadi</v>
      </c>
      <c r="W7005" t="str">
        <f>IFERROR(VLOOKUP(B7005,Returns!B:C,2,0),"NO")</f>
        <v>NO</v>
      </c>
      <c r="X7005" s="34">
        <f t="shared" si="109"/>
        <v>13.891200000000001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35">
        <v>0.2</v>
      </c>
      <c r="U7006" s="1">
        <v>1.8144</v>
      </c>
      <c r="V7006" t="str">
        <f>VLOOKUP(M7006,People!B:C,2,0)</f>
        <v>Kelly Williams</v>
      </c>
      <c r="W7006" t="str">
        <f>IFERROR(VLOOKUP(B7006,Returns!B:C,2,0),"NO")</f>
        <v>NO</v>
      </c>
      <c r="X7006" s="34">
        <f t="shared" si="109"/>
        <v>1.0368000000000002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35">
        <v>0.1</v>
      </c>
      <c r="U7007" s="1">
        <v>13.677600000000002</v>
      </c>
      <c r="V7007" t="str">
        <f>VLOOKUP(M7007,People!B:C,2,0)</f>
        <v>Chuck Magee</v>
      </c>
      <c r="W7007" t="str">
        <f>IFERROR(VLOOKUP(B7007,Returns!B:C,2,0),"NO")</f>
        <v>NO</v>
      </c>
      <c r="X7007" s="34">
        <f t="shared" si="109"/>
        <v>20.516400000000004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35">
        <v>0.6</v>
      </c>
      <c r="U7008" s="1">
        <v>-7.4759999999999991</v>
      </c>
      <c r="V7008" t="str">
        <f>VLOOKUP(M7008,People!B:C,2,0)</f>
        <v>Kelly Williams</v>
      </c>
      <c r="W7008" t="str">
        <f>IFERROR(VLOOKUP(B7008,Returns!B:C,2,0),"NO")</f>
        <v>NO</v>
      </c>
      <c r="X7008" s="34">
        <f t="shared" si="109"/>
        <v>5.1264000000000003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35">
        <v>0.7</v>
      </c>
      <c r="U7009" s="1">
        <v>-8.9795999999999978</v>
      </c>
      <c r="V7009" t="str">
        <f>VLOOKUP(M7009,People!B:C,2,0)</f>
        <v>Chuck Magee</v>
      </c>
      <c r="W7009" t="str">
        <f>IFERROR(VLOOKUP(B7009,Returns!B:C,2,0),"NO")</f>
        <v>NO</v>
      </c>
      <c r="X7009" s="34">
        <f t="shared" si="109"/>
        <v>8.9795999999999996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35">
        <v>0.3</v>
      </c>
      <c r="U7010" s="1">
        <v>-42.746999999999957</v>
      </c>
      <c r="V7010" t="str">
        <f>VLOOKUP(M7010,People!B:C,2,0)</f>
        <v>Chuck Magee</v>
      </c>
      <c r="W7010" t="str">
        <f>IFERROR(VLOOKUP(B7010,Returns!B:C,2,0),"NO")</f>
        <v>NO</v>
      </c>
      <c r="X7010" s="34">
        <f t="shared" si="109"/>
        <v>179.53739999999999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35">
        <v>0.2</v>
      </c>
      <c r="U7011" s="1">
        <v>-3.8976000000000015</v>
      </c>
      <c r="V7011" t="str">
        <f>VLOOKUP(M7011,People!B:C,2,0)</f>
        <v>Chuck Magee</v>
      </c>
      <c r="W7011" t="str">
        <f>IFERROR(VLOOKUP(B7011,Returns!B:C,2,0),"NO")</f>
        <v>NO</v>
      </c>
      <c r="X7011" s="34">
        <f t="shared" si="109"/>
        <v>5.1967999999999996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35">
        <v>0.2</v>
      </c>
      <c r="U7012" s="1">
        <v>5.8369999999999997</v>
      </c>
      <c r="V7012" t="str">
        <f>VLOOKUP(M7012,People!B:C,2,0)</f>
        <v>Chuck Magee</v>
      </c>
      <c r="W7012" t="str">
        <f>IFERROR(VLOOKUP(B7012,Returns!B:C,2,0),"NO")</f>
        <v>NO</v>
      </c>
      <c r="X7012" s="34">
        <f t="shared" si="109"/>
        <v>3.5920000000000005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35">
        <v>0</v>
      </c>
      <c r="U7013" s="1">
        <v>0.15120000000000022</v>
      </c>
      <c r="V7013" t="str">
        <f>VLOOKUP(M7013,People!B:C,2,0)</f>
        <v>Chuck Magee</v>
      </c>
      <c r="W7013" t="str">
        <f>IFERROR(VLOOKUP(B7013,Returns!B:C,2,0),"NO")</f>
        <v>NO</v>
      </c>
      <c r="X7013" s="34">
        <f t="shared" si="109"/>
        <v>0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35">
        <v>0</v>
      </c>
      <c r="U7014" s="1">
        <v>56.20320000000001</v>
      </c>
      <c r="V7014" t="str">
        <f>VLOOKUP(M7014,People!B:C,2,0)</f>
        <v>Chuck Magee</v>
      </c>
      <c r="W7014" t="str">
        <f>IFERROR(VLOOKUP(B7014,Returns!B:C,2,0),"NO")</f>
        <v>NO</v>
      </c>
      <c r="X7014" s="34">
        <f t="shared" si="109"/>
        <v>0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35">
        <v>0.15</v>
      </c>
      <c r="U7015" s="1">
        <v>15.697800000000004</v>
      </c>
      <c r="V7015" t="str">
        <f>VLOOKUP(M7015,People!B:C,2,0)</f>
        <v>Anna Andreadi</v>
      </c>
      <c r="W7015" t="str">
        <f>IFERROR(VLOOKUP(B7015,Returns!B:C,2,0),"NO")</f>
        <v>NO</v>
      </c>
      <c r="X7015" s="34">
        <f t="shared" si="109"/>
        <v>22.23855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35">
        <v>0</v>
      </c>
      <c r="U7016" s="1">
        <v>38.157600000000002</v>
      </c>
      <c r="V7016" t="str">
        <f>VLOOKUP(M7016,People!B:C,2,0)</f>
        <v>Cassandra Brandow</v>
      </c>
      <c r="W7016" t="str">
        <f>IFERROR(VLOOKUP(B7016,Returns!B:C,2,0),"NO")</f>
        <v>NO</v>
      </c>
      <c r="X7016" s="34">
        <f t="shared" si="109"/>
        <v>0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35">
        <v>0</v>
      </c>
      <c r="U7017" s="1">
        <v>14.172800000000002</v>
      </c>
      <c r="V7017" t="str">
        <f>VLOOKUP(M7017,People!B:C,2,0)</f>
        <v>Cassandra Brandow</v>
      </c>
      <c r="W7017" t="str">
        <f>IFERROR(VLOOKUP(B7017,Returns!B:C,2,0),"NO")</f>
        <v>NO</v>
      </c>
      <c r="X7017" s="34">
        <f t="shared" si="109"/>
        <v>0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35">
        <v>0</v>
      </c>
      <c r="U7018" s="1">
        <v>164.63160000000005</v>
      </c>
      <c r="V7018" t="str">
        <f>VLOOKUP(M7018,People!B:C,2,0)</f>
        <v>Cassandra Brandow</v>
      </c>
      <c r="W7018" t="str">
        <f>IFERROR(VLOOKUP(B7018,Returns!B:C,2,0),"NO")</f>
        <v>NO</v>
      </c>
      <c r="X7018" s="34">
        <f t="shared" si="109"/>
        <v>0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35">
        <v>0</v>
      </c>
      <c r="U7019" s="1">
        <v>7.0218000000000007</v>
      </c>
      <c r="V7019" t="str">
        <f>VLOOKUP(M7019,People!B:C,2,0)</f>
        <v>Cassandra Brandow</v>
      </c>
      <c r="W7019" t="str">
        <f>IFERROR(VLOOKUP(B7019,Returns!B:C,2,0),"NO")</f>
        <v>NO</v>
      </c>
      <c r="X7019" s="34">
        <f t="shared" si="109"/>
        <v>0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35">
        <v>0</v>
      </c>
      <c r="U7020" s="1">
        <v>12.1401</v>
      </c>
      <c r="V7020" t="str">
        <f>VLOOKUP(M7020,People!B:C,2,0)</f>
        <v>Chuck Magee</v>
      </c>
      <c r="W7020" t="str">
        <f>IFERROR(VLOOKUP(B7020,Returns!B:C,2,0),"NO")</f>
        <v>NO</v>
      </c>
      <c r="X7020" s="34">
        <f t="shared" si="109"/>
        <v>0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35">
        <v>0.2</v>
      </c>
      <c r="U7021" s="1">
        <v>5.4432</v>
      </c>
      <c r="V7021" t="str">
        <f>VLOOKUP(M7021,People!B:C,2,0)</f>
        <v>Anna Andreadi</v>
      </c>
      <c r="W7021" t="str">
        <f>IFERROR(VLOOKUP(B7021,Returns!B:C,2,0),"NO")</f>
        <v>NO</v>
      </c>
      <c r="X7021" s="34">
        <f t="shared" si="109"/>
        <v>3.1104000000000007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35">
        <v>0.2</v>
      </c>
      <c r="U7022" s="1">
        <v>0.50999999999999979</v>
      </c>
      <c r="V7022" t="str">
        <f>VLOOKUP(M7022,People!B:C,2,0)</f>
        <v>Anna Andreadi</v>
      </c>
      <c r="W7022" t="str">
        <f>IFERROR(VLOOKUP(B7022,Returns!B:C,2,0),"NO")</f>
        <v>NO</v>
      </c>
      <c r="X7022" s="34">
        <f t="shared" si="109"/>
        <v>1.3600000000000003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35">
        <v>0.2</v>
      </c>
      <c r="U7023" s="1">
        <v>1.2672000000000003</v>
      </c>
      <c r="V7023" t="str">
        <f>VLOOKUP(M7023,People!B:C,2,0)</f>
        <v>Anna Andreadi</v>
      </c>
      <c r="W7023" t="str">
        <f>IFERROR(VLOOKUP(B7023,Returns!B:C,2,0),"NO")</f>
        <v>NO</v>
      </c>
      <c r="X7023" s="34">
        <f t="shared" si="109"/>
        <v>0.84480000000000011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35">
        <v>0.2</v>
      </c>
      <c r="U7024" s="1">
        <v>10.772999999999989</v>
      </c>
      <c r="V7024" t="str">
        <f>VLOOKUP(M7024,People!B:C,2,0)</f>
        <v>Anna Andreadi</v>
      </c>
      <c r="W7024" t="str">
        <f>IFERROR(VLOOKUP(B7024,Returns!B:C,2,0),"NO")</f>
        <v>NO</v>
      </c>
      <c r="X7024" s="34">
        <f t="shared" si="109"/>
        <v>28.728000000000005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35">
        <v>0.2</v>
      </c>
      <c r="U7025" s="1">
        <v>10.8864</v>
      </c>
      <c r="V7025" t="str">
        <f>VLOOKUP(M7025,People!B:C,2,0)</f>
        <v>Anna Andreadi</v>
      </c>
      <c r="W7025" t="str">
        <f>IFERROR(VLOOKUP(B7025,Returns!B:C,2,0),"NO")</f>
        <v>NO</v>
      </c>
      <c r="X7025" s="34">
        <f t="shared" si="109"/>
        <v>6.2208000000000014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35">
        <v>0.2</v>
      </c>
      <c r="U7026" s="1">
        <v>69.704999999999984</v>
      </c>
      <c r="V7026" t="str">
        <f>VLOOKUP(M7026,People!B:C,2,0)</f>
        <v>Anna Andreadi</v>
      </c>
      <c r="W7026" t="str">
        <f>IFERROR(VLOOKUP(B7026,Returns!B:C,2,0),"NO")</f>
        <v>NO</v>
      </c>
      <c r="X7026" s="34">
        <f t="shared" si="109"/>
        <v>44.611200000000004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35">
        <v>0</v>
      </c>
      <c r="U7027" s="1">
        <v>65.963399999999979</v>
      </c>
      <c r="V7027" t="str">
        <f>VLOOKUP(M7027,People!B:C,2,0)</f>
        <v>Chuck Magee</v>
      </c>
      <c r="W7027" t="str">
        <f>IFERROR(VLOOKUP(B7027,Returns!B:C,2,0),"NO")</f>
        <v>NO</v>
      </c>
      <c r="X7027" s="34">
        <f t="shared" si="109"/>
        <v>0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35">
        <v>0.2</v>
      </c>
      <c r="U7028" s="1">
        <v>15.605999999999996</v>
      </c>
      <c r="V7028" t="str">
        <f>VLOOKUP(M7028,People!B:C,2,0)</f>
        <v>Chuck Magee</v>
      </c>
      <c r="W7028" t="str">
        <f>IFERROR(VLOOKUP(B7028,Returns!B:C,2,0),"NO")</f>
        <v>NO</v>
      </c>
      <c r="X7028" s="34">
        <f t="shared" si="109"/>
        <v>9.2480000000000011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35">
        <v>0</v>
      </c>
      <c r="U7029" s="1">
        <v>2.4011999999999998</v>
      </c>
      <c r="V7029" t="str">
        <f>VLOOKUP(M7029,People!B:C,2,0)</f>
        <v>Chuck Magee</v>
      </c>
      <c r="W7029" t="str">
        <f>IFERROR(VLOOKUP(B7029,Returns!B:C,2,0),"NO")</f>
        <v>NO</v>
      </c>
      <c r="X7029" s="34">
        <f t="shared" si="109"/>
        <v>0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35">
        <v>0</v>
      </c>
      <c r="U7030" s="1">
        <v>15.593999999999999</v>
      </c>
      <c r="V7030" t="str">
        <f>VLOOKUP(M7030,People!B:C,2,0)</f>
        <v>Kelly Williams</v>
      </c>
      <c r="W7030" t="str">
        <f>IFERROR(VLOOKUP(B7030,Returns!B:C,2,0),"NO")</f>
        <v>NO</v>
      </c>
      <c r="X7030" s="34">
        <f t="shared" si="109"/>
        <v>0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35">
        <v>0</v>
      </c>
      <c r="U7031" s="1">
        <v>7.8792000000000009</v>
      </c>
      <c r="V7031" t="str">
        <f>VLOOKUP(M7031,People!B:C,2,0)</f>
        <v>Chuck Magee</v>
      </c>
      <c r="W7031" t="str">
        <f>IFERROR(VLOOKUP(B7031,Returns!B:C,2,0),"NO")</f>
        <v>NO</v>
      </c>
      <c r="X7031" s="34">
        <f t="shared" si="109"/>
        <v>0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35">
        <v>0</v>
      </c>
      <c r="U7032" s="1">
        <v>6.4799999999999969</v>
      </c>
      <c r="V7032" t="str">
        <f>VLOOKUP(M7032,People!B:C,2,0)</f>
        <v>Chuck Magee</v>
      </c>
      <c r="W7032" t="str">
        <f>IFERROR(VLOOKUP(B7032,Returns!B:C,2,0),"NO")</f>
        <v>NO</v>
      </c>
      <c r="X7032" s="34">
        <f t="shared" si="109"/>
        <v>0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35">
        <v>0</v>
      </c>
      <c r="U7033" s="1">
        <v>25.093799999999998</v>
      </c>
      <c r="V7033" t="str">
        <f>VLOOKUP(M7033,People!B:C,2,0)</f>
        <v>Chuck Magee</v>
      </c>
      <c r="W7033" t="str">
        <f>IFERROR(VLOOKUP(B7033,Returns!B:C,2,0),"NO")</f>
        <v>NO</v>
      </c>
      <c r="X7033" s="34">
        <f t="shared" si="109"/>
        <v>0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35">
        <v>0.1</v>
      </c>
      <c r="U7034" s="1">
        <v>8.1881999999999877</v>
      </c>
      <c r="V7034" t="str">
        <f>VLOOKUP(M7034,People!B:C,2,0)</f>
        <v>Chuck Magee</v>
      </c>
      <c r="W7034" t="str">
        <f>IFERROR(VLOOKUP(B7034,Returns!B:C,2,0),"NO")</f>
        <v>NO</v>
      </c>
      <c r="X7034" s="34">
        <f t="shared" si="109"/>
        <v>24.564600000000002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35">
        <v>0.2</v>
      </c>
      <c r="U7035" s="1">
        <v>17.189999999999998</v>
      </c>
      <c r="V7035" t="str">
        <f>VLOOKUP(M7035,People!B:C,2,0)</f>
        <v>Chuck Magee</v>
      </c>
      <c r="W7035" t="str">
        <f>IFERROR(VLOOKUP(B7035,Returns!B:C,2,0),"NO")</f>
        <v>NO</v>
      </c>
      <c r="X7035" s="34">
        <f t="shared" si="109"/>
        <v>11.001600000000003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35">
        <v>0.2</v>
      </c>
      <c r="U7036" s="1">
        <v>11.450399999999998</v>
      </c>
      <c r="V7036" t="str">
        <f>VLOOKUP(M7036,People!B:C,2,0)</f>
        <v>Chuck Magee</v>
      </c>
      <c r="W7036" t="str">
        <f>IFERROR(VLOOKUP(B7036,Returns!B:C,2,0),"NO")</f>
        <v>NO</v>
      </c>
      <c r="X7036" s="34">
        <f t="shared" si="109"/>
        <v>7.0464000000000002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35">
        <v>0.2</v>
      </c>
      <c r="U7037" s="1">
        <v>52.339199999999977</v>
      </c>
      <c r="V7037" t="str">
        <f>VLOOKUP(M7037,People!B:C,2,0)</f>
        <v>Anna Andreadi</v>
      </c>
      <c r="W7037" t="str">
        <f>IFERROR(VLOOKUP(B7037,Returns!B:C,2,0),"NO")</f>
        <v>NO</v>
      </c>
      <c r="X7037" s="34">
        <f t="shared" si="109"/>
        <v>104.67840000000001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35">
        <v>0.2</v>
      </c>
      <c r="U7038" s="1">
        <v>89.996999999999986</v>
      </c>
      <c r="V7038" t="str">
        <f>VLOOKUP(M7038,People!B:C,2,0)</f>
        <v>Cassandra Brandow</v>
      </c>
      <c r="W7038" t="str">
        <f>IFERROR(VLOOKUP(B7038,Returns!B:C,2,0),"NO")</f>
        <v>NO</v>
      </c>
      <c r="X7038" s="34">
        <f t="shared" si="109"/>
        <v>95.996800000000007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35">
        <v>0</v>
      </c>
      <c r="U7039" s="1">
        <v>6.2208000000000006</v>
      </c>
      <c r="V7039" t="str">
        <f>VLOOKUP(M7039,People!B:C,2,0)</f>
        <v>Cassandra Brandow</v>
      </c>
      <c r="W7039" t="str">
        <f>IFERROR(VLOOKUP(B7039,Returns!B:C,2,0),"NO")</f>
        <v>NO</v>
      </c>
      <c r="X7039" s="34">
        <f t="shared" si="109"/>
        <v>0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35">
        <v>0</v>
      </c>
      <c r="U7040" s="1">
        <v>6.4584000000000001</v>
      </c>
      <c r="V7040" t="str">
        <f>VLOOKUP(M7040,People!B:C,2,0)</f>
        <v>Cassandra Brandow</v>
      </c>
      <c r="W7040" t="str">
        <f>IFERROR(VLOOKUP(B7040,Returns!B:C,2,0),"NO")</f>
        <v>NO</v>
      </c>
      <c r="X7040" s="34">
        <f t="shared" si="109"/>
        <v>0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35">
        <v>0</v>
      </c>
      <c r="U7041" s="1">
        <v>41.680000000000007</v>
      </c>
      <c r="V7041" t="str">
        <f>VLOOKUP(M7041,People!B:C,2,0)</f>
        <v>Chuck Magee</v>
      </c>
      <c r="W7041" t="str">
        <f>IFERROR(VLOOKUP(B7041,Returns!B:C,2,0),"NO")</f>
        <v>NO</v>
      </c>
      <c r="X7041" s="34">
        <f t="shared" si="109"/>
        <v>0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35">
        <v>0.2</v>
      </c>
      <c r="U7042" s="1">
        <v>8.3753999999999991</v>
      </c>
      <c r="V7042" t="str">
        <f>VLOOKUP(M7042,People!B:C,2,0)</f>
        <v>Chuck Magee</v>
      </c>
      <c r="W7042" t="str">
        <f>IFERROR(VLOOKUP(B7042,Returns!B:C,2,0),"NO")</f>
        <v>NO</v>
      </c>
      <c r="X7042" s="34">
        <f t="shared" ref="X7042:X7105" si="110">T7042*R7042</f>
        <v>4.9632000000000005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35">
        <v>0</v>
      </c>
      <c r="U7043" s="1">
        <v>27.359200000000001</v>
      </c>
      <c r="V7043" t="str">
        <f>VLOOKUP(M7043,People!B:C,2,0)</f>
        <v>Chuck Magee</v>
      </c>
      <c r="W7043" t="str">
        <f>IFERROR(VLOOKUP(B7043,Returns!B:C,2,0),"NO")</f>
        <v>NO</v>
      </c>
      <c r="X7043" s="34">
        <f t="shared" si="110"/>
        <v>0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35">
        <v>0.4</v>
      </c>
      <c r="U7044" s="1">
        <v>69.996499999999969</v>
      </c>
      <c r="V7044" t="str">
        <f>VLOOKUP(M7044,People!B:C,2,0)</f>
        <v>Chuck Magee</v>
      </c>
      <c r="W7044" t="str">
        <f>IFERROR(VLOOKUP(B7044,Returns!B:C,2,0),"NO")</f>
        <v>NO</v>
      </c>
      <c r="X7044" s="34">
        <f t="shared" si="110"/>
        <v>239.98800000000003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35">
        <v>0.3</v>
      </c>
      <c r="U7045" s="1">
        <v>-14.195999999999984</v>
      </c>
      <c r="V7045" t="str">
        <f>VLOOKUP(M7045,People!B:C,2,0)</f>
        <v>Chuck Magee</v>
      </c>
      <c r="W7045" t="str">
        <f>IFERROR(VLOOKUP(B7045,Returns!B:C,2,0),"NO")</f>
        <v>NO</v>
      </c>
      <c r="X7045" s="34">
        <f t="shared" si="110"/>
        <v>59.623199999999997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35">
        <v>0.2</v>
      </c>
      <c r="U7046" s="1">
        <v>1.1479999999999988</v>
      </c>
      <c r="V7046" t="str">
        <f>VLOOKUP(M7046,People!B:C,2,0)</f>
        <v>Chuck Magee</v>
      </c>
      <c r="W7046" t="str">
        <f>IFERROR(VLOOKUP(B7046,Returns!B:C,2,0),"NO")</f>
        <v>NO</v>
      </c>
      <c r="X7046" s="34">
        <f t="shared" si="110"/>
        <v>1.8368000000000002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35">
        <v>0.2</v>
      </c>
      <c r="U7047" s="1">
        <v>3.3524000000000003</v>
      </c>
      <c r="V7047" t="str">
        <f>VLOOKUP(M7047,People!B:C,2,0)</f>
        <v>Kelly Williams</v>
      </c>
      <c r="W7047" t="str">
        <f>IFERROR(VLOOKUP(B7047,Returns!B:C,2,0),"NO")</f>
        <v>NO</v>
      </c>
      <c r="X7047" s="34">
        <f t="shared" si="110"/>
        <v>1.8496000000000004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35">
        <v>0.2</v>
      </c>
      <c r="U7048" s="1">
        <v>2.4897999999999989</v>
      </c>
      <c r="V7048" t="str">
        <f>VLOOKUP(M7048,People!B:C,2,0)</f>
        <v>Anna Andreadi</v>
      </c>
      <c r="W7048" t="str">
        <f>IFERROR(VLOOKUP(B7048,Returns!B:C,2,0),"NO")</f>
        <v>NO</v>
      </c>
      <c r="X7048" s="34">
        <f t="shared" si="110"/>
        <v>19.918400000000002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35">
        <v>0</v>
      </c>
      <c r="U7049" s="1">
        <v>139.98599999999999</v>
      </c>
      <c r="V7049" t="str">
        <f>VLOOKUP(M7049,People!B:C,2,0)</f>
        <v>Anna Andreadi</v>
      </c>
      <c r="W7049" t="str">
        <f>IFERROR(VLOOKUP(B7049,Returns!B:C,2,0),"NO")</f>
        <v>NO</v>
      </c>
      <c r="X7049" s="34">
        <f t="shared" si="110"/>
        <v>0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35">
        <v>0.2</v>
      </c>
      <c r="U7050" s="1">
        <v>5.4432</v>
      </c>
      <c r="V7050" t="str">
        <f>VLOOKUP(M7050,People!B:C,2,0)</f>
        <v>Cassandra Brandow</v>
      </c>
      <c r="W7050" t="str">
        <f>IFERROR(VLOOKUP(B7050,Returns!B:C,2,0),"NO")</f>
        <v>NO</v>
      </c>
      <c r="X7050" s="34">
        <f t="shared" si="110"/>
        <v>3.1104000000000007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35">
        <v>0.2</v>
      </c>
      <c r="U7051" s="1">
        <v>2.3685999999999989</v>
      </c>
      <c r="V7051" t="str">
        <f>VLOOKUP(M7051,People!B:C,2,0)</f>
        <v>Anna Andreadi</v>
      </c>
      <c r="W7051" t="str">
        <f>IFERROR(VLOOKUP(B7051,Returns!B:C,2,0),"NO")</f>
        <v>NO</v>
      </c>
      <c r="X7051" s="34">
        <f t="shared" si="110"/>
        <v>2.9152000000000005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35">
        <v>0.2</v>
      </c>
      <c r="U7052" s="1">
        <v>68.11999999999999</v>
      </c>
      <c r="V7052" t="str">
        <f>VLOOKUP(M7052,People!B:C,2,0)</f>
        <v>Anna Andreadi</v>
      </c>
      <c r="W7052" t="str">
        <f>IFERROR(VLOOKUP(B7052,Returns!B:C,2,0),"NO")</f>
        <v>Yes</v>
      </c>
      <c r="X7052" s="34">
        <f t="shared" si="110"/>
        <v>41.920000000000009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35">
        <v>0</v>
      </c>
      <c r="U7053" s="1">
        <v>6.0632000000000019</v>
      </c>
      <c r="V7053" t="str">
        <f>VLOOKUP(M7053,People!B:C,2,0)</f>
        <v>Anna Andreadi</v>
      </c>
      <c r="W7053" t="str">
        <f>IFERROR(VLOOKUP(B7053,Returns!B:C,2,0),"NO")</f>
        <v>Yes</v>
      </c>
      <c r="X7053" s="34">
        <f t="shared" si="110"/>
        <v>0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35">
        <v>0</v>
      </c>
      <c r="U7054" s="1">
        <v>13.940999999999999</v>
      </c>
      <c r="V7054" t="str">
        <f>VLOOKUP(M7054,People!B:C,2,0)</f>
        <v>Anna Andreadi</v>
      </c>
      <c r="W7054" t="str">
        <f>IFERROR(VLOOKUP(B7054,Returns!B:C,2,0),"NO")</f>
        <v>Yes</v>
      </c>
      <c r="X7054" s="34">
        <f t="shared" si="110"/>
        <v>0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35">
        <v>0</v>
      </c>
      <c r="U7055" s="1">
        <v>25.191599999999994</v>
      </c>
      <c r="V7055" t="str">
        <f>VLOOKUP(M7055,People!B:C,2,0)</f>
        <v>Anna Andreadi</v>
      </c>
      <c r="W7055" t="str">
        <f>IFERROR(VLOOKUP(B7055,Returns!B:C,2,0),"NO")</f>
        <v>Yes</v>
      </c>
      <c r="X7055" s="34">
        <f t="shared" si="110"/>
        <v>0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35">
        <v>0.2</v>
      </c>
      <c r="U7056" s="1">
        <v>-31.843000000000018</v>
      </c>
      <c r="V7056" t="str">
        <f>VLOOKUP(M7056,People!B:C,2,0)</f>
        <v>Anna Andreadi</v>
      </c>
      <c r="W7056" t="str">
        <f>IFERROR(VLOOKUP(B7056,Returns!B:C,2,0),"NO")</f>
        <v>Yes</v>
      </c>
      <c r="X7056" s="34">
        <f t="shared" si="110"/>
        <v>72.784000000000006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35">
        <v>0.2</v>
      </c>
      <c r="U7057" s="1">
        <v>11.189999999999996</v>
      </c>
      <c r="V7057" t="str">
        <f>VLOOKUP(M7057,People!B:C,2,0)</f>
        <v>Anna Andreadi</v>
      </c>
      <c r="W7057" t="str">
        <f>IFERROR(VLOOKUP(B7057,Returns!B:C,2,0),"NO")</f>
        <v>Yes</v>
      </c>
      <c r="X7057" s="34">
        <f t="shared" si="110"/>
        <v>7.1616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35">
        <v>0.2</v>
      </c>
      <c r="U7058" s="1">
        <v>39.873599999999982</v>
      </c>
      <c r="V7058" t="str">
        <f>VLOOKUP(M7058,People!B:C,2,0)</f>
        <v>Anna Andreadi</v>
      </c>
      <c r="W7058" t="str">
        <f>IFERROR(VLOOKUP(B7058,Returns!B:C,2,0),"NO")</f>
        <v>Yes</v>
      </c>
      <c r="X7058" s="34">
        <f t="shared" si="110"/>
        <v>24.537600000000001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35">
        <v>0.2</v>
      </c>
      <c r="U7059" s="1">
        <v>111.51699999999991</v>
      </c>
      <c r="V7059" t="str">
        <f>VLOOKUP(M7059,People!B:C,2,0)</f>
        <v>Anna Andreadi</v>
      </c>
      <c r="W7059" t="str">
        <f>IFERROR(VLOOKUP(B7059,Returns!B:C,2,0),"NO")</f>
        <v>Yes</v>
      </c>
      <c r="X7059" s="34">
        <f t="shared" si="110"/>
        <v>178.42720000000003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35">
        <v>0</v>
      </c>
      <c r="U7060" s="1">
        <v>2.0087999999999973</v>
      </c>
      <c r="V7060" t="str">
        <f>VLOOKUP(M7060,People!B:C,2,0)</f>
        <v>Anna Andreadi</v>
      </c>
      <c r="W7060" t="str">
        <f>IFERROR(VLOOKUP(B7060,Returns!B:C,2,0),"NO")</f>
        <v>Yes</v>
      </c>
      <c r="X7060" s="34">
        <f t="shared" si="110"/>
        <v>0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35">
        <v>0</v>
      </c>
      <c r="U7061" s="1">
        <v>24.191799999999994</v>
      </c>
      <c r="V7061" t="str">
        <f>VLOOKUP(M7061,People!B:C,2,0)</f>
        <v>Anna Andreadi</v>
      </c>
      <c r="W7061" t="str">
        <f>IFERROR(VLOOKUP(B7061,Returns!B:C,2,0),"NO")</f>
        <v>Yes</v>
      </c>
      <c r="X7061" s="34">
        <f t="shared" si="110"/>
        <v>0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35">
        <v>0.2</v>
      </c>
      <c r="U7062" s="1">
        <v>2.1286</v>
      </c>
      <c r="V7062" t="str">
        <f>VLOOKUP(M7062,People!B:C,2,0)</f>
        <v>Anna Andreadi</v>
      </c>
      <c r="W7062" t="str">
        <f>IFERROR(VLOOKUP(B7062,Returns!B:C,2,0),"NO")</f>
        <v>Yes</v>
      </c>
      <c r="X7062" s="34">
        <f t="shared" si="110"/>
        <v>1.1744000000000001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35">
        <v>0.2</v>
      </c>
      <c r="U7063" s="1">
        <v>4.0985999999999994</v>
      </c>
      <c r="V7063" t="str">
        <f>VLOOKUP(M7063,People!B:C,2,0)</f>
        <v>Anna Andreadi</v>
      </c>
      <c r="W7063" t="str">
        <f>IFERROR(VLOOKUP(B7063,Returns!B:C,2,0),"NO")</f>
        <v>NO</v>
      </c>
      <c r="X7063" s="34">
        <f t="shared" si="110"/>
        <v>2.4288000000000003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35">
        <v>0.2</v>
      </c>
      <c r="U7064" s="1">
        <v>10.422000000000001</v>
      </c>
      <c r="V7064" t="str">
        <f>VLOOKUP(M7064,People!B:C,2,0)</f>
        <v>Anna Andreadi</v>
      </c>
      <c r="W7064" t="str">
        <f>IFERROR(VLOOKUP(B7064,Returns!B:C,2,0),"NO")</f>
        <v>NO</v>
      </c>
      <c r="X7064" s="34">
        <f t="shared" si="110"/>
        <v>5.5584000000000007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35">
        <v>0.2</v>
      </c>
      <c r="U7065" s="1">
        <v>0.69839999999999902</v>
      </c>
      <c r="V7065" t="str">
        <f>VLOOKUP(M7065,People!B:C,2,0)</f>
        <v>Anna Andreadi</v>
      </c>
      <c r="W7065" t="str">
        <f>IFERROR(VLOOKUP(B7065,Returns!B:C,2,0),"NO")</f>
        <v>NO</v>
      </c>
      <c r="X7065" s="34">
        <f t="shared" si="110"/>
        <v>1.2416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35">
        <v>0</v>
      </c>
      <c r="U7066" s="1">
        <v>8.4942000000000011</v>
      </c>
      <c r="V7066" t="str">
        <f>VLOOKUP(M7066,People!B:C,2,0)</f>
        <v>Chuck Magee</v>
      </c>
      <c r="W7066" t="str">
        <f>IFERROR(VLOOKUP(B7066,Returns!B:C,2,0),"NO")</f>
        <v>NO</v>
      </c>
      <c r="X7066" s="34">
        <f t="shared" si="110"/>
        <v>0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35">
        <v>0</v>
      </c>
      <c r="U7067" s="1">
        <v>327.94580000000002</v>
      </c>
      <c r="V7067" t="str">
        <f>VLOOKUP(M7067,People!B:C,2,0)</f>
        <v>Anna Andreadi</v>
      </c>
      <c r="W7067" t="str">
        <f>IFERROR(VLOOKUP(B7067,Returns!B:C,2,0),"NO")</f>
        <v>NO</v>
      </c>
      <c r="X7067" s="34">
        <f t="shared" si="110"/>
        <v>0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35">
        <v>0</v>
      </c>
      <c r="U7068" s="1">
        <v>18.662400000000002</v>
      </c>
      <c r="V7068" t="str">
        <f>VLOOKUP(M7068,People!B:C,2,0)</f>
        <v>Anna Andreadi</v>
      </c>
      <c r="W7068" t="str">
        <f>IFERROR(VLOOKUP(B7068,Returns!B:C,2,0),"NO")</f>
        <v>NO</v>
      </c>
      <c r="X7068" s="34">
        <f t="shared" si="110"/>
        <v>0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35">
        <v>0.8</v>
      </c>
      <c r="U7069" s="1">
        <v>-3.2406000000000006</v>
      </c>
      <c r="V7069" t="str">
        <f>VLOOKUP(M7069,People!B:C,2,0)</f>
        <v>Kelly Williams</v>
      </c>
      <c r="W7069" t="str">
        <f>IFERROR(VLOOKUP(B7069,Returns!B:C,2,0),"NO")</f>
        <v>NO</v>
      </c>
      <c r="X7069" s="34">
        <f t="shared" si="110"/>
        <v>1.5711999999999997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35">
        <v>0.2</v>
      </c>
      <c r="U7070" s="1">
        <v>30.996000000000002</v>
      </c>
      <c r="V7070" t="str">
        <f>VLOOKUP(M7070,People!B:C,2,0)</f>
        <v>Kelly Williams</v>
      </c>
      <c r="W7070" t="str">
        <f>IFERROR(VLOOKUP(B7070,Returns!B:C,2,0),"NO")</f>
        <v>NO</v>
      </c>
      <c r="X7070" s="34">
        <f t="shared" si="110"/>
        <v>16.531200000000002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35">
        <v>0</v>
      </c>
      <c r="U7071" s="1">
        <v>2.6909999999999998</v>
      </c>
      <c r="V7071" t="str">
        <f>VLOOKUP(M7071,People!B:C,2,0)</f>
        <v>Anna Andreadi</v>
      </c>
      <c r="W7071" t="str">
        <f>IFERROR(VLOOKUP(B7071,Returns!B:C,2,0),"NO")</f>
        <v>NO</v>
      </c>
      <c r="X7071" s="34">
        <f t="shared" si="110"/>
        <v>0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35">
        <v>0.2</v>
      </c>
      <c r="U7072" s="1">
        <v>3.3524000000000003</v>
      </c>
      <c r="V7072" t="str">
        <f>VLOOKUP(M7072,People!B:C,2,0)</f>
        <v>Kelly Williams</v>
      </c>
      <c r="W7072" t="str">
        <f>IFERROR(VLOOKUP(B7072,Returns!B:C,2,0),"NO")</f>
        <v>NO</v>
      </c>
      <c r="X7072" s="34">
        <f t="shared" si="110"/>
        <v>1.8496000000000004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35">
        <v>0.2</v>
      </c>
      <c r="U7073" s="1">
        <v>0.3335999999999999</v>
      </c>
      <c r="V7073" t="str">
        <f>VLOOKUP(M7073,People!B:C,2,0)</f>
        <v>Kelly Williams</v>
      </c>
      <c r="W7073" t="str">
        <f>IFERROR(VLOOKUP(B7073,Returns!B:C,2,0),"NO")</f>
        <v>NO</v>
      </c>
      <c r="X7073" s="34">
        <f t="shared" si="110"/>
        <v>0.88959999999999995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35">
        <v>0.2</v>
      </c>
      <c r="U7074" s="1">
        <v>1.8144</v>
      </c>
      <c r="V7074" t="str">
        <f>VLOOKUP(M7074,People!B:C,2,0)</f>
        <v>Kelly Williams</v>
      </c>
      <c r="W7074" t="str">
        <f>IFERROR(VLOOKUP(B7074,Returns!B:C,2,0),"NO")</f>
        <v>NO</v>
      </c>
      <c r="X7074" s="34">
        <f t="shared" si="110"/>
        <v>1.0368000000000002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35">
        <v>0.2</v>
      </c>
      <c r="U7075" s="1">
        <v>15.393000000000008</v>
      </c>
      <c r="V7075" t="str">
        <f>VLOOKUP(M7075,People!B:C,2,0)</f>
        <v>Kelly Williams</v>
      </c>
      <c r="W7075" t="str">
        <f>IFERROR(VLOOKUP(B7075,Returns!B:C,2,0),"NO")</f>
        <v>NO</v>
      </c>
      <c r="X7075" s="34">
        <f t="shared" si="110"/>
        <v>35.183999999999997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35">
        <v>0.8</v>
      </c>
      <c r="U7076" s="1">
        <v>-8.3160000000000025</v>
      </c>
      <c r="V7076" t="str">
        <f>VLOOKUP(M7076,People!B:C,2,0)</f>
        <v>Kelly Williams</v>
      </c>
      <c r="W7076" t="str">
        <f>IFERROR(VLOOKUP(B7076,Returns!B:C,2,0),"NO")</f>
        <v>NO</v>
      </c>
      <c r="X7076" s="34">
        <f t="shared" si="110"/>
        <v>3.8015999999999992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35">
        <v>0.2</v>
      </c>
      <c r="U7077" s="1">
        <v>1.0007999999999999</v>
      </c>
      <c r="V7077" t="str">
        <f>VLOOKUP(M7077,People!B:C,2,0)</f>
        <v>Kelly Williams</v>
      </c>
      <c r="W7077" t="str">
        <f>IFERROR(VLOOKUP(B7077,Returns!B:C,2,0),"NO")</f>
        <v>NO</v>
      </c>
      <c r="X7077" s="34">
        <f t="shared" si="110"/>
        <v>2.6688000000000005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35">
        <v>0</v>
      </c>
      <c r="U7078" s="1">
        <v>26.901000000000003</v>
      </c>
      <c r="V7078" t="str">
        <f>VLOOKUP(M7078,People!B:C,2,0)</f>
        <v>Anna Andreadi</v>
      </c>
      <c r="W7078" t="str">
        <f>IFERROR(VLOOKUP(B7078,Returns!B:C,2,0),"NO")</f>
        <v>NO</v>
      </c>
      <c r="X7078" s="34">
        <f t="shared" si="110"/>
        <v>0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35">
        <v>0.7</v>
      </c>
      <c r="U7079" s="1">
        <v>-17.565099999999994</v>
      </c>
      <c r="V7079" t="str">
        <f>VLOOKUP(M7079,People!B:C,2,0)</f>
        <v>Cassandra Brandow</v>
      </c>
      <c r="W7079" t="str">
        <f>IFERROR(VLOOKUP(B7079,Returns!B:C,2,0),"NO")</f>
        <v>Yes</v>
      </c>
      <c r="X7079" s="34">
        <f t="shared" si="110"/>
        <v>16.037700000000001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35">
        <v>0.2</v>
      </c>
      <c r="U7080" s="1">
        <v>34.813799999999944</v>
      </c>
      <c r="V7080" t="str">
        <f>VLOOKUP(M7080,People!B:C,2,0)</f>
        <v>Cassandra Brandow</v>
      </c>
      <c r="W7080" t="str">
        <f>IFERROR(VLOOKUP(B7080,Returns!B:C,2,0),"NO")</f>
        <v>Yes</v>
      </c>
      <c r="X7080" s="34">
        <f t="shared" si="110"/>
        <v>61.891200000000005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35">
        <v>0.2</v>
      </c>
      <c r="U7081" s="1">
        <v>3.4047999999999981</v>
      </c>
      <c r="V7081" t="str">
        <f>VLOOKUP(M7081,People!B:C,2,0)</f>
        <v>Cassandra Brandow</v>
      </c>
      <c r="W7081" t="str">
        <f>IFERROR(VLOOKUP(B7081,Returns!B:C,2,0),"NO")</f>
        <v>Yes</v>
      </c>
      <c r="X7081" s="34">
        <f t="shared" si="110"/>
        <v>3.8912000000000009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35">
        <v>0.4</v>
      </c>
      <c r="U7082" s="1">
        <v>-149.63070000000005</v>
      </c>
      <c r="V7082" t="str">
        <f>VLOOKUP(M7082,People!B:C,2,0)</f>
        <v>Cassandra Brandow</v>
      </c>
      <c r="W7082" t="str">
        <f>IFERROR(VLOOKUP(B7082,Returns!B:C,2,0),"NO")</f>
        <v>Yes</v>
      </c>
      <c r="X7082" s="34">
        <f t="shared" si="110"/>
        <v>189.00720000000001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35">
        <v>0.2</v>
      </c>
      <c r="U7083" s="1">
        <v>303.80400000000003</v>
      </c>
      <c r="V7083" t="str">
        <f>VLOOKUP(M7083,People!B:C,2,0)</f>
        <v>Cassandra Brandow</v>
      </c>
      <c r="W7083" t="str">
        <f>IFERROR(VLOOKUP(B7083,Returns!B:C,2,0),"NO")</f>
        <v>Yes</v>
      </c>
      <c r="X7083" s="34">
        <f t="shared" si="110"/>
        <v>202.53600000000003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35">
        <v>0.7</v>
      </c>
      <c r="U7084" s="1">
        <v>-12.628</v>
      </c>
      <c r="V7084" t="str">
        <f>VLOOKUP(M7084,People!B:C,2,0)</f>
        <v>Cassandra Brandow</v>
      </c>
      <c r="W7084" t="str">
        <f>IFERROR(VLOOKUP(B7084,Returns!B:C,2,0),"NO")</f>
        <v>Yes</v>
      </c>
      <c r="X7084" s="34">
        <f t="shared" si="110"/>
        <v>12.054000000000004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35">
        <v>0</v>
      </c>
      <c r="U7085" s="1">
        <v>1.6896</v>
      </c>
      <c r="V7085" t="str">
        <f>VLOOKUP(M7085,People!B:C,2,0)</f>
        <v>Anna Andreadi</v>
      </c>
      <c r="W7085" t="str">
        <f>IFERROR(VLOOKUP(B7085,Returns!B:C,2,0),"NO")</f>
        <v>NO</v>
      </c>
      <c r="X7085" s="34">
        <f t="shared" si="110"/>
        <v>0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35">
        <v>0.2</v>
      </c>
      <c r="U7086" s="1">
        <v>121.96440000000001</v>
      </c>
      <c r="V7086" t="str">
        <f>VLOOKUP(M7086,People!B:C,2,0)</f>
        <v>Anna Andreadi</v>
      </c>
      <c r="W7086" t="str">
        <f>IFERROR(VLOOKUP(B7086,Returns!B:C,2,0),"NO")</f>
        <v>NO</v>
      </c>
      <c r="X7086" s="34">
        <f t="shared" si="110"/>
        <v>325.23840000000007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35">
        <v>0.7</v>
      </c>
      <c r="U7087" s="1">
        <v>-6.3030000000000008</v>
      </c>
      <c r="V7087" t="str">
        <f>VLOOKUP(M7087,People!B:C,2,0)</f>
        <v>Chuck Magee</v>
      </c>
      <c r="W7087" t="str">
        <f>IFERROR(VLOOKUP(B7087,Returns!B:C,2,0),"NO")</f>
        <v>NO</v>
      </c>
      <c r="X7087" s="34">
        <f t="shared" si="110"/>
        <v>6.0165000000000015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35">
        <v>0.2</v>
      </c>
      <c r="U7088" s="1">
        <v>-42.951599999999999</v>
      </c>
      <c r="V7088" t="str">
        <f>VLOOKUP(M7088,People!B:C,2,0)</f>
        <v>Chuck Magee</v>
      </c>
      <c r="W7088" t="str">
        <f>IFERROR(VLOOKUP(B7088,Returns!B:C,2,0),"NO")</f>
        <v>NO</v>
      </c>
      <c r="X7088" s="34">
        <f t="shared" si="110"/>
        <v>38.179200000000002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35">
        <v>0</v>
      </c>
      <c r="U7089" s="1">
        <v>23.968799999999998</v>
      </c>
      <c r="V7089" t="str">
        <f>VLOOKUP(M7089,People!B:C,2,0)</f>
        <v>Anna Andreadi</v>
      </c>
      <c r="W7089" t="str">
        <f>IFERROR(VLOOKUP(B7089,Returns!B:C,2,0),"NO")</f>
        <v>NO</v>
      </c>
      <c r="X7089" s="34">
        <f t="shared" si="110"/>
        <v>0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35">
        <v>0</v>
      </c>
      <c r="U7090" s="1">
        <v>23.807999999999993</v>
      </c>
      <c r="V7090" t="str">
        <f>VLOOKUP(M7090,People!B:C,2,0)</f>
        <v>Anna Andreadi</v>
      </c>
      <c r="W7090" t="str">
        <f>IFERROR(VLOOKUP(B7090,Returns!B:C,2,0),"NO")</f>
        <v>NO</v>
      </c>
      <c r="X7090" s="34">
        <f t="shared" si="110"/>
        <v>0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35">
        <v>0.2</v>
      </c>
      <c r="U7091" s="1">
        <v>7.4974999999999987</v>
      </c>
      <c r="V7091" t="str">
        <f>VLOOKUP(M7091,People!B:C,2,0)</f>
        <v>Anna Andreadi</v>
      </c>
      <c r="W7091" t="str">
        <f>IFERROR(VLOOKUP(B7091,Returns!B:C,2,0),"NO")</f>
        <v>NO</v>
      </c>
      <c r="X7091" s="34">
        <f t="shared" si="110"/>
        <v>23.992000000000001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35">
        <v>0</v>
      </c>
      <c r="U7092" s="1">
        <v>49.970399999999991</v>
      </c>
      <c r="V7092" t="str">
        <f>VLOOKUP(M7092,People!B:C,2,0)</f>
        <v>Cassandra Brandow</v>
      </c>
      <c r="W7092" t="str">
        <f>IFERROR(VLOOKUP(B7092,Returns!B:C,2,0),"NO")</f>
        <v>NO</v>
      </c>
      <c r="X7092" s="34">
        <f t="shared" si="110"/>
        <v>0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35">
        <v>0</v>
      </c>
      <c r="U7093" s="1">
        <v>45.763200000000012</v>
      </c>
      <c r="V7093" t="str">
        <f>VLOOKUP(M7093,People!B:C,2,0)</f>
        <v>Cassandra Brandow</v>
      </c>
      <c r="W7093" t="str">
        <f>IFERROR(VLOOKUP(B7093,Returns!B:C,2,0),"NO")</f>
        <v>NO</v>
      </c>
      <c r="X7093" s="34">
        <f t="shared" si="110"/>
        <v>0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35">
        <v>0</v>
      </c>
      <c r="U7094" s="1">
        <v>11.117599999999999</v>
      </c>
      <c r="V7094" t="str">
        <f>VLOOKUP(M7094,People!B:C,2,0)</f>
        <v>Cassandra Brandow</v>
      </c>
      <c r="W7094" t="str">
        <f>IFERROR(VLOOKUP(B7094,Returns!B:C,2,0),"NO")</f>
        <v>NO</v>
      </c>
      <c r="X7094" s="34">
        <f t="shared" si="110"/>
        <v>0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35">
        <v>0</v>
      </c>
      <c r="U7095" s="1">
        <v>24.2285</v>
      </c>
      <c r="V7095" t="str">
        <f>VLOOKUP(M7095,People!B:C,2,0)</f>
        <v>Cassandra Brandow</v>
      </c>
      <c r="W7095" t="str">
        <f>IFERROR(VLOOKUP(B7095,Returns!B:C,2,0),"NO")</f>
        <v>NO</v>
      </c>
      <c r="X7095" s="34">
        <f t="shared" si="110"/>
        <v>0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35">
        <v>0.2</v>
      </c>
      <c r="U7096" s="1">
        <v>89.990999999999985</v>
      </c>
      <c r="V7096" t="str">
        <f>VLOOKUP(M7096,People!B:C,2,0)</f>
        <v>Kelly Williams</v>
      </c>
      <c r="W7096" t="str">
        <f>IFERROR(VLOOKUP(B7096,Returns!B:C,2,0),"NO")</f>
        <v>NO</v>
      </c>
      <c r="X7096" s="34">
        <f t="shared" si="110"/>
        <v>95.990400000000008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35">
        <v>0.2</v>
      </c>
      <c r="U7097" s="1">
        <v>55.007999999999996</v>
      </c>
      <c r="V7097" t="str">
        <f>VLOOKUP(M7097,People!B:C,2,0)</f>
        <v>Chuck Magee</v>
      </c>
      <c r="W7097" t="str">
        <f>IFERROR(VLOOKUP(B7097,Returns!B:C,2,0),"NO")</f>
        <v>NO</v>
      </c>
      <c r="X7097" s="34">
        <f t="shared" si="110"/>
        <v>29.337599999999998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35">
        <v>0.2</v>
      </c>
      <c r="U7098" s="1">
        <v>89.954799999999992</v>
      </c>
      <c r="V7098" t="str">
        <f>VLOOKUP(M7098,People!B:C,2,0)</f>
        <v>Chuck Magee</v>
      </c>
      <c r="W7098" t="str">
        <f>IFERROR(VLOOKUP(B7098,Returns!B:C,2,0),"NO")</f>
        <v>NO</v>
      </c>
      <c r="X7098" s="34">
        <f t="shared" si="110"/>
        <v>55.356800000000014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35">
        <v>0.2</v>
      </c>
      <c r="U7099" s="1">
        <v>9.1785000000000014</v>
      </c>
      <c r="V7099" t="str">
        <f>VLOOKUP(M7099,People!B:C,2,0)</f>
        <v>Chuck Magee</v>
      </c>
      <c r="W7099" t="str">
        <f>IFERROR(VLOOKUP(B7099,Returns!B:C,2,0),"NO")</f>
        <v>NO</v>
      </c>
      <c r="X7099" s="34">
        <f t="shared" si="110"/>
        <v>5.0640000000000001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35">
        <v>0</v>
      </c>
      <c r="U7100" s="1">
        <v>149.91119999999998</v>
      </c>
      <c r="V7100" t="str">
        <f>VLOOKUP(M7100,People!B:C,2,0)</f>
        <v>Chuck Magee</v>
      </c>
      <c r="W7100" t="str">
        <f>IFERROR(VLOOKUP(B7100,Returns!B:C,2,0),"NO")</f>
        <v>NO</v>
      </c>
      <c r="X7100" s="34">
        <f t="shared" si="110"/>
        <v>0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35">
        <v>0</v>
      </c>
      <c r="U7101" s="1">
        <v>99.940799999999982</v>
      </c>
      <c r="V7101" t="str">
        <f>VLOOKUP(M7101,People!B:C,2,0)</f>
        <v>Chuck Magee</v>
      </c>
      <c r="W7101" t="str">
        <f>IFERROR(VLOOKUP(B7101,Returns!B:C,2,0),"NO")</f>
        <v>NO</v>
      </c>
      <c r="X7101" s="34">
        <f t="shared" si="110"/>
        <v>0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35">
        <v>0.2</v>
      </c>
      <c r="U7102" s="1">
        <v>8.8019999999999978</v>
      </c>
      <c r="V7102" t="str">
        <f>VLOOKUP(M7102,People!B:C,2,0)</f>
        <v>Anna Andreadi</v>
      </c>
      <c r="W7102" t="str">
        <f>IFERROR(VLOOKUP(B7102,Returns!B:C,2,0),"NO")</f>
        <v>NO</v>
      </c>
      <c r="X7102" s="34">
        <f t="shared" si="110"/>
        <v>4.6944000000000008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35">
        <v>0.2</v>
      </c>
      <c r="U7103" s="1">
        <v>6.6311999999999989</v>
      </c>
      <c r="V7103" t="str">
        <f>VLOOKUP(M7103,People!B:C,2,0)</f>
        <v>Kelly Williams</v>
      </c>
      <c r="W7103" t="str">
        <f>IFERROR(VLOOKUP(B7103,Returns!B:C,2,0),"NO")</f>
        <v>NO</v>
      </c>
      <c r="X7103" s="34">
        <f t="shared" si="110"/>
        <v>3.9296000000000002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35">
        <v>0.7</v>
      </c>
      <c r="U7104" s="1">
        <v>-5.036999999999999</v>
      </c>
      <c r="V7104" t="str">
        <f>VLOOKUP(M7104,People!B:C,2,0)</f>
        <v>Chuck Magee</v>
      </c>
      <c r="W7104" t="str">
        <f>IFERROR(VLOOKUP(B7104,Returns!B:C,2,0),"NO")</f>
        <v>NO</v>
      </c>
      <c r="X7104" s="34">
        <f t="shared" si="110"/>
        <v>4.5990000000000002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35">
        <v>0</v>
      </c>
      <c r="U7105" s="1">
        <v>105.27499999999998</v>
      </c>
      <c r="V7105" t="str">
        <f>VLOOKUP(M7105,People!B:C,2,0)</f>
        <v>Anna Andreadi</v>
      </c>
      <c r="W7105" t="str">
        <f>IFERROR(VLOOKUP(B7105,Returns!B:C,2,0),"NO")</f>
        <v>NO</v>
      </c>
      <c r="X7105" s="34">
        <f t="shared" si="110"/>
        <v>0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35">
        <v>0.3</v>
      </c>
      <c r="U7106" s="1">
        <v>-43.435200000000009</v>
      </c>
      <c r="V7106" t="str">
        <f>VLOOKUP(M7106,People!B:C,2,0)</f>
        <v>Chuck Magee</v>
      </c>
      <c r="W7106" t="str">
        <f>IFERROR(VLOOKUP(B7106,Returns!B:C,2,0),"NO")</f>
        <v>NO</v>
      </c>
      <c r="X7106" s="34">
        <f t="shared" ref="X7106:X7169" si="111">T7106*R7106</f>
        <v>228.03479999999996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35">
        <v>0.2</v>
      </c>
      <c r="U7107" s="1">
        <v>7.2719999999999949</v>
      </c>
      <c r="V7107" t="str">
        <f>VLOOKUP(M7107,People!B:C,2,0)</f>
        <v>Chuck Magee</v>
      </c>
      <c r="W7107" t="str">
        <f>IFERROR(VLOOKUP(B7107,Returns!B:C,2,0),"NO")</f>
        <v>NO</v>
      </c>
      <c r="X7107" s="34">
        <f t="shared" si="111"/>
        <v>7.7568000000000019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35">
        <v>0.2</v>
      </c>
      <c r="U7108" s="1">
        <v>1.5291000000000032</v>
      </c>
      <c r="V7108" t="str">
        <f>VLOOKUP(M7108,People!B:C,2,0)</f>
        <v>Chuck Magee</v>
      </c>
      <c r="W7108" t="str">
        <f>IFERROR(VLOOKUP(B7108,Returns!B:C,2,0),"NO")</f>
        <v>NO</v>
      </c>
      <c r="X7108" s="34">
        <f t="shared" si="111"/>
        <v>24.465599999999998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35">
        <v>0</v>
      </c>
      <c r="U7109" s="1">
        <v>0.77939999999999898</v>
      </c>
      <c r="V7109" t="str">
        <f>VLOOKUP(M7109,People!B:C,2,0)</f>
        <v>Chuck Magee</v>
      </c>
      <c r="W7109" t="str">
        <f>IFERROR(VLOOKUP(B7109,Returns!B:C,2,0),"NO")</f>
        <v>NO</v>
      </c>
      <c r="X7109" s="34">
        <f t="shared" si="111"/>
        <v>0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35">
        <v>0</v>
      </c>
      <c r="U7110" s="1">
        <v>1.4759999999999998</v>
      </c>
      <c r="V7110" t="str">
        <f>VLOOKUP(M7110,People!B:C,2,0)</f>
        <v>Chuck Magee</v>
      </c>
      <c r="W7110" t="str">
        <f>IFERROR(VLOOKUP(B7110,Returns!B:C,2,0),"NO")</f>
        <v>NO</v>
      </c>
      <c r="X7110" s="34">
        <f t="shared" si="111"/>
        <v>0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35">
        <v>0</v>
      </c>
      <c r="U7111" s="1">
        <v>13.796400000000006</v>
      </c>
      <c r="V7111" t="str">
        <f>VLOOKUP(M7111,People!B:C,2,0)</f>
        <v>Chuck Magee</v>
      </c>
      <c r="W7111" t="str">
        <f>IFERROR(VLOOKUP(B7111,Returns!B:C,2,0),"NO")</f>
        <v>NO</v>
      </c>
      <c r="X7111" s="34">
        <f t="shared" si="111"/>
        <v>0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35">
        <v>0</v>
      </c>
      <c r="U7112" s="1">
        <v>2.2503999999999991</v>
      </c>
      <c r="V7112" t="str">
        <f>VLOOKUP(M7112,People!B:C,2,0)</f>
        <v>Chuck Magee</v>
      </c>
      <c r="W7112" t="str">
        <f>IFERROR(VLOOKUP(B7112,Returns!B:C,2,0),"NO")</f>
        <v>NO</v>
      </c>
      <c r="X7112" s="34">
        <f t="shared" si="111"/>
        <v>0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35">
        <v>0</v>
      </c>
      <c r="U7113" s="1">
        <v>17.989999999999995</v>
      </c>
      <c r="V7113" t="str">
        <f>VLOOKUP(M7113,People!B:C,2,0)</f>
        <v>Chuck Magee</v>
      </c>
      <c r="W7113" t="str">
        <f>IFERROR(VLOOKUP(B7113,Returns!B:C,2,0),"NO")</f>
        <v>NO</v>
      </c>
      <c r="X7113" s="34">
        <f t="shared" si="111"/>
        <v>0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35">
        <v>0</v>
      </c>
      <c r="U7114" s="1">
        <v>15.372000000000003</v>
      </c>
      <c r="V7114" t="str">
        <f>VLOOKUP(M7114,People!B:C,2,0)</f>
        <v>Chuck Magee</v>
      </c>
      <c r="W7114" t="str">
        <f>IFERROR(VLOOKUP(B7114,Returns!B:C,2,0),"NO")</f>
        <v>NO</v>
      </c>
      <c r="X7114" s="34">
        <f t="shared" si="111"/>
        <v>0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35">
        <v>0.2</v>
      </c>
      <c r="U7115" s="1">
        <v>3.2479999999999998</v>
      </c>
      <c r="V7115" t="str">
        <f>VLOOKUP(M7115,People!B:C,2,0)</f>
        <v>Chuck Magee</v>
      </c>
      <c r="W7115" t="str">
        <f>IFERROR(VLOOKUP(B7115,Returns!B:C,2,0),"NO")</f>
        <v>NO</v>
      </c>
      <c r="X7115" s="34">
        <f t="shared" si="111"/>
        <v>1.8559999999999999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35">
        <v>0</v>
      </c>
      <c r="U7116" s="1">
        <v>320.31720000000001</v>
      </c>
      <c r="V7116" t="str">
        <f>VLOOKUP(M7116,People!B:C,2,0)</f>
        <v>Anna Andreadi</v>
      </c>
      <c r="W7116" t="str">
        <f>IFERROR(VLOOKUP(B7116,Returns!B:C,2,0),"NO")</f>
        <v>NO</v>
      </c>
      <c r="X7116" s="34">
        <f t="shared" si="111"/>
        <v>0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35">
        <v>0.2</v>
      </c>
      <c r="U7117" s="1">
        <v>2.0047999999999995</v>
      </c>
      <c r="V7117" t="str">
        <f>VLOOKUP(M7117,People!B:C,2,0)</f>
        <v>Anna Andreadi</v>
      </c>
      <c r="W7117" t="str">
        <f>IFERROR(VLOOKUP(B7117,Returns!B:C,2,0),"NO")</f>
        <v>NO</v>
      </c>
      <c r="X7117" s="34">
        <f t="shared" si="111"/>
        <v>1.1456000000000002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35">
        <v>0</v>
      </c>
      <c r="U7118" s="1">
        <v>27.881999999999998</v>
      </c>
      <c r="V7118" t="str">
        <f>VLOOKUP(M7118,People!B:C,2,0)</f>
        <v>Anna Andreadi</v>
      </c>
      <c r="W7118" t="str">
        <f>IFERROR(VLOOKUP(B7118,Returns!B:C,2,0),"NO")</f>
        <v>NO</v>
      </c>
      <c r="X7118" s="34">
        <f t="shared" si="111"/>
        <v>0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35">
        <v>0.2</v>
      </c>
      <c r="U7119" s="1">
        <v>0.47039999999999987</v>
      </c>
      <c r="V7119" t="str">
        <f>VLOOKUP(M7119,People!B:C,2,0)</f>
        <v>Anna Andreadi</v>
      </c>
      <c r="W7119" t="str">
        <f>IFERROR(VLOOKUP(B7119,Returns!B:C,2,0),"NO")</f>
        <v>NO</v>
      </c>
      <c r="X7119" s="34">
        <f t="shared" si="111"/>
        <v>0.26880000000000004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35">
        <v>0</v>
      </c>
      <c r="U7120" s="1">
        <v>8.7906000000000013</v>
      </c>
      <c r="V7120" t="str">
        <f>VLOOKUP(M7120,People!B:C,2,0)</f>
        <v>Chuck Magee</v>
      </c>
      <c r="W7120" t="str">
        <f>IFERROR(VLOOKUP(B7120,Returns!B:C,2,0),"NO")</f>
        <v>NO</v>
      </c>
      <c r="X7120" s="34">
        <f t="shared" si="111"/>
        <v>0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35">
        <v>0.2</v>
      </c>
      <c r="U7121" s="1">
        <v>4.5187999999999997</v>
      </c>
      <c r="V7121" t="str">
        <f>VLOOKUP(M7121,People!B:C,2,0)</f>
        <v>Anna Andreadi</v>
      </c>
      <c r="W7121" t="str">
        <f>IFERROR(VLOOKUP(B7121,Returns!B:C,2,0),"NO")</f>
        <v>Yes</v>
      </c>
      <c r="X7121" s="34">
        <f t="shared" si="111"/>
        <v>2.7808000000000002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35">
        <v>0.7</v>
      </c>
      <c r="U7122" s="1">
        <v>-51.515399999999985</v>
      </c>
      <c r="V7122" t="str">
        <f>VLOOKUP(M7122,People!B:C,2,0)</f>
        <v>Cassandra Brandow</v>
      </c>
      <c r="W7122" t="str">
        <f>IFERROR(VLOOKUP(B7122,Returns!B:C,2,0),"NO")</f>
        <v>NO</v>
      </c>
      <c r="X7122" s="34">
        <f t="shared" si="111"/>
        <v>47.035800000000002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35">
        <v>0</v>
      </c>
      <c r="U7123" s="1">
        <v>18.837</v>
      </c>
      <c r="V7123" t="str">
        <f>VLOOKUP(M7123,People!B:C,2,0)</f>
        <v>Anna Andreadi</v>
      </c>
      <c r="W7123" t="str">
        <f>IFERROR(VLOOKUP(B7123,Returns!B:C,2,0),"NO")</f>
        <v>NO</v>
      </c>
      <c r="X7123" s="34">
        <f t="shared" si="111"/>
        <v>0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35">
        <v>0</v>
      </c>
      <c r="U7124" s="1">
        <v>41.168399999999991</v>
      </c>
      <c r="V7124" t="str">
        <f>VLOOKUP(M7124,People!B:C,2,0)</f>
        <v>Anna Andreadi</v>
      </c>
      <c r="W7124" t="str">
        <f>IFERROR(VLOOKUP(B7124,Returns!B:C,2,0),"NO")</f>
        <v>NO</v>
      </c>
      <c r="X7124" s="34">
        <f t="shared" si="111"/>
        <v>0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35">
        <v>0</v>
      </c>
      <c r="U7125" s="1">
        <v>4.4088000000000012</v>
      </c>
      <c r="V7125" t="str">
        <f>VLOOKUP(M7125,People!B:C,2,0)</f>
        <v>Chuck Magee</v>
      </c>
      <c r="W7125" t="str">
        <f>IFERROR(VLOOKUP(B7125,Returns!B:C,2,0),"NO")</f>
        <v>NO</v>
      </c>
      <c r="X7125" s="34">
        <f t="shared" si="111"/>
        <v>0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35">
        <v>0</v>
      </c>
      <c r="U7126" s="1">
        <v>69.177599999999984</v>
      </c>
      <c r="V7126" t="str">
        <f>VLOOKUP(M7126,People!B:C,2,0)</f>
        <v>Chuck Magee</v>
      </c>
      <c r="W7126" t="str">
        <f>IFERROR(VLOOKUP(B7126,Returns!B:C,2,0),"NO")</f>
        <v>NO</v>
      </c>
      <c r="X7126" s="34">
        <f t="shared" si="111"/>
        <v>0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35">
        <v>0</v>
      </c>
      <c r="U7127" s="1">
        <v>8.7906000000000013</v>
      </c>
      <c r="V7127" t="str">
        <f>VLOOKUP(M7127,People!B:C,2,0)</f>
        <v>Cassandra Brandow</v>
      </c>
      <c r="W7127" t="str">
        <f>IFERROR(VLOOKUP(B7127,Returns!B:C,2,0),"NO")</f>
        <v>NO</v>
      </c>
      <c r="X7127" s="34">
        <f t="shared" si="111"/>
        <v>0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35">
        <v>0</v>
      </c>
      <c r="U7128" s="1">
        <v>4.5836999999999994</v>
      </c>
      <c r="V7128" t="str">
        <f>VLOOKUP(M7128,People!B:C,2,0)</f>
        <v>Cassandra Brandow</v>
      </c>
      <c r="W7128" t="str">
        <f>IFERROR(VLOOKUP(B7128,Returns!B:C,2,0),"NO")</f>
        <v>NO</v>
      </c>
      <c r="X7128" s="34">
        <f t="shared" si="111"/>
        <v>0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35">
        <v>0</v>
      </c>
      <c r="U7129" s="1">
        <v>7.5669999999999993</v>
      </c>
      <c r="V7129" t="str">
        <f>VLOOKUP(M7129,People!B:C,2,0)</f>
        <v>Chuck Magee</v>
      </c>
      <c r="W7129" t="str">
        <f>IFERROR(VLOOKUP(B7129,Returns!B:C,2,0),"NO")</f>
        <v>NO</v>
      </c>
      <c r="X7129" s="34">
        <f t="shared" si="111"/>
        <v>0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35">
        <v>0</v>
      </c>
      <c r="U7130" s="1">
        <v>6.573599999999999</v>
      </c>
      <c r="V7130" t="str">
        <f>VLOOKUP(M7130,People!B:C,2,0)</f>
        <v>Chuck Magee</v>
      </c>
      <c r="W7130" t="str">
        <f>IFERROR(VLOOKUP(B7130,Returns!B:C,2,0),"NO")</f>
        <v>NO</v>
      </c>
      <c r="X7130" s="34">
        <f t="shared" si="111"/>
        <v>0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35">
        <v>0.2</v>
      </c>
      <c r="U7131" s="1">
        <v>8.3524000000000012</v>
      </c>
      <c r="V7131" t="str">
        <f>VLOOKUP(M7131,People!B:C,2,0)</f>
        <v>Cassandra Brandow</v>
      </c>
      <c r="W7131" t="str">
        <f>IFERROR(VLOOKUP(B7131,Returns!B:C,2,0),"NO")</f>
        <v>NO</v>
      </c>
      <c r="X7131" s="34">
        <f t="shared" si="111"/>
        <v>7.0335999999999999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35">
        <v>0.2</v>
      </c>
      <c r="U7132" s="1">
        <v>40.003599999999999</v>
      </c>
      <c r="V7132" t="str">
        <f>VLOOKUP(M7132,People!B:C,2,0)</f>
        <v>Cassandra Brandow</v>
      </c>
      <c r="W7132" t="str">
        <f>IFERROR(VLOOKUP(B7132,Returns!B:C,2,0),"NO")</f>
        <v>NO</v>
      </c>
      <c r="X7132" s="34">
        <f t="shared" si="111"/>
        <v>24.617599999999999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35">
        <v>0</v>
      </c>
      <c r="U7133" s="1">
        <v>67.064400000000006</v>
      </c>
      <c r="V7133" t="str">
        <f>VLOOKUP(M7133,People!B:C,2,0)</f>
        <v>Kelly Williams</v>
      </c>
      <c r="W7133" t="str">
        <f>IFERROR(VLOOKUP(B7133,Returns!B:C,2,0),"NO")</f>
        <v>NO</v>
      </c>
      <c r="X7133" s="34">
        <f t="shared" si="111"/>
        <v>0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35">
        <v>0</v>
      </c>
      <c r="U7134" s="1">
        <v>545.18839999999977</v>
      </c>
      <c r="V7134" t="str">
        <f>VLOOKUP(M7134,People!B:C,2,0)</f>
        <v>Kelly Williams</v>
      </c>
      <c r="W7134" t="str">
        <f>IFERROR(VLOOKUP(B7134,Returns!B:C,2,0),"NO")</f>
        <v>NO</v>
      </c>
      <c r="X7134" s="34">
        <f t="shared" si="111"/>
        <v>0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35">
        <v>0</v>
      </c>
      <c r="U7135" s="1">
        <v>9.8856000000000002</v>
      </c>
      <c r="V7135" t="str">
        <f>VLOOKUP(M7135,People!B:C,2,0)</f>
        <v>Kelly Williams</v>
      </c>
      <c r="W7135" t="str">
        <f>IFERROR(VLOOKUP(B7135,Returns!B:C,2,0),"NO")</f>
        <v>NO</v>
      </c>
      <c r="X7135" s="34">
        <f t="shared" si="111"/>
        <v>0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35">
        <v>0</v>
      </c>
      <c r="U7136" s="1">
        <v>43.190399999999997</v>
      </c>
      <c r="V7136" t="str">
        <f>VLOOKUP(M7136,People!B:C,2,0)</f>
        <v>Kelly Williams</v>
      </c>
      <c r="W7136" t="str">
        <f>IFERROR(VLOOKUP(B7136,Returns!B:C,2,0),"NO")</f>
        <v>NO</v>
      </c>
      <c r="X7136" s="34">
        <f t="shared" si="111"/>
        <v>0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35">
        <v>0</v>
      </c>
      <c r="U7137" s="1">
        <v>240.29399999999995</v>
      </c>
      <c r="V7137" t="str">
        <f>VLOOKUP(M7137,People!B:C,2,0)</f>
        <v>Kelly Williams</v>
      </c>
      <c r="W7137" t="str">
        <f>IFERROR(VLOOKUP(B7137,Returns!B:C,2,0),"NO")</f>
        <v>NO</v>
      </c>
      <c r="X7137" s="34">
        <f t="shared" si="111"/>
        <v>0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35">
        <v>0.7</v>
      </c>
      <c r="U7138" s="1">
        <v>-5.7840000000000007</v>
      </c>
      <c r="V7138" t="str">
        <f>VLOOKUP(M7138,People!B:C,2,0)</f>
        <v>Cassandra Brandow</v>
      </c>
      <c r="W7138" t="str">
        <f>IFERROR(VLOOKUP(B7138,Returns!B:C,2,0),"NO")</f>
        <v>NO</v>
      </c>
      <c r="X7138" s="34">
        <f t="shared" si="111"/>
        <v>5.0610000000000008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35">
        <v>0.2</v>
      </c>
      <c r="U7139" s="1">
        <v>1.3079999999999989</v>
      </c>
      <c r="V7139" t="str">
        <f>VLOOKUP(M7139,People!B:C,2,0)</f>
        <v>Cassandra Brandow</v>
      </c>
      <c r="W7139" t="str">
        <f>IFERROR(VLOOKUP(B7139,Returns!B:C,2,0),"NO")</f>
        <v>NO</v>
      </c>
      <c r="X7139" s="34">
        <f t="shared" si="111"/>
        <v>3.4880000000000004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35">
        <v>0.7</v>
      </c>
      <c r="U7140" s="1">
        <v>-50.304000000000002</v>
      </c>
      <c r="V7140" t="str">
        <f>VLOOKUP(M7140,People!B:C,2,0)</f>
        <v>Cassandra Brandow</v>
      </c>
      <c r="W7140" t="str">
        <f>IFERROR(VLOOKUP(B7140,Returns!B:C,2,0),"NO")</f>
        <v>NO</v>
      </c>
      <c r="X7140" s="34">
        <f t="shared" si="111"/>
        <v>44.016000000000005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35">
        <v>0.2</v>
      </c>
      <c r="U7141" s="1">
        <v>-36.294000000000011</v>
      </c>
      <c r="V7141" t="str">
        <f>VLOOKUP(M7141,People!B:C,2,0)</f>
        <v>Cassandra Brandow</v>
      </c>
      <c r="W7141" t="str">
        <f>IFERROR(VLOOKUP(B7141,Returns!B:C,2,0),"NO")</f>
        <v>NO</v>
      </c>
      <c r="X7141" s="34">
        <f t="shared" si="111"/>
        <v>58.070400000000006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35">
        <v>0</v>
      </c>
      <c r="U7142" s="1">
        <v>46.543199999999999</v>
      </c>
      <c r="V7142" t="str">
        <f>VLOOKUP(M7142,People!B:C,2,0)</f>
        <v>Kelly Williams</v>
      </c>
      <c r="W7142" t="str">
        <f>IFERROR(VLOOKUP(B7142,Returns!B:C,2,0),"NO")</f>
        <v>NO</v>
      </c>
      <c r="X7142" s="34">
        <f t="shared" si="111"/>
        <v>0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35">
        <v>0</v>
      </c>
      <c r="U7143" s="1">
        <v>37.883999999999993</v>
      </c>
      <c r="V7143" t="str">
        <f>VLOOKUP(M7143,People!B:C,2,0)</f>
        <v>Kelly Williams</v>
      </c>
      <c r="W7143" t="str">
        <f>IFERROR(VLOOKUP(B7143,Returns!B:C,2,0),"NO")</f>
        <v>NO</v>
      </c>
      <c r="X7143" s="34">
        <f t="shared" si="111"/>
        <v>0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35">
        <v>0</v>
      </c>
      <c r="U7144" s="1">
        <v>48.906000000000006</v>
      </c>
      <c r="V7144" t="str">
        <f>VLOOKUP(M7144,People!B:C,2,0)</f>
        <v>Cassandra Brandow</v>
      </c>
      <c r="W7144" t="str">
        <f>IFERROR(VLOOKUP(B7144,Returns!B:C,2,0),"NO")</f>
        <v>NO</v>
      </c>
      <c r="X7144" s="34">
        <f t="shared" si="111"/>
        <v>0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35">
        <v>0.4</v>
      </c>
      <c r="U7145" s="1">
        <v>-181.26499999999999</v>
      </c>
      <c r="V7145" t="str">
        <f>VLOOKUP(M7145,People!B:C,2,0)</f>
        <v>Chuck Magee</v>
      </c>
      <c r="W7145" t="str">
        <f>IFERROR(VLOOKUP(B7145,Returns!B:C,2,0),"NO")</f>
        <v>NO</v>
      </c>
      <c r="X7145" s="34">
        <f t="shared" si="111"/>
        <v>310.74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35">
        <v>0.7</v>
      </c>
      <c r="U7146" s="1">
        <v>-8.6057999999999986</v>
      </c>
      <c r="V7146" t="str">
        <f>VLOOKUP(M7146,People!B:C,2,0)</f>
        <v>Chuck Magee</v>
      </c>
      <c r="W7146" t="str">
        <f>IFERROR(VLOOKUP(B7146,Returns!B:C,2,0),"NO")</f>
        <v>NO</v>
      </c>
      <c r="X7146" s="34">
        <f t="shared" si="111"/>
        <v>8.6058000000000003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35">
        <v>0.4</v>
      </c>
      <c r="U7147" s="1">
        <v>-46.429200000000023</v>
      </c>
      <c r="V7147" t="str">
        <f>VLOOKUP(M7147,People!B:C,2,0)</f>
        <v>Chuck Magee</v>
      </c>
      <c r="W7147" t="str">
        <f>IFERROR(VLOOKUP(B7147,Returns!B:C,2,0),"NO")</f>
        <v>NO</v>
      </c>
      <c r="X7147" s="34">
        <f t="shared" si="111"/>
        <v>61.905600000000007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35">
        <v>0.2</v>
      </c>
      <c r="U7148" s="1">
        <v>3.2460000000000022</v>
      </c>
      <c r="V7148" t="str">
        <f>VLOOKUP(M7148,People!B:C,2,0)</f>
        <v>Chuck Magee</v>
      </c>
      <c r="W7148" t="str">
        <f>IFERROR(VLOOKUP(B7148,Returns!B:C,2,0),"NO")</f>
        <v>NO</v>
      </c>
      <c r="X7148" s="34">
        <f t="shared" si="111"/>
        <v>8.6560000000000006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35">
        <v>0</v>
      </c>
      <c r="U7149" s="1">
        <v>41.822999999999993</v>
      </c>
      <c r="V7149" t="str">
        <f>VLOOKUP(M7149,People!B:C,2,0)</f>
        <v>Chuck Magee</v>
      </c>
      <c r="W7149" t="str">
        <f>IFERROR(VLOOKUP(B7149,Returns!B:C,2,0),"NO")</f>
        <v>NO</v>
      </c>
      <c r="X7149" s="34">
        <f t="shared" si="111"/>
        <v>0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35">
        <v>0</v>
      </c>
      <c r="U7150" s="1">
        <v>18.396000000000001</v>
      </c>
      <c r="V7150" t="str">
        <f>VLOOKUP(M7150,People!B:C,2,0)</f>
        <v>Chuck Magee</v>
      </c>
      <c r="W7150" t="str">
        <f>IFERROR(VLOOKUP(B7150,Returns!B:C,2,0),"NO")</f>
        <v>NO</v>
      </c>
      <c r="X7150" s="34">
        <f t="shared" si="111"/>
        <v>0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35">
        <v>0.2</v>
      </c>
      <c r="U7151" s="1">
        <v>109.33649999999994</v>
      </c>
      <c r="V7151" t="str">
        <f>VLOOKUP(M7151,People!B:C,2,0)</f>
        <v>Kelly Williams</v>
      </c>
      <c r="W7151" t="str">
        <f>IFERROR(VLOOKUP(B7151,Returns!B:C,2,0),"NO")</f>
        <v>NO</v>
      </c>
      <c r="X7151" s="34">
        <f t="shared" si="111"/>
        <v>194.37600000000003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35">
        <v>0</v>
      </c>
      <c r="U7152" s="1">
        <v>35.490000000000009</v>
      </c>
      <c r="V7152" t="str">
        <f>VLOOKUP(M7152,People!B:C,2,0)</f>
        <v>Cassandra Brandow</v>
      </c>
      <c r="W7152" t="str">
        <f>IFERROR(VLOOKUP(B7152,Returns!B:C,2,0),"NO")</f>
        <v>NO</v>
      </c>
      <c r="X7152" s="34">
        <f t="shared" si="111"/>
        <v>0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35">
        <v>0.5</v>
      </c>
      <c r="U7153" s="1">
        <v>-135.08699999999999</v>
      </c>
      <c r="V7153" t="str">
        <f>VLOOKUP(M7153,People!B:C,2,0)</f>
        <v>Anna Andreadi</v>
      </c>
      <c r="W7153" t="str">
        <f>IFERROR(VLOOKUP(B7153,Returns!B:C,2,0),"NO")</f>
        <v>NO</v>
      </c>
      <c r="X7153" s="34">
        <f t="shared" si="111"/>
        <v>91.275000000000006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35">
        <v>0.2</v>
      </c>
      <c r="U7154" s="1">
        <v>31.068799999999996</v>
      </c>
      <c r="V7154" t="str">
        <f>VLOOKUP(M7154,People!B:C,2,0)</f>
        <v>Cassandra Brandow</v>
      </c>
      <c r="W7154" t="str">
        <f>IFERROR(VLOOKUP(B7154,Returns!B:C,2,0),"NO")</f>
        <v>NO</v>
      </c>
      <c r="X7154" s="34">
        <f t="shared" si="111"/>
        <v>17.753600000000002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35">
        <v>0.8</v>
      </c>
      <c r="U7155" s="1">
        <v>-108.8304</v>
      </c>
      <c r="V7155" t="str">
        <f>VLOOKUP(M7155,People!B:C,2,0)</f>
        <v>Kelly Williams</v>
      </c>
      <c r="W7155" t="str">
        <f>IFERROR(VLOOKUP(B7155,Returns!B:C,2,0),"NO")</f>
        <v>NO</v>
      </c>
      <c r="X7155" s="34">
        <f t="shared" si="111"/>
        <v>42.470399999999998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35">
        <v>0</v>
      </c>
      <c r="U7156" s="1">
        <v>46.899599999999964</v>
      </c>
      <c r="V7156" t="str">
        <f>VLOOKUP(M7156,People!B:C,2,0)</f>
        <v>Cassandra Brandow</v>
      </c>
      <c r="W7156" t="str">
        <f>IFERROR(VLOOKUP(B7156,Returns!B:C,2,0),"NO")</f>
        <v>Yes</v>
      </c>
      <c r="X7156" s="34">
        <f t="shared" si="111"/>
        <v>0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35">
        <v>0</v>
      </c>
      <c r="U7157" s="1">
        <v>74.212999999999994</v>
      </c>
      <c r="V7157" t="str">
        <f>VLOOKUP(M7157,People!B:C,2,0)</f>
        <v>Cassandra Brandow</v>
      </c>
      <c r="W7157" t="str">
        <f>IFERROR(VLOOKUP(B7157,Returns!B:C,2,0),"NO")</f>
        <v>Yes</v>
      </c>
      <c r="X7157" s="34">
        <f t="shared" si="111"/>
        <v>0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35">
        <v>0</v>
      </c>
      <c r="U7158" s="1">
        <v>2.4058999999999999</v>
      </c>
      <c r="V7158" t="str">
        <f>VLOOKUP(M7158,People!B:C,2,0)</f>
        <v>Chuck Magee</v>
      </c>
      <c r="W7158" t="str">
        <f>IFERROR(VLOOKUP(B7158,Returns!B:C,2,0),"NO")</f>
        <v>NO</v>
      </c>
      <c r="X7158" s="34">
        <f t="shared" si="111"/>
        <v>0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35">
        <v>0</v>
      </c>
      <c r="U7159" s="1">
        <v>0.87919999999999732</v>
      </c>
      <c r="V7159" t="str">
        <f>VLOOKUP(M7159,People!B:C,2,0)</f>
        <v>Anna Andreadi</v>
      </c>
      <c r="W7159" t="str">
        <f>IFERROR(VLOOKUP(B7159,Returns!B:C,2,0),"NO")</f>
        <v>NO</v>
      </c>
      <c r="X7159" s="34">
        <f t="shared" si="111"/>
        <v>0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35">
        <v>0</v>
      </c>
      <c r="U7160" s="1">
        <v>2.9302000000000001</v>
      </c>
      <c r="V7160" t="str">
        <f>VLOOKUP(M7160,People!B:C,2,0)</f>
        <v>Anna Andreadi</v>
      </c>
      <c r="W7160" t="str">
        <f>IFERROR(VLOOKUP(B7160,Returns!B:C,2,0),"NO")</f>
        <v>NO</v>
      </c>
      <c r="X7160" s="34">
        <f t="shared" si="111"/>
        <v>0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35">
        <v>0.2</v>
      </c>
      <c r="U7161" s="1">
        <v>16.678799999999995</v>
      </c>
      <c r="V7161" t="str">
        <f>VLOOKUP(M7161,People!B:C,2,0)</f>
        <v>Kelly Williams</v>
      </c>
      <c r="W7161" t="str">
        <f>IFERROR(VLOOKUP(B7161,Returns!B:C,2,0),"NO")</f>
        <v>NO</v>
      </c>
      <c r="X7161" s="34">
        <f t="shared" si="111"/>
        <v>44.476800000000004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35">
        <v>0.2</v>
      </c>
      <c r="U7162" s="1">
        <v>5.6</v>
      </c>
      <c r="V7162" t="str">
        <f>VLOOKUP(M7162,People!B:C,2,0)</f>
        <v>Kelly Williams</v>
      </c>
      <c r="W7162" t="str">
        <f>IFERROR(VLOOKUP(B7162,Returns!B:C,2,0),"NO")</f>
        <v>NO</v>
      </c>
      <c r="X7162" s="34">
        <f t="shared" si="111"/>
        <v>3.2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35">
        <v>0</v>
      </c>
      <c r="U7163" s="1">
        <v>10.92</v>
      </c>
      <c r="V7163" t="str">
        <f>VLOOKUP(M7163,People!B:C,2,0)</f>
        <v>Cassandra Brandow</v>
      </c>
      <c r="W7163" t="str">
        <f>IFERROR(VLOOKUP(B7163,Returns!B:C,2,0),"NO")</f>
        <v>NO</v>
      </c>
      <c r="X7163" s="34">
        <f t="shared" si="111"/>
        <v>0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35">
        <v>0</v>
      </c>
      <c r="U7164" s="1">
        <v>7.6440000000000001</v>
      </c>
      <c r="V7164" t="str">
        <f>VLOOKUP(M7164,People!B:C,2,0)</f>
        <v>Cassandra Brandow</v>
      </c>
      <c r="W7164" t="str">
        <f>IFERROR(VLOOKUP(B7164,Returns!B:C,2,0),"NO")</f>
        <v>NO</v>
      </c>
      <c r="X7164" s="34">
        <f t="shared" si="111"/>
        <v>0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35">
        <v>0</v>
      </c>
      <c r="U7165" s="1">
        <v>121.44159999999999</v>
      </c>
      <c r="V7165" t="str">
        <f>VLOOKUP(M7165,People!B:C,2,0)</f>
        <v>Chuck Magee</v>
      </c>
      <c r="W7165" t="str">
        <f>IFERROR(VLOOKUP(B7165,Returns!B:C,2,0),"NO")</f>
        <v>NO</v>
      </c>
      <c r="X7165" s="34">
        <f t="shared" si="111"/>
        <v>0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35">
        <v>0.2</v>
      </c>
      <c r="U7166" s="1">
        <v>3.3452999999999995</v>
      </c>
      <c r="V7166" t="str">
        <f>VLOOKUP(M7166,People!B:C,2,0)</f>
        <v>Chuck Magee</v>
      </c>
      <c r="W7166" t="str">
        <f>IFERROR(VLOOKUP(B7166,Returns!B:C,2,0),"NO")</f>
        <v>NO</v>
      </c>
      <c r="X7166" s="34">
        <f t="shared" si="111"/>
        <v>1.9824000000000002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35">
        <v>0</v>
      </c>
      <c r="U7167" s="1">
        <v>17.379999999999995</v>
      </c>
      <c r="V7167" t="str">
        <f>VLOOKUP(M7167,People!B:C,2,0)</f>
        <v>Chuck Magee</v>
      </c>
      <c r="W7167" t="str">
        <f>IFERROR(VLOOKUP(B7167,Returns!B:C,2,0),"NO")</f>
        <v>NO</v>
      </c>
      <c r="X7167" s="34">
        <f t="shared" si="111"/>
        <v>0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35">
        <v>0</v>
      </c>
      <c r="U7168" s="1">
        <v>3.2256</v>
      </c>
      <c r="V7168" t="str">
        <f>VLOOKUP(M7168,People!B:C,2,0)</f>
        <v>Anna Andreadi</v>
      </c>
      <c r="W7168" t="str">
        <f>IFERROR(VLOOKUP(B7168,Returns!B:C,2,0),"NO")</f>
        <v>NO</v>
      </c>
      <c r="X7168" s="34">
        <f t="shared" si="111"/>
        <v>0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35">
        <v>0.2</v>
      </c>
      <c r="U7169" s="1">
        <v>71.77200000000002</v>
      </c>
      <c r="V7169" t="str">
        <f>VLOOKUP(M7169,People!B:C,2,0)</f>
        <v>Anna Andreadi</v>
      </c>
      <c r="W7169" t="str">
        <f>IFERROR(VLOOKUP(B7169,Returns!B:C,2,0),"NO")</f>
        <v>NO</v>
      </c>
      <c r="X7169" s="34">
        <f t="shared" si="111"/>
        <v>143.54400000000001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35">
        <v>0</v>
      </c>
      <c r="U7170" s="1">
        <v>68.584999999999994</v>
      </c>
      <c r="V7170" t="str">
        <f>VLOOKUP(M7170,People!B:C,2,0)</f>
        <v>Anna Andreadi</v>
      </c>
      <c r="W7170" t="str">
        <f>IFERROR(VLOOKUP(B7170,Returns!B:C,2,0),"NO")</f>
        <v>NO</v>
      </c>
      <c r="X7170" s="34">
        <f t="shared" ref="X7170:X7233" si="112">T7170*R7170</f>
        <v>0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35">
        <v>0.2</v>
      </c>
      <c r="U7171" s="1">
        <v>19.164599999999979</v>
      </c>
      <c r="V7171" t="str">
        <f>VLOOKUP(M7171,People!B:C,2,0)</f>
        <v>Anna Andreadi</v>
      </c>
      <c r="W7171" t="str">
        <f>IFERROR(VLOOKUP(B7171,Returns!B:C,2,0),"NO")</f>
        <v>NO</v>
      </c>
      <c r="X7171" s="34">
        <f t="shared" si="112"/>
        <v>34.070400000000006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35">
        <v>0.1</v>
      </c>
      <c r="U7172" s="1">
        <v>3.2392000000000074</v>
      </c>
      <c r="V7172" t="str">
        <f>VLOOKUP(M7172,People!B:C,2,0)</f>
        <v>Chuck Magee</v>
      </c>
      <c r="W7172" t="str">
        <f>IFERROR(VLOOKUP(B7172,Returns!B:C,2,0),"NO")</f>
        <v>NO</v>
      </c>
      <c r="X7172" s="34">
        <f t="shared" si="112"/>
        <v>14.576400000000001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35">
        <v>0</v>
      </c>
      <c r="U7173" s="1">
        <v>22.6737</v>
      </c>
      <c r="V7173" t="str">
        <f>VLOOKUP(M7173,People!B:C,2,0)</f>
        <v>Anna Andreadi</v>
      </c>
      <c r="W7173" t="str">
        <f>IFERROR(VLOOKUP(B7173,Returns!B:C,2,0),"NO")</f>
        <v>NO</v>
      </c>
      <c r="X7173" s="34">
        <f t="shared" si="112"/>
        <v>0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35">
        <v>0.2</v>
      </c>
      <c r="U7174" s="1">
        <v>1.7995000000000019</v>
      </c>
      <c r="V7174" t="str">
        <f>VLOOKUP(M7174,People!B:C,2,0)</f>
        <v>Kelly Williams</v>
      </c>
      <c r="W7174" t="str">
        <f>IFERROR(VLOOKUP(B7174,Returns!B:C,2,0),"NO")</f>
        <v>NO</v>
      </c>
      <c r="X7174" s="34">
        <f t="shared" si="112"/>
        <v>28.792000000000002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35">
        <v>0.2</v>
      </c>
      <c r="U7175" s="1">
        <v>569.99050000000011</v>
      </c>
      <c r="V7175" t="str">
        <f>VLOOKUP(M7175,People!B:C,2,0)</f>
        <v>Kelly Williams</v>
      </c>
      <c r="W7175" t="str">
        <f>IFERROR(VLOOKUP(B7175,Returns!B:C,2,0),"NO")</f>
        <v>NO</v>
      </c>
      <c r="X7175" s="34">
        <f t="shared" si="112"/>
        <v>479.99200000000002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35">
        <v>0.2</v>
      </c>
      <c r="U7176" s="1">
        <v>23.234999999999992</v>
      </c>
      <c r="V7176" t="str">
        <f>VLOOKUP(M7176,People!B:C,2,0)</f>
        <v>Kelly Williams</v>
      </c>
      <c r="W7176" t="str">
        <f>IFERROR(VLOOKUP(B7176,Returns!B:C,2,0),"NO")</f>
        <v>NO</v>
      </c>
      <c r="X7176" s="34">
        <f t="shared" si="112"/>
        <v>14.870400000000002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35">
        <v>0.8</v>
      </c>
      <c r="U7177" s="1">
        <v>-226.63679999999999</v>
      </c>
      <c r="V7177" t="str">
        <f>VLOOKUP(M7177,People!B:C,2,0)</f>
        <v>Kelly Williams</v>
      </c>
      <c r="W7177" t="str">
        <f>IFERROR(VLOOKUP(B7177,Returns!B:C,2,0),"NO")</f>
        <v>NO</v>
      </c>
      <c r="X7177" s="34">
        <f t="shared" si="112"/>
        <v>69.73439999999998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35">
        <v>0.2</v>
      </c>
      <c r="U7178" s="1">
        <v>2.4173999999999989</v>
      </c>
      <c r="V7178" t="str">
        <f>VLOOKUP(M7178,People!B:C,2,0)</f>
        <v>Kelly Williams</v>
      </c>
      <c r="W7178" t="str">
        <f>IFERROR(VLOOKUP(B7178,Returns!B:C,2,0),"NO")</f>
        <v>NO</v>
      </c>
      <c r="X7178" s="34">
        <f t="shared" si="112"/>
        <v>6.4464000000000006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35">
        <v>0.7</v>
      </c>
      <c r="U7179" s="1">
        <v>-1.5413999999999999</v>
      </c>
      <c r="V7179" t="str">
        <f>VLOOKUP(M7179,People!B:C,2,0)</f>
        <v>Chuck Magee</v>
      </c>
      <c r="W7179" t="str">
        <f>IFERROR(VLOOKUP(B7179,Returns!B:C,2,0),"NO")</f>
        <v>NO</v>
      </c>
      <c r="X7179" s="34">
        <f t="shared" si="112"/>
        <v>1.5414000000000001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35">
        <v>0.7</v>
      </c>
      <c r="U7180" s="1">
        <v>-7.5167999999999964</v>
      </c>
      <c r="V7180" t="str">
        <f>VLOOKUP(M7180,People!B:C,2,0)</f>
        <v>Chuck Magee</v>
      </c>
      <c r="W7180" t="str">
        <f>IFERROR(VLOOKUP(B7180,Returns!B:C,2,0),"NO")</f>
        <v>NO</v>
      </c>
      <c r="X7180" s="34">
        <f t="shared" si="112"/>
        <v>6.5772000000000004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35">
        <v>0</v>
      </c>
      <c r="U7181" s="1">
        <v>25.191600000000005</v>
      </c>
      <c r="V7181" t="str">
        <f>VLOOKUP(M7181,People!B:C,2,0)</f>
        <v>Chuck Magee</v>
      </c>
      <c r="W7181" t="str">
        <f>IFERROR(VLOOKUP(B7181,Returns!B:C,2,0),"NO")</f>
        <v>NO</v>
      </c>
      <c r="X7181" s="34">
        <f t="shared" si="112"/>
        <v>0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35">
        <v>0</v>
      </c>
      <c r="U7182" s="1">
        <v>5.2397999999999998</v>
      </c>
      <c r="V7182" t="str">
        <f>VLOOKUP(M7182,People!B:C,2,0)</f>
        <v>Cassandra Brandow</v>
      </c>
      <c r="W7182" t="str">
        <f>IFERROR(VLOOKUP(B7182,Returns!B:C,2,0),"NO")</f>
        <v>NO</v>
      </c>
      <c r="X7182" s="34">
        <f t="shared" si="112"/>
        <v>0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35">
        <v>0.2</v>
      </c>
      <c r="U7183" s="1">
        <v>0.5</v>
      </c>
      <c r="V7183" t="str">
        <f>VLOOKUP(M7183,People!B:C,2,0)</f>
        <v>Chuck Magee</v>
      </c>
      <c r="W7183" t="str">
        <f>IFERROR(VLOOKUP(B7183,Returns!B:C,2,0),"NO")</f>
        <v>NO</v>
      </c>
      <c r="X7183" s="34">
        <f t="shared" si="112"/>
        <v>8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35">
        <v>0.2</v>
      </c>
      <c r="U7184" s="1">
        <v>7.5529999999999982</v>
      </c>
      <c r="V7184" t="str">
        <f>VLOOKUP(M7184,People!B:C,2,0)</f>
        <v>Anna Andreadi</v>
      </c>
      <c r="W7184" t="str">
        <f>IFERROR(VLOOKUP(B7184,Returns!B:C,2,0),"NO")</f>
        <v>Yes</v>
      </c>
      <c r="X7184" s="34">
        <f t="shared" si="112"/>
        <v>4.6479999999999997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35">
        <v>0</v>
      </c>
      <c r="U7185" s="1">
        <v>227.20500000000004</v>
      </c>
      <c r="V7185" t="str">
        <f>VLOOKUP(M7185,People!B:C,2,0)</f>
        <v>Chuck Magee</v>
      </c>
      <c r="W7185" t="str">
        <f>IFERROR(VLOOKUP(B7185,Returns!B:C,2,0),"NO")</f>
        <v>NO</v>
      </c>
      <c r="X7185" s="34">
        <f t="shared" si="112"/>
        <v>0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35">
        <v>0.2</v>
      </c>
      <c r="U7186" s="1">
        <v>-1.0410000000000006</v>
      </c>
      <c r="V7186" t="str">
        <f>VLOOKUP(M7186,People!B:C,2,0)</f>
        <v>Kelly Williams</v>
      </c>
      <c r="W7186" t="str">
        <f>IFERROR(VLOOKUP(B7186,Returns!B:C,2,0),"NO")</f>
        <v>NO</v>
      </c>
      <c r="X7186" s="34">
        <f t="shared" si="112"/>
        <v>1.1104000000000001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35">
        <v>0.2</v>
      </c>
      <c r="U7187" s="1">
        <v>1.0019999999999993</v>
      </c>
      <c r="V7187" t="str">
        <f>VLOOKUP(M7187,People!B:C,2,0)</f>
        <v>Kelly Williams</v>
      </c>
      <c r="W7187" t="str">
        <f>IFERROR(VLOOKUP(B7187,Returns!B:C,2,0),"NO")</f>
        <v>NO</v>
      </c>
      <c r="X7187" s="34">
        <f t="shared" si="112"/>
        <v>1.6032000000000002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35">
        <v>0.3</v>
      </c>
      <c r="U7188" s="1">
        <v>-2.1312000000000033</v>
      </c>
      <c r="V7188" t="str">
        <f>VLOOKUP(M7188,People!B:C,2,0)</f>
        <v>Kelly Williams</v>
      </c>
      <c r="W7188" t="str">
        <f>IFERROR(VLOOKUP(B7188,Returns!B:C,2,0),"NO")</f>
        <v>NO</v>
      </c>
      <c r="X7188" s="34">
        <f t="shared" si="112"/>
        <v>22.377599999999997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35">
        <v>0.6</v>
      </c>
      <c r="U7189" s="1">
        <v>-22.238800000000001</v>
      </c>
      <c r="V7189" t="str">
        <f>VLOOKUP(M7189,People!B:C,2,0)</f>
        <v>Kelly Williams</v>
      </c>
      <c r="W7189" t="str">
        <f>IFERROR(VLOOKUP(B7189,Returns!B:C,2,0),"NO")</f>
        <v>NO</v>
      </c>
      <c r="X7189" s="34">
        <f t="shared" si="112"/>
        <v>10.070400000000001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35">
        <v>0.8</v>
      </c>
      <c r="U7190" s="1">
        <v>-99.103200000000044</v>
      </c>
      <c r="V7190" t="str">
        <f>VLOOKUP(M7190,People!B:C,2,0)</f>
        <v>Kelly Williams</v>
      </c>
      <c r="W7190" t="str">
        <f>IFERROR(VLOOKUP(B7190,Returns!B:C,2,0),"NO")</f>
        <v>NO</v>
      </c>
      <c r="X7190" s="34">
        <f t="shared" si="112"/>
        <v>31.091199999999994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35">
        <v>0.2</v>
      </c>
      <c r="U7191" s="1">
        <v>25.496999999999986</v>
      </c>
      <c r="V7191" t="str">
        <f>VLOOKUP(M7191,People!B:C,2,0)</f>
        <v>Anna Andreadi</v>
      </c>
      <c r="W7191" t="str">
        <f>IFERROR(VLOOKUP(B7191,Returns!B:C,2,0),"NO")</f>
        <v>NO</v>
      </c>
      <c r="X7191" s="34">
        <f t="shared" si="112"/>
        <v>40.795200000000001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35">
        <v>0.2</v>
      </c>
      <c r="U7192" s="1">
        <v>-8.4294000000000153</v>
      </c>
      <c r="V7192" t="str">
        <f>VLOOKUP(M7192,People!B:C,2,0)</f>
        <v>Anna Andreadi</v>
      </c>
      <c r="W7192" t="str">
        <f>IFERROR(VLOOKUP(B7192,Returns!B:C,2,0),"NO")</f>
        <v>NO</v>
      </c>
      <c r="X7192" s="34">
        <f t="shared" si="112"/>
        <v>134.87040000000002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35">
        <v>0.7</v>
      </c>
      <c r="U7193" s="1">
        <v>-4.49</v>
      </c>
      <c r="V7193" t="str">
        <f>VLOOKUP(M7193,People!B:C,2,0)</f>
        <v>Cassandra Brandow</v>
      </c>
      <c r="W7193" t="str">
        <f>IFERROR(VLOOKUP(B7193,Returns!B:C,2,0),"NO")</f>
        <v>NO</v>
      </c>
      <c r="X7193" s="34">
        <f t="shared" si="112"/>
        <v>3.7716000000000003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35">
        <v>0.2</v>
      </c>
      <c r="U7194" s="1">
        <v>5.0335999999999999</v>
      </c>
      <c r="V7194" t="str">
        <f>VLOOKUP(M7194,People!B:C,2,0)</f>
        <v>Cassandra Brandow</v>
      </c>
      <c r="W7194" t="str">
        <f>IFERROR(VLOOKUP(B7194,Returns!B:C,2,0),"NO")</f>
        <v>NO</v>
      </c>
      <c r="X7194" s="34">
        <f t="shared" si="112"/>
        <v>6.1951999999999998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35">
        <v>0</v>
      </c>
      <c r="U7195" s="1">
        <v>175.51560000000001</v>
      </c>
      <c r="V7195" t="str">
        <f>VLOOKUP(M7195,People!B:C,2,0)</f>
        <v>Cassandra Brandow</v>
      </c>
      <c r="W7195" t="str">
        <f>IFERROR(VLOOKUP(B7195,Returns!B:C,2,0),"NO")</f>
        <v>NO</v>
      </c>
      <c r="X7195" s="34">
        <f t="shared" si="112"/>
        <v>0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35">
        <v>0</v>
      </c>
      <c r="U7196" s="1">
        <v>7.4824000000000002</v>
      </c>
      <c r="V7196" t="str">
        <f>VLOOKUP(M7196,People!B:C,2,0)</f>
        <v>Cassandra Brandow</v>
      </c>
      <c r="W7196" t="str">
        <f>IFERROR(VLOOKUP(B7196,Returns!B:C,2,0),"NO")</f>
        <v>NO</v>
      </c>
      <c r="X7196" s="34">
        <f t="shared" si="112"/>
        <v>0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35">
        <v>0</v>
      </c>
      <c r="U7197" s="1">
        <v>7.2297999999999991</v>
      </c>
      <c r="V7197" t="str">
        <f>VLOOKUP(M7197,People!B:C,2,0)</f>
        <v>Anna Andreadi</v>
      </c>
      <c r="W7197" t="str">
        <f>IFERROR(VLOOKUP(B7197,Returns!B:C,2,0),"NO")</f>
        <v>NO</v>
      </c>
      <c r="X7197" s="34">
        <f t="shared" si="112"/>
        <v>0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35">
        <v>0</v>
      </c>
      <c r="U7198" s="1">
        <v>6.2059999999999977</v>
      </c>
      <c r="V7198" t="str">
        <f>VLOOKUP(M7198,People!B:C,2,0)</f>
        <v>Anna Andreadi</v>
      </c>
      <c r="W7198" t="str">
        <f>IFERROR(VLOOKUP(B7198,Returns!B:C,2,0),"NO")</f>
        <v>Yes</v>
      </c>
      <c r="X7198" s="34">
        <f t="shared" si="112"/>
        <v>0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35">
        <v>0</v>
      </c>
      <c r="U7199" s="1">
        <v>5.7959999999999994</v>
      </c>
      <c r="V7199" t="str">
        <f>VLOOKUP(M7199,People!B:C,2,0)</f>
        <v>Anna Andreadi</v>
      </c>
      <c r="W7199" t="str">
        <f>IFERROR(VLOOKUP(B7199,Returns!B:C,2,0),"NO")</f>
        <v>Yes</v>
      </c>
      <c r="X7199" s="34">
        <f t="shared" si="112"/>
        <v>0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35">
        <v>0</v>
      </c>
      <c r="U7200" s="1">
        <v>3.1096000000000004</v>
      </c>
      <c r="V7200" t="str">
        <f>VLOOKUP(M7200,People!B:C,2,0)</f>
        <v>Chuck Magee</v>
      </c>
      <c r="W7200" t="str">
        <f>IFERROR(VLOOKUP(B7200,Returns!B:C,2,0),"NO")</f>
        <v>NO</v>
      </c>
      <c r="X7200" s="34">
        <f t="shared" si="112"/>
        <v>0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35">
        <v>0</v>
      </c>
      <c r="U7201" s="1">
        <v>34.5</v>
      </c>
      <c r="V7201" t="str">
        <f>VLOOKUP(M7201,People!B:C,2,0)</f>
        <v>Chuck Magee</v>
      </c>
      <c r="W7201" t="str">
        <f>IFERROR(VLOOKUP(B7201,Returns!B:C,2,0),"NO")</f>
        <v>NO</v>
      </c>
      <c r="X7201" s="34">
        <f t="shared" si="112"/>
        <v>0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35">
        <v>0.2</v>
      </c>
      <c r="U7202" s="1">
        <v>14.594999999999985</v>
      </c>
      <c r="V7202" t="str">
        <f>VLOOKUP(M7202,People!B:C,2,0)</f>
        <v>Cassandra Brandow</v>
      </c>
      <c r="W7202" t="str">
        <f>IFERROR(VLOOKUP(B7202,Returns!B:C,2,0),"NO")</f>
        <v>NO</v>
      </c>
      <c r="X7202" s="34">
        <f t="shared" si="112"/>
        <v>23.352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35">
        <v>0.45</v>
      </c>
      <c r="U7203" s="1">
        <v>-114.35339999999997</v>
      </c>
      <c r="V7203" t="str">
        <f>VLOOKUP(M7203,People!B:C,2,0)</f>
        <v>Cassandra Brandow</v>
      </c>
      <c r="W7203" t="str">
        <f>IFERROR(VLOOKUP(B7203,Returns!B:C,2,0),"NO")</f>
        <v>NO</v>
      </c>
      <c r="X7203" s="34">
        <f t="shared" si="112"/>
        <v>148.96035000000003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35">
        <v>0</v>
      </c>
      <c r="U7204" s="1">
        <v>75.679999999999978</v>
      </c>
      <c r="V7204" t="str">
        <f>VLOOKUP(M7204,People!B:C,2,0)</f>
        <v>Chuck Magee</v>
      </c>
      <c r="W7204" t="str">
        <f>IFERROR(VLOOKUP(B7204,Returns!B:C,2,0),"NO")</f>
        <v>NO</v>
      </c>
      <c r="X7204" s="34">
        <f t="shared" si="112"/>
        <v>0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35">
        <v>0.6</v>
      </c>
      <c r="U7205" s="1">
        <v>-4.804800000000002</v>
      </c>
      <c r="V7205" t="str">
        <f>VLOOKUP(M7205,People!B:C,2,0)</f>
        <v>Kelly Williams</v>
      </c>
      <c r="W7205" t="str">
        <f>IFERROR(VLOOKUP(B7205,Returns!B:C,2,0),"NO")</f>
        <v>NO</v>
      </c>
      <c r="X7205" s="34">
        <f t="shared" si="112"/>
        <v>5.2416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35">
        <v>0</v>
      </c>
      <c r="U7206" s="1">
        <v>2.0671999999999997</v>
      </c>
      <c r="V7206" t="str">
        <f>VLOOKUP(M7206,People!B:C,2,0)</f>
        <v>Chuck Magee</v>
      </c>
      <c r="W7206" t="str">
        <f>IFERROR(VLOOKUP(B7206,Returns!B:C,2,0),"NO")</f>
        <v>NO</v>
      </c>
      <c r="X7206" s="34">
        <f t="shared" si="112"/>
        <v>0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35">
        <v>0</v>
      </c>
      <c r="U7207" s="1">
        <v>5.936399999999999</v>
      </c>
      <c r="V7207" t="str">
        <f>VLOOKUP(M7207,People!B:C,2,0)</f>
        <v>Anna Andreadi</v>
      </c>
      <c r="W7207" t="str">
        <f>IFERROR(VLOOKUP(B7207,Returns!B:C,2,0),"NO")</f>
        <v>Yes</v>
      </c>
      <c r="X7207" s="34">
        <f t="shared" si="112"/>
        <v>0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35">
        <v>0.2</v>
      </c>
      <c r="U7208" s="1">
        <v>32.301500000000019</v>
      </c>
      <c r="V7208" t="str">
        <f>VLOOKUP(M7208,People!B:C,2,0)</f>
        <v>Anna Andreadi</v>
      </c>
      <c r="W7208" t="str">
        <f>IFERROR(VLOOKUP(B7208,Returns!B:C,2,0),"NO")</f>
        <v>Yes</v>
      </c>
      <c r="X7208" s="34">
        <f t="shared" si="112"/>
        <v>73.832000000000008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35">
        <v>0.2</v>
      </c>
      <c r="U7209" s="1">
        <v>0.90999999999999981</v>
      </c>
      <c r="V7209" t="str">
        <f>VLOOKUP(M7209,People!B:C,2,0)</f>
        <v>Anna Andreadi</v>
      </c>
      <c r="W7209" t="str">
        <f>IFERROR(VLOOKUP(B7209,Returns!B:C,2,0),"NO")</f>
        <v>NO</v>
      </c>
      <c r="X7209" s="34">
        <f t="shared" si="112"/>
        <v>0.58240000000000014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35">
        <v>0.2</v>
      </c>
      <c r="U7210" s="1">
        <v>7.2576000000000001</v>
      </c>
      <c r="V7210" t="str">
        <f>VLOOKUP(M7210,People!B:C,2,0)</f>
        <v>Anna Andreadi</v>
      </c>
      <c r="W7210" t="str">
        <f>IFERROR(VLOOKUP(B7210,Returns!B:C,2,0),"NO")</f>
        <v>NO</v>
      </c>
      <c r="X7210" s="34">
        <f t="shared" si="112"/>
        <v>4.1472000000000007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35">
        <v>0.2</v>
      </c>
      <c r="U7211" s="1">
        <v>2.9899999999999993</v>
      </c>
      <c r="V7211" t="str">
        <f>VLOOKUP(M7211,People!B:C,2,0)</f>
        <v>Anna Andreadi</v>
      </c>
      <c r="W7211" t="str">
        <f>IFERROR(VLOOKUP(B7211,Returns!B:C,2,0),"NO")</f>
        <v>NO</v>
      </c>
      <c r="X7211" s="34">
        <f t="shared" si="112"/>
        <v>1.9136000000000004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35">
        <v>0</v>
      </c>
      <c r="U7212" s="1">
        <v>13.8828</v>
      </c>
      <c r="V7212" t="str">
        <f>VLOOKUP(M7212,People!B:C,2,0)</f>
        <v>Anna Andreadi</v>
      </c>
      <c r="W7212" t="str">
        <f>IFERROR(VLOOKUP(B7212,Returns!B:C,2,0),"NO")</f>
        <v>Yes</v>
      </c>
      <c r="X7212" s="34">
        <f t="shared" si="112"/>
        <v>0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35">
        <v>0.2</v>
      </c>
      <c r="U7213" s="1">
        <v>18.7224</v>
      </c>
      <c r="V7213" t="str">
        <f>VLOOKUP(M7213,People!B:C,2,0)</f>
        <v>Anna Andreadi</v>
      </c>
      <c r="W7213" t="str">
        <f>IFERROR(VLOOKUP(B7213,Returns!B:C,2,0),"NO")</f>
        <v>Yes</v>
      </c>
      <c r="X7213" s="34">
        <f t="shared" si="112"/>
        <v>10.329600000000001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35">
        <v>0.2</v>
      </c>
      <c r="U7214" s="1">
        <v>3.9312000000000005</v>
      </c>
      <c r="V7214" t="str">
        <f>VLOOKUP(M7214,People!B:C,2,0)</f>
        <v>Anna Andreadi</v>
      </c>
      <c r="W7214" t="str">
        <f>IFERROR(VLOOKUP(B7214,Returns!B:C,2,0),"NO")</f>
        <v>Yes</v>
      </c>
      <c r="X7214" s="34">
        <f t="shared" si="112"/>
        <v>2.2464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35">
        <v>0</v>
      </c>
      <c r="U7215" s="1">
        <v>7.2176999999999998</v>
      </c>
      <c r="V7215" t="str">
        <f>VLOOKUP(M7215,People!B:C,2,0)</f>
        <v>Anna Andreadi</v>
      </c>
      <c r="W7215" t="str">
        <f>IFERROR(VLOOKUP(B7215,Returns!B:C,2,0),"NO")</f>
        <v>Yes</v>
      </c>
      <c r="X7215" s="34">
        <f t="shared" si="112"/>
        <v>0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35">
        <v>0</v>
      </c>
      <c r="U7216" s="1">
        <v>4.7559999999999985</v>
      </c>
      <c r="V7216" t="str">
        <f>VLOOKUP(M7216,People!B:C,2,0)</f>
        <v>Kelly Williams</v>
      </c>
      <c r="W7216" t="str">
        <f>IFERROR(VLOOKUP(B7216,Returns!B:C,2,0),"NO")</f>
        <v>NO</v>
      </c>
      <c r="X7216" s="34">
        <f t="shared" si="112"/>
        <v>0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35">
        <v>0</v>
      </c>
      <c r="U7217" s="1">
        <v>12.441600000000001</v>
      </c>
      <c r="V7217" t="str">
        <f>VLOOKUP(M7217,People!B:C,2,0)</f>
        <v>Kelly Williams</v>
      </c>
      <c r="W7217" t="str">
        <f>IFERROR(VLOOKUP(B7217,Returns!B:C,2,0),"NO")</f>
        <v>NO</v>
      </c>
      <c r="X7217" s="34">
        <f t="shared" si="112"/>
        <v>0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35">
        <v>0</v>
      </c>
      <c r="U7218" s="1">
        <v>2.5577999999999994</v>
      </c>
      <c r="V7218" t="str">
        <f>VLOOKUP(M7218,People!B:C,2,0)</f>
        <v>Anna Andreadi</v>
      </c>
      <c r="W7218" t="str">
        <f>IFERROR(VLOOKUP(B7218,Returns!B:C,2,0),"NO")</f>
        <v>Yes</v>
      </c>
      <c r="X7218" s="34">
        <f t="shared" si="112"/>
        <v>0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35">
        <v>0.2</v>
      </c>
      <c r="U7219" s="1">
        <v>21.873599999999996</v>
      </c>
      <c r="V7219" t="str">
        <f>VLOOKUP(M7219,People!B:C,2,0)</f>
        <v>Anna Andreadi</v>
      </c>
      <c r="W7219" t="str">
        <f>IFERROR(VLOOKUP(B7219,Returns!B:C,2,0),"NO")</f>
        <v>Yes</v>
      </c>
      <c r="X7219" s="34">
        <f t="shared" si="112"/>
        <v>12.499200000000002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35">
        <v>0</v>
      </c>
      <c r="U7220" s="1">
        <v>122.38559999999998</v>
      </c>
      <c r="V7220" t="str">
        <f>VLOOKUP(M7220,People!B:C,2,0)</f>
        <v>Anna Andreadi</v>
      </c>
      <c r="W7220" t="str">
        <f>IFERROR(VLOOKUP(B7220,Returns!B:C,2,0),"NO")</f>
        <v>Yes</v>
      </c>
      <c r="X7220" s="34">
        <f t="shared" si="112"/>
        <v>0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35">
        <v>0.2</v>
      </c>
      <c r="U7221" s="1">
        <v>17.348799999999997</v>
      </c>
      <c r="V7221" t="str">
        <f>VLOOKUP(M7221,People!B:C,2,0)</f>
        <v>Anna Andreadi</v>
      </c>
      <c r="W7221" t="str">
        <f>IFERROR(VLOOKUP(B7221,Returns!B:C,2,0),"NO")</f>
        <v>Yes</v>
      </c>
      <c r="X7221" s="34">
        <f t="shared" si="112"/>
        <v>9.9136000000000024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35">
        <v>0.7</v>
      </c>
      <c r="U7222" s="1">
        <v>-228.74250000000006</v>
      </c>
      <c r="V7222" t="str">
        <f>VLOOKUP(M7222,People!B:C,2,0)</f>
        <v>Chuck Magee</v>
      </c>
      <c r="W7222" t="str">
        <f>IFERROR(VLOOKUP(B7222,Returns!B:C,2,0),"NO")</f>
        <v>NO</v>
      </c>
      <c r="X7222" s="34">
        <f t="shared" si="112"/>
        <v>192.14370000000002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35">
        <v>0</v>
      </c>
      <c r="U7223" s="1">
        <v>35.864399999999996</v>
      </c>
      <c r="V7223" t="str">
        <f>VLOOKUP(M7223,People!B:C,2,0)</f>
        <v>Chuck Magee</v>
      </c>
      <c r="W7223" t="str">
        <f>IFERROR(VLOOKUP(B7223,Returns!B:C,2,0),"NO")</f>
        <v>NO</v>
      </c>
      <c r="X7223" s="34">
        <f t="shared" si="112"/>
        <v>0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35">
        <v>0.2</v>
      </c>
      <c r="U7224" s="1">
        <v>-7.1190000000000015</v>
      </c>
      <c r="V7224" t="str">
        <f>VLOOKUP(M7224,People!B:C,2,0)</f>
        <v>Kelly Williams</v>
      </c>
      <c r="W7224" t="str">
        <f>IFERROR(VLOOKUP(B7224,Returns!B:C,2,0),"NO")</f>
        <v>NO</v>
      </c>
      <c r="X7224" s="34">
        <f t="shared" si="112"/>
        <v>8.136000000000001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35">
        <v>0.2</v>
      </c>
      <c r="U7225" s="1">
        <v>12.417299999999997</v>
      </c>
      <c r="V7225" t="str">
        <f>VLOOKUP(M7225,People!B:C,2,0)</f>
        <v>Anna Andreadi</v>
      </c>
      <c r="W7225" t="str">
        <f>IFERROR(VLOOKUP(B7225,Returns!B:C,2,0),"NO")</f>
        <v>NO</v>
      </c>
      <c r="X7225" s="34">
        <f t="shared" si="112"/>
        <v>22.075200000000002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35">
        <v>0</v>
      </c>
      <c r="U7226" s="1">
        <v>50.03459999999999</v>
      </c>
      <c r="V7226" t="str">
        <f>VLOOKUP(M7226,People!B:C,2,0)</f>
        <v>Anna Andreadi</v>
      </c>
      <c r="W7226" t="str">
        <f>IFERROR(VLOOKUP(B7226,Returns!B:C,2,0),"NO")</f>
        <v>NO</v>
      </c>
      <c r="X7226" s="34">
        <f t="shared" si="112"/>
        <v>0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35">
        <v>0</v>
      </c>
      <c r="U7227" s="1">
        <v>10.163999999999998</v>
      </c>
      <c r="V7227" t="str">
        <f>VLOOKUP(M7227,People!B:C,2,0)</f>
        <v>Anna Andreadi</v>
      </c>
      <c r="W7227" t="str">
        <f>IFERROR(VLOOKUP(B7227,Returns!B:C,2,0),"NO")</f>
        <v>NO</v>
      </c>
      <c r="X7227" s="34">
        <f t="shared" si="112"/>
        <v>0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35">
        <v>0.2</v>
      </c>
      <c r="U7228" s="1">
        <v>38.724999999999994</v>
      </c>
      <c r="V7228" t="str">
        <f>VLOOKUP(M7228,People!B:C,2,0)</f>
        <v>Chuck Magee</v>
      </c>
      <c r="W7228" t="str">
        <f>IFERROR(VLOOKUP(B7228,Returns!B:C,2,0),"NO")</f>
        <v>NO</v>
      </c>
      <c r="X7228" s="34">
        <f t="shared" si="112"/>
        <v>24.784000000000006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35">
        <v>0.2</v>
      </c>
      <c r="U7229" s="1">
        <v>214.4674999999998</v>
      </c>
      <c r="V7229" t="str">
        <f>VLOOKUP(M7229,People!B:C,2,0)</f>
        <v>Chuck Magee</v>
      </c>
      <c r="W7229" t="str">
        <f>IFERROR(VLOOKUP(B7229,Returns!B:C,2,0),"NO")</f>
        <v>NO</v>
      </c>
      <c r="X7229" s="34">
        <f t="shared" si="112"/>
        <v>263.95999999999998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35">
        <v>0.2</v>
      </c>
      <c r="U7230" s="1">
        <v>30.277799999999992</v>
      </c>
      <c r="V7230" t="str">
        <f>VLOOKUP(M7230,People!B:C,2,0)</f>
        <v>Anna Andreadi</v>
      </c>
      <c r="W7230" t="str">
        <f>IFERROR(VLOOKUP(B7230,Returns!B:C,2,0),"NO")</f>
        <v>NO</v>
      </c>
      <c r="X7230" s="34">
        <f t="shared" si="112"/>
        <v>17.942400000000003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35">
        <v>0</v>
      </c>
      <c r="U7231" s="1">
        <v>10.7301</v>
      </c>
      <c r="V7231" t="str">
        <f>VLOOKUP(M7231,People!B:C,2,0)</f>
        <v>Anna Andreadi</v>
      </c>
      <c r="W7231" t="str">
        <f>IFERROR(VLOOKUP(B7231,Returns!B:C,2,0),"NO")</f>
        <v>NO</v>
      </c>
      <c r="X7231" s="34">
        <f t="shared" si="112"/>
        <v>0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35">
        <v>0</v>
      </c>
      <c r="U7232" s="1">
        <v>15.44</v>
      </c>
      <c r="V7232" t="str">
        <f>VLOOKUP(M7232,People!B:C,2,0)</f>
        <v>Chuck Magee</v>
      </c>
      <c r="W7232" t="str">
        <f>IFERROR(VLOOKUP(B7232,Returns!B:C,2,0),"NO")</f>
        <v>NO</v>
      </c>
      <c r="X7232" s="34">
        <f t="shared" si="112"/>
        <v>0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35">
        <v>0</v>
      </c>
      <c r="U7233" s="1">
        <v>120.94159999999999</v>
      </c>
      <c r="V7233" t="str">
        <f>VLOOKUP(M7233,People!B:C,2,0)</f>
        <v>Chuck Magee</v>
      </c>
      <c r="W7233" t="str">
        <f>IFERROR(VLOOKUP(B7233,Returns!B:C,2,0),"NO")</f>
        <v>NO</v>
      </c>
      <c r="X7233" s="34">
        <f t="shared" si="112"/>
        <v>0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35">
        <v>0</v>
      </c>
      <c r="U7234" s="1">
        <v>12.475199999999999</v>
      </c>
      <c r="V7234" t="str">
        <f>VLOOKUP(M7234,People!B:C,2,0)</f>
        <v>Chuck Magee</v>
      </c>
      <c r="W7234" t="str">
        <f>IFERROR(VLOOKUP(B7234,Returns!B:C,2,0),"NO")</f>
        <v>NO</v>
      </c>
      <c r="X7234" s="34">
        <f t="shared" ref="X7234:X7297" si="113">T7234*R7234</f>
        <v>0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35">
        <v>0</v>
      </c>
      <c r="U7235" s="1">
        <v>44.304000000000002</v>
      </c>
      <c r="V7235" t="str">
        <f>VLOOKUP(M7235,People!B:C,2,0)</f>
        <v>Chuck Magee</v>
      </c>
      <c r="W7235" t="str">
        <f>IFERROR(VLOOKUP(B7235,Returns!B:C,2,0),"NO")</f>
        <v>NO</v>
      </c>
      <c r="X7235" s="34">
        <f t="shared" si="113"/>
        <v>0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35">
        <v>0</v>
      </c>
      <c r="U7236" s="1">
        <v>6.3504000000000005</v>
      </c>
      <c r="V7236" t="str">
        <f>VLOOKUP(M7236,People!B:C,2,0)</f>
        <v>Chuck Magee</v>
      </c>
      <c r="W7236" t="str">
        <f>IFERROR(VLOOKUP(B7236,Returns!B:C,2,0),"NO")</f>
        <v>NO</v>
      </c>
      <c r="X7236" s="34">
        <f t="shared" si="113"/>
        <v>0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35">
        <v>0.2</v>
      </c>
      <c r="U7237" s="1">
        <v>22.573199999999996</v>
      </c>
      <c r="V7237" t="str">
        <f>VLOOKUP(M7237,People!B:C,2,0)</f>
        <v>Chuck Magee</v>
      </c>
      <c r="W7237" t="str">
        <f>IFERROR(VLOOKUP(B7237,Returns!B:C,2,0),"NO")</f>
        <v>NO</v>
      </c>
      <c r="X7237" s="34">
        <f t="shared" si="113"/>
        <v>13.891200000000001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35">
        <v>0</v>
      </c>
      <c r="U7238" s="1">
        <v>2.4192</v>
      </c>
      <c r="V7238" t="str">
        <f>VLOOKUP(M7238,People!B:C,2,0)</f>
        <v>Anna Andreadi</v>
      </c>
      <c r="W7238" t="str">
        <f>IFERROR(VLOOKUP(B7238,Returns!B:C,2,0),"NO")</f>
        <v>NO</v>
      </c>
      <c r="X7238" s="34">
        <f t="shared" si="113"/>
        <v>0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35">
        <v>0.7</v>
      </c>
      <c r="U7239" s="1">
        <v>-319.19159999999999</v>
      </c>
      <c r="V7239" t="str">
        <f>VLOOKUP(M7239,People!B:C,2,0)</f>
        <v>Chuck Magee</v>
      </c>
      <c r="W7239" t="str">
        <f>IFERROR(VLOOKUP(B7239,Returns!B:C,2,0),"NO")</f>
        <v>NO</v>
      </c>
      <c r="X7239" s="34">
        <f t="shared" si="113"/>
        <v>239.39370000000002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35">
        <v>0</v>
      </c>
      <c r="U7240" s="1">
        <v>18.463200000000004</v>
      </c>
      <c r="V7240" t="str">
        <f>VLOOKUP(M7240,People!B:C,2,0)</f>
        <v>Anna Andreadi</v>
      </c>
      <c r="W7240" t="str">
        <f>IFERROR(VLOOKUP(B7240,Returns!B:C,2,0),"NO")</f>
        <v>NO</v>
      </c>
      <c r="X7240" s="34">
        <f t="shared" si="113"/>
        <v>0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35">
        <v>0</v>
      </c>
      <c r="U7241" s="1">
        <v>18.687199999999997</v>
      </c>
      <c r="V7241" t="str">
        <f>VLOOKUP(M7241,People!B:C,2,0)</f>
        <v>Anna Andreadi</v>
      </c>
      <c r="W7241" t="str">
        <f>IFERROR(VLOOKUP(B7241,Returns!B:C,2,0),"NO")</f>
        <v>NO</v>
      </c>
      <c r="X7241" s="34">
        <f t="shared" si="113"/>
        <v>0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35">
        <v>0</v>
      </c>
      <c r="U7242" s="1">
        <v>26.544000000000004</v>
      </c>
      <c r="V7242" t="str">
        <f>VLOOKUP(M7242,People!B:C,2,0)</f>
        <v>Anna Andreadi</v>
      </c>
      <c r="W7242" t="str">
        <f>IFERROR(VLOOKUP(B7242,Returns!B:C,2,0),"NO")</f>
        <v>Yes</v>
      </c>
      <c r="X7242" s="34">
        <f t="shared" si="113"/>
        <v>0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35">
        <v>0.2</v>
      </c>
      <c r="U7243" s="1">
        <v>30.185999999999996</v>
      </c>
      <c r="V7243" t="str">
        <f>VLOOKUP(M7243,People!B:C,2,0)</f>
        <v>Anna Andreadi</v>
      </c>
      <c r="W7243" t="str">
        <f>IFERROR(VLOOKUP(B7243,Returns!B:C,2,0),"NO")</f>
        <v>Yes</v>
      </c>
      <c r="X7243" s="34">
        <f t="shared" si="113"/>
        <v>18.576000000000004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35">
        <v>0</v>
      </c>
      <c r="U7244" s="1">
        <v>7.9662000000000006</v>
      </c>
      <c r="V7244" t="str">
        <f>VLOOKUP(M7244,People!B:C,2,0)</f>
        <v>Anna Andreadi</v>
      </c>
      <c r="W7244" t="str">
        <f>IFERROR(VLOOKUP(B7244,Returns!B:C,2,0),"NO")</f>
        <v>Yes</v>
      </c>
      <c r="X7244" s="34">
        <f t="shared" si="113"/>
        <v>0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35">
        <v>0.3</v>
      </c>
      <c r="U7245" s="1">
        <v>-630.88200000000006</v>
      </c>
      <c r="V7245" t="str">
        <f>VLOOKUP(M7245,People!B:C,2,0)</f>
        <v>Chuck Magee</v>
      </c>
      <c r="W7245" t="str">
        <f>IFERROR(VLOOKUP(B7245,Returns!B:C,2,0),"NO")</f>
        <v>NO</v>
      </c>
      <c r="X7245" s="34">
        <f t="shared" si="113"/>
        <v>1324.8522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35">
        <v>0</v>
      </c>
      <c r="U7246" s="1">
        <v>18.832800000000002</v>
      </c>
      <c r="V7246" t="str">
        <f>VLOOKUP(M7246,People!B:C,2,0)</f>
        <v>Anna Andreadi</v>
      </c>
      <c r="W7246" t="str">
        <f>IFERROR(VLOOKUP(B7246,Returns!B:C,2,0),"NO")</f>
        <v>Yes</v>
      </c>
      <c r="X7246" s="34">
        <f t="shared" si="113"/>
        <v>0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35">
        <v>0</v>
      </c>
      <c r="U7247" s="1">
        <v>17.744999999999962</v>
      </c>
      <c r="V7247" t="str">
        <f>VLOOKUP(M7247,People!B:C,2,0)</f>
        <v>Anna Andreadi</v>
      </c>
      <c r="W7247" t="str">
        <f>IFERROR(VLOOKUP(B7247,Returns!B:C,2,0),"NO")</f>
        <v>NO</v>
      </c>
      <c r="X7247" s="34">
        <f t="shared" si="113"/>
        <v>0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35">
        <v>0.2</v>
      </c>
      <c r="U7248" s="1">
        <v>4.9139999999999988</v>
      </c>
      <c r="V7248" t="str">
        <f>VLOOKUP(M7248,People!B:C,2,0)</f>
        <v>Chuck Magee</v>
      </c>
      <c r="W7248" t="str">
        <f>IFERROR(VLOOKUP(B7248,Returns!B:C,2,0),"NO")</f>
        <v>NO</v>
      </c>
      <c r="X7248" s="34">
        <f t="shared" si="113"/>
        <v>3.0240000000000005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35">
        <v>0.5</v>
      </c>
      <c r="U7249" s="1">
        <v>-199.61700000000002</v>
      </c>
      <c r="V7249" t="str">
        <f>VLOOKUP(M7249,People!B:C,2,0)</f>
        <v>Chuck Magee</v>
      </c>
      <c r="W7249" t="str">
        <f>IFERROR(VLOOKUP(B7249,Returns!B:C,2,0),"NO")</f>
        <v>NO</v>
      </c>
      <c r="X7249" s="34">
        <f t="shared" si="113"/>
        <v>151.22499999999999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35">
        <v>0.2</v>
      </c>
      <c r="U7250" s="1">
        <v>-10.051200000000003</v>
      </c>
      <c r="V7250" t="str">
        <f>VLOOKUP(M7250,People!B:C,2,0)</f>
        <v>Chuck Magee</v>
      </c>
      <c r="W7250" t="str">
        <f>IFERROR(VLOOKUP(B7250,Returns!B:C,2,0),"NO")</f>
        <v>NO</v>
      </c>
      <c r="X7250" s="34">
        <f t="shared" si="113"/>
        <v>8.9344000000000019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35">
        <v>0</v>
      </c>
      <c r="U7251" s="1">
        <v>35.994</v>
      </c>
      <c r="V7251" t="str">
        <f>VLOOKUP(M7251,People!B:C,2,0)</f>
        <v>Anna Andreadi</v>
      </c>
      <c r="W7251" t="str">
        <f>IFERROR(VLOOKUP(B7251,Returns!B:C,2,0),"NO")</f>
        <v>NO</v>
      </c>
      <c r="X7251" s="34">
        <f t="shared" si="113"/>
        <v>0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35">
        <v>0</v>
      </c>
      <c r="U7252" s="1">
        <v>395.98800000000006</v>
      </c>
      <c r="V7252" t="str">
        <f>VLOOKUP(M7252,People!B:C,2,0)</f>
        <v>Anna Andreadi</v>
      </c>
      <c r="W7252" t="str">
        <f>IFERROR(VLOOKUP(B7252,Returns!B:C,2,0),"NO")</f>
        <v>NO</v>
      </c>
      <c r="X7252" s="34">
        <f t="shared" si="113"/>
        <v>0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35">
        <v>0.2</v>
      </c>
      <c r="U7253" s="1">
        <v>3.3408000000000002</v>
      </c>
      <c r="V7253" t="str">
        <f>VLOOKUP(M7253,People!B:C,2,0)</f>
        <v>Cassandra Brandow</v>
      </c>
      <c r="W7253" t="str">
        <f>IFERROR(VLOOKUP(B7253,Returns!B:C,2,0),"NO")</f>
        <v>NO</v>
      </c>
      <c r="X7253" s="34">
        <f t="shared" si="113"/>
        <v>1.8431999999999999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35">
        <v>0</v>
      </c>
      <c r="U7254" s="1">
        <v>31.519199999999998</v>
      </c>
      <c r="V7254" t="str">
        <f>VLOOKUP(M7254,People!B:C,2,0)</f>
        <v>Kelly Williams</v>
      </c>
      <c r="W7254" t="str">
        <f>IFERROR(VLOOKUP(B7254,Returns!B:C,2,0),"NO")</f>
        <v>NO</v>
      </c>
      <c r="X7254" s="34">
        <f t="shared" si="113"/>
        <v>0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35">
        <v>0</v>
      </c>
      <c r="U7255" s="1">
        <v>109.42199999999997</v>
      </c>
      <c r="V7255" t="str">
        <f>VLOOKUP(M7255,People!B:C,2,0)</f>
        <v>Kelly Williams</v>
      </c>
      <c r="W7255" t="str">
        <f>IFERROR(VLOOKUP(B7255,Returns!B:C,2,0),"NO")</f>
        <v>NO</v>
      </c>
      <c r="X7255" s="34">
        <f t="shared" si="113"/>
        <v>0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35">
        <v>0</v>
      </c>
      <c r="U7256" s="1">
        <v>21.33</v>
      </c>
      <c r="V7256" t="str">
        <f>VLOOKUP(M7256,People!B:C,2,0)</f>
        <v>Kelly Williams</v>
      </c>
      <c r="W7256" t="str">
        <f>IFERROR(VLOOKUP(B7256,Returns!B:C,2,0),"NO")</f>
        <v>NO</v>
      </c>
      <c r="X7256" s="34">
        <f t="shared" si="113"/>
        <v>0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35">
        <v>0</v>
      </c>
      <c r="U7257" s="1">
        <v>13.9328</v>
      </c>
      <c r="V7257" t="str">
        <f>VLOOKUP(M7257,People!B:C,2,0)</f>
        <v>Kelly Williams</v>
      </c>
      <c r="W7257" t="str">
        <f>IFERROR(VLOOKUP(B7257,Returns!B:C,2,0),"NO")</f>
        <v>NO</v>
      </c>
      <c r="X7257" s="34">
        <f t="shared" si="113"/>
        <v>0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35">
        <v>0</v>
      </c>
      <c r="U7258" s="1">
        <v>1.4455999999999998</v>
      </c>
      <c r="V7258" t="str">
        <f>VLOOKUP(M7258,People!B:C,2,0)</f>
        <v>Kelly Williams</v>
      </c>
      <c r="W7258" t="str">
        <f>IFERROR(VLOOKUP(B7258,Returns!B:C,2,0),"NO")</f>
        <v>NO</v>
      </c>
      <c r="X7258" s="34">
        <f t="shared" si="113"/>
        <v>0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35">
        <v>0</v>
      </c>
      <c r="U7259" s="1">
        <v>301.96799999999996</v>
      </c>
      <c r="V7259" t="str">
        <f>VLOOKUP(M7259,People!B:C,2,0)</f>
        <v>Kelly Williams</v>
      </c>
      <c r="W7259" t="str">
        <f>IFERROR(VLOOKUP(B7259,Returns!B:C,2,0),"NO")</f>
        <v>NO</v>
      </c>
      <c r="X7259" s="34">
        <f t="shared" si="113"/>
        <v>0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35">
        <v>0</v>
      </c>
      <c r="U7260" s="1">
        <v>3.9690000000000003</v>
      </c>
      <c r="V7260" t="str">
        <f>VLOOKUP(M7260,People!B:C,2,0)</f>
        <v>Kelly Williams</v>
      </c>
      <c r="W7260" t="str">
        <f>IFERROR(VLOOKUP(B7260,Returns!B:C,2,0),"NO")</f>
        <v>NO</v>
      </c>
      <c r="X7260" s="34">
        <f t="shared" si="113"/>
        <v>0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35">
        <v>0</v>
      </c>
      <c r="U7261" s="1">
        <v>21.772800000000004</v>
      </c>
      <c r="V7261" t="str">
        <f>VLOOKUP(M7261,People!B:C,2,0)</f>
        <v>Kelly Williams</v>
      </c>
      <c r="W7261" t="str">
        <f>IFERROR(VLOOKUP(B7261,Returns!B:C,2,0),"NO")</f>
        <v>NO</v>
      </c>
      <c r="X7261" s="34">
        <f t="shared" si="113"/>
        <v>0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35">
        <v>0</v>
      </c>
      <c r="U7262" s="1">
        <v>35.277200000000008</v>
      </c>
      <c r="V7262" t="str">
        <f>VLOOKUP(M7262,People!B:C,2,0)</f>
        <v>Kelly Williams</v>
      </c>
      <c r="W7262" t="str">
        <f>IFERROR(VLOOKUP(B7262,Returns!B:C,2,0),"NO")</f>
        <v>NO</v>
      </c>
      <c r="X7262" s="34">
        <f t="shared" si="113"/>
        <v>0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35">
        <v>0</v>
      </c>
      <c r="U7263" s="1">
        <v>4.1160000000000005</v>
      </c>
      <c r="V7263" t="str">
        <f>VLOOKUP(M7263,People!B:C,2,0)</f>
        <v>Anna Andreadi</v>
      </c>
      <c r="W7263" t="str">
        <f>IFERROR(VLOOKUP(B7263,Returns!B:C,2,0),"NO")</f>
        <v>NO</v>
      </c>
      <c r="X7263" s="34">
        <f t="shared" si="113"/>
        <v>0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35">
        <v>0.4</v>
      </c>
      <c r="U7264" s="1">
        <v>-6.5399999999999991</v>
      </c>
      <c r="V7264" t="str">
        <f>VLOOKUP(M7264,People!B:C,2,0)</f>
        <v>Chuck Magee</v>
      </c>
      <c r="W7264" t="str">
        <f>IFERROR(VLOOKUP(B7264,Returns!B:C,2,0),"NO")</f>
        <v>NO</v>
      </c>
      <c r="X7264" s="34">
        <f t="shared" si="113"/>
        <v>13.080000000000002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35">
        <v>0.2</v>
      </c>
      <c r="U7265" s="1">
        <v>11.087999999999997</v>
      </c>
      <c r="V7265" t="str">
        <f>VLOOKUP(M7265,People!B:C,2,0)</f>
        <v>Chuck Magee</v>
      </c>
      <c r="W7265" t="str">
        <f>IFERROR(VLOOKUP(B7265,Returns!B:C,2,0),"NO")</f>
        <v>NO</v>
      </c>
      <c r="X7265" s="34">
        <f t="shared" si="113"/>
        <v>6.3360000000000012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35">
        <v>0</v>
      </c>
      <c r="U7266" s="1">
        <v>50.9208</v>
      </c>
      <c r="V7266" t="str">
        <f>VLOOKUP(M7266,People!B:C,2,0)</f>
        <v>Cassandra Brandow</v>
      </c>
      <c r="W7266" t="str">
        <f>IFERROR(VLOOKUP(B7266,Returns!B:C,2,0),"NO")</f>
        <v>NO</v>
      </c>
      <c r="X7266" s="34">
        <f t="shared" si="113"/>
        <v>0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35">
        <v>0.3</v>
      </c>
      <c r="U7267" s="1">
        <v>-35.513599999999997</v>
      </c>
      <c r="V7267" t="str">
        <f>VLOOKUP(M7267,People!B:C,2,0)</f>
        <v>Kelly Williams</v>
      </c>
      <c r="W7267" t="str">
        <f>IFERROR(VLOOKUP(B7267,Returns!B:C,2,0),"NO")</f>
        <v>NO</v>
      </c>
      <c r="X7267" s="34">
        <f t="shared" si="113"/>
        <v>46.611599999999996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35">
        <v>0.7</v>
      </c>
      <c r="U7268" s="1">
        <v>-11.190000000000001</v>
      </c>
      <c r="V7268" t="str">
        <f>VLOOKUP(M7268,People!B:C,2,0)</f>
        <v>Cassandra Brandow</v>
      </c>
      <c r="W7268" t="str">
        <f>IFERROR(VLOOKUP(B7268,Returns!B:C,2,0),"NO")</f>
        <v>NO</v>
      </c>
      <c r="X7268" s="34">
        <f t="shared" si="113"/>
        <v>9.3996000000000013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35">
        <v>0.2</v>
      </c>
      <c r="U7269" s="1">
        <v>-0.83920000000000172</v>
      </c>
      <c r="V7269" t="str">
        <f>VLOOKUP(M7269,People!B:C,2,0)</f>
        <v>Cassandra Brandow</v>
      </c>
      <c r="W7269" t="str">
        <f>IFERROR(VLOOKUP(B7269,Returns!B:C,2,0),"NO")</f>
        <v>NO</v>
      </c>
      <c r="X7269" s="34">
        <f t="shared" si="113"/>
        <v>13.427200000000003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35">
        <v>0.2</v>
      </c>
      <c r="U7270" s="1">
        <v>32.468400000000003</v>
      </c>
      <c r="V7270" t="str">
        <f>VLOOKUP(M7270,People!B:C,2,0)</f>
        <v>Cassandra Brandow</v>
      </c>
      <c r="W7270" t="str">
        <f>IFERROR(VLOOKUP(B7270,Returns!B:C,2,0),"NO")</f>
        <v>Yes</v>
      </c>
      <c r="X7270" s="34">
        <f t="shared" si="113"/>
        <v>17.913599999999999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35">
        <v>0.2</v>
      </c>
      <c r="U7271" s="1">
        <v>31.577600000000018</v>
      </c>
      <c r="V7271" t="str">
        <f>VLOOKUP(M7271,People!B:C,2,0)</f>
        <v>Cassandra Brandow</v>
      </c>
      <c r="W7271" t="str">
        <f>IFERROR(VLOOKUP(B7271,Returns!B:C,2,0),"NO")</f>
        <v>Yes</v>
      </c>
      <c r="X7271" s="34">
        <f t="shared" si="113"/>
        <v>63.155200000000015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35">
        <v>0.15</v>
      </c>
      <c r="U7272" s="1">
        <v>-12.878400000000013</v>
      </c>
      <c r="V7272" t="str">
        <f>VLOOKUP(M7272,People!B:C,2,0)</f>
        <v>Anna Andreadi</v>
      </c>
      <c r="W7272" t="str">
        <f>IFERROR(VLOOKUP(B7272,Returns!B:C,2,0),"NO")</f>
        <v>NO</v>
      </c>
      <c r="X7272" s="34">
        <f t="shared" si="113"/>
        <v>41.049900000000001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35">
        <v>0</v>
      </c>
      <c r="U7273" s="1">
        <v>4.5448000000000004</v>
      </c>
      <c r="V7273" t="str">
        <f>VLOOKUP(M7273,People!B:C,2,0)</f>
        <v>Anna Andreadi</v>
      </c>
      <c r="W7273" t="str">
        <f>IFERROR(VLOOKUP(B7273,Returns!B:C,2,0),"NO")</f>
        <v>NO</v>
      </c>
      <c r="X7273" s="34">
        <f t="shared" si="113"/>
        <v>0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35">
        <v>0.2</v>
      </c>
      <c r="U7274" s="1">
        <v>-4.3792000000000009</v>
      </c>
      <c r="V7274" t="str">
        <f>VLOOKUP(M7274,People!B:C,2,0)</f>
        <v>Cassandra Brandow</v>
      </c>
      <c r="W7274" t="str">
        <f>IFERROR(VLOOKUP(B7274,Returns!B:C,2,0),"NO")</f>
        <v>NO</v>
      </c>
      <c r="X7274" s="34">
        <f t="shared" si="113"/>
        <v>4.1216000000000008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35">
        <v>0.7</v>
      </c>
      <c r="U7275" s="1">
        <v>-2.7300000000000004</v>
      </c>
      <c r="V7275" t="str">
        <f>VLOOKUP(M7275,People!B:C,2,0)</f>
        <v>Cassandra Brandow</v>
      </c>
      <c r="W7275" t="str">
        <f>IFERROR(VLOOKUP(B7275,Returns!B:C,2,0),"NO")</f>
        <v>NO</v>
      </c>
      <c r="X7275" s="34">
        <f t="shared" si="113"/>
        <v>2.8665000000000003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35">
        <v>0.2</v>
      </c>
      <c r="U7276" s="1">
        <v>42.494999999999948</v>
      </c>
      <c r="V7276" t="str">
        <f>VLOOKUP(M7276,People!B:C,2,0)</f>
        <v>Anna Andreadi</v>
      </c>
      <c r="W7276" t="str">
        <f>IFERROR(VLOOKUP(B7276,Returns!B:C,2,0),"NO")</f>
        <v>NO</v>
      </c>
      <c r="X7276" s="34">
        <f t="shared" si="113"/>
        <v>67.992000000000004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35">
        <v>0</v>
      </c>
      <c r="U7277" s="1">
        <v>21.7532</v>
      </c>
      <c r="V7277" t="str">
        <f>VLOOKUP(M7277,People!B:C,2,0)</f>
        <v>Anna Andreadi</v>
      </c>
      <c r="W7277" t="str">
        <f>IFERROR(VLOOKUP(B7277,Returns!B:C,2,0),"NO")</f>
        <v>NO</v>
      </c>
      <c r="X7277" s="34">
        <f t="shared" si="113"/>
        <v>0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35">
        <v>0.2</v>
      </c>
      <c r="U7278" s="1">
        <v>239.976</v>
      </c>
      <c r="V7278" t="str">
        <f>VLOOKUP(M7278,People!B:C,2,0)</f>
        <v>Cassandra Brandow</v>
      </c>
      <c r="W7278" t="str">
        <f>IFERROR(VLOOKUP(B7278,Returns!B:C,2,0),"NO")</f>
        <v>NO</v>
      </c>
      <c r="X7278" s="34">
        <f t="shared" si="113"/>
        <v>159.98400000000004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35">
        <v>0.2</v>
      </c>
      <c r="U7279" s="1">
        <v>4.4979999999999958</v>
      </c>
      <c r="V7279" t="str">
        <f>VLOOKUP(M7279,People!B:C,2,0)</f>
        <v>Anna Andreadi</v>
      </c>
      <c r="W7279" t="str">
        <f>IFERROR(VLOOKUP(B7279,Returns!B:C,2,0),"NO")</f>
        <v>NO</v>
      </c>
      <c r="X7279" s="34">
        <f t="shared" si="113"/>
        <v>7.1968000000000005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35">
        <v>0</v>
      </c>
      <c r="U7280" s="1">
        <v>132.58980000000003</v>
      </c>
      <c r="V7280" t="str">
        <f>VLOOKUP(M7280,People!B:C,2,0)</f>
        <v>Anna Andreadi</v>
      </c>
      <c r="W7280" t="str">
        <f>IFERROR(VLOOKUP(B7280,Returns!B:C,2,0),"NO")</f>
        <v>NO</v>
      </c>
      <c r="X7280" s="34">
        <f t="shared" si="113"/>
        <v>0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35">
        <v>0.2</v>
      </c>
      <c r="U7281" s="1">
        <v>48.701099999999997</v>
      </c>
      <c r="V7281" t="str">
        <f>VLOOKUP(M7281,People!B:C,2,0)</f>
        <v>Anna Andreadi</v>
      </c>
      <c r="W7281" t="str">
        <f>IFERROR(VLOOKUP(B7281,Returns!B:C,2,0),"NO")</f>
        <v>NO</v>
      </c>
      <c r="X7281" s="34">
        <f t="shared" si="113"/>
        <v>37.105600000000003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35">
        <v>0</v>
      </c>
      <c r="U7282" s="1">
        <v>1270.99</v>
      </c>
      <c r="V7282" t="str">
        <f>VLOOKUP(M7282,People!B:C,2,0)</f>
        <v>Chuck Magee</v>
      </c>
      <c r="W7282" t="str">
        <f>IFERROR(VLOOKUP(B7282,Returns!B:C,2,0),"NO")</f>
        <v>NO</v>
      </c>
      <c r="X7282" s="34">
        <f t="shared" si="113"/>
        <v>0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35">
        <v>0.7</v>
      </c>
      <c r="U7283" s="1">
        <v>-479.98799999999994</v>
      </c>
      <c r="V7283" t="str">
        <f>VLOOKUP(M7283,People!B:C,2,0)</f>
        <v>Anna Andreadi</v>
      </c>
      <c r="W7283" t="str">
        <f>IFERROR(VLOOKUP(B7283,Returns!B:C,2,0),"NO")</f>
        <v>NO</v>
      </c>
      <c r="X7283" s="34">
        <f t="shared" si="113"/>
        <v>419.98950000000008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35">
        <v>0.8</v>
      </c>
      <c r="U7284" s="1">
        <v>-5.0094000000000012</v>
      </c>
      <c r="V7284" t="str">
        <f>VLOOKUP(M7284,People!B:C,2,0)</f>
        <v>Kelly Williams</v>
      </c>
      <c r="W7284" t="str">
        <f>IFERROR(VLOOKUP(B7284,Returns!B:C,2,0),"NO")</f>
        <v>NO</v>
      </c>
      <c r="X7284" s="34">
        <f t="shared" si="113"/>
        <v>2.4287999999999998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35">
        <v>0.2</v>
      </c>
      <c r="U7285" s="1">
        <v>3.8879999999999972</v>
      </c>
      <c r="V7285" t="str">
        <f>VLOOKUP(M7285,People!B:C,2,0)</f>
        <v>Chuck Magee</v>
      </c>
      <c r="W7285" t="str">
        <f>IFERROR(VLOOKUP(B7285,Returns!B:C,2,0),"NO")</f>
        <v>NO</v>
      </c>
      <c r="X7285" s="34">
        <f t="shared" si="113"/>
        <v>5.1840000000000011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35">
        <v>0.2</v>
      </c>
      <c r="U7286" s="1">
        <v>-9.0903999999999989</v>
      </c>
      <c r="V7286" t="str">
        <f>VLOOKUP(M7286,People!B:C,2,0)</f>
        <v>Chuck Magee</v>
      </c>
      <c r="W7286" t="str">
        <f>IFERROR(VLOOKUP(B7286,Returns!B:C,2,0),"NO")</f>
        <v>NO</v>
      </c>
      <c r="X7286" s="34">
        <f t="shared" si="113"/>
        <v>13.222400000000002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35">
        <v>0</v>
      </c>
      <c r="U7287" s="1">
        <v>15.298799999999996</v>
      </c>
      <c r="V7287" t="str">
        <f>VLOOKUP(M7287,People!B:C,2,0)</f>
        <v>Anna Andreadi</v>
      </c>
      <c r="W7287" t="str">
        <f>IFERROR(VLOOKUP(B7287,Returns!B:C,2,0),"NO")</f>
        <v>NO</v>
      </c>
      <c r="X7287" s="34">
        <f t="shared" si="113"/>
        <v>0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35">
        <v>0</v>
      </c>
      <c r="U7288" s="1">
        <v>0.5519999999999996</v>
      </c>
      <c r="V7288" t="str">
        <f>VLOOKUP(M7288,People!B:C,2,0)</f>
        <v>Kelly Williams</v>
      </c>
      <c r="W7288" t="str">
        <f>IFERROR(VLOOKUP(B7288,Returns!B:C,2,0),"NO")</f>
        <v>NO</v>
      </c>
      <c r="X7288" s="34">
        <f t="shared" si="113"/>
        <v>0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35">
        <v>0</v>
      </c>
      <c r="U7289" s="1">
        <v>23.652900000000002</v>
      </c>
      <c r="V7289" t="str">
        <f>VLOOKUP(M7289,People!B:C,2,0)</f>
        <v>Kelly Williams</v>
      </c>
      <c r="W7289" t="str">
        <f>IFERROR(VLOOKUP(B7289,Returns!B:C,2,0),"NO")</f>
        <v>NO</v>
      </c>
      <c r="X7289" s="34">
        <f t="shared" si="113"/>
        <v>0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35">
        <v>0.4</v>
      </c>
      <c r="U7290" s="1">
        <v>-121.27049999999997</v>
      </c>
      <c r="V7290" t="str">
        <f>VLOOKUP(M7290,People!B:C,2,0)</f>
        <v>Kelly Williams</v>
      </c>
      <c r="W7290" t="str">
        <f>IFERROR(VLOOKUP(B7290,Returns!B:C,2,0),"NO")</f>
        <v>NO</v>
      </c>
      <c r="X7290" s="34">
        <f t="shared" si="113"/>
        <v>223.88400000000001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35">
        <v>0</v>
      </c>
      <c r="U7291" s="1">
        <v>76.252499999999998</v>
      </c>
      <c r="V7291" t="str">
        <f>VLOOKUP(M7291,People!B:C,2,0)</f>
        <v>Anna Andreadi</v>
      </c>
      <c r="W7291" t="str">
        <f>IFERROR(VLOOKUP(B7291,Returns!B:C,2,0),"NO")</f>
        <v>NO</v>
      </c>
      <c r="X7291" s="34">
        <f t="shared" si="113"/>
        <v>0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35">
        <v>0.2</v>
      </c>
      <c r="U7292" s="1">
        <v>17.7744</v>
      </c>
      <c r="V7292" t="str">
        <f>VLOOKUP(M7292,People!B:C,2,0)</f>
        <v>Anna Andreadi</v>
      </c>
      <c r="W7292" t="str">
        <f>IFERROR(VLOOKUP(B7292,Returns!B:C,2,0),"NO")</f>
        <v>NO</v>
      </c>
      <c r="X7292" s="34">
        <f t="shared" si="113"/>
        <v>10.1568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35">
        <v>0</v>
      </c>
      <c r="U7293" s="1">
        <v>12.2247</v>
      </c>
      <c r="V7293" t="str">
        <f>VLOOKUP(M7293,People!B:C,2,0)</f>
        <v>Anna Andreadi</v>
      </c>
      <c r="W7293" t="str">
        <f>IFERROR(VLOOKUP(B7293,Returns!B:C,2,0),"NO")</f>
        <v>NO</v>
      </c>
      <c r="X7293" s="34">
        <f t="shared" si="113"/>
        <v>0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35">
        <v>0.5</v>
      </c>
      <c r="U7294" s="1">
        <v>-272.58000000000015</v>
      </c>
      <c r="V7294" t="str">
        <f>VLOOKUP(M7294,People!B:C,2,0)</f>
        <v>Cassandra Brandow</v>
      </c>
      <c r="W7294" t="str">
        <f>IFERROR(VLOOKUP(B7294,Returns!B:C,2,0),"NO")</f>
        <v>NO</v>
      </c>
      <c r="X7294" s="34">
        <f t="shared" si="113"/>
        <v>324.5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35">
        <v>0</v>
      </c>
      <c r="U7295" s="1">
        <v>21.596400000000003</v>
      </c>
      <c r="V7295" t="str">
        <f>VLOOKUP(M7295,People!B:C,2,0)</f>
        <v>Anna Andreadi</v>
      </c>
      <c r="W7295" t="str">
        <f>IFERROR(VLOOKUP(B7295,Returns!B:C,2,0),"NO")</f>
        <v>NO</v>
      </c>
      <c r="X7295" s="34">
        <f t="shared" si="113"/>
        <v>0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35">
        <v>0</v>
      </c>
      <c r="U7296" s="1">
        <v>7.8935999999999993</v>
      </c>
      <c r="V7296" t="str">
        <f>VLOOKUP(M7296,People!B:C,2,0)</f>
        <v>Anna Andreadi</v>
      </c>
      <c r="W7296" t="str">
        <f>IFERROR(VLOOKUP(B7296,Returns!B:C,2,0),"NO")</f>
        <v>NO</v>
      </c>
      <c r="X7296" s="34">
        <f t="shared" si="113"/>
        <v>0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35">
        <v>0.2</v>
      </c>
      <c r="U7297" s="1">
        <v>2.8380000000000027</v>
      </c>
      <c r="V7297" t="str">
        <f>VLOOKUP(M7297,People!B:C,2,0)</f>
        <v>Kelly Williams</v>
      </c>
      <c r="W7297" t="str">
        <f>IFERROR(VLOOKUP(B7297,Returns!B:C,2,0),"NO")</f>
        <v>NO</v>
      </c>
      <c r="X7297" s="34">
        <f t="shared" si="113"/>
        <v>7.5679999999999996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35">
        <v>0.2</v>
      </c>
      <c r="U7298" s="1">
        <v>1.8467999999999996</v>
      </c>
      <c r="V7298" t="str">
        <f>VLOOKUP(M7298,People!B:C,2,0)</f>
        <v>Kelly Williams</v>
      </c>
      <c r="W7298" t="str">
        <f>IFERROR(VLOOKUP(B7298,Returns!B:C,2,0),"NO")</f>
        <v>NO</v>
      </c>
      <c r="X7298" s="34">
        <f t="shared" ref="X7298:X7361" si="114">T7298*R7298</f>
        <v>1.0944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35">
        <v>0.2</v>
      </c>
      <c r="U7299" s="1">
        <v>7.7240000000000002</v>
      </c>
      <c r="V7299" t="str">
        <f>VLOOKUP(M7299,People!B:C,2,0)</f>
        <v>Chuck Magee</v>
      </c>
      <c r="W7299" t="str">
        <f>IFERROR(VLOOKUP(B7299,Returns!B:C,2,0),"NO")</f>
        <v>NO</v>
      </c>
      <c r="X7299" s="34">
        <f t="shared" si="114"/>
        <v>15.448000000000002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35">
        <v>0.5</v>
      </c>
      <c r="U7300" s="1">
        <v>-175.26000000000005</v>
      </c>
      <c r="V7300" t="str">
        <f>VLOOKUP(M7300,People!B:C,2,0)</f>
        <v>Kelly Williams</v>
      </c>
      <c r="W7300" t="str">
        <f>IFERROR(VLOOKUP(B7300,Returns!B:C,2,0),"NO")</f>
        <v>NO</v>
      </c>
      <c r="X7300" s="34">
        <f t="shared" si="114"/>
        <v>146.05000000000001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35">
        <v>0.6</v>
      </c>
      <c r="U7301" s="1">
        <v>-7.4759999999999991</v>
      </c>
      <c r="V7301" t="str">
        <f>VLOOKUP(M7301,People!B:C,2,0)</f>
        <v>Kelly Williams</v>
      </c>
      <c r="W7301" t="str">
        <f>IFERROR(VLOOKUP(B7301,Returns!B:C,2,0),"NO")</f>
        <v>NO</v>
      </c>
      <c r="X7301" s="34">
        <f t="shared" si="114"/>
        <v>5.1264000000000003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35">
        <v>0.3</v>
      </c>
      <c r="U7302" s="1">
        <v>-30.293999999999983</v>
      </c>
      <c r="V7302" t="str">
        <f>VLOOKUP(M7302,People!B:C,2,0)</f>
        <v>Kelly Williams</v>
      </c>
      <c r="W7302" t="str">
        <f>IFERROR(VLOOKUP(B7302,Returns!B:C,2,0),"NO")</f>
        <v>NO</v>
      </c>
      <c r="X7302" s="34">
        <f t="shared" si="114"/>
        <v>127.23479999999999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35">
        <v>0.8</v>
      </c>
      <c r="U7303" s="1">
        <v>-4.9164000000000012</v>
      </c>
      <c r="V7303" t="str">
        <f>VLOOKUP(M7303,People!B:C,2,0)</f>
        <v>Kelly Williams</v>
      </c>
      <c r="W7303" t="str">
        <f>IFERROR(VLOOKUP(B7303,Returns!B:C,2,0),"NO")</f>
        <v>NO</v>
      </c>
      <c r="X7303" s="34">
        <f t="shared" si="114"/>
        <v>2.3135999999999997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35">
        <v>0.2</v>
      </c>
      <c r="U7304" s="1">
        <v>-66.801000000000045</v>
      </c>
      <c r="V7304" t="str">
        <f>VLOOKUP(M7304,People!B:C,2,0)</f>
        <v>Kelly Williams</v>
      </c>
      <c r="W7304" t="str">
        <f>IFERROR(VLOOKUP(B7304,Returns!B:C,2,0),"NO")</f>
        <v>NO</v>
      </c>
      <c r="X7304" s="34">
        <f t="shared" si="114"/>
        <v>76.344000000000008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35">
        <v>0.2</v>
      </c>
      <c r="U7305" s="1">
        <v>6.0740000000000016</v>
      </c>
      <c r="V7305" t="str">
        <f>VLOOKUP(M7305,People!B:C,2,0)</f>
        <v>Cassandra Brandow</v>
      </c>
      <c r="W7305" t="str">
        <f>IFERROR(VLOOKUP(B7305,Returns!B:C,2,0),"NO")</f>
        <v>NO</v>
      </c>
      <c r="X7305" s="34">
        <f t="shared" si="114"/>
        <v>19.436800000000005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35">
        <v>0.2</v>
      </c>
      <c r="U7306" s="1">
        <v>3.6288</v>
      </c>
      <c r="V7306" t="str">
        <f>VLOOKUP(M7306,People!B:C,2,0)</f>
        <v>Cassandra Brandow</v>
      </c>
      <c r="W7306" t="str">
        <f>IFERROR(VLOOKUP(B7306,Returns!B:C,2,0),"NO")</f>
        <v>NO</v>
      </c>
      <c r="X7306" s="34">
        <f t="shared" si="114"/>
        <v>2.0736000000000003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35">
        <v>0.3</v>
      </c>
      <c r="U7307" s="1">
        <v>-152.71559999999999</v>
      </c>
      <c r="V7307" t="str">
        <f>VLOOKUP(M7307,People!B:C,2,0)</f>
        <v>Kelly Williams</v>
      </c>
      <c r="W7307" t="str">
        <f>IFERROR(VLOOKUP(B7307,Returns!B:C,2,0),"NO")</f>
        <v>NO</v>
      </c>
      <c r="X7307" s="34">
        <f t="shared" si="114"/>
        <v>267.25229999999993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35">
        <v>0</v>
      </c>
      <c r="U7308" s="1">
        <v>12.959999999999994</v>
      </c>
      <c r="V7308" t="str">
        <f>VLOOKUP(M7308,People!B:C,2,0)</f>
        <v>Anna Andreadi</v>
      </c>
      <c r="W7308" t="str">
        <f>IFERROR(VLOOKUP(B7308,Returns!B:C,2,0),"NO")</f>
        <v>NO</v>
      </c>
      <c r="X7308" s="34">
        <f t="shared" si="114"/>
        <v>0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35">
        <v>0.2</v>
      </c>
      <c r="U7309" s="1">
        <v>9.9651999999999994</v>
      </c>
      <c r="V7309" t="str">
        <f>VLOOKUP(M7309,People!B:C,2,0)</f>
        <v>Anna Andreadi</v>
      </c>
      <c r="W7309" t="str">
        <f>IFERROR(VLOOKUP(B7309,Returns!B:C,2,0),"NO")</f>
        <v>NO</v>
      </c>
      <c r="X7309" s="34">
        <f t="shared" si="114"/>
        <v>22.777600000000007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35">
        <v>0</v>
      </c>
      <c r="U7310" s="1">
        <v>77.483699999999999</v>
      </c>
      <c r="V7310" t="str">
        <f>VLOOKUP(M7310,People!B:C,2,0)</f>
        <v>Anna Andreadi</v>
      </c>
      <c r="W7310" t="str">
        <f>IFERROR(VLOOKUP(B7310,Returns!B:C,2,0),"NO")</f>
        <v>NO</v>
      </c>
      <c r="X7310" s="34">
        <f t="shared" si="114"/>
        <v>0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35">
        <v>0</v>
      </c>
      <c r="U7311" s="1">
        <v>0.70650000000000013</v>
      </c>
      <c r="V7311" t="str">
        <f>VLOOKUP(M7311,People!B:C,2,0)</f>
        <v>Chuck Magee</v>
      </c>
      <c r="W7311" t="str">
        <f>IFERROR(VLOOKUP(B7311,Returns!B:C,2,0),"NO")</f>
        <v>NO</v>
      </c>
      <c r="X7311" s="34">
        <f t="shared" si="114"/>
        <v>0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35">
        <v>0</v>
      </c>
      <c r="U7312" s="1">
        <v>29.137499999999996</v>
      </c>
      <c r="V7312" t="str">
        <f>VLOOKUP(M7312,People!B:C,2,0)</f>
        <v>Kelly Williams</v>
      </c>
      <c r="W7312" t="str">
        <f>IFERROR(VLOOKUP(B7312,Returns!B:C,2,0),"NO")</f>
        <v>NO</v>
      </c>
      <c r="X7312" s="34">
        <f t="shared" si="114"/>
        <v>0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35">
        <v>0.7</v>
      </c>
      <c r="U7313" s="1">
        <v>-1.3103999999999996</v>
      </c>
      <c r="V7313" t="str">
        <f>VLOOKUP(M7313,People!B:C,2,0)</f>
        <v>Cassandra Brandow</v>
      </c>
      <c r="W7313" t="str">
        <f>IFERROR(VLOOKUP(B7313,Returns!B:C,2,0),"NO")</f>
        <v>NO</v>
      </c>
      <c r="X7313" s="34">
        <f t="shared" si="114"/>
        <v>1.3104000000000002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35">
        <v>0.7</v>
      </c>
      <c r="U7314" s="1">
        <v>-8.5974000000000004</v>
      </c>
      <c r="V7314" t="str">
        <f>VLOOKUP(M7314,People!B:C,2,0)</f>
        <v>Cassandra Brandow</v>
      </c>
      <c r="W7314" t="str">
        <f>IFERROR(VLOOKUP(B7314,Returns!B:C,2,0),"NO")</f>
        <v>NO</v>
      </c>
      <c r="X7314" s="34">
        <f t="shared" si="114"/>
        <v>7.849800000000001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35">
        <v>0.2</v>
      </c>
      <c r="U7315" s="1">
        <v>7.4751999999999992</v>
      </c>
      <c r="V7315" t="str">
        <f>VLOOKUP(M7315,People!B:C,2,0)</f>
        <v>Cassandra Brandow</v>
      </c>
      <c r="W7315" t="str">
        <f>IFERROR(VLOOKUP(B7315,Returns!B:C,2,0),"NO")</f>
        <v>NO</v>
      </c>
      <c r="X7315" s="34">
        <f t="shared" si="114"/>
        <v>7.4752000000000001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35">
        <v>0.2</v>
      </c>
      <c r="U7316" s="1">
        <v>25.060000000000016</v>
      </c>
      <c r="V7316" t="str">
        <f>VLOOKUP(M7316,People!B:C,2,0)</f>
        <v>Kelly Williams</v>
      </c>
      <c r="W7316" t="str">
        <f>IFERROR(VLOOKUP(B7316,Returns!B:C,2,0),"NO")</f>
        <v>NO</v>
      </c>
      <c r="X7316" s="34">
        <f t="shared" si="114"/>
        <v>57.280000000000008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35">
        <v>0</v>
      </c>
      <c r="U7317" s="1">
        <v>12.736799999999999</v>
      </c>
      <c r="V7317" t="str">
        <f>VLOOKUP(M7317,People!B:C,2,0)</f>
        <v>Chuck Magee</v>
      </c>
      <c r="W7317" t="str">
        <f>IFERROR(VLOOKUP(B7317,Returns!B:C,2,0),"NO")</f>
        <v>NO</v>
      </c>
      <c r="X7317" s="34">
        <f t="shared" si="114"/>
        <v>0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35">
        <v>0.4</v>
      </c>
      <c r="U7318" s="1">
        <v>-37.915200000000027</v>
      </c>
      <c r="V7318" t="str">
        <f>VLOOKUP(M7318,People!B:C,2,0)</f>
        <v>Chuck Magee</v>
      </c>
      <c r="W7318" t="str">
        <f>IFERROR(VLOOKUP(B7318,Returns!B:C,2,0),"NO")</f>
        <v>NO</v>
      </c>
      <c r="X7318" s="34">
        <f t="shared" si="114"/>
        <v>56.872799999999998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35">
        <v>0.2</v>
      </c>
      <c r="U7319" s="1">
        <v>6.6177000000000001</v>
      </c>
      <c r="V7319" t="str">
        <f>VLOOKUP(M7319,People!B:C,2,0)</f>
        <v>Anna Andreadi</v>
      </c>
      <c r="W7319" t="str">
        <f>IFERROR(VLOOKUP(B7319,Returns!B:C,2,0),"NO")</f>
        <v>NO</v>
      </c>
      <c r="X7319" s="34">
        <f t="shared" si="114"/>
        <v>3.9216000000000002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35">
        <v>0.7</v>
      </c>
      <c r="U7320" s="1">
        <v>-3.4649999999999999</v>
      </c>
      <c r="V7320" t="str">
        <f>VLOOKUP(M7320,People!B:C,2,0)</f>
        <v>Anna Andreadi</v>
      </c>
      <c r="W7320" t="str">
        <f>IFERROR(VLOOKUP(B7320,Returns!B:C,2,0),"NO")</f>
        <v>NO</v>
      </c>
      <c r="X7320" s="34">
        <f t="shared" si="114"/>
        <v>2.9106000000000001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35">
        <v>0</v>
      </c>
      <c r="U7321" s="1">
        <v>264.58650000000006</v>
      </c>
      <c r="V7321" t="str">
        <f>VLOOKUP(M7321,People!B:C,2,0)</f>
        <v>Chuck Magee</v>
      </c>
      <c r="W7321" t="str">
        <f>IFERROR(VLOOKUP(B7321,Returns!B:C,2,0),"NO")</f>
        <v>NO</v>
      </c>
      <c r="X7321" s="34">
        <f t="shared" si="114"/>
        <v>0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35">
        <v>0</v>
      </c>
      <c r="U7322" s="1">
        <v>37.883999999999993</v>
      </c>
      <c r="V7322" t="str">
        <f>VLOOKUP(M7322,People!B:C,2,0)</f>
        <v>Chuck Magee</v>
      </c>
      <c r="W7322" t="str">
        <f>IFERROR(VLOOKUP(B7322,Returns!B:C,2,0),"NO")</f>
        <v>NO</v>
      </c>
      <c r="X7322" s="34">
        <f t="shared" si="114"/>
        <v>0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35">
        <v>0.2</v>
      </c>
      <c r="U7323" s="1">
        <v>3.3389999999999995</v>
      </c>
      <c r="V7323" t="str">
        <f>VLOOKUP(M7323,People!B:C,2,0)</f>
        <v>Kelly Williams</v>
      </c>
      <c r="W7323" t="str">
        <f>IFERROR(VLOOKUP(B7323,Returns!B:C,2,0),"NO")</f>
        <v>NO</v>
      </c>
      <c r="X7323" s="34">
        <f t="shared" si="114"/>
        <v>1.7808000000000002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35">
        <v>0.2</v>
      </c>
      <c r="U7324" s="1">
        <v>21.42</v>
      </c>
      <c r="V7324" t="str">
        <f>VLOOKUP(M7324,People!B:C,2,0)</f>
        <v>Kelly Williams</v>
      </c>
      <c r="W7324" t="str">
        <f>IFERROR(VLOOKUP(B7324,Returns!B:C,2,0),"NO")</f>
        <v>NO</v>
      </c>
      <c r="X7324" s="34">
        <f t="shared" si="114"/>
        <v>20.160000000000004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35">
        <v>0</v>
      </c>
      <c r="U7325" s="1">
        <v>10.909600000000001</v>
      </c>
      <c r="V7325" t="str">
        <f>VLOOKUP(M7325,People!B:C,2,0)</f>
        <v>Chuck Magee</v>
      </c>
      <c r="W7325" t="str">
        <f>IFERROR(VLOOKUP(B7325,Returns!B:C,2,0),"NO")</f>
        <v>NO</v>
      </c>
      <c r="X7325" s="34">
        <f t="shared" si="114"/>
        <v>0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35">
        <v>0</v>
      </c>
      <c r="U7326" s="1">
        <v>4.5359999999999996</v>
      </c>
      <c r="V7326" t="str">
        <f>VLOOKUP(M7326,People!B:C,2,0)</f>
        <v>Chuck Magee</v>
      </c>
      <c r="W7326" t="str">
        <f>IFERROR(VLOOKUP(B7326,Returns!B:C,2,0),"NO")</f>
        <v>NO</v>
      </c>
      <c r="X7326" s="34">
        <f t="shared" si="114"/>
        <v>0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35">
        <v>0</v>
      </c>
      <c r="U7327" s="1">
        <v>112.224</v>
      </c>
      <c r="V7327" t="str">
        <f>VLOOKUP(M7327,People!B:C,2,0)</f>
        <v>Anna Andreadi</v>
      </c>
      <c r="W7327" t="str">
        <f>IFERROR(VLOOKUP(B7327,Returns!B:C,2,0),"NO")</f>
        <v>NO</v>
      </c>
      <c r="X7327" s="34">
        <f t="shared" si="114"/>
        <v>0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35">
        <v>0.2</v>
      </c>
      <c r="U7328" s="1">
        <v>10.077200000000001</v>
      </c>
      <c r="V7328" t="str">
        <f>VLOOKUP(M7328,People!B:C,2,0)</f>
        <v>Anna Andreadi</v>
      </c>
      <c r="W7328" t="str">
        <f>IFERROR(VLOOKUP(B7328,Returns!B:C,2,0),"NO")</f>
        <v>NO</v>
      </c>
      <c r="X7328" s="34">
        <f t="shared" si="114"/>
        <v>5.7584000000000009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35">
        <v>0</v>
      </c>
      <c r="U7329" s="1">
        <v>14.430000000000007</v>
      </c>
      <c r="V7329" t="str">
        <f>VLOOKUP(M7329,People!B:C,2,0)</f>
        <v>Anna Andreadi</v>
      </c>
      <c r="W7329" t="str">
        <f>IFERROR(VLOOKUP(B7329,Returns!B:C,2,0),"NO")</f>
        <v>NO</v>
      </c>
      <c r="X7329" s="34">
        <f t="shared" si="114"/>
        <v>0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35">
        <v>0.2</v>
      </c>
      <c r="U7330" s="1">
        <v>415.98959999999994</v>
      </c>
      <c r="V7330" t="str">
        <f>VLOOKUP(M7330,People!B:C,2,0)</f>
        <v>Anna Andreadi</v>
      </c>
      <c r="W7330" t="str">
        <f>IFERROR(VLOOKUP(B7330,Returns!B:C,2,0),"NO")</f>
        <v>NO</v>
      </c>
      <c r="X7330" s="34">
        <f t="shared" si="114"/>
        <v>255.99360000000001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35">
        <v>0</v>
      </c>
      <c r="U7331" s="1">
        <v>334.11419999999987</v>
      </c>
      <c r="V7331" t="str">
        <f>VLOOKUP(M7331,People!B:C,2,0)</f>
        <v>Anna Andreadi</v>
      </c>
      <c r="W7331" t="str">
        <f>IFERROR(VLOOKUP(B7331,Returns!B:C,2,0),"NO")</f>
        <v>NO</v>
      </c>
      <c r="X7331" s="34">
        <f t="shared" si="114"/>
        <v>0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35">
        <v>0.6</v>
      </c>
      <c r="U7332" s="1">
        <v>-8.532</v>
      </c>
      <c r="V7332" t="str">
        <f>VLOOKUP(M7332,People!B:C,2,0)</f>
        <v>Kelly Williams</v>
      </c>
      <c r="W7332" t="str">
        <f>IFERROR(VLOOKUP(B7332,Returns!B:C,2,0),"NO")</f>
        <v>NO</v>
      </c>
      <c r="X7332" s="34">
        <f t="shared" si="114"/>
        <v>13.651200000000001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35">
        <v>0.4</v>
      </c>
      <c r="U7333" s="1">
        <v>-13.334099999999999</v>
      </c>
      <c r="V7333" t="str">
        <f>VLOOKUP(M7333,People!B:C,2,0)</f>
        <v>Chuck Magee</v>
      </c>
      <c r="W7333" t="str">
        <f>IFERROR(VLOOKUP(B7333,Returns!B:C,2,0),"NO")</f>
        <v>NO</v>
      </c>
      <c r="X7333" s="34">
        <f t="shared" si="114"/>
        <v>24.616799999999998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35">
        <v>0.7</v>
      </c>
      <c r="U7334" s="1">
        <v>-65.150399999999991</v>
      </c>
      <c r="V7334" t="str">
        <f>VLOOKUP(M7334,People!B:C,2,0)</f>
        <v>Chuck Magee</v>
      </c>
      <c r="W7334" t="str">
        <f>IFERROR(VLOOKUP(B7334,Returns!B:C,2,0),"NO")</f>
        <v>NO</v>
      </c>
      <c r="X7334" s="34">
        <f t="shared" si="114"/>
        <v>57.006600000000006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35">
        <v>0.2</v>
      </c>
      <c r="U7335" s="1">
        <v>10.103999999999996</v>
      </c>
      <c r="V7335" t="str">
        <f>VLOOKUP(M7335,People!B:C,2,0)</f>
        <v>Cassandra Brandow</v>
      </c>
      <c r="W7335" t="str">
        <f>IFERROR(VLOOKUP(B7335,Returns!B:C,2,0),"NO")</f>
        <v>NO</v>
      </c>
      <c r="X7335" s="34">
        <f t="shared" si="114"/>
        <v>13.472000000000001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35">
        <v>0.2</v>
      </c>
      <c r="U7336" s="1">
        <v>14.313600000000005</v>
      </c>
      <c r="V7336" t="str">
        <f>VLOOKUP(M7336,People!B:C,2,0)</f>
        <v>Cassandra Brandow</v>
      </c>
      <c r="W7336" t="str">
        <f>IFERROR(VLOOKUP(B7336,Returns!B:C,2,0),"NO")</f>
        <v>NO</v>
      </c>
      <c r="X7336" s="34">
        <f t="shared" si="114"/>
        <v>10.9056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35">
        <v>0</v>
      </c>
      <c r="U7337" s="1">
        <v>371.31600000000003</v>
      </c>
      <c r="V7337" t="str">
        <f>VLOOKUP(M7337,People!B:C,2,0)</f>
        <v>Chuck Magee</v>
      </c>
      <c r="W7337" t="str">
        <f>IFERROR(VLOOKUP(B7337,Returns!B:C,2,0),"NO")</f>
        <v>NO</v>
      </c>
      <c r="X7337" s="34">
        <f t="shared" si="114"/>
        <v>0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35">
        <v>0.2</v>
      </c>
      <c r="U7338" s="1">
        <v>56.195999999999955</v>
      </c>
      <c r="V7338" t="str">
        <f>VLOOKUP(M7338,People!B:C,2,0)</f>
        <v>Chuck Magee</v>
      </c>
      <c r="W7338" t="str">
        <f>IFERROR(VLOOKUP(B7338,Returns!B:C,2,0),"NO")</f>
        <v>NO</v>
      </c>
      <c r="X7338" s="34">
        <f t="shared" si="114"/>
        <v>89.913600000000017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35">
        <v>0</v>
      </c>
      <c r="U7339" s="1">
        <v>3.8774999999999995</v>
      </c>
      <c r="V7339" t="str">
        <f>VLOOKUP(M7339,People!B:C,2,0)</f>
        <v>Anna Andreadi</v>
      </c>
      <c r="W7339" t="str">
        <f>IFERROR(VLOOKUP(B7339,Returns!B:C,2,0),"NO")</f>
        <v>NO</v>
      </c>
      <c r="X7339" s="34">
        <f t="shared" si="114"/>
        <v>0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35">
        <v>0.1</v>
      </c>
      <c r="U7340" s="1">
        <v>36.3018</v>
      </c>
      <c r="V7340" t="str">
        <f>VLOOKUP(M7340,People!B:C,2,0)</f>
        <v>Chuck Magee</v>
      </c>
      <c r="W7340" t="str">
        <f>IFERROR(VLOOKUP(B7340,Returns!B:C,2,0),"NO")</f>
        <v>NO</v>
      </c>
      <c r="X7340" s="34">
        <f t="shared" si="114"/>
        <v>19.218600000000006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35">
        <v>0</v>
      </c>
      <c r="U7341" s="1">
        <v>1.6128</v>
      </c>
      <c r="V7341" t="str">
        <f>VLOOKUP(M7341,People!B:C,2,0)</f>
        <v>Chuck Magee</v>
      </c>
      <c r="W7341" t="str">
        <f>IFERROR(VLOOKUP(B7341,Returns!B:C,2,0),"NO")</f>
        <v>NO</v>
      </c>
      <c r="X7341" s="34">
        <f t="shared" si="114"/>
        <v>0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35">
        <v>0</v>
      </c>
      <c r="U7342" s="1">
        <v>18.327599999999997</v>
      </c>
      <c r="V7342" t="str">
        <f>VLOOKUP(M7342,People!B:C,2,0)</f>
        <v>Cassandra Brandow</v>
      </c>
      <c r="W7342" t="str">
        <f>IFERROR(VLOOKUP(B7342,Returns!B:C,2,0),"NO")</f>
        <v>NO</v>
      </c>
      <c r="X7342" s="34">
        <f t="shared" si="114"/>
        <v>0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35">
        <v>0</v>
      </c>
      <c r="U7343" s="1">
        <v>76.558299999999988</v>
      </c>
      <c r="V7343" t="str">
        <f>VLOOKUP(M7343,People!B:C,2,0)</f>
        <v>Cassandra Brandow</v>
      </c>
      <c r="W7343" t="str">
        <f>IFERROR(VLOOKUP(B7343,Returns!B:C,2,0),"NO")</f>
        <v>NO</v>
      </c>
      <c r="X7343" s="34">
        <f t="shared" si="114"/>
        <v>0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35">
        <v>0</v>
      </c>
      <c r="U7344" s="1">
        <v>9.2556000000000012</v>
      </c>
      <c r="V7344" t="str">
        <f>VLOOKUP(M7344,People!B:C,2,0)</f>
        <v>Cassandra Brandow</v>
      </c>
      <c r="W7344" t="str">
        <f>IFERROR(VLOOKUP(B7344,Returns!B:C,2,0),"NO")</f>
        <v>NO</v>
      </c>
      <c r="X7344" s="34">
        <f t="shared" si="114"/>
        <v>0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35">
        <v>0</v>
      </c>
      <c r="U7345" s="1">
        <v>19.188000000000002</v>
      </c>
      <c r="V7345" t="str">
        <f>VLOOKUP(M7345,People!B:C,2,0)</f>
        <v>Chuck Magee</v>
      </c>
      <c r="W7345" t="str">
        <f>IFERROR(VLOOKUP(B7345,Returns!B:C,2,0),"NO")</f>
        <v>NO</v>
      </c>
      <c r="X7345" s="34">
        <f t="shared" si="114"/>
        <v>0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35">
        <v>0.45</v>
      </c>
      <c r="U7346" s="1">
        <v>-420</v>
      </c>
      <c r="V7346" t="str">
        <f>VLOOKUP(M7346,People!B:C,2,0)</f>
        <v>Cassandra Brandow</v>
      </c>
      <c r="W7346" t="str">
        <f>IFERROR(VLOOKUP(B7346,Returns!B:C,2,0),"NO")</f>
        <v>NO</v>
      </c>
      <c r="X7346" s="34">
        <f t="shared" si="114"/>
        <v>324.84375000000006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35">
        <v>0.2</v>
      </c>
      <c r="U7347" s="1">
        <v>-16.552799999999994</v>
      </c>
      <c r="V7347" t="str">
        <f>VLOOKUP(M7347,People!B:C,2,0)</f>
        <v>Cassandra Brandow</v>
      </c>
      <c r="W7347" t="str">
        <f>IFERROR(VLOOKUP(B7347,Returns!B:C,2,0),"NO")</f>
        <v>NO</v>
      </c>
      <c r="X7347" s="34">
        <f t="shared" si="114"/>
        <v>14.7136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35">
        <v>0.2</v>
      </c>
      <c r="U7348" s="1">
        <v>1.3584000000000001</v>
      </c>
      <c r="V7348" t="str">
        <f>VLOOKUP(M7348,People!B:C,2,0)</f>
        <v>Cassandra Brandow</v>
      </c>
      <c r="W7348" t="str">
        <f>IFERROR(VLOOKUP(B7348,Returns!B:C,2,0),"NO")</f>
        <v>NO</v>
      </c>
      <c r="X7348" s="34">
        <f t="shared" si="114"/>
        <v>2.7168000000000005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35">
        <v>0.2</v>
      </c>
      <c r="U7349" s="1">
        <v>-12.147000000000009</v>
      </c>
      <c r="V7349" t="str">
        <f>VLOOKUP(M7349,People!B:C,2,0)</f>
        <v>Cassandra Brandow</v>
      </c>
      <c r="W7349" t="str">
        <f>IFERROR(VLOOKUP(B7349,Returns!B:C,2,0),"NO")</f>
        <v>NO</v>
      </c>
      <c r="X7349" s="34">
        <f t="shared" si="114"/>
        <v>12.956800000000001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35">
        <v>0.8</v>
      </c>
      <c r="U7350" s="1">
        <v>-459.60720000000003</v>
      </c>
      <c r="V7350" t="str">
        <f>VLOOKUP(M7350,People!B:C,2,0)</f>
        <v>Kelly Williams</v>
      </c>
      <c r="W7350" t="str">
        <f>IFERROR(VLOOKUP(B7350,Returns!B:C,2,0),"NO")</f>
        <v>NO</v>
      </c>
      <c r="X7350" s="34">
        <f t="shared" si="114"/>
        <v>141.41759999999996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35">
        <v>0</v>
      </c>
      <c r="U7351" s="1">
        <v>19.41</v>
      </c>
      <c r="V7351" t="str">
        <f>VLOOKUP(M7351,People!B:C,2,0)</f>
        <v>Kelly Williams</v>
      </c>
      <c r="W7351" t="str">
        <f>IFERROR(VLOOKUP(B7351,Returns!B:C,2,0),"NO")</f>
        <v>NO</v>
      </c>
      <c r="X7351" s="34">
        <f t="shared" si="114"/>
        <v>0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35">
        <v>0</v>
      </c>
      <c r="U7352" s="1">
        <v>10.511999999999999</v>
      </c>
      <c r="V7352" t="str">
        <f>VLOOKUP(M7352,People!B:C,2,0)</f>
        <v>Kelly Williams</v>
      </c>
      <c r="W7352" t="str">
        <f>IFERROR(VLOOKUP(B7352,Returns!B:C,2,0),"NO")</f>
        <v>NO</v>
      </c>
      <c r="X7352" s="34">
        <f t="shared" si="114"/>
        <v>0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35">
        <v>0</v>
      </c>
      <c r="U7353" s="1">
        <v>43.598100000000002</v>
      </c>
      <c r="V7353" t="str">
        <f>VLOOKUP(M7353,People!B:C,2,0)</f>
        <v>Anna Andreadi</v>
      </c>
      <c r="W7353" t="str">
        <f>IFERROR(VLOOKUP(B7353,Returns!B:C,2,0),"NO")</f>
        <v>NO</v>
      </c>
      <c r="X7353" s="34">
        <f t="shared" si="114"/>
        <v>0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35">
        <v>0.4</v>
      </c>
      <c r="U7354" s="1">
        <v>-81.664000000000044</v>
      </c>
      <c r="V7354" t="str">
        <f>VLOOKUP(M7354,People!B:C,2,0)</f>
        <v>Chuck Magee</v>
      </c>
      <c r="W7354" t="str">
        <f>IFERROR(VLOOKUP(B7354,Returns!B:C,2,0),"NO")</f>
        <v>NO</v>
      </c>
      <c r="X7354" s="34">
        <f t="shared" si="114"/>
        <v>178.17600000000002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35">
        <v>0.2</v>
      </c>
      <c r="U7355" s="1">
        <v>5.368999999999998</v>
      </c>
      <c r="V7355" t="str">
        <f>VLOOKUP(M7355,People!B:C,2,0)</f>
        <v>Chuck Magee</v>
      </c>
      <c r="W7355" t="str">
        <f>IFERROR(VLOOKUP(B7355,Returns!B:C,2,0),"NO")</f>
        <v>NO</v>
      </c>
      <c r="X7355" s="34">
        <f t="shared" si="114"/>
        <v>3.3040000000000007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35">
        <v>0</v>
      </c>
      <c r="U7356" s="1">
        <v>13.454999999999998</v>
      </c>
      <c r="V7356" t="str">
        <f>VLOOKUP(M7356,People!B:C,2,0)</f>
        <v>Anna Andreadi</v>
      </c>
      <c r="W7356" t="str">
        <f>IFERROR(VLOOKUP(B7356,Returns!B:C,2,0),"NO")</f>
        <v>NO</v>
      </c>
      <c r="X7356" s="34">
        <f t="shared" si="114"/>
        <v>0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35">
        <v>0</v>
      </c>
      <c r="U7357" s="1">
        <v>52.379999999999995</v>
      </c>
      <c r="V7357" t="str">
        <f>VLOOKUP(M7357,People!B:C,2,0)</f>
        <v>Kelly Williams</v>
      </c>
      <c r="W7357" t="str">
        <f>IFERROR(VLOOKUP(B7357,Returns!B:C,2,0),"NO")</f>
        <v>NO</v>
      </c>
      <c r="X7357" s="34">
        <f t="shared" si="114"/>
        <v>0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35">
        <v>0.2</v>
      </c>
      <c r="U7358" s="1">
        <v>0.15839999999999993</v>
      </c>
      <c r="V7358" t="str">
        <f>VLOOKUP(M7358,People!B:C,2,0)</f>
        <v>Anna Andreadi</v>
      </c>
      <c r="W7358" t="str">
        <f>IFERROR(VLOOKUP(B7358,Returns!B:C,2,0),"NO")</f>
        <v>NO</v>
      </c>
      <c r="X7358" s="34">
        <f t="shared" si="114"/>
        <v>0.28160000000000002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35">
        <v>0.2</v>
      </c>
      <c r="U7359" s="1">
        <v>0</v>
      </c>
      <c r="V7359" t="str">
        <f>VLOOKUP(M7359,People!B:C,2,0)</f>
        <v>Anna Andreadi</v>
      </c>
      <c r="W7359" t="str">
        <f>IFERROR(VLOOKUP(B7359,Returns!B:C,2,0),"NO")</f>
        <v>NO</v>
      </c>
      <c r="X7359" s="34">
        <f t="shared" si="114"/>
        <v>33.913600000000002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35">
        <v>0.4</v>
      </c>
      <c r="U7360" s="1">
        <v>-50.392799999999994</v>
      </c>
      <c r="V7360" t="str">
        <f>VLOOKUP(M7360,People!B:C,2,0)</f>
        <v>Chuck Magee</v>
      </c>
      <c r="W7360" t="str">
        <f>IFERROR(VLOOKUP(B7360,Returns!B:C,2,0),"NO")</f>
        <v>NO</v>
      </c>
      <c r="X7360" s="34">
        <f t="shared" si="114"/>
        <v>100.78559999999999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35">
        <v>0.4</v>
      </c>
      <c r="U7361" s="1">
        <v>-192.04680000000008</v>
      </c>
      <c r="V7361" t="str">
        <f>VLOOKUP(M7361,People!B:C,2,0)</f>
        <v>Chuck Magee</v>
      </c>
      <c r="W7361" t="str">
        <f>IFERROR(VLOOKUP(B7361,Returns!B:C,2,0),"NO")</f>
        <v>NO</v>
      </c>
      <c r="X7361" s="34">
        <f t="shared" si="114"/>
        <v>209.50560000000002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35">
        <v>0</v>
      </c>
      <c r="U7362" s="1">
        <v>9.3312000000000008</v>
      </c>
      <c r="V7362" t="str">
        <f>VLOOKUP(M7362,People!B:C,2,0)</f>
        <v>Anna Andreadi</v>
      </c>
      <c r="W7362" t="str">
        <f>IFERROR(VLOOKUP(B7362,Returns!B:C,2,0),"NO")</f>
        <v>NO</v>
      </c>
      <c r="X7362" s="34">
        <f t="shared" ref="X7362:X7425" si="115">T7362*R7362</f>
        <v>0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35">
        <v>0.2</v>
      </c>
      <c r="U7363" s="1">
        <v>-36.441000000000031</v>
      </c>
      <c r="V7363" t="str">
        <f>VLOOKUP(M7363,People!B:C,2,0)</f>
        <v>Anna Andreadi</v>
      </c>
      <c r="W7363" t="str">
        <f>IFERROR(VLOOKUP(B7363,Returns!B:C,2,0),"NO")</f>
        <v>NO</v>
      </c>
      <c r="X7363" s="34">
        <f t="shared" si="115"/>
        <v>38.870400000000011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35">
        <v>0.2</v>
      </c>
      <c r="U7364" s="1">
        <v>13.734</v>
      </c>
      <c r="V7364" t="str">
        <f>VLOOKUP(M7364,People!B:C,2,0)</f>
        <v>Anna Andreadi</v>
      </c>
      <c r="W7364" t="str">
        <f>IFERROR(VLOOKUP(B7364,Returns!B:C,2,0),"NO")</f>
        <v>NO</v>
      </c>
      <c r="X7364" s="34">
        <f t="shared" si="115"/>
        <v>7.3248000000000006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35">
        <v>0.4</v>
      </c>
      <c r="U7365" s="1">
        <v>-73.706100000000021</v>
      </c>
      <c r="V7365" t="str">
        <f>VLOOKUP(M7365,People!B:C,2,0)</f>
        <v>Chuck Magee</v>
      </c>
      <c r="W7365" t="str">
        <f>IFERROR(VLOOKUP(B7365,Returns!B:C,2,0),"NO")</f>
        <v>NO</v>
      </c>
      <c r="X7365" s="34">
        <f t="shared" si="115"/>
        <v>136.0728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35">
        <v>0.2</v>
      </c>
      <c r="U7366" s="1">
        <v>2.6927999999999992</v>
      </c>
      <c r="V7366" t="str">
        <f>VLOOKUP(M7366,People!B:C,2,0)</f>
        <v>Chuck Magee</v>
      </c>
      <c r="W7366" t="str">
        <f>IFERROR(VLOOKUP(B7366,Returns!B:C,2,0),"NO")</f>
        <v>NO</v>
      </c>
      <c r="X7366" s="34">
        <f t="shared" si="115"/>
        <v>2.5344000000000002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35">
        <v>0.7</v>
      </c>
      <c r="U7367" s="1">
        <v>-5.0511999999999997</v>
      </c>
      <c r="V7367" t="str">
        <f>VLOOKUP(M7367,People!B:C,2,0)</f>
        <v>Chuck Magee</v>
      </c>
      <c r="W7367" t="str">
        <f>IFERROR(VLOOKUP(B7367,Returns!B:C,2,0),"NO")</f>
        <v>NO</v>
      </c>
      <c r="X7367" s="34">
        <f t="shared" si="115"/>
        <v>4.821600000000001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35">
        <v>0.2</v>
      </c>
      <c r="U7368" s="1">
        <v>-7.7292000000000041</v>
      </c>
      <c r="V7368" t="str">
        <f>VLOOKUP(M7368,People!B:C,2,0)</f>
        <v>Chuck Magee</v>
      </c>
      <c r="W7368" t="str">
        <f>IFERROR(VLOOKUP(B7368,Returns!B:C,2,0),"NO")</f>
        <v>NO</v>
      </c>
      <c r="X7368" s="34">
        <f t="shared" si="115"/>
        <v>6.5088000000000008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35">
        <v>0.3</v>
      </c>
      <c r="U7369" s="1">
        <v>-24.842999999999961</v>
      </c>
      <c r="V7369" t="str">
        <f>VLOOKUP(M7369,People!B:C,2,0)</f>
        <v>Chuck Magee</v>
      </c>
      <c r="W7369" t="str">
        <f>IFERROR(VLOOKUP(B7369,Returns!B:C,2,0),"NO")</f>
        <v>NO</v>
      </c>
      <c r="X7369" s="34">
        <f t="shared" si="115"/>
        <v>104.34060000000001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35">
        <v>0.7</v>
      </c>
      <c r="U7370" s="1">
        <v>-11.936999999999998</v>
      </c>
      <c r="V7370" t="str">
        <f>VLOOKUP(M7370,People!B:C,2,0)</f>
        <v>Cassandra Brandow</v>
      </c>
      <c r="W7370" t="str">
        <f>IFERROR(VLOOKUP(B7370,Returns!B:C,2,0),"NO")</f>
        <v>NO</v>
      </c>
      <c r="X7370" s="34">
        <f t="shared" si="115"/>
        <v>10.899000000000003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35">
        <v>0.2</v>
      </c>
      <c r="U7371" s="1">
        <v>1.6704000000000001</v>
      </c>
      <c r="V7371" t="str">
        <f>VLOOKUP(M7371,People!B:C,2,0)</f>
        <v>Cassandra Brandow</v>
      </c>
      <c r="W7371" t="str">
        <f>IFERROR(VLOOKUP(B7371,Returns!B:C,2,0),"NO")</f>
        <v>NO</v>
      </c>
      <c r="X7371" s="34">
        <f t="shared" si="115"/>
        <v>0.92159999999999997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35">
        <v>0</v>
      </c>
      <c r="U7372" s="1">
        <v>74.8142</v>
      </c>
      <c r="V7372" t="str">
        <f>VLOOKUP(M7372,People!B:C,2,0)</f>
        <v>Kelly Williams</v>
      </c>
      <c r="W7372" t="str">
        <f>IFERROR(VLOOKUP(B7372,Returns!B:C,2,0),"NO")</f>
        <v>NO</v>
      </c>
      <c r="X7372" s="34">
        <f t="shared" si="115"/>
        <v>0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35">
        <v>0</v>
      </c>
      <c r="U7373" s="1">
        <v>44.596199999999996</v>
      </c>
      <c r="V7373" t="str">
        <f>VLOOKUP(M7373,People!B:C,2,0)</f>
        <v>Anna Andreadi</v>
      </c>
      <c r="W7373" t="str">
        <f>IFERROR(VLOOKUP(B7373,Returns!B:C,2,0),"NO")</f>
        <v>NO</v>
      </c>
      <c r="X7373" s="34">
        <f t="shared" si="115"/>
        <v>0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35">
        <v>0</v>
      </c>
      <c r="U7374" s="1">
        <v>0.61019999999999541</v>
      </c>
      <c r="V7374" t="str">
        <f>VLOOKUP(M7374,People!B:C,2,0)</f>
        <v>Anna Andreadi</v>
      </c>
      <c r="W7374" t="str">
        <f>IFERROR(VLOOKUP(B7374,Returns!B:C,2,0),"NO")</f>
        <v>NO</v>
      </c>
      <c r="X7374" s="34">
        <f t="shared" si="115"/>
        <v>0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35">
        <v>0</v>
      </c>
      <c r="U7375" s="1">
        <v>31.931899999999988</v>
      </c>
      <c r="V7375" t="str">
        <f>VLOOKUP(M7375,People!B:C,2,0)</f>
        <v>Anna Andreadi</v>
      </c>
      <c r="W7375" t="str">
        <f>IFERROR(VLOOKUP(B7375,Returns!B:C,2,0),"NO")</f>
        <v>NO</v>
      </c>
      <c r="X7375" s="34">
        <f t="shared" si="115"/>
        <v>0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35">
        <v>0</v>
      </c>
      <c r="U7376" s="1">
        <v>3.5504999999999995</v>
      </c>
      <c r="V7376" t="str">
        <f>VLOOKUP(M7376,People!B:C,2,0)</f>
        <v>Anna Andreadi</v>
      </c>
      <c r="W7376" t="str">
        <f>IFERROR(VLOOKUP(B7376,Returns!B:C,2,0),"NO")</f>
        <v>NO</v>
      </c>
      <c r="X7376" s="34">
        <f t="shared" si="115"/>
        <v>0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35">
        <v>0.2</v>
      </c>
      <c r="U7377" s="1">
        <v>11.707799999999995</v>
      </c>
      <c r="V7377" t="str">
        <f>VLOOKUP(M7377,People!B:C,2,0)</f>
        <v>Anna Andreadi</v>
      </c>
      <c r="W7377" t="str">
        <f>IFERROR(VLOOKUP(B7377,Returns!B:C,2,0),"NO")</f>
        <v>NO</v>
      </c>
      <c r="X7377" s="34">
        <f t="shared" si="115"/>
        <v>7.2048000000000005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35">
        <v>0.2</v>
      </c>
      <c r="U7378" s="1">
        <v>5.4336000000000002</v>
      </c>
      <c r="V7378" t="str">
        <f>VLOOKUP(M7378,People!B:C,2,0)</f>
        <v>Kelly Williams</v>
      </c>
      <c r="W7378" t="str">
        <f>IFERROR(VLOOKUP(B7378,Returns!B:C,2,0),"NO")</f>
        <v>NO</v>
      </c>
      <c r="X7378" s="34">
        <f t="shared" si="115"/>
        <v>10.867200000000002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35">
        <v>0</v>
      </c>
      <c r="U7379" s="1">
        <v>24.980400000000007</v>
      </c>
      <c r="V7379" t="str">
        <f>VLOOKUP(M7379,People!B:C,2,0)</f>
        <v>Anna Andreadi</v>
      </c>
      <c r="W7379" t="str">
        <f>IFERROR(VLOOKUP(B7379,Returns!B:C,2,0),"NO")</f>
        <v>NO</v>
      </c>
      <c r="X7379" s="34">
        <f t="shared" si="115"/>
        <v>0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35">
        <v>0.2</v>
      </c>
      <c r="U7380" s="1">
        <v>1.1555999999999984</v>
      </c>
      <c r="V7380" t="str">
        <f>VLOOKUP(M7380,People!B:C,2,0)</f>
        <v>Cassandra Brandow</v>
      </c>
      <c r="W7380" t="str">
        <f>IFERROR(VLOOKUP(B7380,Returns!B:C,2,0),"NO")</f>
        <v>NO</v>
      </c>
      <c r="X7380" s="34">
        <f t="shared" si="115"/>
        <v>2.0544000000000007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35">
        <v>0</v>
      </c>
      <c r="U7381" s="1">
        <v>0.4073999999999991</v>
      </c>
      <c r="V7381" t="str">
        <f>VLOOKUP(M7381,People!B:C,2,0)</f>
        <v>Kelly Williams</v>
      </c>
      <c r="W7381" t="str">
        <f>IFERROR(VLOOKUP(B7381,Returns!B:C,2,0),"NO")</f>
        <v>NO</v>
      </c>
      <c r="X7381" s="34">
        <f t="shared" si="115"/>
        <v>0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35">
        <v>0</v>
      </c>
      <c r="U7382" s="1">
        <v>7.056</v>
      </c>
      <c r="V7382" t="str">
        <f>VLOOKUP(M7382,People!B:C,2,0)</f>
        <v>Kelly Williams</v>
      </c>
      <c r="W7382" t="str">
        <f>IFERROR(VLOOKUP(B7382,Returns!B:C,2,0),"NO")</f>
        <v>NO</v>
      </c>
      <c r="X7382" s="34">
        <f t="shared" si="115"/>
        <v>0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35">
        <v>0</v>
      </c>
      <c r="U7383" s="1">
        <v>41.986000000000004</v>
      </c>
      <c r="V7383" t="str">
        <f>VLOOKUP(M7383,People!B:C,2,0)</f>
        <v>Kelly Williams</v>
      </c>
      <c r="W7383" t="str">
        <f>IFERROR(VLOOKUP(B7383,Returns!B:C,2,0),"NO")</f>
        <v>NO</v>
      </c>
      <c r="X7383" s="34">
        <f t="shared" si="115"/>
        <v>0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35">
        <v>0</v>
      </c>
      <c r="U7384" s="1">
        <v>5.0699999999999985</v>
      </c>
      <c r="V7384" t="str">
        <f>VLOOKUP(M7384,People!B:C,2,0)</f>
        <v>Kelly Williams</v>
      </c>
      <c r="W7384" t="str">
        <f>IFERROR(VLOOKUP(B7384,Returns!B:C,2,0),"NO")</f>
        <v>NO</v>
      </c>
      <c r="X7384" s="34">
        <f t="shared" si="115"/>
        <v>0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35">
        <v>0</v>
      </c>
      <c r="U7385" s="1">
        <v>8.4527999999999999</v>
      </c>
      <c r="V7385" t="str">
        <f>VLOOKUP(M7385,People!B:C,2,0)</f>
        <v>Kelly Williams</v>
      </c>
      <c r="W7385" t="str">
        <f>IFERROR(VLOOKUP(B7385,Returns!B:C,2,0),"NO")</f>
        <v>NO</v>
      </c>
      <c r="X7385" s="34">
        <f t="shared" si="115"/>
        <v>0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35">
        <v>0</v>
      </c>
      <c r="U7386" s="1">
        <v>136.07999999999998</v>
      </c>
      <c r="V7386" t="str">
        <f>VLOOKUP(M7386,People!B:C,2,0)</f>
        <v>Kelly Williams</v>
      </c>
      <c r="W7386" t="str">
        <f>IFERROR(VLOOKUP(B7386,Returns!B:C,2,0),"NO")</f>
        <v>NO</v>
      </c>
      <c r="X7386" s="34">
        <f t="shared" si="115"/>
        <v>0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35">
        <v>0</v>
      </c>
      <c r="U7387" s="1">
        <v>8.6435999999999993</v>
      </c>
      <c r="V7387" t="str">
        <f>VLOOKUP(M7387,People!B:C,2,0)</f>
        <v>Kelly Williams</v>
      </c>
      <c r="W7387" t="str">
        <f>IFERROR(VLOOKUP(B7387,Returns!B:C,2,0),"NO")</f>
        <v>NO</v>
      </c>
      <c r="X7387" s="34">
        <f t="shared" si="115"/>
        <v>0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35">
        <v>0</v>
      </c>
      <c r="U7388" s="1">
        <v>100.73160000000001</v>
      </c>
      <c r="V7388" t="str">
        <f>VLOOKUP(M7388,People!B:C,2,0)</f>
        <v>Kelly Williams</v>
      </c>
      <c r="W7388" t="str">
        <f>IFERROR(VLOOKUP(B7388,Returns!B:C,2,0),"NO")</f>
        <v>NO</v>
      </c>
      <c r="X7388" s="34">
        <f t="shared" si="115"/>
        <v>0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35">
        <v>0</v>
      </c>
      <c r="U7389" s="1">
        <v>387.56759999999986</v>
      </c>
      <c r="V7389" t="str">
        <f>VLOOKUP(M7389,People!B:C,2,0)</f>
        <v>Kelly Williams</v>
      </c>
      <c r="W7389" t="str">
        <f>IFERROR(VLOOKUP(B7389,Returns!B:C,2,0),"NO")</f>
        <v>NO</v>
      </c>
      <c r="X7389" s="34">
        <f t="shared" si="115"/>
        <v>0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35">
        <v>0</v>
      </c>
      <c r="U7390" s="1">
        <v>0.29969999999999963</v>
      </c>
      <c r="V7390" t="str">
        <f>VLOOKUP(M7390,People!B:C,2,0)</f>
        <v>Kelly Williams</v>
      </c>
      <c r="W7390" t="str">
        <f>IFERROR(VLOOKUP(B7390,Returns!B:C,2,0),"NO")</f>
        <v>NO</v>
      </c>
      <c r="X7390" s="34">
        <f t="shared" si="115"/>
        <v>0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35">
        <v>0.2</v>
      </c>
      <c r="U7391" s="1">
        <v>48.795999999999978</v>
      </c>
      <c r="V7391" t="str">
        <f>VLOOKUP(M7391,People!B:C,2,0)</f>
        <v>Cassandra Brandow</v>
      </c>
      <c r="W7391" t="str">
        <f>IFERROR(VLOOKUP(B7391,Returns!B:C,2,0),"NO")</f>
        <v>NO</v>
      </c>
      <c r="X7391" s="34">
        <f t="shared" si="115"/>
        <v>78.073599999999999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35">
        <v>0.2</v>
      </c>
      <c r="U7392" s="1">
        <v>19.034999999999989</v>
      </c>
      <c r="V7392" t="str">
        <f>VLOOKUP(M7392,People!B:C,2,0)</f>
        <v>Cassandra Brandow</v>
      </c>
      <c r="W7392" t="str">
        <f>IFERROR(VLOOKUP(B7392,Returns!B:C,2,0),"NO")</f>
        <v>NO</v>
      </c>
      <c r="X7392" s="34">
        <f t="shared" si="115"/>
        <v>20.304000000000002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35">
        <v>0.2</v>
      </c>
      <c r="U7393" s="1">
        <v>23.234999999999992</v>
      </c>
      <c r="V7393" t="str">
        <f>VLOOKUP(M7393,People!B:C,2,0)</f>
        <v>Chuck Magee</v>
      </c>
      <c r="W7393" t="str">
        <f>IFERROR(VLOOKUP(B7393,Returns!B:C,2,0),"NO")</f>
        <v>NO</v>
      </c>
      <c r="X7393" s="34">
        <f t="shared" si="115"/>
        <v>14.870400000000002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35">
        <v>0</v>
      </c>
      <c r="U7394" s="1">
        <v>7.0649999999999995</v>
      </c>
      <c r="V7394" t="str">
        <f>VLOOKUP(M7394,People!B:C,2,0)</f>
        <v>Anna Andreadi</v>
      </c>
      <c r="W7394" t="str">
        <f>IFERROR(VLOOKUP(B7394,Returns!B:C,2,0),"NO")</f>
        <v>NO</v>
      </c>
      <c r="X7394" s="34">
        <f t="shared" si="115"/>
        <v>0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35">
        <v>0</v>
      </c>
      <c r="U7395" s="1">
        <v>15.475200000000001</v>
      </c>
      <c r="V7395" t="str">
        <f>VLOOKUP(M7395,People!B:C,2,0)</f>
        <v>Anna Andreadi</v>
      </c>
      <c r="W7395" t="str">
        <f>IFERROR(VLOOKUP(B7395,Returns!B:C,2,0),"NO")</f>
        <v>NO</v>
      </c>
      <c r="X7395" s="34">
        <f t="shared" si="115"/>
        <v>0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35">
        <v>0</v>
      </c>
      <c r="U7396" s="1">
        <v>15.823999999999998</v>
      </c>
      <c r="V7396" t="str">
        <f>VLOOKUP(M7396,People!B:C,2,0)</f>
        <v>Anna Andreadi</v>
      </c>
      <c r="W7396" t="str">
        <f>IFERROR(VLOOKUP(B7396,Returns!B:C,2,0),"NO")</f>
        <v>NO</v>
      </c>
      <c r="X7396" s="34">
        <f t="shared" si="115"/>
        <v>0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35">
        <v>0.4</v>
      </c>
      <c r="U7397" s="1">
        <v>-120.05080000000007</v>
      </c>
      <c r="V7397" t="str">
        <f>VLOOKUP(M7397,People!B:C,2,0)</f>
        <v>Chuck Magee</v>
      </c>
      <c r="W7397" t="str">
        <f>IFERROR(VLOOKUP(B7397,Returns!B:C,2,0),"NO")</f>
        <v>NO</v>
      </c>
      <c r="X7397" s="34">
        <f t="shared" si="115"/>
        <v>125.2704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35">
        <v>0.1</v>
      </c>
      <c r="U7398" s="1">
        <v>173.32919999999999</v>
      </c>
      <c r="V7398" t="str">
        <f>VLOOKUP(M7398,People!B:C,2,0)</f>
        <v>Chuck Magee</v>
      </c>
      <c r="W7398" t="str">
        <f>IFERROR(VLOOKUP(B7398,Returns!B:C,2,0),"NO")</f>
        <v>NO</v>
      </c>
      <c r="X7398" s="34">
        <f t="shared" si="115"/>
        <v>86.664600000000007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35">
        <v>0.2</v>
      </c>
      <c r="U7399" s="1">
        <v>59.655599999999993</v>
      </c>
      <c r="V7399" t="str">
        <f>VLOOKUP(M7399,People!B:C,2,0)</f>
        <v>Chuck Magee</v>
      </c>
      <c r="W7399" t="str">
        <f>IFERROR(VLOOKUP(B7399,Returns!B:C,2,0),"NO")</f>
        <v>NO</v>
      </c>
      <c r="X7399" s="34">
        <f t="shared" si="115"/>
        <v>159.08160000000004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35">
        <v>0.2</v>
      </c>
      <c r="U7400" s="1">
        <v>12.997800000000003</v>
      </c>
      <c r="V7400" t="str">
        <f>VLOOKUP(M7400,People!B:C,2,0)</f>
        <v>Kelly Williams</v>
      </c>
      <c r="W7400" t="str">
        <f>IFERROR(VLOOKUP(B7400,Returns!B:C,2,0),"NO")</f>
        <v>NO</v>
      </c>
      <c r="X7400" s="34">
        <f t="shared" si="115"/>
        <v>7.1712000000000007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35">
        <v>0.2</v>
      </c>
      <c r="U7401" s="1">
        <v>3.2779999999999987</v>
      </c>
      <c r="V7401" t="str">
        <f>VLOOKUP(M7401,People!B:C,2,0)</f>
        <v>Kelly Williams</v>
      </c>
      <c r="W7401" t="str">
        <f>IFERROR(VLOOKUP(B7401,Returns!B:C,2,0),"NO")</f>
        <v>NO</v>
      </c>
      <c r="X7401" s="34">
        <f t="shared" si="115"/>
        <v>4.7680000000000007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35">
        <v>0</v>
      </c>
      <c r="U7402" s="1">
        <v>14.664200000000001</v>
      </c>
      <c r="V7402" t="str">
        <f>VLOOKUP(M7402,People!B:C,2,0)</f>
        <v>Anna Andreadi</v>
      </c>
      <c r="W7402" t="str">
        <f>IFERROR(VLOOKUP(B7402,Returns!B:C,2,0),"NO")</f>
        <v>NO</v>
      </c>
      <c r="X7402" s="34">
        <f t="shared" si="115"/>
        <v>0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35">
        <v>0</v>
      </c>
      <c r="U7403" s="1">
        <v>14.200199999999999</v>
      </c>
      <c r="V7403" t="str">
        <f>VLOOKUP(M7403,People!B:C,2,0)</f>
        <v>Anna Andreadi</v>
      </c>
      <c r="W7403" t="str">
        <f>IFERROR(VLOOKUP(B7403,Returns!B:C,2,0),"NO")</f>
        <v>NO</v>
      </c>
      <c r="X7403" s="34">
        <f t="shared" si="115"/>
        <v>0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35">
        <v>0</v>
      </c>
      <c r="U7404" s="1">
        <v>21.035999999999994</v>
      </c>
      <c r="V7404" t="str">
        <f>VLOOKUP(M7404,People!B:C,2,0)</f>
        <v>Chuck Magee</v>
      </c>
      <c r="W7404" t="str">
        <f>IFERROR(VLOOKUP(B7404,Returns!B:C,2,0),"NO")</f>
        <v>NO</v>
      </c>
      <c r="X7404" s="34">
        <f t="shared" si="115"/>
        <v>0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35">
        <v>0.15</v>
      </c>
      <c r="U7405" s="1">
        <v>41.996499999999941</v>
      </c>
      <c r="V7405" t="str">
        <f>VLOOKUP(M7405,People!B:C,2,0)</f>
        <v>Anna Andreadi</v>
      </c>
      <c r="W7405" t="str">
        <f>IFERROR(VLOOKUP(B7405,Returns!B:C,2,0),"NO")</f>
        <v>NO</v>
      </c>
      <c r="X7405" s="34">
        <f t="shared" si="115"/>
        <v>76.49362499999998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35">
        <v>0</v>
      </c>
      <c r="U7406" s="1">
        <v>34.414800000000007</v>
      </c>
      <c r="V7406" t="str">
        <f>VLOOKUP(M7406,People!B:C,2,0)</f>
        <v>Anna Andreadi</v>
      </c>
      <c r="W7406" t="str">
        <f>IFERROR(VLOOKUP(B7406,Returns!B:C,2,0),"NO")</f>
        <v>NO</v>
      </c>
      <c r="X7406" s="34">
        <f t="shared" si="115"/>
        <v>0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35">
        <v>0.2</v>
      </c>
      <c r="U7407" s="1">
        <v>-6.0980000000000025</v>
      </c>
      <c r="V7407" t="str">
        <f>VLOOKUP(M7407,People!B:C,2,0)</f>
        <v>Anna Andreadi</v>
      </c>
      <c r="W7407" t="str">
        <f>IFERROR(VLOOKUP(B7407,Returns!B:C,2,0),"NO")</f>
        <v>NO</v>
      </c>
      <c r="X7407" s="34">
        <f t="shared" si="115"/>
        <v>19.5136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35">
        <v>0.2</v>
      </c>
      <c r="U7408" s="1">
        <v>81.264599999999916</v>
      </c>
      <c r="V7408" t="str">
        <f>VLOOKUP(M7408,People!B:C,2,0)</f>
        <v>Anna Andreadi</v>
      </c>
      <c r="W7408" t="str">
        <f>IFERROR(VLOOKUP(B7408,Returns!B:C,2,0),"NO")</f>
        <v>NO</v>
      </c>
      <c r="X7408" s="34">
        <f t="shared" si="115"/>
        <v>144.47040000000001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35">
        <v>0.2</v>
      </c>
      <c r="U7409" s="1">
        <v>4.1760000000000002</v>
      </c>
      <c r="V7409" t="str">
        <f>VLOOKUP(M7409,People!B:C,2,0)</f>
        <v>Kelly Williams</v>
      </c>
      <c r="W7409" t="str">
        <f>IFERROR(VLOOKUP(B7409,Returns!B:C,2,0),"NO")</f>
        <v>NO</v>
      </c>
      <c r="X7409" s="34">
        <f t="shared" si="115"/>
        <v>2.3039999999999998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35">
        <v>0</v>
      </c>
      <c r="U7410" s="1">
        <v>11.748799999999989</v>
      </c>
      <c r="V7410" t="str">
        <f>VLOOKUP(M7410,People!B:C,2,0)</f>
        <v>Anna Andreadi</v>
      </c>
      <c r="W7410" t="str">
        <f>IFERROR(VLOOKUP(B7410,Returns!B:C,2,0),"NO")</f>
        <v>NO</v>
      </c>
      <c r="X7410" s="34">
        <f t="shared" si="115"/>
        <v>0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35">
        <v>0.4</v>
      </c>
      <c r="U7411" s="1">
        <v>-94.660500000000013</v>
      </c>
      <c r="V7411" t="str">
        <f>VLOOKUP(M7411,People!B:C,2,0)</f>
        <v>Chuck Magee</v>
      </c>
      <c r="W7411" t="str">
        <f>IFERROR(VLOOKUP(B7411,Returns!B:C,2,0),"NO")</f>
        <v>NO</v>
      </c>
      <c r="X7411" s="34">
        <f t="shared" si="115"/>
        <v>68.844000000000008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35">
        <v>0</v>
      </c>
      <c r="U7412" s="1">
        <v>7.9983999999999895</v>
      </c>
      <c r="V7412" t="str">
        <f>VLOOKUP(M7412,People!B:C,2,0)</f>
        <v>Chuck Magee</v>
      </c>
      <c r="W7412" t="str">
        <f>IFERROR(VLOOKUP(B7412,Returns!B:C,2,0),"NO")</f>
        <v>NO</v>
      </c>
      <c r="X7412" s="34">
        <f t="shared" si="115"/>
        <v>0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35">
        <v>0.2</v>
      </c>
      <c r="U7413" s="1">
        <v>17.639099999999985</v>
      </c>
      <c r="V7413" t="str">
        <f>VLOOKUP(M7413,People!B:C,2,0)</f>
        <v>Anna Andreadi</v>
      </c>
      <c r="W7413" t="str">
        <f>IFERROR(VLOOKUP(B7413,Returns!B:C,2,0),"NO")</f>
        <v>NO</v>
      </c>
      <c r="X7413" s="34">
        <f t="shared" si="115"/>
        <v>31.358400000000007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35">
        <v>0.2</v>
      </c>
      <c r="U7414" s="1">
        <v>-3.0939999999999994</v>
      </c>
      <c r="V7414" t="str">
        <f>VLOOKUP(M7414,People!B:C,2,0)</f>
        <v>Anna Andreadi</v>
      </c>
      <c r="W7414" t="str">
        <f>IFERROR(VLOOKUP(B7414,Returns!B:C,2,0),"NO")</f>
        <v>NO</v>
      </c>
      <c r="X7414" s="34">
        <f t="shared" si="115"/>
        <v>7.0720000000000018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35">
        <v>0.2</v>
      </c>
      <c r="U7415" s="1">
        <v>-0.33980000000000032</v>
      </c>
      <c r="V7415" t="str">
        <f>VLOOKUP(M7415,People!B:C,2,0)</f>
        <v>Anna Andreadi</v>
      </c>
      <c r="W7415" t="str">
        <f>IFERROR(VLOOKUP(B7415,Returns!B:C,2,0),"NO")</f>
        <v>NO</v>
      </c>
      <c r="X7415" s="34">
        <f t="shared" si="115"/>
        <v>2.7183999999999999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35">
        <v>0.3</v>
      </c>
      <c r="U7416" s="1">
        <v>-5.5240000000000293</v>
      </c>
      <c r="V7416" t="str">
        <f>VLOOKUP(M7416,People!B:C,2,0)</f>
        <v>Chuck Magee</v>
      </c>
      <c r="W7416" t="str">
        <f>IFERROR(VLOOKUP(B7416,Returns!B:C,2,0),"NO")</f>
        <v>NO</v>
      </c>
      <c r="X7416" s="34">
        <f t="shared" si="115"/>
        <v>116.00399999999998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35">
        <v>0.2</v>
      </c>
      <c r="U7417" s="1">
        <v>47.494999999999919</v>
      </c>
      <c r="V7417" t="str">
        <f>VLOOKUP(M7417,People!B:C,2,0)</f>
        <v>Chuck Magee</v>
      </c>
      <c r="W7417" t="str">
        <f>IFERROR(VLOOKUP(B7417,Returns!B:C,2,0),"NO")</f>
        <v>NO</v>
      </c>
      <c r="X7417" s="34">
        <f t="shared" si="115"/>
        <v>75.992000000000004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35">
        <v>0.4</v>
      </c>
      <c r="U7418" s="1">
        <v>-116.98049999999998</v>
      </c>
      <c r="V7418" t="str">
        <f>VLOOKUP(M7418,People!B:C,2,0)</f>
        <v>Chuck Magee</v>
      </c>
      <c r="W7418" t="str">
        <f>IFERROR(VLOOKUP(B7418,Returns!B:C,2,0),"NO")</f>
        <v>NO</v>
      </c>
      <c r="X7418" s="34">
        <f t="shared" si="115"/>
        <v>215.964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35">
        <v>0.2</v>
      </c>
      <c r="U7419" s="1">
        <v>13.918499999999998</v>
      </c>
      <c r="V7419" t="str">
        <f>VLOOKUP(M7419,People!B:C,2,0)</f>
        <v>Chuck Magee</v>
      </c>
      <c r="W7419" t="str">
        <f>IFERROR(VLOOKUP(B7419,Returns!B:C,2,0),"NO")</f>
        <v>NO</v>
      </c>
      <c r="X7419" s="34">
        <f t="shared" si="115"/>
        <v>8.2480000000000029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35">
        <v>0.7</v>
      </c>
      <c r="U7420" s="1">
        <v>-41.517600000000002</v>
      </c>
      <c r="V7420" t="str">
        <f>VLOOKUP(M7420,People!B:C,2,0)</f>
        <v>Chuck Magee</v>
      </c>
      <c r="W7420" t="str">
        <f>IFERROR(VLOOKUP(B7420,Returns!B:C,2,0),"NO")</f>
        <v>NO</v>
      </c>
      <c r="X7420" s="34">
        <f t="shared" si="115"/>
        <v>36.327900000000007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35">
        <v>0.2</v>
      </c>
      <c r="U7421" s="1">
        <v>-138.13999999999999</v>
      </c>
      <c r="V7421" t="str">
        <f>VLOOKUP(M7421,People!B:C,2,0)</f>
        <v>Chuck Magee</v>
      </c>
      <c r="W7421" t="str">
        <f>IFERROR(VLOOKUP(B7421,Returns!B:C,2,0),"NO")</f>
        <v>NO</v>
      </c>
      <c r="X7421" s="34">
        <f t="shared" si="115"/>
        <v>110.512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35">
        <v>0.7</v>
      </c>
      <c r="U7422" s="1">
        <v>-15.439999999999998</v>
      </c>
      <c r="V7422" t="str">
        <f>VLOOKUP(M7422,People!B:C,2,0)</f>
        <v>Chuck Magee</v>
      </c>
      <c r="W7422" t="str">
        <f>IFERROR(VLOOKUP(B7422,Returns!B:C,2,0),"NO")</f>
        <v>NO</v>
      </c>
      <c r="X7422" s="34">
        <f t="shared" si="115"/>
        <v>16.212000000000003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35">
        <v>0.2</v>
      </c>
      <c r="U7423" s="1">
        <v>-28.367999999999984</v>
      </c>
      <c r="V7423" t="str">
        <f>VLOOKUP(M7423,People!B:C,2,0)</f>
        <v>Chuck Magee</v>
      </c>
      <c r="W7423" t="str">
        <f>IFERROR(VLOOKUP(B7423,Returns!B:C,2,0),"NO")</f>
        <v>NO</v>
      </c>
      <c r="X7423" s="34">
        <f t="shared" si="115"/>
        <v>25.216000000000001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35">
        <v>0.7</v>
      </c>
      <c r="U7424" s="1">
        <v>-643.70999999999981</v>
      </c>
      <c r="V7424" t="str">
        <f>VLOOKUP(M7424,People!B:C,2,0)</f>
        <v>Chuck Magee</v>
      </c>
      <c r="W7424" t="str">
        <f>IFERROR(VLOOKUP(B7424,Returns!B:C,2,0),"NO")</f>
        <v>NO</v>
      </c>
      <c r="X7424" s="34">
        <f t="shared" si="115"/>
        <v>314.37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35">
        <v>0.2</v>
      </c>
      <c r="U7425" s="1">
        <v>21.949199999999969</v>
      </c>
      <c r="V7425" t="str">
        <f>VLOOKUP(M7425,People!B:C,2,0)</f>
        <v>Chuck Magee</v>
      </c>
      <c r="W7425" t="str">
        <f>IFERROR(VLOOKUP(B7425,Returns!B:C,2,0),"NO")</f>
        <v>NO</v>
      </c>
      <c r="X7425" s="34">
        <f t="shared" si="115"/>
        <v>39.020800000000008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35">
        <v>0.2</v>
      </c>
      <c r="U7426" s="1">
        <v>6.4176000000000002</v>
      </c>
      <c r="V7426" t="str">
        <f>VLOOKUP(M7426,People!B:C,2,0)</f>
        <v>Chuck Magee</v>
      </c>
      <c r="W7426" t="str">
        <f>IFERROR(VLOOKUP(B7426,Returns!B:C,2,0),"NO")</f>
        <v>NO</v>
      </c>
      <c r="X7426" s="34">
        <f t="shared" ref="X7426:X7489" si="116">T7426*R7426</f>
        <v>7.3343999999999996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35">
        <v>0.3</v>
      </c>
      <c r="U7427" s="1">
        <v>-6.0890000000000057</v>
      </c>
      <c r="V7427" t="str">
        <f>VLOOKUP(M7427,People!B:C,2,0)</f>
        <v>Kelly Williams</v>
      </c>
      <c r="W7427" t="str">
        <f>IFERROR(VLOOKUP(B7427,Returns!B:C,2,0),"NO")</f>
        <v>NO</v>
      </c>
      <c r="X7427" s="34">
        <f t="shared" si="116"/>
        <v>25.573799999999999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35">
        <v>0.6</v>
      </c>
      <c r="U7428" s="1">
        <v>-26.169599999999996</v>
      </c>
      <c r="V7428" t="str">
        <f>VLOOKUP(M7428,People!B:C,2,0)</f>
        <v>Kelly Williams</v>
      </c>
      <c r="W7428" t="str">
        <f>IFERROR(VLOOKUP(B7428,Returns!B:C,2,0),"NO")</f>
        <v>NO</v>
      </c>
      <c r="X7428" s="34">
        <f t="shared" si="116"/>
        <v>19.627200000000002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35">
        <v>0</v>
      </c>
      <c r="U7429" s="1">
        <v>5.3720999999999997</v>
      </c>
      <c r="V7429" t="str">
        <f>VLOOKUP(M7429,People!B:C,2,0)</f>
        <v>Cassandra Brandow</v>
      </c>
      <c r="W7429" t="str">
        <f>IFERROR(VLOOKUP(B7429,Returns!B:C,2,0),"NO")</f>
        <v>Yes</v>
      </c>
      <c r="X7429" s="34">
        <f t="shared" si="116"/>
        <v>0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35">
        <v>0</v>
      </c>
      <c r="U7430" s="1">
        <v>14.9156</v>
      </c>
      <c r="V7430" t="str">
        <f>VLOOKUP(M7430,People!B:C,2,0)</f>
        <v>Cassandra Brandow</v>
      </c>
      <c r="W7430" t="str">
        <f>IFERROR(VLOOKUP(B7430,Returns!B:C,2,0),"NO")</f>
        <v>Yes</v>
      </c>
      <c r="X7430" s="34">
        <f t="shared" si="116"/>
        <v>0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35">
        <v>0</v>
      </c>
      <c r="U7431" s="1">
        <v>6.3504000000000005</v>
      </c>
      <c r="V7431" t="str">
        <f>VLOOKUP(M7431,People!B:C,2,0)</f>
        <v>Cassandra Brandow</v>
      </c>
      <c r="W7431" t="str">
        <f>IFERROR(VLOOKUP(B7431,Returns!B:C,2,0),"NO")</f>
        <v>Yes</v>
      </c>
      <c r="X7431" s="34">
        <f t="shared" si="116"/>
        <v>0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35">
        <v>0</v>
      </c>
      <c r="U7432" s="1">
        <v>7.68</v>
      </c>
      <c r="V7432" t="str">
        <f>VLOOKUP(M7432,People!B:C,2,0)</f>
        <v>Cassandra Brandow</v>
      </c>
      <c r="W7432" t="str">
        <f>IFERROR(VLOOKUP(B7432,Returns!B:C,2,0),"NO")</f>
        <v>Yes</v>
      </c>
      <c r="X7432" s="34">
        <f t="shared" si="116"/>
        <v>0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35">
        <v>0</v>
      </c>
      <c r="U7433" s="1">
        <v>8.4942000000000011</v>
      </c>
      <c r="V7433" t="str">
        <f>VLOOKUP(M7433,People!B:C,2,0)</f>
        <v>Cassandra Brandow</v>
      </c>
      <c r="W7433" t="str">
        <f>IFERROR(VLOOKUP(B7433,Returns!B:C,2,0),"NO")</f>
        <v>Yes</v>
      </c>
      <c r="X7433" s="34">
        <f t="shared" si="116"/>
        <v>0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35">
        <v>0.2</v>
      </c>
      <c r="U7434" s="1">
        <v>-0.94859999999999989</v>
      </c>
      <c r="V7434" t="str">
        <f>VLOOKUP(M7434,People!B:C,2,0)</f>
        <v>Anna Andreadi</v>
      </c>
      <c r="W7434" t="str">
        <f>IFERROR(VLOOKUP(B7434,Returns!B:C,2,0),"NO")</f>
        <v>NO</v>
      </c>
      <c r="X7434" s="34">
        <f t="shared" si="116"/>
        <v>0.89280000000000015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35">
        <v>0.7</v>
      </c>
      <c r="U7435" s="1">
        <v>-6.5414999999999992</v>
      </c>
      <c r="V7435" t="str">
        <f>VLOOKUP(M7435,People!B:C,2,0)</f>
        <v>Anna Andreadi</v>
      </c>
      <c r="W7435" t="str">
        <f>IFERROR(VLOOKUP(B7435,Returns!B:C,2,0),"NO")</f>
        <v>NO</v>
      </c>
      <c r="X7435" s="34">
        <f t="shared" si="116"/>
        <v>6.541500000000001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35">
        <v>0.2</v>
      </c>
      <c r="U7436" s="1">
        <v>3.0860999999999996</v>
      </c>
      <c r="V7436" t="str">
        <f>VLOOKUP(M7436,People!B:C,2,0)</f>
        <v>Anna Andreadi</v>
      </c>
      <c r="W7436" t="str">
        <f>IFERROR(VLOOKUP(B7436,Returns!B:C,2,0),"NO")</f>
        <v>NO</v>
      </c>
      <c r="X7436" s="34">
        <f t="shared" si="116"/>
        <v>1.8288000000000002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35">
        <v>0.2</v>
      </c>
      <c r="U7437" s="1">
        <v>8.3867999999999991</v>
      </c>
      <c r="V7437" t="str">
        <f>VLOOKUP(M7437,People!B:C,2,0)</f>
        <v>Anna Andreadi</v>
      </c>
      <c r="W7437" t="str">
        <f>IFERROR(VLOOKUP(B7437,Returns!B:C,2,0),"NO")</f>
        <v>NO</v>
      </c>
      <c r="X7437" s="34">
        <f t="shared" si="116"/>
        <v>4.6272000000000011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35">
        <v>0</v>
      </c>
      <c r="U7438" s="1">
        <v>25.792000000000002</v>
      </c>
      <c r="V7438" t="str">
        <f>VLOOKUP(M7438,People!B:C,2,0)</f>
        <v>Anna Andreadi</v>
      </c>
      <c r="W7438" t="str">
        <f>IFERROR(VLOOKUP(B7438,Returns!B:C,2,0),"NO")</f>
        <v>NO</v>
      </c>
      <c r="X7438" s="34">
        <f t="shared" si="116"/>
        <v>0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35">
        <v>0.2</v>
      </c>
      <c r="U7439" s="1">
        <v>7.2089999999999996</v>
      </c>
      <c r="V7439" t="str">
        <f>VLOOKUP(M7439,People!B:C,2,0)</f>
        <v>Anna Andreadi</v>
      </c>
      <c r="W7439" t="str">
        <f>IFERROR(VLOOKUP(B7439,Returns!B:C,2,0),"NO")</f>
        <v>NO</v>
      </c>
      <c r="X7439" s="34">
        <f t="shared" si="116"/>
        <v>4.2720000000000002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35">
        <v>0</v>
      </c>
      <c r="U7440" s="1">
        <v>13.132000000000001</v>
      </c>
      <c r="V7440" t="str">
        <f>VLOOKUP(M7440,People!B:C,2,0)</f>
        <v>Anna Andreadi</v>
      </c>
      <c r="W7440" t="str">
        <f>IFERROR(VLOOKUP(B7440,Returns!B:C,2,0),"NO")</f>
        <v>NO</v>
      </c>
      <c r="X7440" s="34">
        <f t="shared" si="116"/>
        <v>0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35">
        <v>0.2</v>
      </c>
      <c r="U7441" s="1">
        <v>6.5519999999999996</v>
      </c>
      <c r="V7441" t="str">
        <f>VLOOKUP(M7441,People!B:C,2,0)</f>
        <v>Anna Andreadi</v>
      </c>
      <c r="W7441" t="str">
        <f>IFERROR(VLOOKUP(B7441,Returns!B:C,2,0),"NO")</f>
        <v>NO</v>
      </c>
      <c r="X7441" s="34">
        <f t="shared" si="116"/>
        <v>3.7439999999999998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35">
        <v>0.2</v>
      </c>
      <c r="U7442" s="1">
        <v>-2.9566000000000088</v>
      </c>
      <c r="V7442" t="str">
        <f>VLOOKUP(M7442,People!B:C,2,0)</f>
        <v>Anna Andreadi</v>
      </c>
      <c r="W7442" t="str">
        <f>IFERROR(VLOOKUP(B7442,Returns!B:C,2,0),"NO")</f>
        <v>NO</v>
      </c>
      <c r="X7442" s="34">
        <f t="shared" si="116"/>
        <v>47.305600000000005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35">
        <v>0</v>
      </c>
      <c r="U7443" s="1">
        <v>8.6939999999999991</v>
      </c>
      <c r="V7443" t="str">
        <f>VLOOKUP(M7443,People!B:C,2,0)</f>
        <v>Anna Andreadi</v>
      </c>
      <c r="W7443" t="str">
        <f>IFERROR(VLOOKUP(B7443,Returns!B:C,2,0),"NO")</f>
        <v>NO</v>
      </c>
      <c r="X7443" s="34">
        <f t="shared" si="116"/>
        <v>0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35">
        <v>0.2</v>
      </c>
      <c r="U7444" s="1">
        <v>3.7407999999999997</v>
      </c>
      <c r="V7444" t="str">
        <f>VLOOKUP(M7444,People!B:C,2,0)</f>
        <v>Kelly Williams</v>
      </c>
      <c r="W7444" t="str">
        <f>IFERROR(VLOOKUP(B7444,Returns!B:C,2,0),"NO")</f>
        <v>NO</v>
      </c>
      <c r="X7444" s="34">
        <f t="shared" si="116"/>
        <v>2.1376000000000004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35">
        <v>0.2</v>
      </c>
      <c r="U7445" s="1">
        <v>20.745899999999985</v>
      </c>
      <c r="V7445" t="str">
        <f>VLOOKUP(M7445,People!B:C,2,0)</f>
        <v>Kelly Williams</v>
      </c>
      <c r="W7445" t="str">
        <f>IFERROR(VLOOKUP(B7445,Returns!B:C,2,0),"NO")</f>
        <v>NO</v>
      </c>
      <c r="X7445" s="34">
        <f t="shared" si="116"/>
        <v>47.419200000000011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35">
        <v>0.2</v>
      </c>
      <c r="U7446" s="1">
        <v>1.8144</v>
      </c>
      <c r="V7446" t="str">
        <f>VLOOKUP(M7446,People!B:C,2,0)</f>
        <v>Kelly Williams</v>
      </c>
      <c r="W7446" t="str">
        <f>IFERROR(VLOOKUP(B7446,Returns!B:C,2,0),"NO")</f>
        <v>NO</v>
      </c>
      <c r="X7446" s="34">
        <f t="shared" si="116"/>
        <v>1.0368000000000002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35">
        <v>0.2</v>
      </c>
      <c r="U7447" s="1">
        <v>23.7742</v>
      </c>
      <c r="V7447" t="str">
        <f>VLOOKUP(M7447,People!B:C,2,0)</f>
        <v>Kelly Williams</v>
      </c>
      <c r="W7447" t="str">
        <f>IFERROR(VLOOKUP(B7447,Returns!B:C,2,0),"NO")</f>
        <v>NO</v>
      </c>
      <c r="X7447" s="34">
        <f t="shared" si="116"/>
        <v>13.116800000000001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35">
        <v>0.6</v>
      </c>
      <c r="U7448" s="1">
        <v>-26.084999999999994</v>
      </c>
      <c r="V7448" t="str">
        <f>VLOOKUP(M7448,People!B:C,2,0)</f>
        <v>Kelly Williams</v>
      </c>
      <c r="W7448" t="str">
        <f>IFERROR(VLOOKUP(B7448,Returns!B:C,2,0),"NO")</f>
        <v>NO</v>
      </c>
      <c r="X7448" s="34">
        <f t="shared" si="116"/>
        <v>13.320000000000002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35">
        <v>0.2</v>
      </c>
      <c r="U7449" s="1">
        <v>146.79</v>
      </c>
      <c r="V7449" t="str">
        <f>VLOOKUP(M7449,People!B:C,2,0)</f>
        <v>Kelly Williams</v>
      </c>
      <c r="W7449" t="str">
        <f>IFERROR(VLOOKUP(B7449,Returns!B:C,2,0),"NO")</f>
        <v>NO</v>
      </c>
      <c r="X7449" s="34">
        <f t="shared" si="116"/>
        <v>83.88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35">
        <v>0.2</v>
      </c>
      <c r="U7450" s="1">
        <v>14.449499999999986</v>
      </c>
      <c r="V7450" t="str">
        <f>VLOOKUP(M7450,People!B:C,2,0)</f>
        <v>Cassandra Brandow</v>
      </c>
      <c r="W7450" t="str">
        <f>IFERROR(VLOOKUP(B7450,Returns!B:C,2,0),"NO")</f>
        <v>NO</v>
      </c>
      <c r="X7450" s="34">
        <f t="shared" si="116"/>
        <v>17.784000000000002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35">
        <v>0.2</v>
      </c>
      <c r="U7451" s="1">
        <v>3.2213999999999996</v>
      </c>
      <c r="V7451" t="str">
        <f>VLOOKUP(M7451,People!B:C,2,0)</f>
        <v>Kelly Williams</v>
      </c>
      <c r="W7451" t="str">
        <f>IFERROR(VLOOKUP(B7451,Returns!B:C,2,0),"NO")</f>
        <v>NO</v>
      </c>
      <c r="X7451" s="34">
        <f t="shared" si="116"/>
        <v>1.9824000000000002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35">
        <v>0.3</v>
      </c>
      <c r="U7452" s="1">
        <v>-77.333000000000013</v>
      </c>
      <c r="V7452" t="str">
        <f>VLOOKUP(M7452,People!B:C,2,0)</f>
        <v>Kelly Williams</v>
      </c>
      <c r="W7452" t="str">
        <f>IFERROR(VLOOKUP(B7452,Returns!B:C,2,0),"NO")</f>
        <v>NO</v>
      </c>
      <c r="X7452" s="34">
        <f t="shared" si="116"/>
        <v>95.528999999999996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35">
        <v>0.8</v>
      </c>
      <c r="U7453" s="1">
        <v>-10.15</v>
      </c>
      <c r="V7453" t="str">
        <f>VLOOKUP(M7453,People!B:C,2,0)</f>
        <v>Kelly Williams</v>
      </c>
      <c r="W7453" t="str">
        <f>IFERROR(VLOOKUP(B7453,Returns!B:C,2,0),"NO")</f>
        <v>NO</v>
      </c>
      <c r="X7453" s="34">
        <f t="shared" si="116"/>
        <v>4.6399999999999997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35">
        <v>0.2</v>
      </c>
      <c r="U7454" s="1">
        <v>88.48500000000007</v>
      </c>
      <c r="V7454" t="str">
        <f>VLOOKUP(M7454,People!B:C,2,0)</f>
        <v>Kelly Williams</v>
      </c>
      <c r="W7454" t="str">
        <f>IFERROR(VLOOKUP(B7454,Returns!B:C,2,0),"NO")</f>
        <v>NO</v>
      </c>
      <c r="X7454" s="34">
        <f t="shared" si="116"/>
        <v>283.15199999999999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35">
        <v>0.2</v>
      </c>
      <c r="U7455" s="1">
        <v>16.703999999999986</v>
      </c>
      <c r="V7455" t="str">
        <f>VLOOKUP(M7455,People!B:C,2,0)</f>
        <v>Kelly Williams</v>
      </c>
      <c r="W7455" t="str">
        <f>IFERROR(VLOOKUP(B7455,Returns!B:C,2,0),"NO")</f>
        <v>NO</v>
      </c>
      <c r="X7455" s="34">
        <f t="shared" si="116"/>
        <v>29.695999999999998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35">
        <v>0.2</v>
      </c>
      <c r="U7456" s="1">
        <v>3.1212</v>
      </c>
      <c r="V7456" t="str">
        <f>VLOOKUP(M7456,People!B:C,2,0)</f>
        <v>Kelly Williams</v>
      </c>
      <c r="W7456" t="str">
        <f>IFERROR(VLOOKUP(B7456,Returns!B:C,2,0),"NO")</f>
        <v>NO</v>
      </c>
      <c r="X7456" s="34">
        <f t="shared" si="116"/>
        <v>1.8496000000000004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35">
        <v>0.2</v>
      </c>
      <c r="U7457" s="1">
        <v>51.831200000000024</v>
      </c>
      <c r="V7457" t="str">
        <f>VLOOKUP(M7457,People!B:C,2,0)</f>
        <v>Kelly Williams</v>
      </c>
      <c r="W7457" t="str">
        <f>IFERROR(VLOOKUP(B7457,Returns!B:C,2,0),"NO")</f>
        <v>NO</v>
      </c>
      <c r="X7457" s="34">
        <f t="shared" si="116"/>
        <v>207.32480000000001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35">
        <v>0</v>
      </c>
      <c r="U7458" s="1">
        <v>148.10640000000001</v>
      </c>
      <c r="V7458" t="str">
        <f>VLOOKUP(M7458,People!B:C,2,0)</f>
        <v>Cassandra Brandow</v>
      </c>
      <c r="W7458" t="str">
        <f>IFERROR(VLOOKUP(B7458,Returns!B:C,2,0),"NO")</f>
        <v>NO</v>
      </c>
      <c r="X7458" s="34">
        <f t="shared" si="116"/>
        <v>0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35">
        <v>0</v>
      </c>
      <c r="U7459" s="1">
        <v>4.57</v>
      </c>
      <c r="V7459" t="str">
        <f>VLOOKUP(M7459,People!B:C,2,0)</f>
        <v>Cassandra Brandow</v>
      </c>
      <c r="W7459" t="str">
        <f>IFERROR(VLOOKUP(B7459,Returns!B:C,2,0),"NO")</f>
        <v>NO</v>
      </c>
      <c r="X7459" s="34">
        <f t="shared" si="116"/>
        <v>0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35">
        <v>0</v>
      </c>
      <c r="U7460" s="1">
        <v>119.68599999999989</v>
      </c>
      <c r="V7460" t="str">
        <f>VLOOKUP(M7460,People!B:C,2,0)</f>
        <v>Cassandra Brandow</v>
      </c>
      <c r="W7460" t="str">
        <f>IFERROR(VLOOKUP(B7460,Returns!B:C,2,0),"NO")</f>
        <v>NO</v>
      </c>
      <c r="X7460" s="34">
        <f t="shared" si="116"/>
        <v>0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35">
        <v>0</v>
      </c>
      <c r="U7461" s="1">
        <v>125.58240000000001</v>
      </c>
      <c r="V7461" t="str">
        <f>VLOOKUP(M7461,People!B:C,2,0)</f>
        <v>Cassandra Brandow</v>
      </c>
      <c r="W7461" t="str">
        <f>IFERROR(VLOOKUP(B7461,Returns!B:C,2,0),"NO")</f>
        <v>NO</v>
      </c>
      <c r="X7461" s="34">
        <f t="shared" si="116"/>
        <v>0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35">
        <v>0.2</v>
      </c>
      <c r="U7462" s="1">
        <v>215.98919999999998</v>
      </c>
      <c r="V7462" t="str">
        <f>VLOOKUP(M7462,People!B:C,2,0)</f>
        <v>Anna Andreadi</v>
      </c>
      <c r="W7462" t="str">
        <f>IFERROR(VLOOKUP(B7462,Returns!B:C,2,0),"NO")</f>
        <v>Yes</v>
      </c>
      <c r="X7462" s="34">
        <f t="shared" si="116"/>
        <v>127.99360000000001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35">
        <v>0</v>
      </c>
      <c r="U7463" s="1">
        <v>24.269599999999997</v>
      </c>
      <c r="V7463" t="str">
        <f>VLOOKUP(M7463,People!B:C,2,0)</f>
        <v>Anna Andreadi</v>
      </c>
      <c r="W7463" t="str">
        <f>IFERROR(VLOOKUP(B7463,Returns!B:C,2,0),"NO")</f>
        <v>Yes</v>
      </c>
      <c r="X7463" s="34">
        <f t="shared" si="116"/>
        <v>0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35">
        <v>0</v>
      </c>
      <c r="U7464" s="1">
        <v>80.837999999999994</v>
      </c>
      <c r="V7464" t="str">
        <f>VLOOKUP(M7464,People!B:C,2,0)</f>
        <v>Anna Andreadi</v>
      </c>
      <c r="W7464" t="str">
        <f>IFERROR(VLOOKUP(B7464,Returns!B:C,2,0),"NO")</f>
        <v>NO</v>
      </c>
      <c r="X7464" s="34">
        <f t="shared" si="116"/>
        <v>0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35">
        <v>0</v>
      </c>
      <c r="U7465" s="1">
        <v>3.7200000000000006</v>
      </c>
      <c r="V7465" t="str">
        <f>VLOOKUP(M7465,People!B:C,2,0)</f>
        <v>Anna Andreadi</v>
      </c>
      <c r="W7465" t="str">
        <f>IFERROR(VLOOKUP(B7465,Returns!B:C,2,0),"NO")</f>
        <v>NO</v>
      </c>
      <c r="X7465" s="34">
        <f t="shared" si="116"/>
        <v>0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35">
        <v>0</v>
      </c>
      <c r="U7466" s="1">
        <v>15.407999999999998</v>
      </c>
      <c r="V7466" t="str">
        <f>VLOOKUP(M7466,People!B:C,2,0)</f>
        <v>Anna Andreadi</v>
      </c>
      <c r="W7466" t="str">
        <f>IFERROR(VLOOKUP(B7466,Returns!B:C,2,0),"NO")</f>
        <v>NO</v>
      </c>
      <c r="X7466" s="34">
        <f t="shared" si="116"/>
        <v>0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35">
        <v>0</v>
      </c>
      <c r="U7467" s="1">
        <v>65.435000000000002</v>
      </c>
      <c r="V7467" t="str">
        <f>VLOOKUP(M7467,People!B:C,2,0)</f>
        <v>Anna Andreadi</v>
      </c>
      <c r="W7467" t="str">
        <f>IFERROR(VLOOKUP(B7467,Returns!B:C,2,0),"NO")</f>
        <v>NO</v>
      </c>
      <c r="X7467" s="34">
        <f t="shared" si="116"/>
        <v>0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35">
        <v>0</v>
      </c>
      <c r="U7468" s="1">
        <v>23.716800000000006</v>
      </c>
      <c r="V7468" t="str">
        <f>VLOOKUP(M7468,People!B:C,2,0)</f>
        <v>Anna Andreadi</v>
      </c>
      <c r="W7468" t="str">
        <f>IFERROR(VLOOKUP(B7468,Returns!B:C,2,0),"NO")</f>
        <v>Yes</v>
      </c>
      <c r="X7468" s="34">
        <f t="shared" si="116"/>
        <v>0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35">
        <v>0</v>
      </c>
      <c r="U7469" s="1">
        <v>11.872799999999998</v>
      </c>
      <c r="V7469" t="str">
        <f>VLOOKUP(M7469,People!B:C,2,0)</f>
        <v>Anna Andreadi</v>
      </c>
      <c r="W7469" t="str">
        <f>IFERROR(VLOOKUP(B7469,Returns!B:C,2,0),"NO")</f>
        <v>NO</v>
      </c>
      <c r="X7469" s="34">
        <f t="shared" si="116"/>
        <v>0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35">
        <v>0</v>
      </c>
      <c r="U7470" s="1">
        <v>7.0218000000000007</v>
      </c>
      <c r="V7470" t="str">
        <f>VLOOKUP(M7470,People!B:C,2,0)</f>
        <v>Chuck Magee</v>
      </c>
      <c r="W7470" t="str">
        <f>IFERROR(VLOOKUP(B7470,Returns!B:C,2,0),"NO")</f>
        <v>NO</v>
      </c>
      <c r="X7470" s="34">
        <f t="shared" si="116"/>
        <v>0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35">
        <v>0</v>
      </c>
      <c r="U7471" s="1">
        <v>6.2608000000000015</v>
      </c>
      <c r="V7471" t="str">
        <f>VLOOKUP(M7471,People!B:C,2,0)</f>
        <v>Chuck Magee</v>
      </c>
      <c r="W7471" t="str">
        <f>IFERROR(VLOOKUP(B7471,Returns!B:C,2,0),"NO")</f>
        <v>NO</v>
      </c>
      <c r="X7471" s="34">
        <f t="shared" si="116"/>
        <v>0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35">
        <v>0.7</v>
      </c>
      <c r="U7472" s="1">
        <v>-2.8608000000000002</v>
      </c>
      <c r="V7472" t="str">
        <f>VLOOKUP(M7472,People!B:C,2,0)</f>
        <v>Chuck Magee</v>
      </c>
      <c r="W7472" t="str">
        <f>IFERROR(VLOOKUP(B7472,Returns!B:C,2,0),"NO")</f>
        <v>NO</v>
      </c>
      <c r="X7472" s="34">
        <f t="shared" si="116"/>
        <v>2.5032000000000001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35">
        <v>0.2</v>
      </c>
      <c r="U7473" s="1">
        <v>-29.436800000000012</v>
      </c>
      <c r="V7473" t="str">
        <f>VLOOKUP(M7473,People!B:C,2,0)</f>
        <v>Chuck Magee</v>
      </c>
      <c r="W7473" t="str">
        <f>IFERROR(VLOOKUP(B7473,Returns!B:C,2,0),"NO")</f>
        <v>NO</v>
      </c>
      <c r="X7473" s="34">
        <f t="shared" si="116"/>
        <v>29.436800000000002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35">
        <v>0</v>
      </c>
      <c r="U7474" s="1">
        <v>449.9849999999999</v>
      </c>
      <c r="V7474" t="str">
        <f>VLOOKUP(M7474,People!B:C,2,0)</f>
        <v>Anna Andreadi</v>
      </c>
      <c r="W7474" t="str">
        <f>IFERROR(VLOOKUP(B7474,Returns!B:C,2,0),"NO")</f>
        <v>NO</v>
      </c>
      <c r="X7474" s="34">
        <f t="shared" si="116"/>
        <v>0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35">
        <v>0.2</v>
      </c>
      <c r="U7475" s="1">
        <v>3.2223999999999995</v>
      </c>
      <c r="V7475" t="str">
        <f>VLOOKUP(M7475,People!B:C,2,0)</f>
        <v>Kelly Williams</v>
      </c>
      <c r="W7475" t="str">
        <f>IFERROR(VLOOKUP(B7475,Returns!B:C,2,0),"NO")</f>
        <v>NO</v>
      </c>
      <c r="X7475" s="34">
        <f t="shared" si="116"/>
        <v>2.7136000000000005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35">
        <v>0</v>
      </c>
      <c r="U7476" s="1">
        <v>746.40779999999972</v>
      </c>
      <c r="V7476" t="str">
        <f>VLOOKUP(M7476,People!B:C,2,0)</f>
        <v>Cassandra Brandow</v>
      </c>
      <c r="W7476" t="str">
        <f>IFERROR(VLOOKUP(B7476,Returns!B:C,2,0),"NO")</f>
        <v>NO</v>
      </c>
      <c r="X7476" s="34">
        <f t="shared" si="116"/>
        <v>0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35">
        <v>0</v>
      </c>
      <c r="U7477" s="1">
        <v>274.49099999999999</v>
      </c>
      <c r="V7477" t="str">
        <f>VLOOKUP(M7477,People!B:C,2,0)</f>
        <v>Cassandra Brandow</v>
      </c>
      <c r="W7477" t="str">
        <f>IFERROR(VLOOKUP(B7477,Returns!B:C,2,0),"NO")</f>
        <v>NO</v>
      </c>
      <c r="X7477" s="34">
        <f t="shared" si="116"/>
        <v>0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35">
        <v>0</v>
      </c>
      <c r="U7478" s="1">
        <v>1.4796000000000005</v>
      </c>
      <c r="V7478" t="str">
        <f>VLOOKUP(M7478,People!B:C,2,0)</f>
        <v>Cassandra Brandow</v>
      </c>
      <c r="W7478" t="str">
        <f>IFERROR(VLOOKUP(B7478,Returns!B:C,2,0),"NO")</f>
        <v>NO</v>
      </c>
      <c r="X7478" s="34">
        <f t="shared" si="116"/>
        <v>0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35">
        <v>0</v>
      </c>
      <c r="U7479" s="1">
        <v>113.67419999999998</v>
      </c>
      <c r="V7479" t="str">
        <f>VLOOKUP(M7479,People!B:C,2,0)</f>
        <v>Cassandra Brandow</v>
      </c>
      <c r="W7479" t="str">
        <f>IFERROR(VLOOKUP(B7479,Returns!B:C,2,0),"NO")</f>
        <v>NO</v>
      </c>
      <c r="X7479" s="34">
        <f t="shared" si="116"/>
        <v>0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35">
        <v>0</v>
      </c>
      <c r="U7480" s="1">
        <v>204.10919999999999</v>
      </c>
      <c r="V7480" t="str">
        <f>VLOOKUP(M7480,People!B:C,2,0)</f>
        <v>Cassandra Brandow</v>
      </c>
      <c r="W7480" t="str">
        <f>IFERROR(VLOOKUP(B7480,Returns!B:C,2,0),"NO")</f>
        <v>NO</v>
      </c>
      <c r="X7480" s="34">
        <f t="shared" si="116"/>
        <v>0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35">
        <v>0</v>
      </c>
      <c r="U7481" s="1">
        <v>0.31119999999999948</v>
      </c>
      <c r="V7481" t="str">
        <f>VLOOKUP(M7481,People!B:C,2,0)</f>
        <v>Cassandra Brandow</v>
      </c>
      <c r="W7481" t="str">
        <f>IFERROR(VLOOKUP(B7481,Returns!B:C,2,0),"NO")</f>
        <v>NO</v>
      </c>
      <c r="X7481" s="34">
        <f t="shared" si="116"/>
        <v>0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35">
        <v>0</v>
      </c>
      <c r="U7482" s="1">
        <v>3.0084</v>
      </c>
      <c r="V7482" t="str">
        <f>VLOOKUP(M7482,People!B:C,2,0)</f>
        <v>Cassandra Brandow</v>
      </c>
      <c r="W7482" t="str">
        <f>IFERROR(VLOOKUP(B7482,Returns!B:C,2,0),"NO")</f>
        <v>NO</v>
      </c>
      <c r="X7482" s="34">
        <f t="shared" si="116"/>
        <v>0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35">
        <v>0</v>
      </c>
      <c r="U7483" s="1">
        <v>5.7509999999999994</v>
      </c>
      <c r="V7483" t="str">
        <f>VLOOKUP(M7483,People!B:C,2,0)</f>
        <v>Anna Andreadi</v>
      </c>
      <c r="W7483" t="str">
        <f>IFERROR(VLOOKUP(B7483,Returns!B:C,2,0),"NO")</f>
        <v>NO</v>
      </c>
      <c r="X7483" s="34">
        <f t="shared" si="116"/>
        <v>0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35">
        <v>0.2</v>
      </c>
      <c r="U7484" s="1">
        <v>6.9239999999999995</v>
      </c>
      <c r="V7484" t="str">
        <f>VLOOKUP(M7484,People!B:C,2,0)</f>
        <v>Chuck Magee</v>
      </c>
      <c r="W7484" t="str">
        <f>IFERROR(VLOOKUP(B7484,Returns!B:C,2,0),"NO")</f>
        <v>NO</v>
      </c>
      <c r="X7484" s="34">
        <f t="shared" si="116"/>
        <v>3.6928000000000001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35">
        <v>0.3</v>
      </c>
      <c r="U7485" s="1">
        <v>-108.26620000000001</v>
      </c>
      <c r="V7485" t="str">
        <f>VLOOKUP(M7485,People!B:C,2,0)</f>
        <v>Chuck Magee</v>
      </c>
      <c r="W7485" t="str">
        <f>IFERROR(VLOOKUP(B7485,Returns!B:C,2,0),"NO")</f>
        <v>NO</v>
      </c>
      <c r="X7485" s="34">
        <f t="shared" si="116"/>
        <v>133.7406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35">
        <v>0</v>
      </c>
      <c r="U7486" s="1">
        <v>0.86799999999999988</v>
      </c>
      <c r="V7486" t="str">
        <f>VLOOKUP(M7486,People!B:C,2,0)</f>
        <v>Kelly Williams</v>
      </c>
      <c r="W7486" t="str">
        <f>IFERROR(VLOOKUP(B7486,Returns!B:C,2,0),"NO")</f>
        <v>NO</v>
      </c>
      <c r="X7486" s="34">
        <f t="shared" si="116"/>
        <v>0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35">
        <v>0</v>
      </c>
      <c r="U7487" s="1">
        <v>12.690999999999999</v>
      </c>
      <c r="V7487" t="str">
        <f>VLOOKUP(M7487,People!B:C,2,0)</f>
        <v>Kelly Williams</v>
      </c>
      <c r="W7487" t="str">
        <f>IFERROR(VLOOKUP(B7487,Returns!B:C,2,0),"NO")</f>
        <v>NO</v>
      </c>
      <c r="X7487" s="34">
        <f t="shared" si="116"/>
        <v>0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35">
        <v>0</v>
      </c>
      <c r="U7488" s="1">
        <v>14.651</v>
      </c>
      <c r="V7488" t="str">
        <f>VLOOKUP(M7488,People!B:C,2,0)</f>
        <v>Chuck Magee</v>
      </c>
      <c r="W7488" t="str">
        <f>IFERROR(VLOOKUP(B7488,Returns!B:C,2,0),"NO")</f>
        <v>NO</v>
      </c>
      <c r="X7488" s="34">
        <f t="shared" si="116"/>
        <v>0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35">
        <v>0</v>
      </c>
      <c r="U7489" s="1">
        <v>517.47930000000008</v>
      </c>
      <c r="V7489" t="str">
        <f>VLOOKUP(M7489,People!B:C,2,0)</f>
        <v>Chuck Magee</v>
      </c>
      <c r="W7489" t="str">
        <f>IFERROR(VLOOKUP(B7489,Returns!B:C,2,0),"NO")</f>
        <v>NO</v>
      </c>
      <c r="X7489" s="34">
        <f t="shared" si="116"/>
        <v>0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35">
        <v>0.3</v>
      </c>
      <c r="U7490" s="1">
        <v>-105.31639999999993</v>
      </c>
      <c r="V7490" t="str">
        <f>VLOOKUP(M7490,People!B:C,2,0)</f>
        <v>Chuck Magee</v>
      </c>
      <c r="W7490" t="str">
        <f>IFERROR(VLOOKUP(B7490,Returns!B:C,2,0),"NO")</f>
        <v>NO</v>
      </c>
      <c r="X7490" s="34">
        <f t="shared" ref="X7490:X7553" si="117">T7490*R7490</f>
        <v>315.94919999999996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35">
        <v>0</v>
      </c>
      <c r="U7491" s="1">
        <v>6.2208000000000006</v>
      </c>
      <c r="V7491" t="str">
        <f>VLOOKUP(M7491,People!B:C,2,0)</f>
        <v>Anna Andreadi</v>
      </c>
      <c r="W7491" t="str">
        <f>IFERROR(VLOOKUP(B7491,Returns!B:C,2,0),"NO")</f>
        <v>Yes</v>
      </c>
      <c r="X7491" s="34">
        <f t="shared" si="117"/>
        <v>0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35">
        <v>0</v>
      </c>
      <c r="U7492" s="1">
        <v>33.070799999999991</v>
      </c>
      <c r="V7492" t="str">
        <f>VLOOKUP(M7492,People!B:C,2,0)</f>
        <v>Anna Andreadi</v>
      </c>
      <c r="W7492" t="str">
        <f>IFERROR(VLOOKUP(B7492,Returns!B:C,2,0),"NO")</f>
        <v>NO</v>
      </c>
      <c r="X7492" s="34">
        <f t="shared" si="117"/>
        <v>0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35">
        <v>0</v>
      </c>
      <c r="U7493" s="1">
        <v>5.9969999999999857</v>
      </c>
      <c r="V7493" t="str">
        <f>VLOOKUP(M7493,People!B:C,2,0)</f>
        <v>Chuck Magee</v>
      </c>
      <c r="W7493" t="str">
        <f>IFERROR(VLOOKUP(B7493,Returns!B:C,2,0),"NO")</f>
        <v>NO</v>
      </c>
      <c r="X7493" s="34">
        <f t="shared" si="117"/>
        <v>0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35">
        <v>0.2</v>
      </c>
      <c r="U7494" s="1">
        <v>3.2099999999999982</v>
      </c>
      <c r="V7494" t="str">
        <f>VLOOKUP(M7494,People!B:C,2,0)</f>
        <v>Kelly Williams</v>
      </c>
      <c r="W7494" t="str">
        <f>IFERROR(VLOOKUP(B7494,Returns!B:C,2,0),"NO")</f>
        <v>NO</v>
      </c>
      <c r="X7494" s="34">
        <f t="shared" si="117"/>
        <v>2.0544000000000007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35">
        <v>0.3</v>
      </c>
      <c r="U7495" s="1">
        <v>-65.853000000000009</v>
      </c>
      <c r="V7495" t="str">
        <f>VLOOKUP(M7495,People!B:C,2,0)</f>
        <v>Kelly Williams</v>
      </c>
      <c r="W7495" t="str">
        <f>IFERROR(VLOOKUP(B7495,Returns!B:C,2,0),"NO")</f>
        <v>NO</v>
      </c>
      <c r="X7495" s="34">
        <f t="shared" si="117"/>
        <v>153.65700000000001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35">
        <v>0.8</v>
      </c>
      <c r="U7496" s="1">
        <v>-4.2012</v>
      </c>
      <c r="V7496" t="str">
        <f>VLOOKUP(M7496,People!B:C,2,0)</f>
        <v>Kelly Williams</v>
      </c>
      <c r="W7496" t="str">
        <f>IFERROR(VLOOKUP(B7496,Returns!B:C,2,0),"NO")</f>
        <v>NO</v>
      </c>
      <c r="X7496" s="34">
        <f t="shared" si="117"/>
        <v>1.2447999999999997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35">
        <v>0.2</v>
      </c>
      <c r="U7497" s="1">
        <v>1.4455999999999996</v>
      </c>
      <c r="V7497" t="str">
        <f>VLOOKUP(M7497,People!B:C,2,0)</f>
        <v>Anna Andreadi</v>
      </c>
      <c r="W7497" t="str">
        <f>IFERROR(VLOOKUP(B7497,Returns!B:C,2,0),"NO")</f>
        <v>NO</v>
      </c>
      <c r="X7497" s="34">
        <f t="shared" si="117"/>
        <v>0.88959999999999995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35">
        <v>0</v>
      </c>
      <c r="U7498" s="1">
        <v>49.804199999999994</v>
      </c>
      <c r="V7498" t="str">
        <f>VLOOKUP(M7498,People!B:C,2,0)</f>
        <v>Anna Andreadi</v>
      </c>
      <c r="W7498" t="str">
        <f>IFERROR(VLOOKUP(B7498,Returns!B:C,2,0),"NO")</f>
        <v>NO</v>
      </c>
      <c r="X7498" s="34">
        <f t="shared" si="117"/>
        <v>0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35">
        <v>0</v>
      </c>
      <c r="U7499" s="1">
        <v>2.3311999999999999</v>
      </c>
      <c r="V7499" t="str">
        <f>VLOOKUP(M7499,People!B:C,2,0)</f>
        <v>Anna Andreadi</v>
      </c>
      <c r="W7499" t="str">
        <f>IFERROR(VLOOKUP(B7499,Returns!B:C,2,0),"NO")</f>
        <v>NO</v>
      </c>
      <c r="X7499" s="34">
        <f t="shared" si="117"/>
        <v>0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35">
        <v>0</v>
      </c>
      <c r="U7500" s="1">
        <v>20.856799999999993</v>
      </c>
      <c r="V7500" t="str">
        <f>VLOOKUP(M7500,People!B:C,2,0)</f>
        <v>Anna Andreadi</v>
      </c>
      <c r="W7500" t="str">
        <f>IFERROR(VLOOKUP(B7500,Returns!B:C,2,0),"NO")</f>
        <v>NO</v>
      </c>
      <c r="X7500" s="34">
        <f t="shared" si="117"/>
        <v>0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35">
        <v>0</v>
      </c>
      <c r="U7501" s="1">
        <v>7.9128000000000007</v>
      </c>
      <c r="V7501" t="str">
        <f>VLOOKUP(M7501,People!B:C,2,0)</f>
        <v>Anna Andreadi</v>
      </c>
      <c r="W7501" t="str">
        <f>IFERROR(VLOOKUP(B7501,Returns!B:C,2,0),"NO")</f>
        <v>NO</v>
      </c>
      <c r="X7501" s="34">
        <f t="shared" si="117"/>
        <v>0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35">
        <v>0</v>
      </c>
      <c r="U7502" s="1">
        <v>19.735800000000005</v>
      </c>
      <c r="V7502" t="str">
        <f>VLOOKUP(M7502,People!B:C,2,0)</f>
        <v>Anna Andreadi</v>
      </c>
      <c r="W7502" t="str">
        <f>IFERROR(VLOOKUP(B7502,Returns!B:C,2,0),"NO")</f>
        <v>NO</v>
      </c>
      <c r="X7502" s="34">
        <f t="shared" si="117"/>
        <v>0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35">
        <v>0.2</v>
      </c>
      <c r="U7503" s="1">
        <v>52.917299999999955</v>
      </c>
      <c r="V7503" t="str">
        <f>VLOOKUP(M7503,People!B:C,2,0)</f>
        <v>Anna Andreadi</v>
      </c>
      <c r="W7503" t="str">
        <f>IFERROR(VLOOKUP(B7503,Returns!B:C,2,0),"NO")</f>
        <v>NO</v>
      </c>
      <c r="X7503" s="34">
        <f t="shared" si="117"/>
        <v>94.075200000000024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35">
        <v>0</v>
      </c>
      <c r="U7504" s="1">
        <v>2.0671999999999997</v>
      </c>
      <c r="V7504" t="str">
        <f>VLOOKUP(M7504,People!B:C,2,0)</f>
        <v>Anna Andreadi</v>
      </c>
      <c r="W7504" t="str">
        <f>IFERROR(VLOOKUP(B7504,Returns!B:C,2,0),"NO")</f>
        <v>NO</v>
      </c>
      <c r="X7504" s="34">
        <f t="shared" si="117"/>
        <v>0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35">
        <v>0.2</v>
      </c>
      <c r="U7505" s="1">
        <v>18.539099999999991</v>
      </c>
      <c r="V7505" t="str">
        <f>VLOOKUP(M7505,People!B:C,2,0)</f>
        <v>Anna Andreadi</v>
      </c>
      <c r="W7505" t="str">
        <f>IFERROR(VLOOKUP(B7505,Returns!B:C,2,0),"NO")</f>
        <v>NO</v>
      </c>
      <c r="X7505" s="34">
        <f t="shared" si="117"/>
        <v>32.958400000000005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35">
        <v>0</v>
      </c>
      <c r="U7506" s="1">
        <v>11.68</v>
      </c>
      <c r="V7506" t="str">
        <f>VLOOKUP(M7506,People!B:C,2,0)</f>
        <v>Chuck Magee</v>
      </c>
      <c r="W7506" t="str">
        <f>IFERROR(VLOOKUP(B7506,Returns!B:C,2,0),"NO")</f>
        <v>NO</v>
      </c>
      <c r="X7506" s="34">
        <f t="shared" si="117"/>
        <v>0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35">
        <v>0.8</v>
      </c>
      <c r="U7507" s="1">
        <v>-18.872800000000009</v>
      </c>
      <c r="V7507" t="str">
        <f>VLOOKUP(M7507,People!B:C,2,0)</f>
        <v>Kelly Williams</v>
      </c>
      <c r="W7507" t="str">
        <f>IFERROR(VLOOKUP(B7507,Returns!B:C,2,0),"NO")</f>
        <v>NO</v>
      </c>
      <c r="X7507" s="34">
        <f t="shared" si="117"/>
        <v>9.7408000000000001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35">
        <v>0.2</v>
      </c>
      <c r="U7508" s="1">
        <v>5.2181999999999924</v>
      </c>
      <c r="V7508" t="str">
        <f>VLOOKUP(M7508,People!B:C,2,0)</f>
        <v>Anna Andreadi</v>
      </c>
      <c r="W7508" t="str">
        <f>IFERROR(VLOOKUP(B7508,Returns!B:C,2,0),"NO")</f>
        <v>NO</v>
      </c>
      <c r="X7508" s="34">
        <f t="shared" si="117"/>
        <v>9.2767999999999997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35">
        <v>0</v>
      </c>
      <c r="U7509" s="1">
        <v>105.24679999999995</v>
      </c>
      <c r="V7509" t="str">
        <f>VLOOKUP(M7509,People!B:C,2,0)</f>
        <v>Anna Andreadi</v>
      </c>
      <c r="W7509" t="str">
        <f>IFERROR(VLOOKUP(B7509,Returns!B:C,2,0),"NO")</f>
        <v>NO</v>
      </c>
      <c r="X7509" s="34">
        <f t="shared" si="117"/>
        <v>0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35">
        <v>0.2</v>
      </c>
      <c r="U7510" s="1">
        <v>3.3524000000000003</v>
      </c>
      <c r="V7510" t="str">
        <f>VLOOKUP(M7510,People!B:C,2,0)</f>
        <v>Chuck Magee</v>
      </c>
      <c r="W7510" t="str">
        <f>IFERROR(VLOOKUP(B7510,Returns!B:C,2,0),"NO")</f>
        <v>NO</v>
      </c>
      <c r="X7510" s="34">
        <f t="shared" si="117"/>
        <v>1.8496000000000004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35">
        <v>0.4</v>
      </c>
      <c r="U7511" s="1">
        <v>-377.98919999999998</v>
      </c>
      <c r="V7511" t="str">
        <f>VLOOKUP(M7511,People!B:C,2,0)</f>
        <v>Chuck Magee</v>
      </c>
      <c r="W7511" t="str">
        <f>IFERROR(VLOOKUP(B7511,Returns!B:C,2,0),"NO")</f>
        <v>NO</v>
      </c>
      <c r="X7511" s="34">
        <f t="shared" si="117"/>
        <v>755.97839999999997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35">
        <v>0.2</v>
      </c>
      <c r="U7512" s="1">
        <v>4.6530000000000022</v>
      </c>
      <c r="V7512" t="str">
        <f>VLOOKUP(M7512,People!B:C,2,0)</f>
        <v>Chuck Magee</v>
      </c>
      <c r="W7512" t="str">
        <f>IFERROR(VLOOKUP(B7512,Returns!B:C,2,0),"NO")</f>
        <v>NO</v>
      </c>
      <c r="X7512" s="34">
        <f t="shared" si="117"/>
        <v>12.408000000000001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35">
        <v>0.2</v>
      </c>
      <c r="U7513" s="1">
        <v>148.845</v>
      </c>
      <c r="V7513" t="str">
        <f>VLOOKUP(M7513,People!B:C,2,0)</f>
        <v>Chuck Magee</v>
      </c>
      <c r="W7513" t="str">
        <f>IFERROR(VLOOKUP(B7513,Returns!B:C,2,0),"NO")</f>
        <v>NO</v>
      </c>
      <c r="X7513" s="34">
        <f t="shared" si="117"/>
        <v>79.384000000000015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35">
        <v>0.2</v>
      </c>
      <c r="U7514" s="1">
        <v>17.959200000000003</v>
      </c>
      <c r="V7514" t="str">
        <f>VLOOKUP(M7514,People!B:C,2,0)</f>
        <v>Chuck Magee</v>
      </c>
      <c r="W7514" t="str">
        <f>IFERROR(VLOOKUP(B7514,Returns!B:C,2,0),"NO")</f>
        <v>NO</v>
      </c>
      <c r="X7514" s="34">
        <f t="shared" si="117"/>
        <v>47.891199999999998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35">
        <v>0.2</v>
      </c>
      <c r="U7515" s="1">
        <v>2.1319999999999988</v>
      </c>
      <c r="V7515" t="str">
        <f>VLOOKUP(M7515,People!B:C,2,0)</f>
        <v>Chuck Magee</v>
      </c>
      <c r="W7515" t="str">
        <f>IFERROR(VLOOKUP(B7515,Returns!B:C,2,0),"NO")</f>
        <v>NO</v>
      </c>
      <c r="X7515" s="34">
        <f t="shared" si="117"/>
        <v>2.6240000000000006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35">
        <v>0</v>
      </c>
      <c r="U7516" s="1">
        <v>13.505599999999999</v>
      </c>
      <c r="V7516" t="str">
        <f>VLOOKUP(M7516,People!B:C,2,0)</f>
        <v>Cassandra Brandow</v>
      </c>
      <c r="W7516" t="str">
        <f>IFERROR(VLOOKUP(B7516,Returns!B:C,2,0),"NO")</f>
        <v>NO</v>
      </c>
      <c r="X7516" s="34">
        <f t="shared" si="117"/>
        <v>0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35">
        <v>0</v>
      </c>
      <c r="U7517" s="1">
        <v>62.32099999999997</v>
      </c>
      <c r="V7517" t="str">
        <f>VLOOKUP(M7517,People!B:C,2,0)</f>
        <v>Cassandra Brandow</v>
      </c>
      <c r="W7517" t="str">
        <f>IFERROR(VLOOKUP(B7517,Returns!B:C,2,0),"NO")</f>
        <v>NO</v>
      </c>
      <c r="X7517" s="34">
        <f t="shared" si="117"/>
        <v>0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35">
        <v>0</v>
      </c>
      <c r="U7518" s="1">
        <v>7.4824000000000002</v>
      </c>
      <c r="V7518" t="str">
        <f>VLOOKUP(M7518,People!B:C,2,0)</f>
        <v>Cassandra Brandow</v>
      </c>
      <c r="W7518" t="str">
        <f>IFERROR(VLOOKUP(B7518,Returns!B:C,2,0),"NO")</f>
        <v>NO</v>
      </c>
      <c r="X7518" s="34">
        <f t="shared" si="117"/>
        <v>0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35">
        <v>0</v>
      </c>
      <c r="U7519" s="1">
        <v>48.328499999999991</v>
      </c>
      <c r="V7519" t="str">
        <f>VLOOKUP(M7519,People!B:C,2,0)</f>
        <v>Cassandra Brandow</v>
      </c>
      <c r="W7519" t="str">
        <f>IFERROR(VLOOKUP(B7519,Returns!B:C,2,0),"NO")</f>
        <v>NO</v>
      </c>
      <c r="X7519" s="34">
        <f t="shared" si="117"/>
        <v>0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35">
        <v>0</v>
      </c>
      <c r="U7520" s="1">
        <v>0.60559999999999903</v>
      </c>
      <c r="V7520" t="str">
        <f>VLOOKUP(M7520,People!B:C,2,0)</f>
        <v>Cassandra Brandow</v>
      </c>
      <c r="W7520" t="str">
        <f>IFERROR(VLOOKUP(B7520,Returns!B:C,2,0),"NO")</f>
        <v>NO</v>
      </c>
      <c r="X7520" s="34">
        <f t="shared" si="117"/>
        <v>0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35">
        <v>0</v>
      </c>
      <c r="U7521" s="1">
        <v>2.6495999999999995</v>
      </c>
      <c r="V7521" t="str">
        <f>VLOOKUP(M7521,People!B:C,2,0)</f>
        <v>Cassandra Brandow</v>
      </c>
      <c r="W7521" t="str">
        <f>IFERROR(VLOOKUP(B7521,Returns!B:C,2,0),"NO")</f>
        <v>NO</v>
      </c>
      <c r="X7521" s="34">
        <f t="shared" si="117"/>
        <v>0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35">
        <v>0</v>
      </c>
      <c r="U7522" s="1">
        <v>629.99099999999999</v>
      </c>
      <c r="V7522" t="str">
        <f>VLOOKUP(M7522,People!B:C,2,0)</f>
        <v>Cassandra Brandow</v>
      </c>
      <c r="W7522" t="str">
        <f>IFERROR(VLOOKUP(B7522,Returns!B:C,2,0),"NO")</f>
        <v>NO</v>
      </c>
      <c r="X7522" s="34">
        <f t="shared" si="117"/>
        <v>0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35">
        <v>0.7</v>
      </c>
      <c r="U7523" s="1">
        <v>-7.4600000000000009</v>
      </c>
      <c r="V7523" t="str">
        <f>VLOOKUP(M7523,People!B:C,2,0)</f>
        <v>Chuck Magee</v>
      </c>
      <c r="W7523" t="str">
        <f>IFERROR(VLOOKUP(B7523,Returns!B:C,2,0),"NO")</f>
        <v>NO</v>
      </c>
      <c r="X7523" s="34">
        <f t="shared" si="117"/>
        <v>6.2664000000000009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35">
        <v>0.7</v>
      </c>
      <c r="U7524" s="1">
        <v>-6.4944000000000024</v>
      </c>
      <c r="V7524" t="str">
        <f>VLOOKUP(M7524,People!B:C,2,0)</f>
        <v>Chuck Magee</v>
      </c>
      <c r="W7524" t="str">
        <f>IFERROR(VLOOKUP(B7524,Returns!B:C,2,0),"NO")</f>
        <v>NO</v>
      </c>
      <c r="X7524" s="34">
        <f t="shared" si="117"/>
        <v>6.1992000000000012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35">
        <v>0.3</v>
      </c>
      <c r="U7525" s="1">
        <v>-1.217800000000004</v>
      </c>
      <c r="V7525" t="str">
        <f>VLOOKUP(M7525,People!B:C,2,0)</f>
        <v>Chuck Magee</v>
      </c>
      <c r="W7525" t="str">
        <f>IFERROR(VLOOKUP(B7525,Returns!B:C,2,0),"NO")</f>
        <v>NO</v>
      </c>
      <c r="X7525" s="34">
        <f t="shared" si="117"/>
        <v>25.573799999999999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35">
        <v>0.2</v>
      </c>
      <c r="U7526" s="1">
        <v>7.6047999999999991</v>
      </c>
      <c r="V7526" t="str">
        <f>VLOOKUP(M7526,People!B:C,2,0)</f>
        <v>Anna Andreadi</v>
      </c>
      <c r="W7526" t="str">
        <f>IFERROR(VLOOKUP(B7526,Returns!B:C,2,0),"NO")</f>
        <v>NO</v>
      </c>
      <c r="X7526" s="34">
        <f t="shared" si="117"/>
        <v>4.3456000000000001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35">
        <v>0.2</v>
      </c>
      <c r="U7527" s="1">
        <v>148.70400000000006</v>
      </c>
      <c r="V7527" t="str">
        <f>VLOOKUP(M7527,People!B:C,2,0)</f>
        <v>Anna Andreadi</v>
      </c>
      <c r="W7527" t="str">
        <f>IFERROR(VLOOKUP(B7527,Returns!B:C,2,0),"NO")</f>
        <v>NO</v>
      </c>
      <c r="X7527" s="34">
        <f t="shared" si="117"/>
        <v>297.40800000000002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35">
        <v>0</v>
      </c>
      <c r="U7528" s="1">
        <v>33.064799999999998</v>
      </c>
      <c r="V7528" t="str">
        <f>VLOOKUP(M7528,People!B:C,2,0)</f>
        <v>Anna Andreadi</v>
      </c>
      <c r="W7528" t="str">
        <f>IFERROR(VLOOKUP(B7528,Returns!B:C,2,0),"NO")</f>
        <v>NO</v>
      </c>
      <c r="X7528" s="34">
        <f t="shared" si="117"/>
        <v>0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35">
        <v>0</v>
      </c>
      <c r="U7529" s="1">
        <v>2.9567999999999994</v>
      </c>
      <c r="V7529" t="str">
        <f>VLOOKUP(M7529,People!B:C,2,0)</f>
        <v>Anna Andreadi</v>
      </c>
      <c r="W7529" t="str">
        <f>IFERROR(VLOOKUP(B7529,Returns!B:C,2,0),"NO")</f>
        <v>NO</v>
      </c>
      <c r="X7529" s="34">
        <f t="shared" si="117"/>
        <v>0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35">
        <v>0</v>
      </c>
      <c r="U7530" s="1">
        <v>16.146000000000001</v>
      </c>
      <c r="V7530" t="str">
        <f>VLOOKUP(M7530,People!B:C,2,0)</f>
        <v>Anna Andreadi</v>
      </c>
      <c r="W7530" t="str">
        <f>IFERROR(VLOOKUP(B7530,Returns!B:C,2,0),"NO")</f>
        <v>NO</v>
      </c>
      <c r="X7530" s="34">
        <f t="shared" si="117"/>
        <v>0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35">
        <v>0.2</v>
      </c>
      <c r="U7531" s="1">
        <v>5.5379999999999985</v>
      </c>
      <c r="V7531" t="str">
        <f>VLOOKUP(M7531,People!B:C,2,0)</f>
        <v>Anna Andreadi</v>
      </c>
      <c r="W7531" t="str">
        <f>IFERROR(VLOOKUP(B7531,Returns!B:C,2,0),"NO")</f>
        <v>NO</v>
      </c>
      <c r="X7531" s="34">
        <f t="shared" si="117"/>
        <v>3.4079999999999999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35">
        <v>0.2</v>
      </c>
      <c r="U7532" s="1">
        <v>314.27190000000002</v>
      </c>
      <c r="V7532" t="str">
        <f>VLOOKUP(M7532,People!B:C,2,0)</f>
        <v>Anna Andreadi</v>
      </c>
      <c r="W7532" t="str">
        <f>IFERROR(VLOOKUP(B7532,Returns!B:C,2,0),"NO")</f>
        <v>NO</v>
      </c>
      <c r="X7532" s="34">
        <f t="shared" si="117"/>
        <v>186.23520000000005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35">
        <v>0.2</v>
      </c>
      <c r="U7533" s="1">
        <v>-13.317600000000013</v>
      </c>
      <c r="V7533" t="str">
        <f>VLOOKUP(M7533,People!B:C,2,0)</f>
        <v>Anna Andreadi</v>
      </c>
      <c r="W7533" t="str">
        <f>IFERROR(VLOOKUP(B7533,Returns!B:C,2,0),"NO")</f>
        <v>NO</v>
      </c>
      <c r="X7533" s="34">
        <f t="shared" si="117"/>
        <v>53.270400000000009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35">
        <v>0.2</v>
      </c>
      <c r="U7534" s="1">
        <v>54.352799999999945</v>
      </c>
      <c r="V7534" t="str">
        <f>VLOOKUP(M7534,People!B:C,2,0)</f>
        <v>Anna Andreadi</v>
      </c>
      <c r="W7534" t="str">
        <f>IFERROR(VLOOKUP(B7534,Returns!B:C,2,0),"NO")</f>
        <v>NO</v>
      </c>
      <c r="X7534" s="34">
        <f t="shared" si="117"/>
        <v>96.627200000000002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35">
        <v>0.2</v>
      </c>
      <c r="U7535" s="1">
        <v>-22.138200000000012</v>
      </c>
      <c r="V7535" t="str">
        <f>VLOOKUP(M7535,People!B:C,2,0)</f>
        <v>Cassandra Brandow</v>
      </c>
      <c r="W7535" t="str">
        <f>IFERROR(VLOOKUP(B7535,Returns!B:C,2,0),"NO")</f>
        <v>NO</v>
      </c>
      <c r="X7535" s="34">
        <f t="shared" si="117"/>
        <v>39.3568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35">
        <v>0.2</v>
      </c>
      <c r="U7536" s="1">
        <v>5.7980000000000018</v>
      </c>
      <c r="V7536" t="str">
        <f>VLOOKUP(M7536,People!B:C,2,0)</f>
        <v>Cassandra Brandow</v>
      </c>
      <c r="W7536" t="str">
        <f>IFERROR(VLOOKUP(B7536,Returns!B:C,2,0),"NO")</f>
        <v>NO</v>
      </c>
      <c r="X7536" s="34">
        <f t="shared" si="117"/>
        <v>46.384000000000007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35">
        <v>0</v>
      </c>
      <c r="U7537" s="1">
        <v>8.0190000000000001</v>
      </c>
      <c r="V7537" t="str">
        <f>VLOOKUP(M7537,People!B:C,2,0)</f>
        <v>Anna Andreadi</v>
      </c>
      <c r="W7537" t="str">
        <f>IFERROR(VLOOKUP(B7537,Returns!B:C,2,0),"NO")</f>
        <v>NO</v>
      </c>
      <c r="X7537" s="34">
        <f t="shared" si="117"/>
        <v>0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35">
        <v>0.6</v>
      </c>
      <c r="U7538" s="1">
        <v>-14.271599999999999</v>
      </c>
      <c r="V7538" t="str">
        <f>VLOOKUP(M7538,People!B:C,2,0)</f>
        <v>Kelly Williams</v>
      </c>
      <c r="W7538" t="str">
        <f>IFERROR(VLOOKUP(B7538,Returns!B:C,2,0),"NO")</f>
        <v>NO</v>
      </c>
      <c r="X7538" s="34">
        <f t="shared" si="117"/>
        <v>8.1551999999999989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35">
        <v>0</v>
      </c>
      <c r="U7539" s="1">
        <v>33.313599999999994</v>
      </c>
      <c r="V7539" t="str">
        <f>VLOOKUP(M7539,People!B:C,2,0)</f>
        <v>Anna Andreadi</v>
      </c>
      <c r="W7539" t="str">
        <f>IFERROR(VLOOKUP(B7539,Returns!B:C,2,0),"NO")</f>
        <v>NO</v>
      </c>
      <c r="X7539" s="34">
        <f t="shared" si="117"/>
        <v>0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35">
        <v>0.2</v>
      </c>
      <c r="U7540" s="1">
        <v>12.857399999999984</v>
      </c>
      <c r="V7540" t="str">
        <f>VLOOKUP(M7540,People!B:C,2,0)</f>
        <v>Anna Andreadi</v>
      </c>
      <c r="W7540" t="str">
        <f>IFERROR(VLOOKUP(B7540,Returns!B:C,2,0),"NO")</f>
        <v>NO</v>
      </c>
      <c r="X7540" s="34">
        <f t="shared" si="117"/>
        <v>22.857600000000005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35">
        <v>0.7</v>
      </c>
      <c r="U7541" s="1">
        <v>-24.41599999999999</v>
      </c>
      <c r="V7541" t="str">
        <f>VLOOKUP(M7541,People!B:C,2,0)</f>
        <v>Anna Andreadi</v>
      </c>
      <c r="W7541" t="str">
        <f>IFERROR(VLOOKUP(B7541,Returns!B:C,2,0),"NO")</f>
        <v>NO</v>
      </c>
      <c r="X7541" s="34">
        <f t="shared" si="117"/>
        <v>25.636800000000001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35">
        <v>0.7</v>
      </c>
      <c r="U7542" s="1">
        <v>-363.52799999999991</v>
      </c>
      <c r="V7542" t="str">
        <f>VLOOKUP(M7542,People!B:C,2,0)</f>
        <v>Anna Andreadi</v>
      </c>
      <c r="W7542" t="str">
        <f>IFERROR(VLOOKUP(B7542,Returns!B:C,2,0),"NO")</f>
        <v>NO</v>
      </c>
      <c r="X7542" s="34">
        <f t="shared" si="117"/>
        <v>169.6464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35">
        <v>0.2</v>
      </c>
      <c r="U7543" s="1">
        <v>4.9615999999999989</v>
      </c>
      <c r="V7543" t="str">
        <f>VLOOKUP(M7543,People!B:C,2,0)</f>
        <v>Anna Andreadi</v>
      </c>
      <c r="W7543" t="str">
        <f>IFERROR(VLOOKUP(B7543,Returns!B:C,2,0),"NO")</f>
        <v>NO</v>
      </c>
      <c r="X7543" s="34">
        <f t="shared" si="117"/>
        <v>9.9232000000000014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35">
        <v>0.2</v>
      </c>
      <c r="U7544" s="1">
        <v>0</v>
      </c>
      <c r="V7544" t="str">
        <f>VLOOKUP(M7544,People!B:C,2,0)</f>
        <v>Anna Andreadi</v>
      </c>
      <c r="W7544" t="str">
        <f>IFERROR(VLOOKUP(B7544,Returns!B:C,2,0),"NO")</f>
        <v>NO</v>
      </c>
      <c r="X7544" s="34">
        <f t="shared" si="117"/>
        <v>101.74080000000002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35">
        <v>0.2</v>
      </c>
      <c r="U7545" s="1">
        <v>-14.34</v>
      </c>
      <c r="V7545" t="str">
        <f>VLOOKUP(M7545,People!B:C,2,0)</f>
        <v>Anna Andreadi</v>
      </c>
      <c r="W7545" t="str">
        <f>IFERROR(VLOOKUP(B7545,Returns!B:C,2,0),"NO")</f>
        <v>NO</v>
      </c>
      <c r="X7545" s="34">
        <f t="shared" si="117"/>
        <v>11.472000000000001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35">
        <v>0.2</v>
      </c>
      <c r="U7546" s="1">
        <v>68.001000000000033</v>
      </c>
      <c r="V7546" t="str">
        <f>VLOOKUP(M7546,People!B:C,2,0)</f>
        <v>Anna Andreadi</v>
      </c>
      <c r="W7546" t="str">
        <f>IFERROR(VLOOKUP(B7546,Returns!B:C,2,0),"NO")</f>
        <v>NO</v>
      </c>
      <c r="X7546" s="34">
        <f t="shared" si="117"/>
        <v>181.33600000000001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35">
        <v>0.2</v>
      </c>
      <c r="U7547" s="1">
        <v>71.995200000000011</v>
      </c>
      <c r="V7547" t="str">
        <f>VLOOKUP(M7547,People!B:C,2,0)</f>
        <v>Kelly Williams</v>
      </c>
      <c r="W7547" t="str">
        <f>IFERROR(VLOOKUP(B7547,Returns!B:C,2,0),"NO")</f>
        <v>NO</v>
      </c>
      <c r="X7547" s="34">
        <f t="shared" si="117"/>
        <v>143.99040000000002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35">
        <v>0.2</v>
      </c>
      <c r="U7548" s="1">
        <v>66.145099999999957</v>
      </c>
      <c r="V7548" t="str">
        <f>VLOOKUP(M7548,People!B:C,2,0)</f>
        <v>Kelly Williams</v>
      </c>
      <c r="W7548" t="str">
        <f>IFERROR(VLOOKUP(B7548,Returns!B:C,2,0),"NO")</f>
        <v>NO</v>
      </c>
      <c r="X7548" s="34">
        <f t="shared" si="117"/>
        <v>151.18880000000004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35">
        <v>0.8</v>
      </c>
      <c r="U7549" s="1">
        <v>-19.16800000000001</v>
      </c>
      <c r="V7549" t="str">
        <f>VLOOKUP(M7549,People!B:C,2,0)</f>
        <v>Kelly Williams</v>
      </c>
      <c r="W7549" t="str">
        <f>IFERROR(VLOOKUP(B7549,Returns!B:C,2,0),"NO")</f>
        <v>NO</v>
      </c>
      <c r="X7549" s="34">
        <f t="shared" si="117"/>
        <v>9.5839999999999979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35">
        <v>0.8</v>
      </c>
      <c r="U7550" s="1">
        <v>-1.5715000000000008</v>
      </c>
      <c r="V7550" t="str">
        <f>VLOOKUP(M7550,People!B:C,2,0)</f>
        <v>Kelly Williams</v>
      </c>
      <c r="W7550" t="str">
        <f>IFERROR(VLOOKUP(B7550,Returns!B:C,2,0),"NO")</f>
        <v>NO</v>
      </c>
      <c r="X7550" s="34">
        <f t="shared" si="117"/>
        <v>0.71839999999999993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35">
        <v>0.6</v>
      </c>
      <c r="U7551" s="1">
        <v>-11.662199999999999</v>
      </c>
      <c r="V7551" t="str">
        <f>VLOOKUP(M7551,People!B:C,2,0)</f>
        <v>Kelly Williams</v>
      </c>
      <c r="W7551" t="str">
        <f>IFERROR(VLOOKUP(B7551,Returns!B:C,2,0),"NO")</f>
        <v>NO</v>
      </c>
      <c r="X7551" s="34">
        <f t="shared" si="117"/>
        <v>12.722400000000002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35">
        <v>0</v>
      </c>
      <c r="U7552" s="1">
        <v>17.37</v>
      </c>
      <c r="V7552" t="str">
        <f>VLOOKUP(M7552,People!B:C,2,0)</f>
        <v>Chuck Magee</v>
      </c>
      <c r="W7552" t="str">
        <f>IFERROR(VLOOKUP(B7552,Returns!B:C,2,0),"NO")</f>
        <v>NO</v>
      </c>
      <c r="X7552" s="34">
        <f t="shared" si="117"/>
        <v>0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35">
        <v>0</v>
      </c>
      <c r="U7553" s="1">
        <v>216.8244</v>
      </c>
      <c r="V7553" t="str">
        <f>VLOOKUP(M7553,People!B:C,2,0)</f>
        <v>Chuck Magee</v>
      </c>
      <c r="W7553" t="str">
        <f>IFERROR(VLOOKUP(B7553,Returns!B:C,2,0),"NO")</f>
        <v>NO</v>
      </c>
      <c r="X7553" s="34">
        <f t="shared" si="117"/>
        <v>0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35">
        <v>0.2</v>
      </c>
      <c r="U7554" s="1">
        <v>4.5359999999999996</v>
      </c>
      <c r="V7554" t="str">
        <f>VLOOKUP(M7554,People!B:C,2,0)</f>
        <v>Chuck Magee</v>
      </c>
      <c r="W7554" t="str">
        <f>IFERROR(VLOOKUP(B7554,Returns!B:C,2,0),"NO")</f>
        <v>NO</v>
      </c>
      <c r="X7554" s="34">
        <f t="shared" ref="X7554:X7617" si="118">T7554*R7554</f>
        <v>2.5920000000000005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35">
        <v>0</v>
      </c>
      <c r="U7555" s="1">
        <v>12.441600000000001</v>
      </c>
      <c r="V7555" t="str">
        <f>VLOOKUP(M7555,People!B:C,2,0)</f>
        <v>Chuck Magee</v>
      </c>
      <c r="W7555" t="str">
        <f>IFERROR(VLOOKUP(B7555,Returns!B:C,2,0),"NO")</f>
        <v>NO</v>
      </c>
      <c r="X7555" s="34">
        <f t="shared" si="118"/>
        <v>0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35">
        <v>0.5</v>
      </c>
      <c r="U7556" s="1">
        <v>-216.97830000000002</v>
      </c>
      <c r="V7556" t="str">
        <f>VLOOKUP(M7556,People!B:C,2,0)</f>
        <v>Chuck Magee</v>
      </c>
      <c r="W7556" t="str">
        <f>IFERROR(VLOOKUP(B7556,Returns!B:C,2,0),"NO")</f>
        <v>NO</v>
      </c>
      <c r="X7556" s="34">
        <f t="shared" si="118"/>
        <v>174.98249999999999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35">
        <v>0.2</v>
      </c>
      <c r="U7557" s="1">
        <v>5.3010000000000002</v>
      </c>
      <c r="V7557" t="str">
        <f>VLOOKUP(M7557,People!B:C,2,0)</f>
        <v>Chuck Magee</v>
      </c>
      <c r="W7557" t="str">
        <f>IFERROR(VLOOKUP(B7557,Returns!B:C,2,0),"NO")</f>
        <v>NO</v>
      </c>
      <c r="X7557" s="34">
        <f t="shared" si="118"/>
        <v>4.4640000000000004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35">
        <v>0</v>
      </c>
      <c r="U7558" s="1">
        <v>72.808799999999991</v>
      </c>
      <c r="V7558" t="str">
        <f>VLOOKUP(M7558,People!B:C,2,0)</f>
        <v>Kelly Williams</v>
      </c>
      <c r="W7558" t="str">
        <f>IFERROR(VLOOKUP(B7558,Returns!B:C,2,0),"NO")</f>
        <v>NO</v>
      </c>
      <c r="X7558" s="34">
        <f t="shared" si="118"/>
        <v>0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35">
        <v>0</v>
      </c>
      <c r="U7559" s="1">
        <v>224.07299999999998</v>
      </c>
      <c r="V7559" t="str">
        <f>VLOOKUP(M7559,People!B:C,2,0)</f>
        <v>Kelly Williams</v>
      </c>
      <c r="W7559" t="str">
        <f>IFERROR(VLOOKUP(B7559,Returns!B:C,2,0),"NO")</f>
        <v>NO</v>
      </c>
      <c r="X7559" s="34">
        <f t="shared" si="118"/>
        <v>0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35">
        <v>0</v>
      </c>
      <c r="U7560" s="1">
        <v>154.84259999999995</v>
      </c>
      <c r="V7560" t="str">
        <f>VLOOKUP(M7560,People!B:C,2,0)</f>
        <v>Chuck Magee</v>
      </c>
      <c r="W7560" t="str">
        <f>IFERROR(VLOOKUP(B7560,Returns!B:C,2,0),"NO")</f>
        <v>NO</v>
      </c>
      <c r="X7560" s="34">
        <f t="shared" si="118"/>
        <v>0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35">
        <v>0</v>
      </c>
      <c r="U7561" s="1">
        <v>82.290599999999998</v>
      </c>
      <c r="V7561" t="str">
        <f>VLOOKUP(M7561,People!B:C,2,0)</f>
        <v>Chuck Magee</v>
      </c>
      <c r="W7561" t="str">
        <f>IFERROR(VLOOKUP(B7561,Returns!B:C,2,0),"NO")</f>
        <v>NO</v>
      </c>
      <c r="X7561" s="34">
        <f t="shared" si="118"/>
        <v>0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35">
        <v>0</v>
      </c>
      <c r="U7562" s="1">
        <v>9.8207999999999984</v>
      </c>
      <c r="V7562" t="str">
        <f>VLOOKUP(M7562,People!B:C,2,0)</f>
        <v>Chuck Magee</v>
      </c>
      <c r="W7562" t="str">
        <f>IFERROR(VLOOKUP(B7562,Returns!B:C,2,0),"NO")</f>
        <v>NO</v>
      </c>
      <c r="X7562" s="34">
        <f t="shared" si="118"/>
        <v>0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35">
        <v>0.3</v>
      </c>
      <c r="U7563" s="1">
        <v>0</v>
      </c>
      <c r="V7563" t="str">
        <f>VLOOKUP(M7563,People!B:C,2,0)</f>
        <v>Chuck Magee</v>
      </c>
      <c r="W7563" t="str">
        <f>IFERROR(VLOOKUP(B7563,Returns!B:C,2,0),"NO")</f>
        <v>NO</v>
      </c>
      <c r="X7563" s="34">
        <f t="shared" si="118"/>
        <v>51.23579999999999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35">
        <v>0.3</v>
      </c>
      <c r="U7564" s="1">
        <v>0</v>
      </c>
      <c r="V7564" t="str">
        <f>VLOOKUP(M7564,People!B:C,2,0)</f>
        <v>Kelly Williams</v>
      </c>
      <c r="W7564" t="str">
        <f>IFERROR(VLOOKUP(B7564,Returns!B:C,2,0),"NO")</f>
        <v>NO</v>
      </c>
      <c r="X7564" s="34">
        <f t="shared" si="118"/>
        <v>59.623199999999997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35">
        <v>0.2</v>
      </c>
      <c r="U7565" s="1">
        <v>13.562599999999998</v>
      </c>
      <c r="V7565" t="str">
        <f>VLOOKUP(M7565,People!B:C,2,0)</f>
        <v>Anna Andreadi</v>
      </c>
      <c r="W7565" t="str">
        <f>IFERROR(VLOOKUP(B7565,Returns!B:C,2,0),"NO")</f>
        <v>NO</v>
      </c>
      <c r="X7565" s="34">
        <f t="shared" si="118"/>
        <v>12.764800000000001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35">
        <v>0.2</v>
      </c>
      <c r="U7566" s="1">
        <v>-59.835600000000042</v>
      </c>
      <c r="V7566" t="str">
        <f>VLOOKUP(M7566,People!B:C,2,0)</f>
        <v>Anna Andreadi</v>
      </c>
      <c r="W7566" t="str">
        <f>IFERROR(VLOOKUP(B7566,Returns!B:C,2,0),"NO")</f>
        <v>NO</v>
      </c>
      <c r="X7566" s="34">
        <f t="shared" si="118"/>
        <v>87.033600000000021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35">
        <v>0</v>
      </c>
      <c r="U7567" s="1">
        <v>7.7728000000000037</v>
      </c>
      <c r="V7567" t="str">
        <f>VLOOKUP(M7567,People!B:C,2,0)</f>
        <v>Anna Andreadi</v>
      </c>
      <c r="W7567" t="str">
        <f>IFERROR(VLOOKUP(B7567,Returns!B:C,2,0),"NO")</f>
        <v>NO</v>
      </c>
      <c r="X7567" s="34">
        <f t="shared" si="118"/>
        <v>0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35">
        <v>0.2</v>
      </c>
      <c r="U7568" s="1">
        <v>8.3957999999999942</v>
      </c>
      <c r="V7568" t="str">
        <f>VLOOKUP(M7568,People!B:C,2,0)</f>
        <v>Kelly Williams</v>
      </c>
      <c r="W7568" t="str">
        <f>IFERROR(VLOOKUP(B7568,Returns!B:C,2,0),"NO")</f>
        <v>NO</v>
      </c>
      <c r="X7568" s="34">
        <f t="shared" si="118"/>
        <v>9.5952000000000002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35">
        <v>0.2</v>
      </c>
      <c r="U7569" s="1">
        <v>7.2576000000000001</v>
      </c>
      <c r="V7569" t="str">
        <f>VLOOKUP(M7569,People!B:C,2,0)</f>
        <v>Kelly Williams</v>
      </c>
      <c r="W7569" t="str">
        <f>IFERROR(VLOOKUP(B7569,Returns!B:C,2,0),"NO")</f>
        <v>NO</v>
      </c>
      <c r="X7569" s="34">
        <f t="shared" si="118"/>
        <v>4.1472000000000007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35">
        <v>0</v>
      </c>
      <c r="U7570" s="1">
        <v>11.907</v>
      </c>
      <c r="V7570" t="str">
        <f>VLOOKUP(M7570,People!B:C,2,0)</f>
        <v>Anna Andreadi</v>
      </c>
      <c r="W7570" t="str">
        <f>IFERROR(VLOOKUP(B7570,Returns!B:C,2,0),"NO")</f>
        <v>NO</v>
      </c>
      <c r="X7570" s="34">
        <f t="shared" si="118"/>
        <v>0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35">
        <v>0</v>
      </c>
      <c r="U7571" s="1">
        <v>23.086399999999998</v>
      </c>
      <c r="V7571" t="str">
        <f>VLOOKUP(M7571,People!B:C,2,0)</f>
        <v>Anna Andreadi</v>
      </c>
      <c r="W7571" t="str">
        <f>IFERROR(VLOOKUP(B7571,Returns!B:C,2,0),"NO")</f>
        <v>NO</v>
      </c>
      <c r="X7571" s="34">
        <f t="shared" si="118"/>
        <v>0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35">
        <v>0</v>
      </c>
      <c r="U7572" s="1">
        <v>7.1999999999999993</v>
      </c>
      <c r="V7572" t="str">
        <f>VLOOKUP(M7572,People!B:C,2,0)</f>
        <v>Anna Andreadi</v>
      </c>
      <c r="W7572" t="str">
        <f>IFERROR(VLOOKUP(B7572,Returns!B:C,2,0),"NO")</f>
        <v>NO</v>
      </c>
      <c r="X7572" s="34">
        <f t="shared" si="118"/>
        <v>0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35">
        <v>0</v>
      </c>
      <c r="U7573" s="1">
        <v>9.7349999999999781</v>
      </c>
      <c r="V7573" t="str">
        <f>VLOOKUP(M7573,People!B:C,2,0)</f>
        <v>Cassandra Brandow</v>
      </c>
      <c r="W7573" t="str">
        <f>IFERROR(VLOOKUP(B7573,Returns!B:C,2,0),"NO")</f>
        <v>NO</v>
      </c>
      <c r="X7573" s="34">
        <f t="shared" si="118"/>
        <v>0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35">
        <v>0</v>
      </c>
      <c r="U7574" s="1">
        <v>112.35079999999999</v>
      </c>
      <c r="V7574" t="str">
        <f>VLOOKUP(M7574,People!B:C,2,0)</f>
        <v>Cassandra Brandow</v>
      </c>
      <c r="W7574" t="str">
        <f>IFERROR(VLOOKUP(B7574,Returns!B:C,2,0),"NO")</f>
        <v>NO</v>
      </c>
      <c r="X7574" s="34">
        <f t="shared" si="118"/>
        <v>0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35">
        <v>0</v>
      </c>
      <c r="U7575" s="1">
        <v>0.88039999999999985</v>
      </c>
      <c r="V7575" t="str">
        <f>VLOOKUP(M7575,People!B:C,2,0)</f>
        <v>Cassandra Brandow</v>
      </c>
      <c r="W7575" t="str">
        <f>IFERROR(VLOOKUP(B7575,Returns!B:C,2,0),"NO")</f>
        <v>NO</v>
      </c>
      <c r="X7575" s="34">
        <f t="shared" si="118"/>
        <v>0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35">
        <v>0</v>
      </c>
      <c r="U7576" s="1">
        <v>4.4391999999999996</v>
      </c>
      <c r="V7576" t="str">
        <f>VLOOKUP(M7576,People!B:C,2,0)</f>
        <v>Anna Andreadi</v>
      </c>
      <c r="W7576" t="str">
        <f>IFERROR(VLOOKUP(B7576,Returns!B:C,2,0),"NO")</f>
        <v>NO</v>
      </c>
      <c r="X7576" s="34">
        <f t="shared" si="118"/>
        <v>0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35">
        <v>0</v>
      </c>
      <c r="U7577" s="1">
        <v>40.119999999999976</v>
      </c>
      <c r="V7577" t="str">
        <f>VLOOKUP(M7577,People!B:C,2,0)</f>
        <v>Anna Andreadi</v>
      </c>
      <c r="W7577" t="str">
        <f>IFERROR(VLOOKUP(B7577,Returns!B:C,2,0),"NO")</f>
        <v>NO</v>
      </c>
      <c r="X7577" s="34">
        <f t="shared" si="118"/>
        <v>0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35">
        <v>0</v>
      </c>
      <c r="U7578" s="1">
        <v>15.098399999999998</v>
      </c>
      <c r="V7578" t="str">
        <f>VLOOKUP(M7578,People!B:C,2,0)</f>
        <v>Anna Andreadi</v>
      </c>
      <c r="W7578" t="str">
        <f>IFERROR(VLOOKUP(B7578,Returns!B:C,2,0),"NO")</f>
        <v>Yes</v>
      </c>
      <c r="X7578" s="34">
        <f t="shared" si="118"/>
        <v>0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35">
        <v>0.2</v>
      </c>
      <c r="U7579" s="1">
        <v>4.6193000000000026</v>
      </c>
      <c r="V7579" t="str">
        <f>VLOOKUP(M7579,People!B:C,2,0)</f>
        <v>Anna Andreadi</v>
      </c>
      <c r="W7579" t="str">
        <f>IFERROR(VLOOKUP(B7579,Returns!B:C,2,0),"NO")</f>
        <v>Yes</v>
      </c>
      <c r="X7579" s="34">
        <f t="shared" si="118"/>
        <v>10.558400000000001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35">
        <v>0</v>
      </c>
      <c r="U7580" s="1">
        <v>112.78800000000001</v>
      </c>
      <c r="V7580" t="str">
        <f>VLOOKUP(M7580,People!B:C,2,0)</f>
        <v>Kelly Williams</v>
      </c>
      <c r="W7580" t="str">
        <f>IFERROR(VLOOKUP(B7580,Returns!B:C,2,0),"NO")</f>
        <v>NO</v>
      </c>
      <c r="X7580" s="34">
        <f t="shared" si="118"/>
        <v>0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35">
        <v>0</v>
      </c>
      <c r="U7581" s="1">
        <v>735.03359999999998</v>
      </c>
      <c r="V7581" t="str">
        <f>VLOOKUP(M7581,People!B:C,2,0)</f>
        <v>Chuck Magee</v>
      </c>
      <c r="W7581" t="str">
        <f>IFERROR(VLOOKUP(B7581,Returns!B:C,2,0),"NO")</f>
        <v>NO</v>
      </c>
      <c r="X7581" s="34">
        <f t="shared" si="118"/>
        <v>0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35">
        <v>0</v>
      </c>
      <c r="U7582" s="1">
        <v>4.4850000000000003</v>
      </c>
      <c r="V7582" t="str">
        <f>VLOOKUP(M7582,People!B:C,2,0)</f>
        <v>Chuck Magee</v>
      </c>
      <c r="W7582" t="str">
        <f>IFERROR(VLOOKUP(B7582,Returns!B:C,2,0),"NO")</f>
        <v>NO</v>
      </c>
      <c r="X7582" s="34">
        <f t="shared" si="118"/>
        <v>0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35">
        <v>0.2</v>
      </c>
      <c r="U7583" s="1">
        <v>15.857099999999974</v>
      </c>
      <c r="V7583" t="str">
        <f>VLOOKUP(M7583,People!B:C,2,0)</f>
        <v>Chuck Magee</v>
      </c>
      <c r="W7583" t="str">
        <f>IFERROR(VLOOKUP(B7583,Returns!B:C,2,0),"NO")</f>
        <v>NO</v>
      </c>
      <c r="X7583" s="34">
        <f t="shared" si="118"/>
        <v>84.571200000000005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35">
        <v>0.1</v>
      </c>
      <c r="U7584" s="1">
        <v>2.8392000000000017</v>
      </c>
      <c r="V7584" t="str">
        <f>VLOOKUP(M7584,People!B:C,2,0)</f>
        <v>Chuck Magee</v>
      </c>
      <c r="W7584" t="str">
        <f>IFERROR(VLOOKUP(B7584,Returns!B:C,2,0),"NO")</f>
        <v>NO</v>
      </c>
      <c r="X7584" s="34">
        <f t="shared" si="118"/>
        <v>12.776400000000002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35">
        <v>0</v>
      </c>
      <c r="U7585" s="1">
        <v>909.98180000000025</v>
      </c>
      <c r="V7585" t="str">
        <f>VLOOKUP(M7585,People!B:C,2,0)</f>
        <v>Cassandra Brandow</v>
      </c>
      <c r="W7585" t="str">
        <f>IFERROR(VLOOKUP(B7585,Returns!B:C,2,0),"NO")</f>
        <v>NO</v>
      </c>
      <c r="X7585" s="34">
        <f t="shared" si="118"/>
        <v>0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35">
        <v>0</v>
      </c>
      <c r="U7586" s="1">
        <v>6.6239999999999988</v>
      </c>
      <c r="V7586" t="str">
        <f>VLOOKUP(M7586,People!B:C,2,0)</f>
        <v>Cassandra Brandow</v>
      </c>
      <c r="W7586" t="str">
        <f>IFERROR(VLOOKUP(B7586,Returns!B:C,2,0),"NO")</f>
        <v>NO</v>
      </c>
      <c r="X7586" s="34">
        <f t="shared" si="118"/>
        <v>0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35">
        <v>0</v>
      </c>
      <c r="U7587" s="1">
        <v>60.255300000000005</v>
      </c>
      <c r="V7587" t="str">
        <f>VLOOKUP(M7587,People!B:C,2,0)</f>
        <v>Cassandra Brandow</v>
      </c>
      <c r="W7587" t="str">
        <f>IFERROR(VLOOKUP(B7587,Returns!B:C,2,0),"NO")</f>
        <v>NO</v>
      </c>
      <c r="X7587" s="34">
        <f t="shared" si="118"/>
        <v>0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35">
        <v>0</v>
      </c>
      <c r="U7588" s="1">
        <v>2.702799999999999</v>
      </c>
      <c r="V7588" t="str">
        <f>VLOOKUP(M7588,People!B:C,2,0)</f>
        <v>Cassandra Brandow</v>
      </c>
      <c r="W7588" t="str">
        <f>IFERROR(VLOOKUP(B7588,Returns!B:C,2,0),"NO")</f>
        <v>NO</v>
      </c>
      <c r="X7588" s="34">
        <f t="shared" si="118"/>
        <v>0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35">
        <v>0</v>
      </c>
      <c r="U7589" s="1">
        <v>59.011199999999988</v>
      </c>
      <c r="V7589" t="str">
        <f>VLOOKUP(M7589,People!B:C,2,0)</f>
        <v>Cassandra Brandow</v>
      </c>
      <c r="W7589" t="str">
        <f>IFERROR(VLOOKUP(B7589,Returns!B:C,2,0),"NO")</f>
        <v>NO</v>
      </c>
      <c r="X7589" s="34">
        <f t="shared" si="118"/>
        <v>0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35">
        <v>0</v>
      </c>
      <c r="U7590" s="1">
        <v>5.1929999999999996</v>
      </c>
      <c r="V7590" t="str">
        <f>VLOOKUP(M7590,People!B:C,2,0)</f>
        <v>Anna Andreadi</v>
      </c>
      <c r="W7590" t="str">
        <f>IFERROR(VLOOKUP(B7590,Returns!B:C,2,0),"NO")</f>
        <v>NO</v>
      </c>
      <c r="X7590" s="34">
        <f t="shared" si="118"/>
        <v>0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35">
        <v>0.2</v>
      </c>
      <c r="U7591" s="1">
        <v>12.874400000000001</v>
      </c>
      <c r="V7591" t="str">
        <f>VLOOKUP(M7591,People!B:C,2,0)</f>
        <v>Kelly Williams</v>
      </c>
      <c r="W7591" t="str">
        <f>IFERROR(VLOOKUP(B7591,Returns!B:C,2,0),"NO")</f>
        <v>NO</v>
      </c>
      <c r="X7591" s="34">
        <f t="shared" si="118"/>
        <v>25.748800000000003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35">
        <v>0.2</v>
      </c>
      <c r="U7592" s="1">
        <v>11.649599999999996</v>
      </c>
      <c r="V7592" t="str">
        <f>VLOOKUP(M7592,People!B:C,2,0)</f>
        <v>Chuck Magee</v>
      </c>
      <c r="W7592" t="str">
        <f>IFERROR(VLOOKUP(B7592,Returns!B:C,2,0),"NO")</f>
        <v>NO</v>
      </c>
      <c r="X7592" s="34">
        <f t="shared" si="118"/>
        <v>11.649600000000001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35">
        <v>0.3</v>
      </c>
      <c r="U7593" s="1">
        <v>-19.338199999999993</v>
      </c>
      <c r="V7593" t="str">
        <f>VLOOKUP(M7593,People!B:C,2,0)</f>
        <v>Chuck Magee</v>
      </c>
      <c r="W7593" t="str">
        <f>IFERROR(VLOOKUP(B7593,Returns!B:C,2,0),"NO")</f>
        <v>NO</v>
      </c>
      <c r="X7593" s="34">
        <f t="shared" si="118"/>
        <v>21.373799999999999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35">
        <v>0.2</v>
      </c>
      <c r="U7594" s="1">
        <v>0.59039999999999937</v>
      </c>
      <c r="V7594" t="str">
        <f>VLOOKUP(M7594,People!B:C,2,0)</f>
        <v>Chuck Magee</v>
      </c>
      <c r="W7594" t="str">
        <f>IFERROR(VLOOKUP(B7594,Returns!B:C,2,0),"NO")</f>
        <v>NO</v>
      </c>
      <c r="X7594" s="34">
        <f t="shared" si="118"/>
        <v>1.5744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35">
        <v>0.3</v>
      </c>
      <c r="U7595" s="1">
        <v>-63.376499999999965</v>
      </c>
      <c r="V7595" t="str">
        <f>VLOOKUP(M7595,People!B:C,2,0)</f>
        <v>Chuck Magee</v>
      </c>
      <c r="W7595" t="str">
        <f>IFERROR(VLOOKUP(B7595,Returns!B:C,2,0),"NO")</f>
        <v>NO</v>
      </c>
      <c r="X7595" s="34">
        <f t="shared" si="118"/>
        <v>266.18129999999996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35">
        <v>0</v>
      </c>
      <c r="U7596" s="1">
        <v>70.492799999999988</v>
      </c>
      <c r="V7596" t="str">
        <f>VLOOKUP(M7596,People!B:C,2,0)</f>
        <v>Kelly Williams</v>
      </c>
      <c r="W7596" t="str">
        <f>IFERROR(VLOOKUP(B7596,Returns!B:C,2,0),"NO")</f>
        <v>NO</v>
      </c>
      <c r="X7596" s="34">
        <f t="shared" si="118"/>
        <v>0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35">
        <v>0</v>
      </c>
      <c r="U7597" s="1">
        <v>18.28</v>
      </c>
      <c r="V7597" t="str">
        <f>VLOOKUP(M7597,People!B:C,2,0)</f>
        <v>Kelly Williams</v>
      </c>
      <c r="W7597" t="str">
        <f>IFERROR(VLOOKUP(B7597,Returns!B:C,2,0),"NO")</f>
        <v>NO</v>
      </c>
      <c r="X7597" s="34">
        <f t="shared" si="118"/>
        <v>0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35">
        <v>0.2</v>
      </c>
      <c r="U7598" s="1">
        <v>22.557600000000008</v>
      </c>
      <c r="V7598" t="str">
        <f>VLOOKUP(M7598,People!B:C,2,0)</f>
        <v>Anna Andreadi</v>
      </c>
      <c r="W7598" t="str">
        <f>IFERROR(VLOOKUP(B7598,Returns!B:C,2,0),"NO")</f>
        <v>NO</v>
      </c>
      <c r="X7598" s="34">
        <f t="shared" si="118"/>
        <v>45.115199999999994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35">
        <v>0.2</v>
      </c>
      <c r="U7599" s="1">
        <v>0.45920000000000027</v>
      </c>
      <c r="V7599" t="str">
        <f>VLOOKUP(M7599,People!B:C,2,0)</f>
        <v>Anna Andreadi</v>
      </c>
      <c r="W7599" t="str">
        <f>IFERROR(VLOOKUP(B7599,Returns!B:C,2,0),"NO")</f>
        <v>NO</v>
      </c>
      <c r="X7599" s="34">
        <f t="shared" si="118"/>
        <v>1.0496000000000001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35">
        <v>0.2</v>
      </c>
      <c r="U7600" s="1">
        <v>4.7819999999999947</v>
      </c>
      <c r="V7600" t="str">
        <f>VLOOKUP(M7600,People!B:C,2,0)</f>
        <v>Anna Andreadi</v>
      </c>
      <c r="W7600" t="str">
        <f>IFERROR(VLOOKUP(B7600,Returns!B:C,2,0),"NO")</f>
        <v>NO</v>
      </c>
      <c r="X7600" s="34">
        <f t="shared" si="118"/>
        <v>7.6512000000000002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35">
        <v>0.2</v>
      </c>
      <c r="U7601" s="1">
        <v>13.078000000000001</v>
      </c>
      <c r="V7601" t="str">
        <f>VLOOKUP(M7601,People!B:C,2,0)</f>
        <v>Anna Andreadi</v>
      </c>
      <c r="W7601" t="str">
        <f>IFERROR(VLOOKUP(B7601,Returns!B:C,2,0),"NO")</f>
        <v>NO</v>
      </c>
      <c r="X7601" s="34">
        <f t="shared" si="118"/>
        <v>8.048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35">
        <v>0.7</v>
      </c>
      <c r="U7602" s="1">
        <v>-21.944999999999993</v>
      </c>
      <c r="V7602" t="str">
        <f>VLOOKUP(M7602,People!B:C,2,0)</f>
        <v>Anna Andreadi</v>
      </c>
      <c r="W7602" t="str">
        <f>IFERROR(VLOOKUP(B7602,Returns!B:C,2,0),"NO")</f>
        <v>NO</v>
      </c>
      <c r="X7602" s="34">
        <f t="shared" si="118"/>
        <v>20.947499999999998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35">
        <v>0.2</v>
      </c>
      <c r="U7603" s="1">
        <v>46.469999999999985</v>
      </c>
      <c r="V7603" t="str">
        <f>VLOOKUP(M7603,People!B:C,2,0)</f>
        <v>Anna Andreadi</v>
      </c>
      <c r="W7603" t="str">
        <f>IFERROR(VLOOKUP(B7603,Returns!B:C,2,0),"NO")</f>
        <v>NO</v>
      </c>
      <c r="X7603" s="34">
        <f t="shared" si="118"/>
        <v>29.740800000000004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35">
        <v>0.2</v>
      </c>
      <c r="U7604" s="1">
        <v>16.776000000000007</v>
      </c>
      <c r="V7604" t="str">
        <f>VLOOKUP(M7604,People!B:C,2,0)</f>
        <v>Anna Andreadi</v>
      </c>
      <c r="W7604" t="str">
        <f>IFERROR(VLOOKUP(B7604,Returns!B:C,2,0),"NO")</f>
        <v>NO</v>
      </c>
      <c r="X7604" s="34">
        <f t="shared" si="118"/>
        <v>11.184000000000001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35">
        <v>0</v>
      </c>
      <c r="U7605" s="1">
        <v>6.2208000000000006</v>
      </c>
      <c r="V7605" t="str">
        <f>VLOOKUP(M7605,People!B:C,2,0)</f>
        <v>Chuck Magee</v>
      </c>
      <c r="W7605" t="str">
        <f>IFERROR(VLOOKUP(B7605,Returns!B:C,2,0),"NO")</f>
        <v>NO</v>
      </c>
      <c r="X7605" s="34">
        <f t="shared" si="118"/>
        <v>0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35">
        <v>0.6</v>
      </c>
      <c r="U7606" s="1">
        <v>-33.358199999999997</v>
      </c>
      <c r="V7606" t="str">
        <f>VLOOKUP(M7606,People!B:C,2,0)</f>
        <v>Kelly Williams</v>
      </c>
      <c r="W7606" t="str">
        <f>IFERROR(VLOOKUP(B7606,Returns!B:C,2,0),"NO")</f>
        <v>NO</v>
      </c>
      <c r="X7606" s="34">
        <f t="shared" si="118"/>
        <v>15.105600000000001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35">
        <v>0.6</v>
      </c>
      <c r="U7607" s="1">
        <v>-1.6751999999999994</v>
      </c>
      <c r="V7607" t="str">
        <f>VLOOKUP(M7607,People!B:C,2,0)</f>
        <v>Kelly Williams</v>
      </c>
      <c r="W7607" t="str">
        <f>IFERROR(VLOOKUP(B7607,Returns!B:C,2,0),"NO")</f>
        <v>NO</v>
      </c>
      <c r="X7607" s="34">
        <f t="shared" si="118"/>
        <v>3.3504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35">
        <v>0.2</v>
      </c>
      <c r="U7608" s="1">
        <v>97.302599999999984</v>
      </c>
      <c r="V7608" t="str">
        <f>VLOOKUP(M7608,People!B:C,2,0)</f>
        <v>Kelly Williams</v>
      </c>
      <c r="W7608" t="str">
        <f>IFERROR(VLOOKUP(B7608,Returns!B:C,2,0),"NO")</f>
        <v>NO</v>
      </c>
      <c r="X7608" s="34">
        <f t="shared" si="118"/>
        <v>259.47360000000003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35">
        <v>0.2</v>
      </c>
      <c r="U7609" s="1">
        <v>19.823999999999998</v>
      </c>
      <c r="V7609" t="str">
        <f>VLOOKUP(M7609,People!B:C,2,0)</f>
        <v>Kelly Williams</v>
      </c>
      <c r="W7609" t="str">
        <f>IFERROR(VLOOKUP(B7609,Returns!B:C,2,0),"NO")</f>
        <v>NO</v>
      </c>
      <c r="X7609" s="34">
        <f t="shared" si="118"/>
        <v>52.864000000000004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35">
        <v>0</v>
      </c>
      <c r="U7610" s="1">
        <v>12.441600000000001</v>
      </c>
      <c r="V7610" t="str">
        <f>VLOOKUP(M7610,People!B:C,2,0)</f>
        <v>Anna Andreadi</v>
      </c>
      <c r="W7610" t="str">
        <f>IFERROR(VLOOKUP(B7610,Returns!B:C,2,0),"NO")</f>
        <v>NO</v>
      </c>
      <c r="X7610" s="34">
        <f t="shared" si="118"/>
        <v>0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35">
        <v>0</v>
      </c>
      <c r="U7611" s="1">
        <v>6.6583999999999968</v>
      </c>
      <c r="V7611" t="str">
        <f>VLOOKUP(M7611,People!B:C,2,0)</f>
        <v>Anna Andreadi</v>
      </c>
      <c r="W7611" t="str">
        <f>IFERROR(VLOOKUP(B7611,Returns!B:C,2,0),"NO")</f>
        <v>NO</v>
      </c>
      <c r="X7611" s="34">
        <f t="shared" si="118"/>
        <v>0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35">
        <v>0</v>
      </c>
      <c r="U7612" s="1">
        <v>9.3312000000000008</v>
      </c>
      <c r="V7612" t="str">
        <f>VLOOKUP(M7612,People!B:C,2,0)</f>
        <v>Anna Andreadi</v>
      </c>
      <c r="W7612" t="str">
        <f>IFERROR(VLOOKUP(B7612,Returns!B:C,2,0),"NO")</f>
        <v>NO</v>
      </c>
      <c r="X7612" s="34">
        <f t="shared" si="118"/>
        <v>0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35">
        <v>0</v>
      </c>
      <c r="U7613" s="1">
        <v>4.2929999999999993</v>
      </c>
      <c r="V7613" t="str">
        <f>VLOOKUP(M7613,People!B:C,2,0)</f>
        <v>Kelly Williams</v>
      </c>
      <c r="W7613" t="str">
        <f>IFERROR(VLOOKUP(B7613,Returns!B:C,2,0),"NO")</f>
        <v>NO</v>
      </c>
      <c r="X7613" s="34">
        <f t="shared" si="118"/>
        <v>0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35">
        <v>0</v>
      </c>
      <c r="U7614" s="1">
        <v>1.8010999999999999</v>
      </c>
      <c r="V7614" t="str">
        <f>VLOOKUP(M7614,People!B:C,2,0)</f>
        <v>Kelly Williams</v>
      </c>
      <c r="W7614" t="str">
        <f>IFERROR(VLOOKUP(B7614,Returns!B:C,2,0),"NO")</f>
        <v>NO</v>
      </c>
      <c r="X7614" s="34">
        <f t="shared" si="118"/>
        <v>0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35">
        <v>0</v>
      </c>
      <c r="U7615" s="1">
        <v>1.7279999999999998</v>
      </c>
      <c r="V7615" t="str">
        <f>VLOOKUP(M7615,People!B:C,2,0)</f>
        <v>Kelly Williams</v>
      </c>
      <c r="W7615" t="str">
        <f>IFERROR(VLOOKUP(B7615,Returns!B:C,2,0),"NO")</f>
        <v>NO</v>
      </c>
      <c r="X7615" s="34">
        <f t="shared" si="118"/>
        <v>0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35">
        <v>0</v>
      </c>
      <c r="U7616" s="1">
        <v>4.6220999999999997</v>
      </c>
      <c r="V7616" t="str">
        <f>VLOOKUP(M7616,People!B:C,2,0)</f>
        <v>Chuck Magee</v>
      </c>
      <c r="W7616" t="str">
        <f>IFERROR(VLOOKUP(B7616,Returns!B:C,2,0),"NO")</f>
        <v>NO</v>
      </c>
      <c r="X7616" s="34">
        <f t="shared" si="118"/>
        <v>0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35">
        <v>0.7</v>
      </c>
      <c r="U7617" s="1">
        <v>-4.427999999999999</v>
      </c>
      <c r="V7617" t="str">
        <f>VLOOKUP(M7617,People!B:C,2,0)</f>
        <v>Cassandra Brandow</v>
      </c>
      <c r="W7617" t="str">
        <f>IFERROR(VLOOKUP(B7617,Returns!B:C,2,0),"NO")</f>
        <v>NO</v>
      </c>
      <c r="X7617" s="34">
        <f t="shared" si="118"/>
        <v>4.6494000000000009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35">
        <v>0</v>
      </c>
      <c r="U7618" s="1">
        <v>8.7137999999999991</v>
      </c>
      <c r="V7618" t="str">
        <f>VLOOKUP(M7618,People!B:C,2,0)</f>
        <v>Chuck Magee</v>
      </c>
      <c r="W7618" t="str">
        <f>IFERROR(VLOOKUP(B7618,Returns!B:C,2,0),"NO")</f>
        <v>NO</v>
      </c>
      <c r="X7618" s="34">
        <f t="shared" ref="X7618:X7681" si="119">T7618*R7618</f>
        <v>0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35">
        <v>0.2</v>
      </c>
      <c r="U7619" s="1">
        <v>220.98699999999997</v>
      </c>
      <c r="V7619" t="str">
        <f>VLOOKUP(M7619,People!B:C,2,0)</f>
        <v>Chuck Magee</v>
      </c>
      <c r="W7619" t="str">
        <f>IFERROR(VLOOKUP(B7619,Returns!B:C,2,0),"NO")</f>
        <v>NO</v>
      </c>
      <c r="X7619" s="34">
        <f t="shared" si="119"/>
        <v>135.99200000000002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35">
        <v>0.2</v>
      </c>
      <c r="U7620" s="1">
        <v>9.4787999999999784</v>
      </c>
      <c r="V7620" t="str">
        <f>VLOOKUP(M7620,People!B:C,2,0)</f>
        <v>Anna Andreadi</v>
      </c>
      <c r="W7620" t="str">
        <f>IFERROR(VLOOKUP(B7620,Returns!B:C,2,0),"NO")</f>
        <v>NO</v>
      </c>
      <c r="X7620" s="34">
        <f t="shared" si="119"/>
        <v>37.915200000000006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35">
        <v>0.2</v>
      </c>
      <c r="U7621" s="1">
        <v>7.1960000000000015</v>
      </c>
      <c r="V7621" t="str">
        <f>VLOOKUP(M7621,People!B:C,2,0)</f>
        <v>Anna Andreadi</v>
      </c>
      <c r="W7621" t="str">
        <f>IFERROR(VLOOKUP(B7621,Returns!B:C,2,0),"NO")</f>
        <v>NO</v>
      </c>
      <c r="X7621" s="34">
        <f t="shared" si="119"/>
        <v>14.391999999999999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35">
        <v>0.2</v>
      </c>
      <c r="U7622" s="1">
        <v>47.242999999999967</v>
      </c>
      <c r="V7622" t="str">
        <f>VLOOKUP(M7622,People!B:C,2,0)</f>
        <v>Anna Andreadi</v>
      </c>
      <c r="W7622" t="str">
        <f>IFERROR(VLOOKUP(B7622,Returns!B:C,2,0),"NO")</f>
        <v>NO</v>
      </c>
      <c r="X7622" s="34">
        <f t="shared" si="119"/>
        <v>107.98399999999999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35">
        <v>0.2</v>
      </c>
      <c r="U7623" s="1">
        <v>54.400800000000004</v>
      </c>
      <c r="V7623" t="str">
        <f>VLOOKUP(M7623,People!B:C,2,0)</f>
        <v>Anna Andreadi</v>
      </c>
      <c r="W7623" t="str">
        <f>IFERROR(VLOOKUP(B7623,Returns!B:C,2,0),"NO")</f>
        <v>NO</v>
      </c>
      <c r="X7623" s="34">
        <f t="shared" si="119"/>
        <v>145.06880000000001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35">
        <v>0</v>
      </c>
      <c r="U7624" s="1">
        <v>2.6039999999999996</v>
      </c>
      <c r="V7624" t="str">
        <f>VLOOKUP(M7624,People!B:C,2,0)</f>
        <v>Anna Andreadi</v>
      </c>
      <c r="W7624" t="str">
        <f>IFERROR(VLOOKUP(B7624,Returns!B:C,2,0),"NO")</f>
        <v>NO</v>
      </c>
      <c r="X7624" s="34">
        <f t="shared" si="119"/>
        <v>0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35">
        <v>0</v>
      </c>
      <c r="U7625" s="1">
        <v>11.054400000000001</v>
      </c>
      <c r="V7625" t="str">
        <f>VLOOKUP(M7625,People!B:C,2,0)</f>
        <v>Chuck Magee</v>
      </c>
      <c r="W7625" t="str">
        <f>IFERROR(VLOOKUP(B7625,Returns!B:C,2,0),"NO")</f>
        <v>NO</v>
      </c>
      <c r="X7625" s="34">
        <f t="shared" si="119"/>
        <v>0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35">
        <v>0.1</v>
      </c>
      <c r="U7626" s="1">
        <v>245.69999999999993</v>
      </c>
      <c r="V7626" t="str">
        <f>VLOOKUP(M7626,People!B:C,2,0)</f>
        <v>Kelly Williams</v>
      </c>
      <c r="W7626" t="str">
        <f>IFERROR(VLOOKUP(B7626,Returns!B:C,2,0),"NO")</f>
        <v>NO</v>
      </c>
      <c r="X7626" s="34">
        <f t="shared" si="119"/>
        <v>85.050000000000011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35">
        <v>0</v>
      </c>
      <c r="U7627" s="1">
        <v>19.585799999999999</v>
      </c>
      <c r="V7627" t="str">
        <f>VLOOKUP(M7627,People!B:C,2,0)</f>
        <v>Kelly Williams</v>
      </c>
      <c r="W7627" t="str">
        <f>IFERROR(VLOOKUP(B7627,Returns!B:C,2,0),"NO")</f>
        <v>NO</v>
      </c>
      <c r="X7627" s="34">
        <f t="shared" si="119"/>
        <v>0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35">
        <v>0.2</v>
      </c>
      <c r="U7628" s="1">
        <v>28.492799999999988</v>
      </c>
      <c r="V7628" t="str">
        <f>VLOOKUP(M7628,People!B:C,2,0)</f>
        <v>Anna Andreadi</v>
      </c>
      <c r="W7628" t="str">
        <f>IFERROR(VLOOKUP(B7628,Returns!B:C,2,0),"NO")</f>
        <v>NO</v>
      </c>
      <c r="X7628" s="34">
        <f t="shared" si="119"/>
        <v>65.126400000000018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35">
        <v>0.2</v>
      </c>
      <c r="U7629" s="1">
        <v>-1.4590000000000014</v>
      </c>
      <c r="V7629" t="str">
        <f>VLOOKUP(M7629,People!B:C,2,0)</f>
        <v>Anna Andreadi</v>
      </c>
      <c r="W7629" t="str">
        <f>IFERROR(VLOOKUP(B7629,Returns!B:C,2,0),"NO")</f>
        <v>NO</v>
      </c>
      <c r="X7629" s="34">
        <f t="shared" si="119"/>
        <v>4.6688000000000001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35">
        <v>0.2</v>
      </c>
      <c r="U7630" s="1">
        <v>5.368999999999998</v>
      </c>
      <c r="V7630" t="str">
        <f>VLOOKUP(M7630,People!B:C,2,0)</f>
        <v>Anna Andreadi</v>
      </c>
      <c r="W7630" t="str">
        <f>IFERROR(VLOOKUP(B7630,Returns!B:C,2,0),"NO")</f>
        <v>NO</v>
      </c>
      <c r="X7630" s="34">
        <f t="shared" si="119"/>
        <v>3.3040000000000007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35">
        <v>0.2</v>
      </c>
      <c r="U7631" s="1">
        <v>113.30549999999999</v>
      </c>
      <c r="V7631" t="str">
        <f>VLOOKUP(M7631,People!B:C,2,0)</f>
        <v>Kelly Williams</v>
      </c>
      <c r="W7631" t="str">
        <f>IFERROR(VLOOKUP(B7631,Returns!B:C,2,0),"NO")</f>
        <v>NO</v>
      </c>
      <c r="X7631" s="34">
        <f t="shared" si="119"/>
        <v>67.144000000000005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35">
        <v>0.2</v>
      </c>
      <c r="U7632" s="1">
        <v>88.180399999999977</v>
      </c>
      <c r="V7632" t="str">
        <f>VLOOKUP(M7632,People!B:C,2,0)</f>
        <v>Kelly Williams</v>
      </c>
      <c r="W7632" t="str">
        <f>IFERROR(VLOOKUP(B7632,Returns!B:C,2,0),"NO")</f>
        <v>NO</v>
      </c>
      <c r="X7632" s="34">
        <f t="shared" si="119"/>
        <v>50.388800000000003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35">
        <v>0.3</v>
      </c>
      <c r="U7633" s="1">
        <v>-9.0929999999999964</v>
      </c>
      <c r="V7633" t="str">
        <f>VLOOKUP(M7633,People!B:C,2,0)</f>
        <v>Kelly Williams</v>
      </c>
      <c r="W7633" t="str">
        <f>IFERROR(VLOOKUP(B7633,Returns!B:C,2,0),"NO")</f>
        <v>NO</v>
      </c>
      <c r="X7633" s="34">
        <f t="shared" si="119"/>
        <v>38.190599999999996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35">
        <v>0</v>
      </c>
      <c r="U7634" s="1">
        <v>314.03840000000002</v>
      </c>
      <c r="V7634" t="str">
        <f>VLOOKUP(M7634,People!B:C,2,0)</f>
        <v>Cassandra Brandow</v>
      </c>
      <c r="W7634" t="str">
        <f>IFERROR(VLOOKUP(B7634,Returns!B:C,2,0),"NO")</f>
        <v>NO</v>
      </c>
      <c r="X7634" s="34">
        <f t="shared" si="119"/>
        <v>0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35">
        <v>0</v>
      </c>
      <c r="U7635" s="1">
        <v>5.8890999999999991</v>
      </c>
      <c r="V7635" t="str">
        <f>VLOOKUP(M7635,People!B:C,2,0)</f>
        <v>Cassandra Brandow</v>
      </c>
      <c r="W7635" t="str">
        <f>IFERROR(VLOOKUP(B7635,Returns!B:C,2,0),"NO")</f>
        <v>NO</v>
      </c>
      <c r="X7635" s="34">
        <f t="shared" si="119"/>
        <v>0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35">
        <v>0</v>
      </c>
      <c r="U7636" s="1">
        <v>10.028199999999998</v>
      </c>
      <c r="V7636" t="str">
        <f>VLOOKUP(M7636,People!B:C,2,0)</f>
        <v>Cassandra Brandow</v>
      </c>
      <c r="W7636" t="str">
        <f>IFERROR(VLOOKUP(B7636,Returns!B:C,2,0),"NO")</f>
        <v>NO</v>
      </c>
      <c r="X7636" s="34">
        <f t="shared" si="119"/>
        <v>0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35">
        <v>0</v>
      </c>
      <c r="U7637" s="1">
        <v>87.28419999999997</v>
      </c>
      <c r="V7637" t="str">
        <f>VLOOKUP(M7637,People!B:C,2,0)</f>
        <v>Cassandra Brandow</v>
      </c>
      <c r="W7637" t="str">
        <f>IFERROR(VLOOKUP(B7637,Returns!B:C,2,0),"NO")</f>
        <v>NO</v>
      </c>
      <c r="X7637" s="34">
        <f t="shared" si="119"/>
        <v>0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35">
        <v>0</v>
      </c>
      <c r="U7638" s="1">
        <v>77.624999999999972</v>
      </c>
      <c r="V7638" t="str">
        <f>VLOOKUP(M7638,People!B:C,2,0)</f>
        <v>Cassandra Brandow</v>
      </c>
      <c r="W7638" t="str">
        <f>IFERROR(VLOOKUP(B7638,Returns!B:C,2,0),"NO")</f>
        <v>NO</v>
      </c>
      <c r="X7638" s="34">
        <f t="shared" si="119"/>
        <v>0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35">
        <v>0</v>
      </c>
      <c r="U7639" s="1">
        <v>15.475200000000001</v>
      </c>
      <c r="V7639" t="str">
        <f>VLOOKUP(M7639,People!B:C,2,0)</f>
        <v>Chuck Magee</v>
      </c>
      <c r="W7639" t="str">
        <f>IFERROR(VLOOKUP(B7639,Returns!B:C,2,0),"NO")</f>
        <v>NO</v>
      </c>
      <c r="X7639" s="34">
        <f t="shared" si="119"/>
        <v>0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35">
        <v>0</v>
      </c>
      <c r="U7640" s="1">
        <v>27.241199999999996</v>
      </c>
      <c r="V7640" t="str">
        <f>VLOOKUP(M7640,People!B:C,2,0)</f>
        <v>Chuck Magee</v>
      </c>
      <c r="W7640" t="str">
        <f>IFERROR(VLOOKUP(B7640,Returns!B:C,2,0),"NO")</f>
        <v>NO</v>
      </c>
      <c r="X7640" s="34">
        <f t="shared" si="119"/>
        <v>0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35">
        <v>0</v>
      </c>
      <c r="U7641" s="1">
        <v>101.6508</v>
      </c>
      <c r="V7641" t="str">
        <f>VLOOKUP(M7641,People!B:C,2,0)</f>
        <v>Chuck Magee</v>
      </c>
      <c r="W7641" t="str">
        <f>IFERROR(VLOOKUP(B7641,Returns!B:C,2,0),"NO")</f>
        <v>NO</v>
      </c>
      <c r="X7641" s="34">
        <f t="shared" si="119"/>
        <v>0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35">
        <v>0</v>
      </c>
      <c r="U7642" s="1">
        <v>33.339599999999997</v>
      </c>
      <c r="V7642" t="str">
        <f>VLOOKUP(M7642,People!B:C,2,0)</f>
        <v>Chuck Magee</v>
      </c>
      <c r="W7642" t="str">
        <f>IFERROR(VLOOKUP(B7642,Returns!B:C,2,0),"NO")</f>
        <v>NO</v>
      </c>
      <c r="X7642" s="34">
        <f t="shared" si="119"/>
        <v>0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35">
        <v>0.7</v>
      </c>
      <c r="U7643" s="1">
        <v>-938.28</v>
      </c>
      <c r="V7643" t="str">
        <f>VLOOKUP(M7643,People!B:C,2,0)</f>
        <v>Anna Andreadi</v>
      </c>
      <c r="W7643" t="str">
        <f>IFERROR(VLOOKUP(B7643,Returns!B:C,2,0),"NO")</f>
        <v>Yes</v>
      </c>
      <c r="X7643" s="34">
        <f t="shared" si="119"/>
        <v>492.59699999999998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35">
        <v>0.7</v>
      </c>
      <c r="U7644" s="1">
        <v>-14.920000000000002</v>
      </c>
      <c r="V7644" t="str">
        <f>VLOOKUP(M7644,People!B:C,2,0)</f>
        <v>Anna Andreadi</v>
      </c>
      <c r="W7644" t="str">
        <f>IFERROR(VLOOKUP(B7644,Returns!B:C,2,0),"NO")</f>
        <v>Yes</v>
      </c>
      <c r="X7644" s="34">
        <f t="shared" si="119"/>
        <v>12.532800000000002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35">
        <v>0.7</v>
      </c>
      <c r="U7645" s="1">
        <v>-9.1815999999999995</v>
      </c>
      <c r="V7645" t="str">
        <f>VLOOKUP(M7645,People!B:C,2,0)</f>
        <v>Anna Andreadi</v>
      </c>
      <c r="W7645" t="str">
        <f>IFERROR(VLOOKUP(B7645,Returns!B:C,2,0),"NO")</f>
        <v>Yes</v>
      </c>
      <c r="X7645" s="34">
        <f t="shared" si="119"/>
        <v>8.3832000000000022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35">
        <v>0.2</v>
      </c>
      <c r="U7646" s="1">
        <v>0.84950000000000259</v>
      </c>
      <c r="V7646" t="str">
        <f>VLOOKUP(M7646,People!B:C,2,0)</f>
        <v>Anna Andreadi</v>
      </c>
      <c r="W7646" t="str">
        <f>IFERROR(VLOOKUP(B7646,Returns!B:C,2,0),"NO")</f>
        <v>Yes</v>
      </c>
      <c r="X7646" s="34">
        <f t="shared" si="119"/>
        <v>13.591999999999999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35">
        <v>0.2</v>
      </c>
      <c r="U7647" s="1">
        <v>89.222400000000022</v>
      </c>
      <c r="V7647" t="str">
        <f>VLOOKUP(M7647,People!B:C,2,0)</f>
        <v>Anna Andreadi</v>
      </c>
      <c r="W7647" t="str">
        <f>IFERROR(VLOOKUP(B7647,Returns!B:C,2,0),"NO")</f>
        <v>NO</v>
      </c>
      <c r="X7647" s="34">
        <f t="shared" si="119"/>
        <v>178.44480000000001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35">
        <v>0.5</v>
      </c>
      <c r="U7648" s="1">
        <v>-571.99559999999997</v>
      </c>
      <c r="V7648" t="str">
        <f>VLOOKUP(M7648,People!B:C,2,0)</f>
        <v>Cassandra Brandow</v>
      </c>
      <c r="W7648" t="str">
        <f>IFERROR(VLOOKUP(B7648,Returns!B:C,2,0),"NO")</f>
        <v>NO</v>
      </c>
      <c r="X7648" s="34">
        <f t="shared" si="119"/>
        <v>649.995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35">
        <v>0.2</v>
      </c>
      <c r="U7649" s="1">
        <v>1.6472</v>
      </c>
      <c r="V7649" t="str">
        <f>VLOOKUP(M7649,People!B:C,2,0)</f>
        <v>Anna Andreadi</v>
      </c>
      <c r="W7649" t="str">
        <f>IFERROR(VLOOKUP(B7649,Returns!B:C,2,0),"NO")</f>
        <v>NO</v>
      </c>
      <c r="X7649" s="34">
        <f t="shared" si="119"/>
        <v>0.90879999999999994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35">
        <v>0.2</v>
      </c>
      <c r="U7650" s="1">
        <v>84.501999999999953</v>
      </c>
      <c r="V7650" t="str">
        <f>VLOOKUP(M7650,People!B:C,2,0)</f>
        <v>Anna Andreadi</v>
      </c>
      <c r="W7650" t="str">
        <f>IFERROR(VLOOKUP(B7650,Returns!B:C,2,0),"NO")</f>
        <v>NO</v>
      </c>
      <c r="X7650" s="34">
        <f t="shared" si="119"/>
        <v>270.40640000000002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35">
        <v>0.4</v>
      </c>
      <c r="U7651" s="1">
        <v>-464.69700000000012</v>
      </c>
      <c r="V7651" t="str">
        <f>VLOOKUP(M7651,People!B:C,2,0)</f>
        <v>Chuck Magee</v>
      </c>
      <c r="W7651" t="str">
        <f>IFERROR(VLOOKUP(B7651,Returns!B:C,2,0),"NO")</f>
        <v>NO</v>
      </c>
      <c r="X7651" s="34">
        <f t="shared" si="119"/>
        <v>619.59600000000012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35">
        <v>0.2</v>
      </c>
      <c r="U7652" s="1">
        <v>6.7067999999999977</v>
      </c>
      <c r="V7652" t="str">
        <f>VLOOKUP(M7652,People!B:C,2,0)</f>
        <v>Chuck Magee</v>
      </c>
      <c r="W7652" t="str">
        <f>IFERROR(VLOOKUP(B7652,Returns!B:C,2,0),"NO")</f>
        <v>NO</v>
      </c>
      <c r="X7652" s="34">
        <f t="shared" si="119"/>
        <v>3.9744000000000002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35">
        <v>0.2</v>
      </c>
      <c r="U7653" s="1">
        <v>-13.437900000000006</v>
      </c>
      <c r="V7653" t="str">
        <f>VLOOKUP(M7653,People!B:C,2,0)</f>
        <v>Kelly Williams</v>
      </c>
      <c r="W7653" t="str">
        <f>IFERROR(VLOOKUP(B7653,Returns!B:C,2,0),"NO")</f>
        <v>NO</v>
      </c>
      <c r="X7653" s="34">
        <f t="shared" si="119"/>
        <v>23.889600000000002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35">
        <v>0.2</v>
      </c>
      <c r="U7654" s="1">
        <v>-25.108999999999988</v>
      </c>
      <c r="V7654" t="str">
        <f>VLOOKUP(M7654,People!B:C,2,0)</f>
        <v>Kelly Williams</v>
      </c>
      <c r="W7654" t="str">
        <f>IFERROR(VLOOKUP(B7654,Returns!B:C,2,0),"NO")</f>
        <v>NO</v>
      </c>
      <c r="X7654" s="34">
        <f t="shared" si="119"/>
        <v>23.632000000000001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35">
        <v>0</v>
      </c>
      <c r="U7655" s="1">
        <v>5.4768000000000008</v>
      </c>
      <c r="V7655" t="str">
        <f>VLOOKUP(M7655,People!B:C,2,0)</f>
        <v>Cassandra Brandow</v>
      </c>
      <c r="W7655" t="str">
        <f>IFERROR(VLOOKUP(B7655,Returns!B:C,2,0),"NO")</f>
        <v>NO</v>
      </c>
      <c r="X7655" s="34">
        <f t="shared" si="119"/>
        <v>0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35">
        <v>0</v>
      </c>
      <c r="U7656" s="1">
        <v>29.145599999999995</v>
      </c>
      <c r="V7656" t="str">
        <f>VLOOKUP(M7656,People!B:C,2,0)</f>
        <v>Anna Andreadi</v>
      </c>
      <c r="W7656" t="str">
        <f>IFERROR(VLOOKUP(B7656,Returns!B:C,2,0),"NO")</f>
        <v>NO</v>
      </c>
      <c r="X7656" s="34">
        <f t="shared" si="119"/>
        <v>0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35">
        <v>0</v>
      </c>
      <c r="U7657" s="1">
        <v>12.441600000000001</v>
      </c>
      <c r="V7657" t="str">
        <f>VLOOKUP(M7657,People!B:C,2,0)</f>
        <v>Anna Andreadi</v>
      </c>
      <c r="W7657" t="str">
        <f>IFERROR(VLOOKUP(B7657,Returns!B:C,2,0),"NO")</f>
        <v>NO</v>
      </c>
      <c r="X7657" s="34">
        <f t="shared" si="119"/>
        <v>0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35">
        <v>0</v>
      </c>
      <c r="U7658" s="1">
        <v>31.018399999999986</v>
      </c>
      <c r="V7658" t="str">
        <f>VLOOKUP(M7658,People!B:C,2,0)</f>
        <v>Anna Andreadi</v>
      </c>
      <c r="W7658" t="str">
        <f>IFERROR(VLOOKUP(B7658,Returns!B:C,2,0),"NO")</f>
        <v>NO</v>
      </c>
      <c r="X7658" s="34">
        <f t="shared" si="119"/>
        <v>0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35">
        <v>0</v>
      </c>
      <c r="U7659" s="1">
        <v>76.9816</v>
      </c>
      <c r="V7659" t="str">
        <f>VLOOKUP(M7659,People!B:C,2,0)</f>
        <v>Anna Andreadi</v>
      </c>
      <c r="W7659" t="str">
        <f>IFERROR(VLOOKUP(B7659,Returns!B:C,2,0),"NO")</f>
        <v>NO</v>
      </c>
      <c r="X7659" s="34">
        <f t="shared" si="119"/>
        <v>0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35">
        <v>0.7</v>
      </c>
      <c r="U7660" s="1">
        <v>-53.743199999999973</v>
      </c>
      <c r="V7660" t="str">
        <f>VLOOKUP(M7660,People!B:C,2,0)</f>
        <v>Chuck Magee</v>
      </c>
      <c r="W7660" t="str">
        <f>IFERROR(VLOOKUP(B7660,Returns!B:C,2,0),"NO")</f>
        <v>NO</v>
      </c>
      <c r="X7660" s="34">
        <f t="shared" si="119"/>
        <v>53.743200000000002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35">
        <v>0</v>
      </c>
      <c r="U7661" s="1">
        <v>25.871999999999996</v>
      </c>
      <c r="V7661" t="str">
        <f>VLOOKUP(M7661,People!B:C,2,0)</f>
        <v>Kelly Williams</v>
      </c>
      <c r="W7661" t="str">
        <f>IFERROR(VLOOKUP(B7661,Returns!B:C,2,0),"NO")</f>
        <v>NO</v>
      </c>
      <c r="X7661" s="34">
        <f t="shared" si="119"/>
        <v>0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35">
        <v>0.6</v>
      </c>
      <c r="U7662" s="1">
        <v>-53.709599999999988</v>
      </c>
      <c r="V7662" t="str">
        <f>VLOOKUP(M7662,People!B:C,2,0)</f>
        <v>Kelly Williams</v>
      </c>
      <c r="W7662" t="str">
        <f>IFERROR(VLOOKUP(B7662,Returns!B:C,2,0),"NO")</f>
        <v>NO</v>
      </c>
      <c r="X7662" s="34">
        <f t="shared" si="119"/>
        <v>46.036800000000007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35">
        <v>0.8</v>
      </c>
      <c r="U7663" s="1">
        <v>-18.252500000000005</v>
      </c>
      <c r="V7663" t="str">
        <f>VLOOKUP(M7663,People!B:C,2,0)</f>
        <v>Kelly Williams</v>
      </c>
      <c r="W7663" t="str">
        <f>IFERROR(VLOOKUP(B7663,Returns!B:C,2,0),"NO")</f>
        <v>NO</v>
      </c>
      <c r="X7663" s="34">
        <f t="shared" si="119"/>
        <v>8.3439999999999994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35">
        <v>0</v>
      </c>
      <c r="U7664" s="1">
        <v>25.792000000000002</v>
      </c>
      <c r="V7664" t="str">
        <f>VLOOKUP(M7664,People!B:C,2,0)</f>
        <v>Anna Andreadi</v>
      </c>
      <c r="W7664" t="str">
        <f>IFERROR(VLOOKUP(B7664,Returns!B:C,2,0),"NO")</f>
        <v>NO</v>
      </c>
      <c r="X7664" s="34">
        <f t="shared" si="119"/>
        <v>0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35">
        <v>0.2</v>
      </c>
      <c r="U7665" s="1">
        <v>2.7859999999999978</v>
      </c>
      <c r="V7665" t="str">
        <f>VLOOKUP(M7665,People!B:C,2,0)</f>
        <v>Cassandra Brandow</v>
      </c>
      <c r="W7665" t="str">
        <f>IFERROR(VLOOKUP(B7665,Returns!B:C,2,0),"NO")</f>
        <v>NO</v>
      </c>
      <c r="X7665" s="34">
        <f t="shared" si="119"/>
        <v>3.1840000000000006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35">
        <v>0</v>
      </c>
      <c r="U7666" s="1">
        <v>10.393599999999992</v>
      </c>
      <c r="V7666" t="str">
        <f>VLOOKUP(M7666,People!B:C,2,0)</f>
        <v>Cassandra Brandow</v>
      </c>
      <c r="W7666" t="str">
        <f>IFERROR(VLOOKUP(B7666,Returns!B:C,2,0),"NO")</f>
        <v>NO</v>
      </c>
      <c r="X7666" s="34">
        <f t="shared" si="119"/>
        <v>0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35">
        <v>0</v>
      </c>
      <c r="U7667" s="1">
        <v>13.983999999999998</v>
      </c>
      <c r="V7667" t="str">
        <f>VLOOKUP(M7667,People!B:C,2,0)</f>
        <v>Chuck Magee</v>
      </c>
      <c r="W7667" t="str">
        <f>IFERROR(VLOOKUP(B7667,Returns!B:C,2,0),"NO")</f>
        <v>NO</v>
      </c>
      <c r="X7667" s="34">
        <f t="shared" si="119"/>
        <v>0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35">
        <v>0</v>
      </c>
      <c r="U7668" s="1">
        <v>2591.9567999999999</v>
      </c>
      <c r="V7668" t="str">
        <f>VLOOKUP(M7668,People!B:C,2,0)</f>
        <v>Chuck Magee</v>
      </c>
      <c r="W7668" t="str">
        <f>IFERROR(VLOOKUP(B7668,Returns!B:C,2,0),"NO")</f>
        <v>NO</v>
      </c>
      <c r="X7668" s="34">
        <f t="shared" si="119"/>
        <v>0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35">
        <v>0</v>
      </c>
      <c r="U7669" s="1">
        <v>34.538999999999994</v>
      </c>
      <c r="V7669" t="str">
        <f>VLOOKUP(M7669,People!B:C,2,0)</f>
        <v>Chuck Magee</v>
      </c>
      <c r="W7669" t="str">
        <f>IFERROR(VLOOKUP(B7669,Returns!B:C,2,0),"NO")</f>
        <v>NO</v>
      </c>
      <c r="X7669" s="34">
        <f t="shared" si="119"/>
        <v>0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35">
        <v>0</v>
      </c>
      <c r="U7670" s="1">
        <v>19.238399999999999</v>
      </c>
      <c r="V7670" t="str">
        <f>VLOOKUP(M7670,People!B:C,2,0)</f>
        <v>Chuck Magee</v>
      </c>
      <c r="W7670" t="str">
        <f>IFERROR(VLOOKUP(B7670,Returns!B:C,2,0),"NO")</f>
        <v>NO</v>
      </c>
      <c r="X7670" s="34">
        <f t="shared" si="119"/>
        <v>0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35">
        <v>0</v>
      </c>
      <c r="U7671" s="1">
        <v>28.171799999999998</v>
      </c>
      <c r="V7671" t="str">
        <f>VLOOKUP(M7671,People!B:C,2,0)</f>
        <v>Chuck Magee</v>
      </c>
      <c r="W7671" t="str">
        <f>IFERROR(VLOOKUP(B7671,Returns!B:C,2,0),"NO")</f>
        <v>NO</v>
      </c>
      <c r="X7671" s="34">
        <f t="shared" si="119"/>
        <v>0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35">
        <v>0</v>
      </c>
      <c r="U7672" s="1">
        <v>88.393200000000007</v>
      </c>
      <c r="V7672" t="str">
        <f>VLOOKUP(M7672,People!B:C,2,0)</f>
        <v>Chuck Magee</v>
      </c>
      <c r="W7672" t="str">
        <f>IFERROR(VLOOKUP(B7672,Returns!B:C,2,0),"NO")</f>
        <v>NO</v>
      </c>
      <c r="X7672" s="34">
        <f t="shared" si="119"/>
        <v>0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35">
        <v>0</v>
      </c>
      <c r="U7673" s="1">
        <v>32.486199999999997</v>
      </c>
      <c r="V7673" t="str">
        <f>VLOOKUP(M7673,People!B:C,2,0)</f>
        <v>Chuck Magee</v>
      </c>
      <c r="W7673" t="str">
        <f>IFERROR(VLOOKUP(B7673,Returns!B:C,2,0),"NO")</f>
        <v>NO</v>
      </c>
      <c r="X7673" s="34">
        <f t="shared" si="119"/>
        <v>0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35">
        <v>0</v>
      </c>
      <c r="U7674" s="1">
        <v>4.6763999999999992</v>
      </c>
      <c r="V7674" t="str">
        <f>VLOOKUP(M7674,People!B:C,2,0)</f>
        <v>Chuck Magee</v>
      </c>
      <c r="W7674" t="str">
        <f>IFERROR(VLOOKUP(B7674,Returns!B:C,2,0),"NO")</f>
        <v>NO</v>
      </c>
      <c r="X7674" s="34">
        <f t="shared" si="119"/>
        <v>0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35">
        <v>0</v>
      </c>
      <c r="U7675" s="1">
        <v>69.704999999999998</v>
      </c>
      <c r="V7675" t="str">
        <f>VLOOKUP(M7675,People!B:C,2,0)</f>
        <v>Chuck Magee</v>
      </c>
      <c r="W7675" t="str">
        <f>IFERROR(VLOOKUP(B7675,Returns!B:C,2,0),"NO")</f>
        <v>NO</v>
      </c>
      <c r="X7675" s="34">
        <f t="shared" si="119"/>
        <v>0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35">
        <v>0.3</v>
      </c>
      <c r="U7676" s="1">
        <v>0</v>
      </c>
      <c r="V7676" t="str">
        <f>VLOOKUP(M7676,People!B:C,2,0)</f>
        <v>Chuck Magee</v>
      </c>
      <c r="W7676" t="str">
        <f>IFERROR(VLOOKUP(B7676,Returns!B:C,2,0),"NO")</f>
        <v>NO</v>
      </c>
      <c r="X7676" s="34">
        <f t="shared" si="119"/>
        <v>133.82039999999998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35">
        <v>0</v>
      </c>
      <c r="U7677" s="1">
        <v>41.293800000000005</v>
      </c>
      <c r="V7677" t="str">
        <f>VLOOKUP(M7677,People!B:C,2,0)</f>
        <v>Anna Andreadi</v>
      </c>
      <c r="W7677" t="str">
        <f>IFERROR(VLOOKUP(B7677,Returns!B:C,2,0),"NO")</f>
        <v>NO</v>
      </c>
      <c r="X7677" s="34">
        <f t="shared" si="119"/>
        <v>0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35">
        <v>0.2</v>
      </c>
      <c r="U7678" s="1">
        <v>4.9877999999999982</v>
      </c>
      <c r="V7678" t="str">
        <f>VLOOKUP(M7678,People!B:C,2,0)</f>
        <v>Cassandra Brandow</v>
      </c>
      <c r="W7678" t="str">
        <f>IFERROR(VLOOKUP(B7678,Returns!B:C,2,0),"NO")</f>
        <v>NO</v>
      </c>
      <c r="X7678" s="34">
        <f t="shared" si="119"/>
        <v>4.6944000000000008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35">
        <v>0</v>
      </c>
      <c r="U7679" s="1">
        <v>91.950799999999987</v>
      </c>
      <c r="V7679" t="str">
        <f>VLOOKUP(M7679,People!B:C,2,0)</f>
        <v>Chuck Magee</v>
      </c>
      <c r="W7679" t="str">
        <f>IFERROR(VLOOKUP(B7679,Returns!B:C,2,0),"NO")</f>
        <v>NO</v>
      </c>
      <c r="X7679" s="34">
        <f t="shared" si="119"/>
        <v>0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35">
        <v>0</v>
      </c>
      <c r="U7680" s="1">
        <v>7.0218000000000007</v>
      </c>
      <c r="V7680" t="str">
        <f>VLOOKUP(M7680,People!B:C,2,0)</f>
        <v>Chuck Magee</v>
      </c>
      <c r="W7680" t="str">
        <f>IFERROR(VLOOKUP(B7680,Returns!B:C,2,0),"NO")</f>
        <v>NO</v>
      </c>
      <c r="X7680" s="34">
        <f t="shared" si="119"/>
        <v>0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35">
        <v>0</v>
      </c>
      <c r="U7681" s="1">
        <v>742.63200000000006</v>
      </c>
      <c r="V7681" t="str">
        <f>VLOOKUP(M7681,People!B:C,2,0)</f>
        <v>Chuck Magee</v>
      </c>
      <c r="W7681" t="str">
        <f>IFERROR(VLOOKUP(B7681,Returns!B:C,2,0),"NO")</f>
        <v>NO</v>
      </c>
      <c r="X7681" s="34">
        <f t="shared" si="119"/>
        <v>0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35">
        <v>0</v>
      </c>
      <c r="U7682" s="1">
        <v>78.650800000000004</v>
      </c>
      <c r="V7682" t="str">
        <f>VLOOKUP(M7682,People!B:C,2,0)</f>
        <v>Chuck Magee</v>
      </c>
      <c r="W7682" t="str">
        <f>IFERROR(VLOOKUP(B7682,Returns!B:C,2,0),"NO")</f>
        <v>NO</v>
      </c>
      <c r="X7682" s="34">
        <f t="shared" ref="X7682:X7745" si="120">T7682*R7682</f>
        <v>0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35">
        <v>0</v>
      </c>
      <c r="U7683" s="1">
        <v>151.47000000000003</v>
      </c>
      <c r="V7683" t="str">
        <f>VLOOKUP(M7683,People!B:C,2,0)</f>
        <v>Chuck Magee</v>
      </c>
      <c r="W7683" t="str">
        <f>IFERROR(VLOOKUP(B7683,Returns!B:C,2,0),"NO")</f>
        <v>NO</v>
      </c>
      <c r="X7683" s="34">
        <f t="shared" si="120"/>
        <v>0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35">
        <v>0.1</v>
      </c>
      <c r="U7684" s="1">
        <v>41.495999999999967</v>
      </c>
      <c r="V7684" t="str">
        <f>VLOOKUP(M7684,People!B:C,2,0)</f>
        <v>Kelly Williams</v>
      </c>
      <c r="W7684" t="str">
        <f>IFERROR(VLOOKUP(B7684,Returns!B:C,2,0),"NO")</f>
        <v>NO</v>
      </c>
      <c r="X7684" s="34">
        <f t="shared" si="120"/>
        <v>18.673200000000001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35">
        <v>0</v>
      </c>
      <c r="U7685" s="1">
        <v>1906.4850000000001</v>
      </c>
      <c r="V7685" t="str">
        <f>VLOOKUP(M7685,People!B:C,2,0)</f>
        <v>Kelly Williams</v>
      </c>
      <c r="W7685" t="str">
        <f>IFERROR(VLOOKUP(B7685,Returns!B:C,2,0),"NO")</f>
        <v>NO</v>
      </c>
      <c r="X7685" s="34">
        <f t="shared" si="120"/>
        <v>0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35">
        <v>0.2</v>
      </c>
      <c r="U7686" s="1">
        <v>9.5786999999999995</v>
      </c>
      <c r="V7686" t="str">
        <f>VLOOKUP(M7686,People!B:C,2,0)</f>
        <v>Chuck Magee</v>
      </c>
      <c r="W7686" t="str">
        <f>IFERROR(VLOOKUP(B7686,Returns!B:C,2,0),"NO")</f>
        <v>NO</v>
      </c>
      <c r="X7686" s="34">
        <f t="shared" si="120"/>
        <v>5.2848000000000006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35">
        <v>0</v>
      </c>
      <c r="U7687" s="1">
        <v>187.79699999999997</v>
      </c>
      <c r="V7687" t="str">
        <f>VLOOKUP(M7687,People!B:C,2,0)</f>
        <v>Chuck Magee</v>
      </c>
      <c r="W7687" t="str">
        <f>IFERROR(VLOOKUP(B7687,Returns!B:C,2,0),"NO")</f>
        <v>NO</v>
      </c>
      <c r="X7687" s="34">
        <f t="shared" si="120"/>
        <v>0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35">
        <v>0</v>
      </c>
      <c r="U7688" s="1">
        <v>329.40809999999999</v>
      </c>
      <c r="V7688" t="str">
        <f>VLOOKUP(M7688,People!B:C,2,0)</f>
        <v>Kelly Williams</v>
      </c>
      <c r="W7688" t="str">
        <f>IFERROR(VLOOKUP(B7688,Returns!B:C,2,0),"NO")</f>
        <v>NO</v>
      </c>
      <c r="X7688" s="34">
        <f t="shared" si="120"/>
        <v>0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35">
        <v>0</v>
      </c>
      <c r="U7689" s="1">
        <v>8.3040000000000003</v>
      </c>
      <c r="V7689" t="str">
        <f>VLOOKUP(M7689,People!B:C,2,0)</f>
        <v>Kelly Williams</v>
      </c>
      <c r="W7689" t="str">
        <f>IFERROR(VLOOKUP(B7689,Returns!B:C,2,0),"NO")</f>
        <v>NO</v>
      </c>
      <c r="X7689" s="34">
        <f t="shared" si="120"/>
        <v>0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35">
        <v>0</v>
      </c>
      <c r="U7690" s="1">
        <v>62.400000000000006</v>
      </c>
      <c r="V7690" t="str">
        <f>VLOOKUP(M7690,People!B:C,2,0)</f>
        <v>Kelly Williams</v>
      </c>
      <c r="W7690" t="str">
        <f>IFERROR(VLOOKUP(B7690,Returns!B:C,2,0),"NO")</f>
        <v>NO</v>
      </c>
      <c r="X7690" s="34">
        <f t="shared" si="120"/>
        <v>0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35">
        <v>0</v>
      </c>
      <c r="U7691" s="1">
        <v>50.383200000000009</v>
      </c>
      <c r="V7691" t="str">
        <f>VLOOKUP(M7691,People!B:C,2,0)</f>
        <v>Cassandra Brandow</v>
      </c>
      <c r="W7691" t="str">
        <f>IFERROR(VLOOKUP(B7691,Returns!B:C,2,0),"NO")</f>
        <v>NO</v>
      </c>
      <c r="X7691" s="34">
        <f t="shared" si="120"/>
        <v>0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35">
        <v>0</v>
      </c>
      <c r="U7692" s="1">
        <v>157.12919999999997</v>
      </c>
      <c r="V7692" t="str">
        <f>VLOOKUP(M7692,People!B:C,2,0)</f>
        <v>Cassandra Brandow</v>
      </c>
      <c r="W7692" t="str">
        <f>IFERROR(VLOOKUP(B7692,Returns!B:C,2,0),"NO")</f>
        <v>NO</v>
      </c>
      <c r="X7692" s="34">
        <f t="shared" si="120"/>
        <v>0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35">
        <v>0</v>
      </c>
      <c r="U7693" s="1">
        <v>6.2208000000000006</v>
      </c>
      <c r="V7693" t="str">
        <f>VLOOKUP(M7693,People!B:C,2,0)</f>
        <v>Cassandra Brandow</v>
      </c>
      <c r="W7693" t="str">
        <f>IFERROR(VLOOKUP(B7693,Returns!B:C,2,0),"NO")</f>
        <v>NO</v>
      </c>
      <c r="X7693" s="34">
        <f t="shared" si="120"/>
        <v>0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35">
        <v>0</v>
      </c>
      <c r="U7694" s="1">
        <v>44.400000000000006</v>
      </c>
      <c r="V7694" t="str">
        <f>VLOOKUP(M7694,People!B:C,2,0)</f>
        <v>Anna Andreadi</v>
      </c>
      <c r="W7694" t="str">
        <f>IFERROR(VLOOKUP(B7694,Returns!B:C,2,0),"NO")</f>
        <v>NO</v>
      </c>
      <c r="X7694" s="34">
        <f t="shared" si="120"/>
        <v>0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35">
        <v>0.2</v>
      </c>
      <c r="U7695" s="1">
        <v>35.996399999999952</v>
      </c>
      <c r="V7695" t="str">
        <f>VLOOKUP(M7695,People!B:C,2,0)</f>
        <v>Anna Andreadi</v>
      </c>
      <c r="W7695" t="str">
        <f>IFERROR(VLOOKUP(B7695,Returns!B:C,2,0),"NO")</f>
        <v>NO</v>
      </c>
      <c r="X7695" s="34">
        <f t="shared" si="120"/>
        <v>63.993600000000008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35">
        <v>0.2</v>
      </c>
      <c r="U7696" s="1">
        <v>14.690199999999997</v>
      </c>
      <c r="V7696" t="str">
        <f>VLOOKUP(M7696,People!B:C,2,0)</f>
        <v>Anna Andreadi</v>
      </c>
      <c r="W7696" t="str">
        <f>IFERROR(VLOOKUP(B7696,Returns!B:C,2,0),"NO")</f>
        <v>Yes</v>
      </c>
      <c r="X7696" s="34">
        <f t="shared" si="120"/>
        <v>33.577600000000004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35">
        <v>0.2</v>
      </c>
      <c r="U7697" s="1">
        <v>59.435499999999998</v>
      </c>
      <c r="V7697" t="str">
        <f>VLOOKUP(M7697,People!B:C,2,0)</f>
        <v>Kelly Williams</v>
      </c>
      <c r="W7697" t="str">
        <f>IFERROR(VLOOKUP(B7697,Returns!B:C,2,0),"NO")</f>
        <v>NO</v>
      </c>
      <c r="X7697" s="34">
        <f t="shared" si="120"/>
        <v>32.792000000000002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35">
        <v>0.8</v>
      </c>
      <c r="U7698" s="1">
        <v>-8.1096000000000004</v>
      </c>
      <c r="V7698" t="str">
        <f>VLOOKUP(M7698,People!B:C,2,0)</f>
        <v>Kelly Williams</v>
      </c>
      <c r="W7698" t="str">
        <f>IFERROR(VLOOKUP(B7698,Returns!B:C,2,0),"NO")</f>
        <v>NO</v>
      </c>
      <c r="X7698" s="34">
        <f t="shared" si="120"/>
        <v>4.1855999999999991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35">
        <v>0</v>
      </c>
      <c r="U7699" s="1">
        <v>467.99220000000003</v>
      </c>
      <c r="V7699" t="str">
        <f>VLOOKUP(M7699,People!B:C,2,0)</f>
        <v>Chuck Magee</v>
      </c>
      <c r="W7699" t="str">
        <f>IFERROR(VLOOKUP(B7699,Returns!B:C,2,0),"NO")</f>
        <v>NO</v>
      </c>
      <c r="X7699" s="34">
        <f t="shared" si="120"/>
        <v>0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35">
        <v>0</v>
      </c>
      <c r="U7700" s="1">
        <v>2.2155000000000058</v>
      </c>
      <c r="V7700" t="str">
        <f>VLOOKUP(M7700,People!B:C,2,0)</f>
        <v>Chuck Magee</v>
      </c>
      <c r="W7700" t="str">
        <f>IFERROR(VLOOKUP(B7700,Returns!B:C,2,0),"NO")</f>
        <v>NO</v>
      </c>
      <c r="X7700" s="34">
        <f t="shared" si="120"/>
        <v>0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35">
        <v>0</v>
      </c>
      <c r="U7701" s="1">
        <v>6.6846000000000005</v>
      </c>
      <c r="V7701" t="str">
        <f>VLOOKUP(M7701,People!B:C,2,0)</f>
        <v>Chuck Magee</v>
      </c>
      <c r="W7701" t="str">
        <f>IFERROR(VLOOKUP(B7701,Returns!B:C,2,0),"NO")</f>
        <v>NO</v>
      </c>
      <c r="X7701" s="34">
        <f t="shared" si="120"/>
        <v>0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35">
        <v>0</v>
      </c>
      <c r="U7702" s="1">
        <v>8.121599999999999</v>
      </c>
      <c r="V7702" t="str">
        <f>VLOOKUP(M7702,People!B:C,2,0)</f>
        <v>Chuck Magee</v>
      </c>
      <c r="W7702" t="str">
        <f>IFERROR(VLOOKUP(B7702,Returns!B:C,2,0),"NO")</f>
        <v>NO</v>
      </c>
      <c r="X7702" s="34">
        <f t="shared" si="120"/>
        <v>0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35">
        <v>0.3</v>
      </c>
      <c r="U7703" s="1">
        <v>-52.658199999999965</v>
      </c>
      <c r="V7703" t="str">
        <f>VLOOKUP(M7703,People!B:C,2,0)</f>
        <v>Chuck Magee</v>
      </c>
      <c r="W7703" t="str">
        <f>IFERROR(VLOOKUP(B7703,Returns!B:C,2,0),"NO")</f>
        <v>NO</v>
      </c>
      <c r="X7703" s="34">
        <f t="shared" si="120"/>
        <v>157.97459999999998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35">
        <v>0</v>
      </c>
      <c r="U7704" s="1">
        <v>5.6644000000000005</v>
      </c>
      <c r="V7704" t="str">
        <f>VLOOKUP(M7704,People!B:C,2,0)</f>
        <v>Kelly Williams</v>
      </c>
      <c r="W7704" t="str">
        <f>IFERROR(VLOOKUP(B7704,Returns!B:C,2,0),"NO")</f>
        <v>NO</v>
      </c>
      <c r="X7704" s="34">
        <f t="shared" si="120"/>
        <v>0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35">
        <v>0</v>
      </c>
      <c r="U7705" s="1">
        <v>58.791600000000003</v>
      </c>
      <c r="V7705" t="str">
        <f>VLOOKUP(M7705,People!B:C,2,0)</f>
        <v>Kelly Williams</v>
      </c>
      <c r="W7705" t="str">
        <f>IFERROR(VLOOKUP(B7705,Returns!B:C,2,0),"NO")</f>
        <v>NO</v>
      </c>
      <c r="X7705" s="34">
        <f t="shared" si="120"/>
        <v>0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35">
        <v>0</v>
      </c>
      <c r="U7706" s="1">
        <v>98.524799999999971</v>
      </c>
      <c r="V7706" t="str">
        <f>VLOOKUP(M7706,People!B:C,2,0)</f>
        <v>Kelly Williams</v>
      </c>
      <c r="W7706" t="str">
        <f>IFERROR(VLOOKUP(B7706,Returns!B:C,2,0),"NO")</f>
        <v>NO</v>
      </c>
      <c r="X7706" s="34">
        <f t="shared" si="120"/>
        <v>0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35">
        <v>0</v>
      </c>
      <c r="U7707" s="1">
        <v>163.18979999999999</v>
      </c>
      <c r="V7707" t="str">
        <f>VLOOKUP(M7707,People!B:C,2,0)</f>
        <v>Kelly Williams</v>
      </c>
      <c r="W7707" t="str">
        <f>IFERROR(VLOOKUP(B7707,Returns!B:C,2,0),"NO")</f>
        <v>NO</v>
      </c>
      <c r="X7707" s="34">
        <f t="shared" si="120"/>
        <v>0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35">
        <v>0</v>
      </c>
      <c r="U7708" s="1">
        <v>2.5055999999999998</v>
      </c>
      <c r="V7708" t="str">
        <f>VLOOKUP(M7708,People!B:C,2,0)</f>
        <v>Kelly Williams</v>
      </c>
      <c r="W7708" t="str">
        <f>IFERROR(VLOOKUP(B7708,Returns!B:C,2,0),"NO")</f>
        <v>NO</v>
      </c>
      <c r="X7708" s="34">
        <f t="shared" si="120"/>
        <v>0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35">
        <v>0</v>
      </c>
      <c r="U7709" s="1">
        <v>4.2047999999999996</v>
      </c>
      <c r="V7709" t="str">
        <f>VLOOKUP(M7709,People!B:C,2,0)</f>
        <v>Anna Andreadi</v>
      </c>
      <c r="W7709" t="str">
        <f>IFERROR(VLOOKUP(B7709,Returns!B:C,2,0),"NO")</f>
        <v>NO</v>
      </c>
      <c r="X7709" s="34">
        <f t="shared" si="120"/>
        <v>0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35">
        <v>0.2</v>
      </c>
      <c r="U7710" s="1">
        <v>0.50970000000000049</v>
      </c>
      <c r="V7710" t="str">
        <f>VLOOKUP(M7710,People!B:C,2,0)</f>
        <v>Chuck Magee</v>
      </c>
      <c r="W7710" t="str">
        <f>IFERROR(VLOOKUP(B7710,Returns!B:C,2,0),"NO")</f>
        <v>NO</v>
      </c>
      <c r="X7710" s="34">
        <f t="shared" si="120"/>
        <v>8.1551999999999989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35">
        <v>0.7</v>
      </c>
      <c r="U7711" s="1">
        <v>-9.5885999999999996</v>
      </c>
      <c r="V7711" t="str">
        <f>VLOOKUP(M7711,People!B:C,2,0)</f>
        <v>Chuck Magee</v>
      </c>
      <c r="W7711" t="str">
        <f>IFERROR(VLOOKUP(B7711,Returns!B:C,2,0),"NO")</f>
        <v>NO</v>
      </c>
      <c r="X7711" s="34">
        <f t="shared" si="120"/>
        <v>9.5886000000000013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35">
        <v>0.2</v>
      </c>
      <c r="U7712" s="1">
        <v>32.924999999999997</v>
      </c>
      <c r="V7712" t="str">
        <f>VLOOKUP(M7712,People!B:C,2,0)</f>
        <v>Anna Andreadi</v>
      </c>
      <c r="W7712" t="str">
        <f>IFERROR(VLOOKUP(B7712,Returns!B:C,2,0),"NO")</f>
        <v>NO</v>
      </c>
      <c r="X7712" s="34">
        <f t="shared" si="120"/>
        <v>17.559999999999999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35">
        <v>0.2</v>
      </c>
      <c r="U7713" s="1">
        <v>15.590399999999995</v>
      </c>
      <c r="V7713" t="str">
        <f>VLOOKUP(M7713,People!B:C,2,0)</f>
        <v>Cassandra Brandow</v>
      </c>
      <c r="W7713" t="str">
        <f>IFERROR(VLOOKUP(B7713,Returns!B:C,2,0),"NO")</f>
        <v>NO</v>
      </c>
      <c r="X7713" s="34">
        <f t="shared" si="120"/>
        <v>15.590400000000001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35">
        <v>0.2</v>
      </c>
      <c r="U7714" s="1">
        <v>-29.436800000000012</v>
      </c>
      <c r="V7714" t="str">
        <f>VLOOKUP(M7714,People!B:C,2,0)</f>
        <v>Cassandra Brandow</v>
      </c>
      <c r="W7714" t="str">
        <f>IFERROR(VLOOKUP(B7714,Returns!B:C,2,0),"NO")</f>
        <v>NO</v>
      </c>
      <c r="X7714" s="34">
        <f t="shared" si="120"/>
        <v>29.436800000000002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35">
        <v>0.2</v>
      </c>
      <c r="U7715" s="1">
        <v>16.183799999999998</v>
      </c>
      <c r="V7715" t="str">
        <f>VLOOKUP(M7715,People!B:C,2,0)</f>
        <v>Cassandra Brandow</v>
      </c>
      <c r="W7715" t="str">
        <f>IFERROR(VLOOKUP(B7715,Returns!B:C,2,0),"NO")</f>
        <v>NO</v>
      </c>
      <c r="X7715" s="34">
        <f t="shared" si="120"/>
        <v>9.5904000000000007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35">
        <v>0</v>
      </c>
      <c r="U7716" s="1">
        <v>72.575399999999973</v>
      </c>
      <c r="V7716" t="str">
        <f>VLOOKUP(M7716,People!B:C,2,0)</f>
        <v>Anna Andreadi</v>
      </c>
      <c r="W7716" t="str">
        <f>IFERROR(VLOOKUP(B7716,Returns!B:C,2,0),"NO")</f>
        <v>NO</v>
      </c>
      <c r="X7716" s="34">
        <f t="shared" si="120"/>
        <v>0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35">
        <v>0.2</v>
      </c>
      <c r="U7717" s="1">
        <v>0.50970000000000049</v>
      </c>
      <c r="V7717" t="str">
        <f>VLOOKUP(M7717,People!B:C,2,0)</f>
        <v>Chuck Magee</v>
      </c>
      <c r="W7717" t="str">
        <f>IFERROR(VLOOKUP(B7717,Returns!B:C,2,0),"NO")</f>
        <v>NO</v>
      </c>
      <c r="X7717" s="34">
        <f t="shared" si="120"/>
        <v>8.1551999999999989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35">
        <v>0.2</v>
      </c>
      <c r="U7718" s="1">
        <v>9.2499999999999964</v>
      </c>
      <c r="V7718" t="str">
        <f>VLOOKUP(M7718,People!B:C,2,0)</f>
        <v>Anna Andreadi</v>
      </c>
      <c r="W7718" t="str">
        <f>IFERROR(VLOOKUP(B7718,Returns!B:C,2,0),"NO")</f>
        <v>Yes</v>
      </c>
      <c r="X7718" s="34">
        <f t="shared" si="120"/>
        <v>5.9200000000000017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35">
        <v>0.7</v>
      </c>
      <c r="U7719" s="1">
        <v>-1.3565999999999994</v>
      </c>
      <c r="V7719" t="str">
        <f>VLOOKUP(M7719,People!B:C,2,0)</f>
        <v>Anna Andreadi</v>
      </c>
      <c r="W7719" t="str">
        <f>IFERROR(VLOOKUP(B7719,Returns!B:C,2,0),"NO")</f>
        <v>Yes</v>
      </c>
      <c r="X7719" s="34">
        <f t="shared" si="120"/>
        <v>1.3566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35">
        <v>0</v>
      </c>
      <c r="U7720" s="1">
        <v>51.18719999999999</v>
      </c>
      <c r="V7720" t="str">
        <f>VLOOKUP(M7720,People!B:C,2,0)</f>
        <v>Anna Andreadi</v>
      </c>
      <c r="W7720" t="str">
        <f>IFERROR(VLOOKUP(B7720,Returns!B:C,2,0),"NO")</f>
        <v>NO</v>
      </c>
      <c r="X7720" s="34">
        <f t="shared" si="120"/>
        <v>0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35">
        <v>0</v>
      </c>
      <c r="U7721" s="1">
        <v>15.475200000000001</v>
      </c>
      <c r="V7721" t="str">
        <f>VLOOKUP(M7721,People!B:C,2,0)</f>
        <v>Chuck Magee</v>
      </c>
      <c r="W7721" t="str">
        <f>IFERROR(VLOOKUP(B7721,Returns!B:C,2,0),"NO")</f>
        <v>NO</v>
      </c>
      <c r="X7721" s="34">
        <f t="shared" si="120"/>
        <v>0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35">
        <v>0</v>
      </c>
      <c r="U7722" s="1">
        <v>8.2156000000000002</v>
      </c>
      <c r="V7722" t="str">
        <f>VLOOKUP(M7722,People!B:C,2,0)</f>
        <v>Chuck Magee</v>
      </c>
      <c r="W7722" t="str">
        <f>IFERROR(VLOOKUP(B7722,Returns!B:C,2,0),"NO")</f>
        <v>NO</v>
      </c>
      <c r="X7722" s="34">
        <f t="shared" si="120"/>
        <v>0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35">
        <v>0.2</v>
      </c>
      <c r="U7723" s="1">
        <v>4.6088000000000005</v>
      </c>
      <c r="V7723" t="str">
        <f>VLOOKUP(M7723,People!B:C,2,0)</f>
        <v>Chuck Magee</v>
      </c>
      <c r="W7723" t="str">
        <f>IFERROR(VLOOKUP(B7723,Returns!B:C,2,0),"NO")</f>
        <v>NO</v>
      </c>
      <c r="X7723" s="34">
        <f t="shared" si="120"/>
        <v>2.6336000000000004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35">
        <v>0</v>
      </c>
      <c r="U7724" s="1">
        <v>12.222</v>
      </c>
      <c r="V7724" t="str">
        <f>VLOOKUP(M7724,People!B:C,2,0)</f>
        <v>Anna Andreadi</v>
      </c>
      <c r="W7724" t="str">
        <f>IFERROR(VLOOKUP(B7724,Returns!B:C,2,0),"NO")</f>
        <v>NO</v>
      </c>
      <c r="X7724" s="34">
        <f t="shared" si="120"/>
        <v>0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35">
        <v>0.3</v>
      </c>
      <c r="U7725" s="1">
        <v>-2.5698000000000292</v>
      </c>
      <c r="V7725" t="str">
        <f>VLOOKUP(M7725,People!B:C,2,0)</f>
        <v>Kelly Williams</v>
      </c>
      <c r="W7725" t="str">
        <f>IFERROR(VLOOKUP(B7725,Returns!B:C,2,0),"NO")</f>
        <v>NO</v>
      </c>
      <c r="X7725" s="34">
        <f t="shared" si="120"/>
        <v>53.965799999999994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35">
        <v>0.2</v>
      </c>
      <c r="U7726" s="1">
        <v>17.890999999999977</v>
      </c>
      <c r="V7726" t="str">
        <f>VLOOKUP(M7726,People!B:C,2,0)</f>
        <v>Chuck Magee</v>
      </c>
      <c r="W7726" t="str">
        <f>IFERROR(VLOOKUP(B7726,Returns!B:C,2,0),"NO")</f>
        <v>NO</v>
      </c>
      <c r="X7726" s="34">
        <f t="shared" si="120"/>
        <v>57.251200000000011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35">
        <v>0.2</v>
      </c>
      <c r="U7727" s="1">
        <v>-4.8448000000000029</v>
      </c>
      <c r="V7727" t="str">
        <f>VLOOKUP(M7727,People!B:C,2,0)</f>
        <v>Chuck Magee</v>
      </c>
      <c r="W7727" t="str">
        <f>IFERROR(VLOOKUP(B7727,Returns!B:C,2,0),"NO")</f>
        <v>NO</v>
      </c>
      <c r="X7727" s="34">
        <f t="shared" si="120"/>
        <v>4.8448000000000011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35">
        <v>0.2</v>
      </c>
      <c r="U7728" s="1">
        <v>-82.884</v>
      </c>
      <c r="V7728" t="str">
        <f>VLOOKUP(M7728,People!B:C,2,0)</f>
        <v>Chuck Magee</v>
      </c>
      <c r="W7728" t="str">
        <f>IFERROR(VLOOKUP(B7728,Returns!B:C,2,0),"NO")</f>
        <v>NO</v>
      </c>
      <c r="X7728" s="34">
        <f t="shared" si="120"/>
        <v>66.307200000000009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35">
        <v>0</v>
      </c>
      <c r="U7729" s="1">
        <v>6.3071999999999999</v>
      </c>
      <c r="V7729" t="str">
        <f>VLOOKUP(M7729,People!B:C,2,0)</f>
        <v>Chuck Magee</v>
      </c>
      <c r="W7729" t="str">
        <f>IFERROR(VLOOKUP(B7729,Returns!B:C,2,0),"NO")</f>
        <v>NO</v>
      </c>
      <c r="X7729" s="34">
        <f t="shared" si="120"/>
        <v>0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35">
        <v>0.2</v>
      </c>
      <c r="U7730" s="1">
        <v>4.2408000000000001</v>
      </c>
      <c r="V7730" t="str">
        <f>VLOOKUP(M7730,People!B:C,2,0)</f>
        <v>Kelly Williams</v>
      </c>
      <c r="W7730" t="str">
        <f>IFERROR(VLOOKUP(B7730,Returns!B:C,2,0),"NO")</f>
        <v>NO</v>
      </c>
      <c r="X7730" s="34">
        <f t="shared" si="120"/>
        <v>3.5712000000000006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35">
        <v>0.2</v>
      </c>
      <c r="U7731" s="1">
        <v>-75.59580000000004</v>
      </c>
      <c r="V7731" t="str">
        <f>VLOOKUP(M7731,People!B:C,2,0)</f>
        <v>Cassandra Brandow</v>
      </c>
      <c r="W7731" t="str">
        <f>IFERROR(VLOOKUP(B7731,Returns!B:C,2,0),"NO")</f>
        <v>NO</v>
      </c>
      <c r="X7731" s="34">
        <f t="shared" si="120"/>
        <v>86.395200000000017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35">
        <v>0.2</v>
      </c>
      <c r="U7732" s="1">
        <v>-25.474400000000017</v>
      </c>
      <c r="V7732" t="str">
        <f>VLOOKUP(M7732,People!B:C,2,0)</f>
        <v>Anna Andreadi</v>
      </c>
      <c r="W7732" t="str">
        <f>IFERROR(VLOOKUP(B7732,Returns!B:C,2,0),"NO")</f>
        <v>NO</v>
      </c>
      <c r="X7732" s="34">
        <f t="shared" si="120"/>
        <v>58.227200000000011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35">
        <v>0.2</v>
      </c>
      <c r="U7733" s="1">
        <v>35.889999999999986</v>
      </c>
      <c r="V7733" t="str">
        <f>VLOOKUP(M7733,People!B:C,2,0)</f>
        <v>Kelly Williams</v>
      </c>
      <c r="W7733" t="str">
        <f>IFERROR(VLOOKUP(B7733,Returns!B:C,2,0),"NO")</f>
        <v>NO</v>
      </c>
      <c r="X7733" s="34">
        <f t="shared" si="120"/>
        <v>22.969600000000003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35">
        <v>0.2</v>
      </c>
      <c r="U7734" s="1">
        <v>3.7407999999999997</v>
      </c>
      <c r="V7734" t="str">
        <f>VLOOKUP(M7734,People!B:C,2,0)</f>
        <v>Kelly Williams</v>
      </c>
      <c r="W7734" t="str">
        <f>IFERROR(VLOOKUP(B7734,Returns!B:C,2,0),"NO")</f>
        <v>NO</v>
      </c>
      <c r="X7734" s="34">
        <f t="shared" si="120"/>
        <v>2.1376000000000004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35">
        <v>0.2</v>
      </c>
      <c r="U7735" s="1">
        <v>5.5215999999999994</v>
      </c>
      <c r="V7735" t="str">
        <f>VLOOKUP(M7735,People!B:C,2,0)</f>
        <v>Chuck Magee</v>
      </c>
      <c r="W7735" t="str">
        <f>IFERROR(VLOOKUP(B7735,Returns!B:C,2,0),"NO")</f>
        <v>NO</v>
      </c>
      <c r="X7735" s="34">
        <f t="shared" si="120"/>
        <v>3.0464000000000002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35">
        <v>0</v>
      </c>
      <c r="U7736" s="1">
        <v>5.2164000000000001</v>
      </c>
      <c r="V7736" t="str">
        <f>VLOOKUP(M7736,People!B:C,2,0)</f>
        <v>Anna Andreadi</v>
      </c>
      <c r="W7736" t="str">
        <f>IFERROR(VLOOKUP(B7736,Returns!B:C,2,0),"NO")</f>
        <v>NO</v>
      </c>
      <c r="X7736" s="34">
        <f t="shared" si="120"/>
        <v>0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35">
        <v>0</v>
      </c>
      <c r="U7737" s="1">
        <v>9.3312000000000008</v>
      </c>
      <c r="V7737" t="str">
        <f>VLOOKUP(M7737,People!B:C,2,0)</f>
        <v>Anna Andreadi</v>
      </c>
      <c r="W7737" t="str">
        <f>IFERROR(VLOOKUP(B7737,Returns!B:C,2,0),"NO")</f>
        <v>NO</v>
      </c>
      <c r="X7737" s="34">
        <f t="shared" si="120"/>
        <v>0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35">
        <v>0.2</v>
      </c>
      <c r="U7738" s="1">
        <v>26.387999999999998</v>
      </c>
      <c r="V7738" t="str">
        <f>VLOOKUP(M7738,People!B:C,2,0)</f>
        <v>Chuck Magee</v>
      </c>
      <c r="W7738" t="str">
        <f>IFERROR(VLOOKUP(B7738,Returns!B:C,2,0),"NO")</f>
        <v>NO</v>
      </c>
      <c r="X7738" s="34">
        <f t="shared" si="120"/>
        <v>14.073599999999999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35">
        <v>0.2</v>
      </c>
      <c r="U7739" s="1">
        <v>1.4255999999999993</v>
      </c>
      <c r="V7739" t="str">
        <f>VLOOKUP(M7739,People!B:C,2,0)</f>
        <v>Cassandra Brandow</v>
      </c>
      <c r="W7739" t="str">
        <f>IFERROR(VLOOKUP(B7739,Returns!B:C,2,0),"NO")</f>
        <v>NO</v>
      </c>
      <c r="X7739" s="34">
        <f t="shared" si="120"/>
        <v>2.5344000000000002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35">
        <v>0</v>
      </c>
      <c r="U7740" s="1">
        <v>43.175999999999995</v>
      </c>
      <c r="V7740" t="str">
        <f>VLOOKUP(M7740,People!B:C,2,0)</f>
        <v>Chuck Magee</v>
      </c>
      <c r="W7740" t="str">
        <f>IFERROR(VLOOKUP(B7740,Returns!B:C,2,0),"NO")</f>
        <v>NO</v>
      </c>
      <c r="X7740" s="34">
        <f t="shared" si="120"/>
        <v>0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35">
        <v>0</v>
      </c>
      <c r="U7741" s="1">
        <v>3.0267999999999997</v>
      </c>
      <c r="V7741" t="str">
        <f>VLOOKUP(M7741,People!B:C,2,0)</f>
        <v>Anna Andreadi</v>
      </c>
      <c r="W7741" t="str">
        <f>IFERROR(VLOOKUP(B7741,Returns!B:C,2,0),"NO")</f>
        <v>NO</v>
      </c>
      <c r="X7741" s="34">
        <f t="shared" si="120"/>
        <v>0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35">
        <v>0</v>
      </c>
      <c r="U7742" s="1">
        <v>28.496999999999986</v>
      </c>
      <c r="V7742" t="str">
        <f>VLOOKUP(M7742,People!B:C,2,0)</f>
        <v>Anna Andreadi</v>
      </c>
      <c r="W7742" t="str">
        <f>IFERROR(VLOOKUP(B7742,Returns!B:C,2,0),"NO")</f>
        <v>NO</v>
      </c>
      <c r="X7742" s="34">
        <f t="shared" si="120"/>
        <v>0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35">
        <v>0.2</v>
      </c>
      <c r="U7743" s="1">
        <v>13.17</v>
      </c>
      <c r="V7743" t="str">
        <f>VLOOKUP(M7743,People!B:C,2,0)</f>
        <v>Anna Andreadi</v>
      </c>
      <c r="W7743" t="str">
        <f>IFERROR(VLOOKUP(B7743,Returns!B:C,2,0),"NO")</f>
        <v>NO</v>
      </c>
      <c r="X7743" s="34">
        <f t="shared" si="120"/>
        <v>7.024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35">
        <v>0</v>
      </c>
      <c r="U7744" s="1">
        <v>12.441600000000001</v>
      </c>
      <c r="V7744" t="str">
        <f>VLOOKUP(M7744,People!B:C,2,0)</f>
        <v>Anna Andreadi</v>
      </c>
      <c r="W7744" t="str">
        <f>IFERROR(VLOOKUP(B7744,Returns!B:C,2,0),"NO")</f>
        <v>NO</v>
      </c>
      <c r="X7744" s="34">
        <f t="shared" si="120"/>
        <v>0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35">
        <v>0</v>
      </c>
      <c r="U7745" s="1">
        <v>3.7412000000000001</v>
      </c>
      <c r="V7745" t="str">
        <f>VLOOKUP(M7745,People!B:C,2,0)</f>
        <v>Chuck Magee</v>
      </c>
      <c r="W7745" t="str">
        <f>IFERROR(VLOOKUP(B7745,Returns!B:C,2,0),"NO")</f>
        <v>NO</v>
      </c>
      <c r="X7745" s="34">
        <f t="shared" si="120"/>
        <v>0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35">
        <v>0</v>
      </c>
      <c r="U7746" s="1">
        <v>153.08189999999999</v>
      </c>
      <c r="V7746" t="str">
        <f>VLOOKUP(M7746,People!B:C,2,0)</f>
        <v>Chuck Magee</v>
      </c>
      <c r="W7746" t="str">
        <f>IFERROR(VLOOKUP(B7746,Returns!B:C,2,0),"NO")</f>
        <v>NO</v>
      </c>
      <c r="X7746" s="34">
        <f t="shared" ref="X7746:X7809" si="121">T7746*R7746</f>
        <v>0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35">
        <v>0</v>
      </c>
      <c r="U7747" s="1">
        <v>2.8535999999999988</v>
      </c>
      <c r="V7747" t="str">
        <f>VLOOKUP(M7747,People!B:C,2,0)</f>
        <v>Chuck Magee</v>
      </c>
      <c r="W7747" t="str">
        <f>IFERROR(VLOOKUP(B7747,Returns!B:C,2,0),"NO")</f>
        <v>NO</v>
      </c>
      <c r="X7747" s="34">
        <f t="shared" si="121"/>
        <v>0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35">
        <v>0.2</v>
      </c>
      <c r="U7748" s="1">
        <v>4.7789999999999999</v>
      </c>
      <c r="V7748" t="str">
        <f>VLOOKUP(M7748,People!B:C,2,0)</f>
        <v>Kelly Williams</v>
      </c>
      <c r="W7748" t="str">
        <f>IFERROR(VLOOKUP(B7748,Returns!B:C,2,0),"NO")</f>
        <v>NO</v>
      </c>
      <c r="X7748" s="34">
        <f t="shared" si="121"/>
        <v>5.0975999999999999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35">
        <v>0</v>
      </c>
      <c r="U7749" s="1">
        <v>0.3024</v>
      </c>
      <c r="V7749" t="str">
        <f>VLOOKUP(M7749,People!B:C,2,0)</f>
        <v>Chuck Magee</v>
      </c>
      <c r="W7749" t="str">
        <f>IFERROR(VLOOKUP(B7749,Returns!B:C,2,0),"NO")</f>
        <v>NO</v>
      </c>
      <c r="X7749" s="34">
        <f t="shared" si="121"/>
        <v>0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35">
        <v>0</v>
      </c>
      <c r="U7750" s="1">
        <v>19.468799999999998</v>
      </c>
      <c r="V7750" t="str">
        <f>VLOOKUP(M7750,People!B:C,2,0)</f>
        <v>Cassandra Brandow</v>
      </c>
      <c r="W7750" t="str">
        <f>IFERROR(VLOOKUP(B7750,Returns!B:C,2,0),"NO")</f>
        <v>NO</v>
      </c>
      <c r="X7750" s="34">
        <f t="shared" si="121"/>
        <v>0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35">
        <v>0</v>
      </c>
      <c r="U7751" s="1">
        <v>58.505200000000002</v>
      </c>
      <c r="V7751" t="str">
        <f>VLOOKUP(M7751,People!B:C,2,0)</f>
        <v>Cassandra Brandow</v>
      </c>
      <c r="W7751" t="str">
        <f>IFERROR(VLOOKUP(B7751,Returns!B:C,2,0),"NO")</f>
        <v>NO</v>
      </c>
      <c r="X7751" s="34">
        <f t="shared" si="121"/>
        <v>0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35">
        <v>0</v>
      </c>
      <c r="U7752" s="1">
        <v>16.608000000000001</v>
      </c>
      <c r="V7752" t="str">
        <f>VLOOKUP(M7752,People!B:C,2,0)</f>
        <v>Cassandra Brandow</v>
      </c>
      <c r="W7752" t="str">
        <f>IFERROR(VLOOKUP(B7752,Returns!B:C,2,0),"NO")</f>
        <v>NO</v>
      </c>
      <c r="X7752" s="34">
        <f t="shared" si="121"/>
        <v>0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35">
        <v>0</v>
      </c>
      <c r="U7753" s="1">
        <v>140.39099999999999</v>
      </c>
      <c r="V7753" t="str">
        <f>VLOOKUP(M7753,People!B:C,2,0)</f>
        <v>Cassandra Brandow</v>
      </c>
      <c r="W7753" t="str">
        <f>IFERROR(VLOOKUP(B7753,Returns!B:C,2,0),"NO")</f>
        <v>NO</v>
      </c>
      <c r="X7753" s="34">
        <f t="shared" si="121"/>
        <v>0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35">
        <v>0</v>
      </c>
      <c r="U7754" s="1">
        <v>15.849600000000002</v>
      </c>
      <c r="V7754" t="str">
        <f>VLOOKUP(M7754,People!B:C,2,0)</f>
        <v>Cassandra Brandow</v>
      </c>
      <c r="W7754" t="str">
        <f>IFERROR(VLOOKUP(B7754,Returns!B:C,2,0),"NO")</f>
        <v>NO</v>
      </c>
      <c r="X7754" s="34">
        <f t="shared" si="121"/>
        <v>0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35">
        <v>0.2</v>
      </c>
      <c r="U7755" s="1">
        <v>1.0679999999999996</v>
      </c>
      <c r="V7755" t="str">
        <f>VLOOKUP(M7755,People!B:C,2,0)</f>
        <v>Cassandra Brandow</v>
      </c>
      <c r="W7755" t="str">
        <f>IFERROR(VLOOKUP(B7755,Returns!B:C,2,0),"NO")</f>
        <v>NO</v>
      </c>
      <c r="X7755" s="34">
        <f t="shared" si="121"/>
        <v>3.4176000000000002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35">
        <v>0.2</v>
      </c>
      <c r="U7756" s="1">
        <v>0.33839999999999981</v>
      </c>
      <c r="V7756" t="str">
        <f>VLOOKUP(M7756,People!B:C,2,0)</f>
        <v>Chuck Magee</v>
      </c>
      <c r="W7756" t="str">
        <f>IFERROR(VLOOKUP(B7756,Returns!B:C,2,0),"NO")</f>
        <v>NO</v>
      </c>
      <c r="X7756" s="34">
        <f t="shared" si="121"/>
        <v>0.60160000000000002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35">
        <v>0.2</v>
      </c>
      <c r="U7757" s="1">
        <v>93.883999999999986</v>
      </c>
      <c r="V7757" t="str">
        <f>VLOOKUP(M7757,People!B:C,2,0)</f>
        <v>Cassandra Brandow</v>
      </c>
      <c r="W7757" t="str">
        <f>IFERROR(VLOOKUP(B7757,Returns!B:C,2,0),"NO")</f>
        <v>NO</v>
      </c>
      <c r="X7757" s="34">
        <f t="shared" si="121"/>
        <v>53.648000000000003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35">
        <v>0.2</v>
      </c>
      <c r="U7758" s="1">
        <v>107.78999999999996</v>
      </c>
      <c r="V7758" t="str">
        <f>VLOOKUP(M7758,People!B:C,2,0)</f>
        <v>Cassandra Brandow</v>
      </c>
      <c r="W7758" t="str">
        <f>IFERROR(VLOOKUP(B7758,Returns!B:C,2,0),"NO")</f>
        <v>NO</v>
      </c>
      <c r="X7758" s="34">
        <f t="shared" si="121"/>
        <v>86.232000000000028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35">
        <v>0</v>
      </c>
      <c r="U7759" s="1">
        <v>12.208000000000002</v>
      </c>
      <c r="V7759" t="str">
        <f>VLOOKUP(M7759,People!B:C,2,0)</f>
        <v>Chuck Magee</v>
      </c>
      <c r="W7759" t="str">
        <f>IFERROR(VLOOKUP(B7759,Returns!B:C,2,0),"NO")</f>
        <v>NO</v>
      </c>
      <c r="X7759" s="34">
        <f t="shared" si="121"/>
        <v>0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35">
        <v>0</v>
      </c>
      <c r="U7760" s="1">
        <v>30.989999999999995</v>
      </c>
      <c r="V7760" t="str">
        <f>VLOOKUP(M7760,People!B:C,2,0)</f>
        <v>Chuck Magee</v>
      </c>
      <c r="W7760" t="str">
        <f>IFERROR(VLOOKUP(B7760,Returns!B:C,2,0),"NO")</f>
        <v>NO</v>
      </c>
      <c r="X7760" s="34">
        <f t="shared" si="121"/>
        <v>0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35">
        <v>0.2</v>
      </c>
      <c r="U7761" s="1">
        <v>5.4432</v>
      </c>
      <c r="V7761" t="str">
        <f>VLOOKUP(M7761,People!B:C,2,0)</f>
        <v>Kelly Williams</v>
      </c>
      <c r="W7761" t="str">
        <f>IFERROR(VLOOKUP(B7761,Returns!B:C,2,0),"NO")</f>
        <v>NO</v>
      </c>
      <c r="X7761" s="34">
        <f t="shared" si="121"/>
        <v>3.1104000000000007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35">
        <v>0.2</v>
      </c>
      <c r="U7762" s="1">
        <v>13.717599999999997</v>
      </c>
      <c r="V7762" t="str">
        <f>VLOOKUP(M7762,People!B:C,2,0)</f>
        <v>Cassandra Brandow</v>
      </c>
      <c r="W7762" t="str">
        <f>IFERROR(VLOOKUP(B7762,Returns!B:C,2,0),"NO")</f>
        <v>NO</v>
      </c>
      <c r="X7762" s="34">
        <f t="shared" si="121"/>
        <v>8.4415999999999993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35">
        <v>0.2</v>
      </c>
      <c r="U7763" s="1">
        <v>3.6288</v>
      </c>
      <c r="V7763" t="str">
        <f>VLOOKUP(M7763,People!B:C,2,0)</f>
        <v>Kelly Williams</v>
      </c>
      <c r="W7763" t="str">
        <f>IFERROR(VLOOKUP(B7763,Returns!B:C,2,0),"NO")</f>
        <v>NO</v>
      </c>
      <c r="X7763" s="34">
        <f t="shared" si="121"/>
        <v>2.0736000000000003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35">
        <v>0.2</v>
      </c>
      <c r="U7764" s="1">
        <v>0.55599999999999994</v>
      </c>
      <c r="V7764" t="str">
        <f>VLOOKUP(M7764,People!B:C,2,0)</f>
        <v>Anna Andreadi</v>
      </c>
      <c r="W7764" t="str">
        <f>IFERROR(VLOOKUP(B7764,Returns!B:C,2,0),"NO")</f>
        <v>Yes</v>
      </c>
      <c r="X7764" s="34">
        <f t="shared" si="121"/>
        <v>0.44479999999999997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35">
        <v>0</v>
      </c>
      <c r="U7765" s="1">
        <v>35.024399999999993</v>
      </c>
      <c r="V7765" t="str">
        <f>VLOOKUP(M7765,People!B:C,2,0)</f>
        <v>Cassandra Brandow</v>
      </c>
      <c r="W7765" t="str">
        <f>IFERROR(VLOOKUP(B7765,Returns!B:C,2,0),"NO")</f>
        <v>NO</v>
      </c>
      <c r="X7765" s="34">
        <f t="shared" si="121"/>
        <v>0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35">
        <v>0</v>
      </c>
      <c r="U7766" s="1">
        <v>5.2559999999999993</v>
      </c>
      <c r="V7766" t="str">
        <f>VLOOKUP(M7766,People!B:C,2,0)</f>
        <v>Chuck Magee</v>
      </c>
      <c r="W7766" t="str">
        <f>IFERROR(VLOOKUP(B7766,Returns!B:C,2,0),"NO")</f>
        <v>NO</v>
      </c>
      <c r="X7766" s="34">
        <f t="shared" si="121"/>
        <v>0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35">
        <v>0</v>
      </c>
      <c r="U7767" s="1">
        <v>373.77899999999983</v>
      </c>
      <c r="V7767" t="str">
        <f>VLOOKUP(M7767,People!B:C,2,0)</f>
        <v>Chuck Magee</v>
      </c>
      <c r="W7767" t="str">
        <f>IFERROR(VLOOKUP(B7767,Returns!B:C,2,0),"NO")</f>
        <v>NO</v>
      </c>
      <c r="X7767" s="34">
        <f t="shared" si="121"/>
        <v>0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35">
        <v>0</v>
      </c>
      <c r="U7768" s="1">
        <v>59.373000000000005</v>
      </c>
      <c r="V7768" t="str">
        <f>VLOOKUP(M7768,People!B:C,2,0)</f>
        <v>Chuck Magee</v>
      </c>
      <c r="W7768" t="str">
        <f>IFERROR(VLOOKUP(B7768,Returns!B:C,2,0),"NO")</f>
        <v>NO</v>
      </c>
      <c r="X7768" s="34">
        <f t="shared" si="121"/>
        <v>0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35">
        <v>0.2</v>
      </c>
      <c r="U7769" s="1">
        <v>0.71520000000000028</v>
      </c>
      <c r="V7769" t="str">
        <f>VLOOKUP(M7769,People!B:C,2,0)</f>
        <v>Anna Andreadi</v>
      </c>
      <c r="W7769" t="str">
        <f>IFERROR(VLOOKUP(B7769,Returns!B:C,2,0),"NO")</f>
        <v>NO</v>
      </c>
      <c r="X7769" s="34">
        <f t="shared" si="121"/>
        <v>1.4303999999999999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35">
        <v>0.2</v>
      </c>
      <c r="U7770" s="1">
        <v>9.3520000000000003</v>
      </c>
      <c r="V7770" t="str">
        <f>VLOOKUP(M7770,People!B:C,2,0)</f>
        <v>Cassandra Brandow</v>
      </c>
      <c r="W7770" t="str">
        <f>IFERROR(VLOOKUP(B7770,Returns!B:C,2,0),"NO")</f>
        <v>NO</v>
      </c>
      <c r="X7770" s="34">
        <f t="shared" si="121"/>
        <v>5.3440000000000012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35">
        <v>0.2</v>
      </c>
      <c r="U7771" s="1">
        <v>90.976200000000063</v>
      </c>
      <c r="V7771" t="str">
        <f>VLOOKUP(M7771,People!B:C,2,0)</f>
        <v>Anna Andreadi</v>
      </c>
      <c r="W7771" t="str">
        <f>IFERROR(VLOOKUP(B7771,Returns!B:C,2,0),"NO")</f>
        <v>NO</v>
      </c>
      <c r="X7771" s="34">
        <f t="shared" si="121"/>
        <v>207.94560000000001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35">
        <v>0</v>
      </c>
      <c r="U7772" s="1">
        <v>13.787999999999997</v>
      </c>
      <c r="V7772" t="str">
        <f>VLOOKUP(M7772,People!B:C,2,0)</f>
        <v>Anna Andreadi</v>
      </c>
      <c r="W7772" t="str">
        <f>IFERROR(VLOOKUP(B7772,Returns!B:C,2,0),"NO")</f>
        <v>NO</v>
      </c>
      <c r="X7772" s="34">
        <f t="shared" si="121"/>
        <v>0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35">
        <v>0.7</v>
      </c>
      <c r="U7773" s="1">
        <v>-304.39200000000005</v>
      </c>
      <c r="V7773" t="str">
        <f>VLOOKUP(M7773,People!B:C,2,0)</f>
        <v>Chuck Magee</v>
      </c>
      <c r="W7773" t="str">
        <f>IFERROR(VLOOKUP(B7773,Returns!B:C,2,0),"NO")</f>
        <v>NO</v>
      </c>
      <c r="X7773" s="34">
        <f t="shared" si="121"/>
        <v>319.61160000000001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35">
        <v>0.7</v>
      </c>
      <c r="U7774" s="1">
        <v>-6599.978000000001</v>
      </c>
      <c r="V7774" t="str">
        <f>VLOOKUP(M7774,People!B:C,2,0)</f>
        <v>Chuck Magee</v>
      </c>
      <c r="W7774" t="str">
        <f>IFERROR(VLOOKUP(B7774,Returns!B:C,2,0),"NO")</f>
        <v>NO</v>
      </c>
      <c r="X7774" s="34">
        <f t="shared" si="121"/>
        <v>3149.9895000000001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35">
        <v>0.2</v>
      </c>
      <c r="U7775" s="1">
        <v>11.995199999999997</v>
      </c>
      <c r="V7775" t="str">
        <f>VLOOKUP(M7775,People!B:C,2,0)</f>
        <v>Chuck Magee</v>
      </c>
      <c r="W7775" t="str">
        <f>IFERROR(VLOOKUP(B7775,Returns!B:C,2,0),"NO")</f>
        <v>NO</v>
      </c>
      <c r="X7775" s="34">
        <f t="shared" si="121"/>
        <v>11.995200000000001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35">
        <v>0</v>
      </c>
      <c r="U7776" s="1">
        <v>2.8763999999999994</v>
      </c>
      <c r="V7776" t="str">
        <f>VLOOKUP(M7776,People!B:C,2,0)</f>
        <v>Anna Andreadi</v>
      </c>
      <c r="W7776" t="str">
        <f>IFERROR(VLOOKUP(B7776,Returns!B:C,2,0),"NO")</f>
        <v>NO</v>
      </c>
      <c r="X7776" s="34">
        <f t="shared" si="121"/>
        <v>0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35">
        <v>0</v>
      </c>
      <c r="U7777" s="1">
        <v>2.9646000000000008</v>
      </c>
      <c r="V7777" t="str">
        <f>VLOOKUP(M7777,People!B:C,2,0)</f>
        <v>Anna Andreadi</v>
      </c>
      <c r="W7777" t="str">
        <f>IFERROR(VLOOKUP(B7777,Returns!B:C,2,0),"NO")</f>
        <v>NO</v>
      </c>
      <c r="X7777" s="34">
        <f t="shared" si="121"/>
        <v>0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35">
        <v>0</v>
      </c>
      <c r="U7778" s="1">
        <v>3.6156000000000001</v>
      </c>
      <c r="V7778" t="str">
        <f>VLOOKUP(M7778,People!B:C,2,0)</f>
        <v>Anna Andreadi</v>
      </c>
      <c r="W7778" t="str">
        <f>IFERROR(VLOOKUP(B7778,Returns!B:C,2,0),"NO")</f>
        <v>NO</v>
      </c>
      <c r="X7778" s="34">
        <f t="shared" si="121"/>
        <v>0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35">
        <v>0</v>
      </c>
      <c r="U7779" s="1">
        <v>13.891499999999999</v>
      </c>
      <c r="V7779" t="str">
        <f>VLOOKUP(M7779,People!B:C,2,0)</f>
        <v>Anna Andreadi</v>
      </c>
      <c r="W7779" t="str">
        <f>IFERROR(VLOOKUP(B7779,Returns!B:C,2,0),"NO")</f>
        <v>NO</v>
      </c>
      <c r="X7779" s="34">
        <f t="shared" si="121"/>
        <v>0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35">
        <v>0.2</v>
      </c>
      <c r="U7780" s="1">
        <v>13.896000000000001</v>
      </c>
      <c r="V7780" t="str">
        <f>VLOOKUP(M7780,People!B:C,2,0)</f>
        <v>Anna Andreadi</v>
      </c>
      <c r="W7780" t="str">
        <f>IFERROR(VLOOKUP(B7780,Returns!B:C,2,0),"NO")</f>
        <v>NO</v>
      </c>
      <c r="X7780" s="34">
        <f t="shared" si="121"/>
        <v>7.4112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35">
        <v>0</v>
      </c>
      <c r="U7781" s="1">
        <v>55.058400000000006</v>
      </c>
      <c r="V7781" t="str">
        <f>VLOOKUP(M7781,People!B:C,2,0)</f>
        <v>Cassandra Brandow</v>
      </c>
      <c r="W7781" t="str">
        <f>IFERROR(VLOOKUP(B7781,Returns!B:C,2,0),"NO")</f>
        <v>NO</v>
      </c>
      <c r="X7781" s="34">
        <f t="shared" si="121"/>
        <v>0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35">
        <v>0</v>
      </c>
      <c r="U7782" s="1">
        <v>7.9812000000000012</v>
      </c>
      <c r="V7782" t="str">
        <f>VLOOKUP(M7782,People!B:C,2,0)</f>
        <v>Cassandra Brandow</v>
      </c>
      <c r="W7782" t="str">
        <f>IFERROR(VLOOKUP(B7782,Returns!B:C,2,0),"NO")</f>
        <v>NO</v>
      </c>
      <c r="X7782" s="34">
        <f t="shared" si="121"/>
        <v>0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35">
        <v>0.8</v>
      </c>
      <c r="U7783" s="1">
        <v>-14.5656</v>
      </c>
      <c r="V7783" t="str">
        <f>VLOOKUP(M7783,People!B:C,2,0)</f>
        <v>Kelly Williams</v>
      </c>
      <c r="W7783" t="str">
        <f>IFERROR(VLOOKUP(B7783,Returns!B:C,2,0),"NO")</f>
        <v>NO</v>
      </c>
      <c r="X7783" s="34">
        <f t="shared" si="121"/>
        <v>6.8543999999999983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35">
        <v>0.2</v>
      </c>
      <c r="U7784" s="1">
        <v>3.9591999999999992</v>
      </c>
      <c r="V7784" t="str">
        <f>VLOOKUP(M7784,People!B:C,2,0)</f>
        <v>Cassandra Brandow</v>
      </c>
      <c r="W7784" t="str">
        <f>IFERROR(VLOOKUP(B7784,Returns!B:C,2,0),"NO")</f>
        <v>NO</v>
      </c>
      <c r="X7784" s="34">
        <f t="shared" si="121"/>
        <v>9.0496000000000016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35">
        <v>0.4</v>
      </c>
      <c r="U7785" s="1">
        <v>-292.10000000000014</v>
      </c>
      <c r="V7785" t="str">
        <f>VLOOKUP(M7785,People!B:C,2,0)</f>
        <v>Cassandra Brandow</v>
      </c>
      <c r="W7785" t="str">
        <f>IFERROR(VLOOKUP(B7785,Returns!B:C,2,0),"NO")</f>
        <v>NO</v>
      </c>
      <c r="X7785" s="34">
        <f t="shared" si="121"/>
        <v>350.52000000000004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35">
        <v>0.2</v>
      </c>
      <c r="U7786" s="1">
        <v>-34.758000000000017</v>
      </c>
      <c r="V7786" t="str">
        <f>VLOOKUP(M7786,People!B:C,2,0)</f>
        <v>Cassandra Brandow</v>
      </c>
      <c r="W7786" t="str">
        <f>IFERROR(VLOOKUP(B7786,Returns!B:C,2,0),"NO")</f>
        <v>NO</v>
      </c>
      <c r="X7786" s="34">
        <f t="shared" si="121"/>
        <v>37.075200000000002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35">
        <v>0</v>
      </c>
      <c r="U7787" s="1">
        <v>11.778199999999998</v>
      </c>
      <c r="V7787" t="str">
        <f>VLOOKUP(M7787,People!B:C,2,0)</f>
        <v>Chuck Magee</v>
      </c>
      <c r="W7787" t="str">
        <f>IFERROR(VLOOKUP(B7787,Returns!B:C,2,0),"NO")</f>
        <v>NO</v>
      </c>
      <c r="X7787" s="34">
        <f t="shared" si="121"/>
        <v>0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35">
        <v>0.8</v>
      </c>
      <c r="U7788" s="1">
        <v>-4.7685000000000013</v>
      </c>
      <c r="V7788" t="str">
        <f>VLOOKUP(M7788,People!B:C,2,0)</f>
        <v>Kelly Williams</v>
      </c>
      <c r="W7788" t="str">
        <f>IFERROR(VLOOKUP(B7788,Returns!B:C,2,0),"NO")</f>
        <v>NO</v>
      </c>
      <c r="X7788" s="34">
        <f t="shared" si="121"/>
        <v>2.3119999999999994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35">
        <v>0.2</v>
      </c>
      <c r="U7789" s="1">
        <v>2.4674999999999994</v>
      </c>
      <c r="V7789" t="str">
        <f>VLOOKUP(M7789,People!B:C,2,0)</f>
        <v>Kelly Williams</v>
      </c>
      <c r="W7789" t="str">
        <f>IFERROR(VLOOKUP(B7789,Returns!B:C,2,0),"NO")</f>
        <v>NO</v>
      </c>
      <c r="X7789" s="34">
        <f t="shared" si="121"/>
        <v>1.5792000000000002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35">
        <v>0.6</v>
      </c>
      <c r="U7790" s="1">
        <v>-10.173599999999997</v>
      </c>
      <c r="V7790" t="str">
        <f>VLOOKUP(M7790,People!B:C,2,0)</f>
        <v>Kelly Williams</v>
      </c>
      <c r="W7790" t="str">
        <f>IFERROR(VLOOKUP(B7790,Returns!B:C,2,0),"NO")</f>
        <v>NO</v>
      </c>
      <c r="X7790" s="34">
        <f t="shared" si="121"/>
        <v>13.5648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35">
        <v>0.2</v>
      </c>
      <c r="U7791" s="1">
        <v>9.5399999999999974</v>
      </c>
      <c r="V7791" t="str">
        <f>VLOOKUP(M7791,People!B:C,2,0)</f>
        <v>Kelly Williams</v>
      </c>
      <c r="W7791" t="str">
        <f>IFERROR(VLOOKUP(B7791,Returns!B:C,2,0),"NO")</f>
        <v>NO</v>
      </c>
      <c r="X7791" s="34">
        <f t="shared" si="121"/>
        <v>6.1055999999999999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35">
        <v>0.7</v>
      </c>
      <c r="U7792" s="1">
        <v>-3.3893999999999984</v>
      </c>
      <c r="V7792" t="str">
        <f>VLOOKUP(M7792,People!B:C,2,0)</f>
        <v>Chuck Magee</v>
      </c>
      <c r="W7792" t="str">
        <f>IFERROR(VLOOKUP(B7792,Returns!B:C,2,0),"NO")</f>
        <v>NO</v>
      </c>
      <c r="X7792" s="34">
        <f t="shared" si="121"/>
        <v>3.3894000000000002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35">
        <v>0.8</v>
      </c>
      <c r="U7793" s="1">
        <v>-2.8800000000000008</v>
      </c>
      <c r="V7793" t="str">
        <f>VLOOKUP(M7793,People!B:C,2,0)</f>
        <v>Kelly Williams</v>
      </c>
      <c r="W7793" t="str">
        <f>IFERROR(VLOOKUP(B7793,Returns!B:C,2,0),"NO")</f>
        <v>NO</v>
      </c>
      <c r="X7793" s="34">
        <f t="shared" si="121"/>
        <v>1.4399999999999997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35">
        <v>0.2</v>
      </c>
      <c r="U7794" s="1">
        <v>-1.4994000000000067</v>
      </c>
      <c r="V7794" t="str">
        <f>VLOOKUP(M7794,People!B:C,2,0)</f>
        <v>Kelly Williams</v>
      </c>
      <c r="W7794" t="str">
        <f>IFERROR(VLOOKUP(B7794,Returns!B:C,2,0),"NO")</f>
        <v>NO</v>
      </c>
      <c r="X7794" s="34">
        <f t="shared" si="121"/>
        <v>7.9968000000000004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35">
        <v>0</v>
      </c>
      <c r="U7795" s="1">
        <v>15.876000000000001</v>
      </c>
      <c r="V7795" t="str">
        <f>VLOOKUP(M7795,People!B:C,2,0)</f>
        <v>Anna Andreadi</v>
      </c>
      <c r="W7795" t="str">
        <f>IFERROR(VLOOKUP(B7795,Returns!B:C,2,0),"NO")</f>
        <v>NO</v>
      </c>
      <c r="X7795" s="34">
        <f t="shared" si="121"/>
        <v>0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35">
        <v>0</v>
      </c>
      <c r="U7796" s="1">
        <v>48.94</v>
      </c>
      <c r="V7796" t="str">
        <f>VLOOKUP(M7796,People!B:C,2,0)</f>
        <v>Anna Andreadi</v>
      </c>
      <c r="W7796" t="str">
        <f>IFERROR(VLOOKUP(B7796,Returns!B:C,2,0),"NO")</f>
        <v>NO</v>
      </c>
      <c r="X7796" s="34">
        <f t="shared" si="121"/>
        <v>0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35">
        <v>0.2</v>
      </c>
      <c r="U7797" s="1">
        <v>30.716800000000006</v>
      </c>
      <c r="V7797" t="str">
        <f>VLOOKUP(M7797,People!B:C,2,0)</f>
        <v>Kelly Williams</v>
      </c>
      <c r="W7797" t="str">
        <f>IFERROR(VLOOKUP(B7797,Returns!B:C,2,0),"NO")</f>
        <v>NO</v>
      </c>
      <c r="X7797" s="34">
        <f t="shared" si="121"/>
        <v>61.433600000000006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35">
        <v>0</v>
      </c>
      <c r="U7798" s="1">
        <v>13.181000000000001</v>
      </c>
      <c r="V7798" t="str">
        <f>VLOOKUP(M7798,People!B:C,2,0)</f>
        <v>Chuck Magee</v>
      </c>
      <c r="W7798" t="str">
        <f>IFERROR(VLOOKUP(B7798,Returns!B:C,2,0),"NO")</f>
        <v>NO</v>
      </c>
      <c r="X7798" s="34">
        <f t="shared" si="121"/>
        <v>0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35">
        <v>0</v>
      </c>
      <c r="U7799" s="1">
        <v>22.094699999999996</v>
      </c>
      <c r="V7799" t="str">
        <f>VLOOKUP(M7799,People!B:C,2,0)</f>
        <v>Chuck Magee</v>
      </c>
      <c r="W7799" t="str">
        <f>IFERROR(VLOOKUP(B7799,Returns!B:C,2,0),"NO")</f>
        <v>NO</v>
      </c>
      <c r="X7799" s="34">
        <f t="shared" si="121"/>
        <v>0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35">
        <v>0</v>
      </c>
      <c r="U7800" s="1">
        <v>136.29709999999994</v>
      </c>
      <c r="V7800" t="str">
        <f>VLOOKUP(M7800,People!B:C,2,0)</f>
        <v>Chuck Magee</v>
      </c>
      <c r="W7800" t="str">
        <f>IFERROR(VLOOKUP(B7800,Returns!B:C,2,0),"NO")</f>
        <v>NO</v>
      </c>
      <c r="X7800" s="34">
        <f t="shared" si="121"/>
        <v>0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35">
        <v>0.1</v>
      </c>
      <c r="U7801" s="1">
        <v>2.3093999999999895</v>
      </c>
      <c r="V7801" t="str">
        <f>VLOOKUP(M7801,People!B:C,2,0)</f>
        <v>Chuck Magee</v>
      </c>
      <c r="W7801" t="str">
        <f>IFERROR(VLOOKUP(B7801,Returns!B:C,2,0),"NO")</f>
        <v>NO</v>
      </c>
      <c r="X7801" s="34">
        <f t="shared" si="121"/>
        <v>20.784600000000005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35">
        <v>0.2</v>
      </c>
      <c r="U7802" s="1">
        <v>-77.126699999999971</v>
      </c>
      <c r="V7802" t="str">
        <f>VLOOKUP(M7802,People!B:C,2,0)</f>
        <v>Chuck Magee</v>
      </c>
      <c r="W7802" t="str">
        <f>IFERROR(VLOOKUP(B7802,Returns!B:C,2,0),"NO")</f>
        <v>NO</v>
      </c>
      <c r="X7802" s="34">
        <f t="shared" si="121"/>
        <v>64.948800000000006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35">
        <v>0</v>
      </c>
      <c r="U7803" s="1">
        <v>14.572799999999997</v>
      </c>
      <c r="V7803" t="str">
        <f>VLOOKUP(M7803,People!B:C,2,0)</f>
        <v>Anna Andreadi</v>
      </c>
      <c r="W7803" t="str">
        <f>IFERROR(VLOOKUP(B7803,Returns!B:C,2,0),"NO")</f>
        <v>NO</v>
      </c>
      <c r="X7803" s="34">
        <f t="shared" si="121"/>
        <v>0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35">
        <v>0.2</v>
      </c>
      <c r="U7804" s="1">
        <v>4.1999999999999993</v>
      </c>
      <c r="V7804" t="str">
        <f>VLOOKUP(M7804,People!B:C,2,0)</f>
        <v>Cassandra Brandow</v>
      </c>
      <c r="W7804" t="str">
        <f>IFERROR(VLOOKUP(B7804,Returns!B:C,2,0),"NO")</f>
        <v>NO</v>
      </c>
      <c r="X7804" s="34">
        <f t="shared" si="121"/>
        <v>2.4000000000000004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35">
        <v>0.2</v>
      </c>
      <c r="U7805" s="1">
        <v>-63.005600000000015</v>
      </c>
      <c r="V7805" t="str">
        <f>VLOOKUP(M7805,People!B:C,2,0)</f>
        <v>Cassandra Brandow</v>
      </c>
      <c r="W7805" t="str">
        <f>IFERROR(VLOOKUP(B7805,Returns!B:C,2,0),"NO")</f>
        <v>NO</v>
      </c>
      <c r="X7805" s="34">
        <f t="shared" si="121"/>
        <v>144.01280000000003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35">
        <v>0.2</v>
      </c>
      <c r="U7806" s="1">
        <v>-4.7670000000000021</v>
      </c>
      <c r="V7806" t="str">
        <f>VLOOKUP(M7806,People!B:C,2,0)</f>
        <v>Cassandra Brandow</v>
      </c>
      <c r="W7806" t="str">
        <f>IFERROR(VLOOKUP(B7806,Returns!B:C,2,0),"NO")</f>
        <v>NO</v>
      </c>
      <c r="X7806" s="34">
        <f t="shared" si="121"/>
        <v>5.0848000000000013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35">
        <v>0.2</v>
      </c>
      <c r="U7807" s="1">
        <v>0.31679999999999986</v>
      </c>
      <c r="V7807" t="str">
        <f>VLOOKUP(M7807,People!B:C,2,0)</f>
        <v>Cassandra Brandow</v>
      </c>
      <c r="W7807" t="str">
        <f>IFERROR(VLOOKUP(B7807,Returns!B:C,2,0),"NO")</f>
        <v>NO</v>
      </c>
      <c r="X7807" s="34">
        <f t="shared" si="121"/>
        <v>0.56320000000000003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35">
        <v>0.7</v>
      </c>
      <c r="U7808" s="1">
        <v>-2.5631999999999993</v>
      </c>
      <c r="V7808" t="str">
        <f>VLOOKUP(M7808,People!B:C,2,0)</f>
        <v>Cassandra Brandow</v>
      </c>
      <c r="W7808" t="str">
        <f>IFERROR(VLOOKUP(B7808,Returns!B:C,2,0),"NO")</f>
        <v>NO</v>
      </c>
      <c r="X7808" s="34">
        <f t="shared" si="121"/>
        <v>2.2427999999999999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35">
        <v>0.7</v>
      </c>
      <c r="U7809" s="1">
        <v>-24.662400000000005</v>
      </c>
      <c r="V7809" t="str">
        <f>VLOOKUP(M7809,People!B:C,2,0)</f>
        <v>Cassandra Brandow</v>
      </c>
      <c r="W7809" t="str">
        <f>IFERROR(VLOOKUP(B7809,Returns!B:C,2,0),"NO")</f>
        <v>NO</v>
      </c>
      <c r="X7809" s="34">
        <f t="shared" si="121"/>
        <v>21.579600000000003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35">
        <v>0.2</v>
      </c>
      <c r="U7810" s="1">
        <v>5.9519999999999946</v>
      </c>
      <c r="V7810" t="str">
        <f>VLOOKUP(M7810,People!B:C,2,0)</f>
        <v>Cassandra Brandow</v>
      </c>
      <c r="W7810" t="str">
        <f>IFERROR(VLOOKUP(B7810,Returns!B:C,2,0),"NO")</f>
        <v>NO</v>
      </c>
      <c r="X7810" s="34">
        <f t="shared" ref="X7810:X7873" si="122">T7810*R7810</f>
        <v>9.523200000000001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35">
        <v>0.2</v>
      </c>
      <c r="U7811" s="1">
        <v>10.878399999999999</v>
      </c>
      <c r="V7811" t="str">
        <f>VLOOKUP(M7811,People!B:C,2,0)</f>
        <v>Cassandra Brandow</v>
      </c>
      <c r="W7811" t="str">
        <f>IFERROR(VLOOKUP(B7811,Returns!B:C,2,0),"NO")</f>
        <v>NO</v>
      </c>
      <c r="X7811" s="34">
        <f t="shared" si="122"/>
        <v>21.756799999999998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35">
        <v>0</v>
      </c>
      <c r="U7812" s="1">
        <v>2.1464999999999996</v>
      </c>
      <c r="V7812" t="str">
        <f>VLOOKUP(M7812,People!B:C,2,0)</f>
        <v>Chuck Magee</v>
      </c>
      <c r="W7812" t="str">
        <f>IFERROR(VLOOKUP(B7812,Returns!B:C,2,0),"NO")</f>
        <v>NO</v>
      </c>
      <c r="X7812" s="34">
        <f t="shared" si="122"/>
        <v>0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35">
        <v>0</v>
      </c>
      <c r="U7813" s="1">
        <v>2.0747999999999998</v>
      </c>
      <c r="V7813" t="str">
        <f>VLOOKUP(M7813,People!B:C,2,0)</f>
        <v>Chuck Magee</v>
      </c>
      <c r="W7813" t="str">
        <f>IFERROR(VLOOKUP(B7813,Returns!B:C,2,0),"NO")</f>
        <v>NO</v>
      </c>
      <c r="X7813" s="34">
        <f t="shared" si="122"/>
        <v>0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35">
        <v>0.3</v>
      </c>
      <c r="U7814" s="1">
        <v>-47.179800000000029</v>
      </c>
      <c r="V7814" t="str">
        <f>VLOOKUP(M7814,People!B:C,2,0)</f>
        <v>Chuck Magee</v>
      </c>
      <c r="W7814" t="str">
        <f>IFERROR(VLOOKUP(B7814,Returns!B:C,2,0),"NO")</f>
        <v>NO</v>
      </c>
      <c r="X7814" s="34">
        <f t="shared" si="122"/>
        <v>165.1293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35">
        <v>0</v>
      </c>
      <c r="U7815" s="1">
        <v>4.6464000000000008</v>
      </c>
      <c r="V7815" t="str">
        <f>VLOOKUP(M7815,People!B:C,2,0)</f>
        <v>Chuck Magee</v>
      </c>
      <c r="W7815" t="str">
        <f>IFERROR(VLOOKUP(B7815,Returns!B:C,2,0),"NO")</f>
        <v>NO</v>
      </c>
      <c r="X7815" s="34">
        <f t="shared" si="122"/>
        <v>0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35">
        <v>0.15</v>
      </c>
      <c r="U7816" s="1">
        <v>140.95680000000004</v>
      </c>
      <c r="V7816" t="str">
        <f>VLOOKUP(M7816,People!B:C,2,0)</f>
        <v>Anna Andreadi</v>
      </c>
      <c r="W7816" t="str">
        <f>IFERROR(VLOOKUP(B7816,Returns!B:C,2,0),"NO")</f>
        <v>NO</v>
      </c>
      <c r="X7816" s="34">
        <f t="shared" si="122"/>
        <v>224.64989999999997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35">
        <v>0.2</v>
      </c>
      <c r="U7817" s="1">
        <v>-3.5040000000000022</v>
      </c>
      <c r="V7817" t="str">
        <f>VLOOKUP(M7817,People!B:C,2,0)</f>
        <v>Anna Andreadi</v>
      </c>
      <c r="W7817" t="str">
        <f>IFERROR(VLOOKUP(B7817,Returns!B:C,2,0),"NO")</f>
        <v>NO</v>
      </c>
      <c r="X7817" s="34">
        <f t="shared" si="122"/>
        <v>3.504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35">
        <v>0</v>
      </c>
      <c r="U7818" s="1">
        <v>29.437200000000001</v>
      </c>
      <c r="V7818" t="str">
        <f>VLOOKUP(M7818,People!B:C,2,0)</f>
        <v>Anna Andreadi</v>
      </c>
      <c r="W7818" t="str">
        <f>IFERROR(VLOOKUP(B7818,Returns!B:C,2,0),"NO")</f>
        <v>NO</v>
      </c>
      <c r="X7818" s="34">
        <f t="shared" si="122"/>
        <v>0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35">
        <v>0</v>
      </c>
      <c r="U7819" s="1">
        <v>17.581200000000003</v>
      </c>
      <c r="V7819" t="str">
        <f>VLOOKUP(M7819,People!B:C,2,0)</f>
        <v>Anna Andreadi</v>
      </c>
      <c r="W7819" t="str">
        <f>IFERROR(VLOOKUP(B7819,Returns!B:C,2,0),"NO")</f>
        <v>NO</v>
      </c>
      <c r="X7819" s="34">
        <f t="shared" si="122"/>
        <v>0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35">
        <v>0.2</v>
      </c>
      <c r="U7820" s="1">
        <v>1644.2912999999999</v>
      </c>
      <c r="V7820" t="str">
        <f>VLOOKUP(M7820,People!B:C,2,0)</f>
        <v>Anna Andreadi</v>
      </c>
      <c r="W7820" t="str">
        <f>IFERROR(VLOOKUP(B7820,Returns!B:C,2,0),"NO")</f>
        <v>NO</v>
      </c>
      <c r="X7820" s="34">
        <f t="shared" si="122"/>
        <v>907.19520000000011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35">
        <v>0</v>
      </c>
      <c r="U7821" s="1">
        <v>5.6831999999999994</v>
      </c>
      <c r="V7821" t="str">
        <f>VLOOKUP(M7821,People!B:C,2,0)</f>
        <v>Anna Andreadi</v>
      </c>
      <c r="W7821" t="str">
        <f>IFERROR(VLOOKUP(B7821,Returns!B:C,2,0),"NO")</f>
        <v>NO</v>
      </c>
      <c r="X7821" s="34">
        <f t="shared" si="122"/>
        <v>0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35">
        <v>0</v>
      </c>
      <c r="U7822" s="1">
        <v>160.03979999999999</v>
      </c>
      <c r="V7822" t="str">
        <f>VLOOKUP(M7822,People!B:C,2,0)</f>
        <v>Chuck Magee</v>
      </c>
      <c r="W7822" t="str">
        <f>IFERROR(VLOOKUP(B7822,Returns!B:C,2,0),"NO")</f>
        <v>NO</v>
      </c>
      <c r="X7822" s="34">
        <f t="shared" si="122"/>
        <v>0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35">
        <v>0.2</v>
      </c>
      <c r="U7823" s="1">
        <v>6.9794999999999909</v>
      </c>
      <c r="V7823" t="str">
        <f>VLOOKUP(M7823,People!B:C,2,0)</f>
        <v>Cassandra Brandow</v>
      </c>
      <c r="W7823" t="str">
        <f>IFERROR(VLOOKUP(B7823,Returns!B:C,2,0),"NO")</f>
        <v>NO</v>
      </c>
      <c r="X7823" s="34">
        <f t="shared" si="122"/>
        <v>22.334400000000002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35">
        <v>0</v>
      </c>
      <c r="U7824" s="1">
        <v>2.5055999999999998</v>
      </c>
      <c r="V7824" t="str">
        <f>VLOOKUP(M7824,People!B:C,2,0)</f>
        <v>Chuck Magee</v>
      </c>
      <c r="W7824" t="str">
        <f>IFERROR(VLOOKUP(B7824,Returns!B:C,2,0),"NO")</f>
        <v>NO</v>
      </c>
      <c r="X7824" s="34">
        <f t="shared" si="122"/>
        <v>0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35">
        <v>0</v>
      </c>
      <c r="U7825" s="1">
        <v>52.489499999999992</v>
      </c>
      <c r="V7825" t="str">
        <f>VLOOKUP(M7825,People!B:C,2,0)</f>
        <v>Chuck Magee</v>
      </c>
      <c r="W7825" t="str">
        <f>IFERROR(VLOOKUP(B7825,Returns!B:C,2,0),"NO")</f>
        <v>NO</v>
      </c>
      <c r="X7825" s="34">
        <f t="shared" si="122"/>
        <v>0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35">
        <v>0.2</v>
      </c>
      <c r="U7826" s="1">
        <v>17.466000000000008</v>
      </c>
      <c r="V7826" t="str">
        <f>VLOOKUP(M7826,People!B:C,2,0)</f>
        <v>Anna Andreadi</v>
      </c>
      <c r="W7826" t="str">
        <f>IFERROR(VLOOKUP(B7826,Returns!B:C,2,0),"NO")</f>
        <v>NO</v>
      </c>
      <c r="X7826" s="34">
        <f t="shared" si="122"/>
        <v>46.576000000000001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35">
        <v>0.1</v>
      </c>
      <c r="U7827" s="1">
        <v>15.147000000000004</v>
      </c>
      <c r="V7827" t="str">
        <f>VLOOKUP(M7827,People!B:C,2,0)</f>
        <v>Chuck Magee</v>
      </c>
      <c r="W7827" t="str">
        <f>IFERROR(VLOOKUP(B7827,Returns!B:C,2,0),"NO")</f>
        <v>NO</v>
      </c>
      <c r="X7827" s="34">
        <f t="shared" si="122"/>
        <v>9.0882000000000005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35">
        <v>0.2</v>
      </c>
      <c r="U7828" s="1">
        <v>38.157600000000002</v>
      </c>
      <c r="V7828" t="str">
        <f>VLOOKUP(M7828,People!B:C,2,0)</f>
        <v>Kelly Williams</v>
      </c>
      <c r="W7828" t="str">
        <f>IFERROR(VLOOKUP(B7828,Returns!B:C,2,0),"NO")</f>
        <v>NO</v>
      </c>
      <c r="X7828" s="34">
        <f t="shared" si="122"/>
        <v>101.75360000000001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35">
        <v>0.2</v>
      </c>
      <c r="U7829" s="1">
        <v>3.2213999999999996</v>
      </c>
      <c r="V7829" t="str">
        <f>VLOOKUP(M7829,People!B:C,2,0)</f>
        <v>Kelly Williams</v>
      </c>
      <c r="W7829" t="str">
        <f>IFERROR(VLOOKUP(B7829,Returns!B:C,2,0),"NO")</f>
        <v>NO</v>
      </c>
      <c r="X7829" s="34">
        <f t="shared" si="122"/>
        <v>1.9824000000000002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35">
        <v>0.2</v>
      </c>
      <c r="U7830" s="1">
        <v>6.3935999999999957</v>
      </c>
      <c r="V7830" t="str">
        <f>VLOOKUP(M7830,People!B:C,2,0)</f>
        <v>Anna Andreadi</v>
      </c>
      <c r="W7830" t="str">
        <f>IFERROR(VLOOKUP(B7830,Returns!B:C,2,0),"NO")</f>
        <v>NO</v>
      </c>
      <c r="X7830" s="34">
        <f t="shared" si="122"/>
        <v>12.787200000000002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35">
        <v>0</v>
      </c>
      <c r="U7831" s="1">
        <v>15.475200000000001</v>
      </c>
      <c r="V7831" t="str">
        <f>VLOOKUP(M7831,People!B:C,2,0)</f>
        <v>Anna Andreadi</v>
      </c>
      <c r="W7831" t="str">
        <f>IFERROR(VLOOKUP(B7831,Returns!B:C,2,0),"NO")</f>
        <v>NO</v>
      </c>
      <c r="X7831" s="34">
        <f t="shared" si="122"/>
        <v>0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35">
        <v>0.2</v>
      </c>
      <c r="U7832" s="1">
        <v>38.996999999999986</v>
      </c>
      <c r="V7832" t="str">
        <f>VLOOKUP(M7832,People!B:C,2,0)</f>
        <v>Anna Andreadi</v>
      </c>
      <c r="W7832" t="str">
        <f>IFERROR(VLOOKUP(B7832,Returns!B:C,2,0),"NO")</f>
        <v>NO</v>
      </c>
      <c r="X7832" s="34">
        <f t="shared" si="122"/>
        <v>62.395200000000017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35">
        <v>0.2</v>
      </c>
      <c r="U7833" s="1">
        <v>17.623199999999997</v>
      </c>
      <c r="V7833" t="str">
        <f>VLOOKUP(M7833,People!B:C,2,0)</f>
        <v>Anna Andreadi</v>
      </c>
      <c r="W7833" t="str">
        <f>IFERROR(VLOOKUP(B7833,Returns!B:C,2,0),"NO")</f>
        <v>NO</v>
      </c>
      <c r="X7833" s="34">
        <f t="shared" si="122"/>
        <v>10.070400000000001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35">
        <v>0.2</v>
      </c>
      <c r="U7834" s="1">
        <v>1.9136000000000006</v>
      </c>
      <c r="V7834" t="str">
        <f>VLOOKUP(M7834,People!B:C,2,0)</f>
        <v>Kelly Williams</v>
      </c>
      <c r="W7834" t="str">
        <f>IFERROR(VLOOKUP(B7834,Returns!B:C,2,0),"NO")</f>
        <v>NO</v>
      </c>
      <c r="X7834" s="34">
        <f t="shared" si="122"/>
        <v>3.8272000000000008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35">
        <v>0.2</v>
      </c>
      <c r="U7835" s="1">
        <v>2.1319999999999988</v>
      </c>
      <c r="V7835" t="str">
        <f>VLOOKUP(M7835,People!B:C,2,0)</f>
        <v>Cassandra Brandow</v>
      </c>
      <c r="W7835" t="str">
        <f>IFERROR(VLOOKUP(B7835,Returns!B:C,2,0),"NO")</f>
        <v>NO</v>
      </c>
      <c r="X7835" s="34">
        <f t="shared" si="122"/>
        <v>2.6240000000000006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35">
        <v>0.2</v>
      </c>
      <c r="U7836" s="1">
        <v>-15.098000000000013</v>
      </c>
      <c r="V7836" t="str">
        <f>VLOOKUP(M7836,People!B:C,2,0)</f>
        <v>Anna Andreadi</v>
      </c>
      <c r="W7836" t="str">
        <f>IFERROR(VLOOKUP(B7836,Returns!B:C,2,0),"NO")</f>
        <v>NO</v>
      </c>
      <c r="X7836" s="34">
        <f t="shared" si="122"/>
        <v>48.313600000000001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35">
        <v>0.2</v>
      </c>
      <c r="U7837" s="1">
        <v>41.993000000000009</v>
      </c>
      <c r="V7837" t="str">
        <f>VLOOKUP(M7837,People!B:C,2,0)</f>
        <v>Anna Andreadi</v>
      </c>
      <c r="W7837" t="str">
        <f>IFERROR(VLOOKUP(B7837,Returns!B:C,2,0),"NO")</f>
        <v>NO</v>
      </c>
      <c r="X7837" s="34">
        <f t="shared" si="122"/>
        <v>95.984000000000009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35">
        <v>0.2</v>
      </c>
      <c r="U7838" s="1">
        <v>-11.51760000000003</v>
      </c>
      <c r="V7838" t="str">
        <f>VLOOKUP(M7838,People!B:C,2,0)</f>
        <v>Anna Andreadi</v>
      </c>
      <c r="W7838" t="str">
        <f>IFERROR(VLOOKUP(B7838,Returns!B:C,2,0),"NO")</f>
        <v>NO</v>
      </c>
      <c r="X7838" s="34">
        <f t="shared" si="122"/>
        <v>61.427200000000006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35">
        <v>0</v>
      </c>
      <c r="U7839" s="1">
        <v>5.7959999999999994</v>
      </c>
      <c r="V7839" t="str">
        <f>VLOOKUP(M7839,People!B:C,2,0)</f>
        <v>Anna Andreadi</v>
      </c>
      <c r="W7839" t="str">
        <f>IFERROR(VLOOKUP(B7839,Returns!B:C,2,0),"NO")</f>
        <v>NO</v>
      </c>
      <c r="X7839" s="34">
        <f t="shared" si="122"/>
        <v>0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35">
        <v>0</v>
      </c>
      <c r="U7840" s="1">
        <v>57.592799999999997</v>
      </c>
      <c r="V7840" t="str">
        <f>VLOOKUP(M7840,People!B:C,2,0)</f>
        <v>Anna Andreadi</v>
      </c>
      <c r="W7840" t="str">
        <f>IFERROR(VLOOKUP(B7840,Returns!B:C,2,0),"NO")</f>
        <v>NO</v>
      </c>
      <c r="X7840" s="34">
        <f t="shared" si="122"/>
        <v>0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35">
        <v>0</v>
      </c>
      <c r="U7841" s="1">
        <v>2.8763999999999994</v>
      </c>
      <c r="V7841" t="str">
        <f>VLOOKUP(M7841,People!B:C,2,0)</f>
        <v>Kelly Williams</v>
      </c>
      <c r="W7841" t="str">
        <f>IFERROR(VLOOKUP(B7841,Returns!B:C,2,0),"NO")</f>
        <v>NO</v>
      </c>
      <c r="X7841" s="34">
        <f t="shared" si="122"/>
        <v>0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35">
        <v>0</v>
      </c>
      <c r="U7842" s="1">
        <v>106.62480000000005</v>
      </c>
      <c r="V7842" t="str">
        <f>VLOOKUP(M7842,People!B:C,2,0)</f>
        <v>Kelly Williams</v>
      </c>
      <c r="W7842" t="str">
        <f>IFERROR(VLOOKUP(B7842,Returns!B:C,2,0),"NO")</f>
        <v>NO</v>
      </c>
      <c r="X7842" s="34">
        <f t="shared" si="122"/>
        <v>0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35">
        <v>0</v>
      </c>
      <c r="U7843" s="1">
        <v>13.787999999999997</v>
      </c>
      <c r="V7843" t="str">
        <f>VLOOKUP(M7843,People!B:C,2,0)</f>
        <v>Chuck Magee</v>
      </c>
      <c r="W7843" t="str">
        <f>IFERROR(VLOOKUP(B7843,Returns!B:C,2,0),"NO")</f>
        <v>NO</v>
      </c>
      <c r="X7843" s="34">
        <f t="shared" si="122"/>
        <v>0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35">
        <v>0</v>
      </c>
      <c r="U7844" s="1">
        <v>26.702999999999999</v>
      </c>
      <c r="V7844" t="str">
        <f>VLOOKUP(M7844,People!B:C,2,0)</f>
        <v>Cassandra Brandow</v>
      </c>
      <c r="W7844" t="str">
        <f>IFERROR(VLOOKUP(B7844,Returns!B:C,2,0),"NO")</f>
        <v>NO</v>
      </c>
      <c r="X7844" s="34">
        <f t="shared" si="122"/>
        <v>0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35">
        <v>0</v>
      </c>
      <c r="U7845" s="1">
        <v>34.214400000000005</v>
      </c>
      <c r="V7845" t="str">
        <f>VLOOKUP(M7845,People!B:C,2,0)</f>
        <v>Cassandra Brandow</v>
      </c>
      <c r="W7845" t="str">
        <f>IFERROR(VLOOKUP(B7845,Returns!B:C,2,0),"NO")</f>
        <v>NO</v>
      </c>
      <c r="X7845" s="34">
        <f t="shared" si="122"/>
        <v>0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35">
        <v>0.3</v>
      </c>
      <c r="U7846" s="1">
        <v>-21.3264</v>
      </c>
      <c r="V7846" t="str">
        <f>VLOOKUP(M7846,People!B:C,2,0)</f>
        <v>Kelly Williams</v>
      </c>
      <c r="W7846" t="str">
        <f>IFERROR(VLOOKUP(B7846,Returns!B:C,2,0),"NO")</f>
        <v>Yes</v>
      </c>
      <c r="X7846" s="34">
        <f t="shared" si="122"/>
        <v>37.321199999999997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35">
        <v>0</v>
      </c>
      <c r="U7847" s="1">
        <v>69.704999999999998</v>
      </c>
      <c r="V7847" t="str">
        <f>VLOOKUP(M7847,People!B:C,2,0)</f>
        <v>Cassandra Brandow</v>
      </c>
      <c r="W7847" t="str">
        <f>IFERROR(VLOOKUP(B7847,Returns!B:C,2,0),"NO")</f>
        <v>NO</v>
      </c>
      <c r="X7847" s="34">
        <f t="shared" si="122"/>
        <v>0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35">
        <v>0</v>
      </c>
      <c r="U7848" s="1">
        <v>561.56399999999996</v>
      </c>
      <c r="V7848" t="str">
        <f>VLOOKUP(M7848,People!B:C,2,0)</f>
        <v>Cassandra Brandow</v>
      </c>
      <c r="W7848" t="str">
        <f>IFERROR(VLOOKUP(B7848,Returns!B:C,2,0),"NO")</f>
        <v>NO</v>
      </c>
      <c r="X7848" s="34">
        <f t="shared" si="122"/>
        <v>0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35">
        <v>0.6</v>
      </c>
      <c r="U7849" s="1">
        <v>-6.8815999999999953</v>
      </c>
      <c r="V7849" t="str">
        <f>VLOOKUP(M7849,People!B:C,2,0)</f>
        <v>Kelly Williams</v>
      </c>
      <c r="W7849" t="str">
        <f>IFERROR(VLOOKUP(B7849,Returns!B:C,2,0),"NO")</f>
        <v>NO</v>
      </c>
      <c r="X7849" s="34">
        <f t="shared" si="122"/>
        <v>9.7151999999999994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35">
        <v>0.2</v>
      </c>
      <c r="U7850" s="1">
        <v>-3.787200000000003</v>
      </c>
      <c r="V7850" t="str">
        <f>VLOOKUP(M7850,People!B:C,2,0)</f>
        <v>Kelly Williams</v>
      </c>
      <c r="W7850" t="str">
        <f>IFERROR(VLOOKUP(B7850,Returns!B:C,2,0),"NO")</f>
        <v>NO</v>
      </c>
      <c r="X7850" s="34">
        <f t="shared" si="122"/>
        <v>3.7872000000000003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35">
        <v>0.2</v>
      </c>
      <c r="U7851" s="1">
        <v>-3.1680000000000001</v>
      </c>
      <c r="V7851" t="str">
        <f>VLOOKUP(M7851,People!B:C,2,0)</f>
        <v>Kelly Williams</v>
      </c>
      <c r="W7851" t="str">
        <f>IFERROR(VLOOKUP(B7851,Returns!B:C,2,0),"NO")</f>
        <v>NO</v>
      </c>
      <c r="X7851" s="34">
        <f t="shared" si="122"/>
        <v>2.5344000000000002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35">
        <v>0.2</v>
      </c>
      <c r="U7852" s="1">
        <v>1.764</v>
      </c>
      <c r="V7852" t="str">
        <f>VLOOKUP(M7852,People!B:C,2,0)</f>
        <v>Kelly Williams</v>
      </c>
      <c r="W7852" t="str">
        <f>IFERROR(VLOOKUP(B7852,Returns!B:C,2,0),"NO")</f>
        <v>NO</v>
      </c>
      <c r="X7852" s="34">
        <f t="shared" si="122"/>
        <v>1.008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35">
        <v>0.2</v>
      </c>
      <c r="U7853" s="1">
        <v>2.9568000000000003</v>
      </c>
      <c r="V7853" t="str">
        <f>VLOOKUP(M7853,People!B:C,2,0)</f>
        <v>Kelly Williams</v>
      </c>
      <c r="W7853" t="str">
        <f>IFERROR(VLOOKUP(B7853,Returns!B:C,2,0),"NO")</f>
        <v>NO</v>
      </c>
      <c r="X7853" s="34">
        <f t="shared" si="122"/>
        <v>1.6896000000000002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35">
        <v>0.8</v>
      </c>
      <c r="U7854" s="1">
        <v>-53.008800000000008</v>
      </c>
      <c r="V7854" t="str">
        <f>VLOOKUP(M7854,People!B:C,2,0)</f>
        <v>Kelly Williams</v>
      </c>
      <c r="W7854" t="str">
        <f>IFERROR(VLOOKUP(B7854,Returns!B:C,2,0),"NO")</f>
        <v>NO</v>
      </c>
      <c r="X7854" s="34">
        <f t="shared" si="122"/>
        <v>16.310399999999998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35">
        <v>0</v>
      </c>
      <c r="U7855" s="1">
        <v>4.8804000000000007</v>
      </c>
      <c r="V7855" t="str">
        <f>VLOOKUP(M7855,People!B:C,2,0)</f>
        <v>Anna Andreadi</v>
      </c>
      <c r="W7855" t="str">
        <f>IFERROR(VLOOKUP(B7855,Returns!B:C,2,0),"NO")</f>
        <v>NO</v>
      </c>
      <c r="X7855" s="34">
        <f t="shared" si="122"/>
        <v>0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35">
        <v>0</v>
      </c>
      <c r="U7856" s="1">
        <v>89.779200000000003</v>
      </c>
      <c r="V7856" t="str">
        <f>VLOOKUP(M7856,People!B:C,2,0)</f>
        <v>Cassandra Brandow</v>
      </c>
      <c r="W7856" t="str">
        <f>IFERROR(VLOOKUP(B7856,Returns!B:C,2,0),"NO")</f>
        <v>NO</v>
      </c>
      <c r="X7856" s="34">
        <f t="shared" si="122"/>
        <v>0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35">
        <v>0</v>
      </c>
      <c r="U7857" s="1">
        <v>23.4</v>
      </c>
      <c r="V7857" t="str">
        <f>VLOOKUP(M7857,People!B:C,2,0)</f>
        <v>Cassandra Brandow</v>
      </c>
      <c r="W7857" t="str">
        <f>IFERROR(VLOOKUP(B7857,Returns!B:C,2,0),"NO")</f>
        <v>NO</v>
      </c>
      <c r="X7857" s="34">
        <f t="shared" si="122"/>
        <v>0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35">
        <v>0.2</v>
      </c>
      <c r="U7858" s="1">
        <v>8.9543999999999997</v>
      </c>
      <c r="V7858" t="str">
        <f>VLOOKUP(M7858,People!B:C,2,0)</f>
        <v>Chuck Magee</v>
      </c>
      <c r="W7858" t="str">
        <f>IFERROR(VLOOKUP(B7858,Returns!B:C,2,0),"NO")</f>
        <v>NO</v>
      </c>
      <c r="X7858" s="34">
        <f t="shared" si="122"/>
        <v>5.1168000000000013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35">
        <v>0</v>
      </c>
      <c r="U7859" s="1">
        <v>134.55999999999995</v>
      </c>
      <c r="V7859" t="str">
        <f>VLOOKUP(M7859,People!B:C,2,0)</f>
        <v>Chuck Magee</v>
      </c>
      <c r="W7859" t="str">
        <f>IFERROR(VLOOKUP(B7859,Returns!B:C,2,0),"NO")</f>
        <v>NO</v>
      </c>
      <c r="X7859" s="34">
        <f t="shared" si="122"/>
        <v>0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35">
        <v>0</v>
      </c>
      <c r="U7860" s="1">
        <v>77.863499999999988</v>
      </c>
      <c r="V7860" t="str">
        <f>VLOOKUP(M7860,People!B:C,2,0)</f>
        <v>Chuck Magee</v>
      </c>
      <c r="W7860" t="str">
        <f>IFERROR(VLOOKUP(B7860,Returns!B:C,2,0),"NO")</f>
        <v>NO</v>
      </c>
      <c r="X7860" s="34">
        <f t="shared" si="122"/>
        <v>0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35">
        <v>0</v>
      </c>
      <c r="U7861" s="1">
        <v>17.981999999999999</v>
      </c>
      <c r="V7861" t="str">
        <f>VLOOKUP(M7861,People!B:C,2,0)</f>
        <v>Chuck Magee</v>
      </c>
      <c r="W7861" t="str">
        <f>IFERROR(VLOOKUP(B7861,Returns!B:C,2,0),"NO")</f>
        <v>NO</v>
      </c>
      <c r="X7861" s="34">
        <f t="shared" si="122"/>
        <v>0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35">
        <v>0.7</v>
      </c>
      <c r="U7862" s="1">
        <v>-12.352</v>
      </c>
      <c r="V7862" t="str">
        <f>VLOOKUP(M7862,People!B:C,2,0)</f>
        <v>Chuck Magee</v>
      </c>
      <c r="W7862" t="str">
        <f>IFERROR(VLOOKUP(B7862,Returns!B:C,2,0),"NO")</f>
        <v>NO</v>
      </c>
      <c r="X7862" s="34">
        <f t="shared" si="122"/>
        <v>12.969600000000002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35">
        <v>0</v>
      </c>
      <c r="U7863" s="1">
        <v>3.400999999999998</v>
      </c>
      <c r="V7863" t="str">
        <f>VLOOKUP(M7863,People!B:C,2,0)</f>
        <v>Anna Andreadi</v>
      </c>
      <c r="W7863" t="str">
        <f>IFERROR(VLOOKUP(B7863,Returns!B:C,2,0),"NO")</f>
        <v>NO</v>
      </c>
      <c r="X7863" s="34">
        <f t="shared" si="122"/>
        <v>0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35">
        <v>0</v>
      </c>
      <c r="U7864" s="1">
        <v>0</v>
      </c>
      <c r="V7864" t="str">
        <f>VLOOKUP(M7864,People!B:C,2,0)</f>
        <v>Anna Andreadi</v>
      </c>
      <c r="W7864" t="str">
        <f>IFERROR(VLOOKUP(B7864,Returns!B:C,2,0),"NO")</f>
        <v>NO</v>
      </c>
      <c r="X7864" s="34">
        <f t="shared" si="122"/>
        <v>0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35">
        <v>0.2</v>
      </c>
      <c r="U7865" s="1">
        <v>-64.774800000000013</v>
      </c>
      <c r="V7865" t="str">
        <f>VLOOKUP(M7865,People!B:C,2,0)</f>
        <v>Anna Andreadi</v>
      </c>
      <c r="W7865" t="str">
        <f>IFERROR(VLOOKUP(B7865,Returns!B:C,2,0),"NO")</f>
        <v>NO</v>
      </c>
      <c r="X7865" s="34">
        <f t="shared" si="122"/>
        <v>54.547200000000004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35">
        <v>0.2</v>
      </c>
      <c r="U7866" s="1">
        <v>6.7048000000000005</v>
      </c>
      <c r="V7866" t="str">
        <f>VLOOKUP(M7866,People!B:C,2,0)</f>
        <v>Anna Andreadi</v>
      </c>
      <c r="W7866" t="str">
        <f>IFERROR(VLOOKUP(B7866,Returns!B:C,2,0),"NO")</f>
        <v>NO</v>
      </c>
      <c r="X7866" s="34">
        <f t="shared" si="122"/>
        <v>3.6992000000000007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35">
        <v>0.2</v>
      </c>
      <c r="U7867" s="1">
        <v>49.715999999999966</v>
      </c>
      <c r="V7867" t="str">
        <f>VLOOKUP(M7867,People!B:C,2,0)</f>
        <v>Anna Andreadi</v>
      </c>
      <c r="W7867" t="str">
        <f>IFERROR(VLOOKUP(B7867,Returns!B:C,2,0),"NO")</f>
        <v>NO</v>
      </c>
      <c r="X7867" s="34">
        <f t="shared" si="122"/>
        <v>88.384000000000015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35">
        <v>0.7</v>
      </c>
      <c r="U7868" s="1">
        <v>-191.64599999999996</v>
      </c>
      <c r="V7868" t="str">
        <f>VLOOKUP(M7868,People!B:C,2,0)</f>
        <v>Anna Andreadi</v>
      </c>
      <c r="W7868" t="str">
        <f>IFERROR(VLOOKUP(B7868,Returns!B:C,2,0),"NO")</f>
        <v>NO</v>
      </c>
      <c r="X7868" s="34">
        <f t="shared" si="122"/>
        <v>89.43480000000001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35">
        <v>0</v>
      </c>
      <c r="U7869" s="1">
        <v>79.891199999999998</v>
      </c>
      <c r="V7869" t="str">
        <f>VLOOKUP(M7869,People!B:C,2,0)</f>
        <v>Anna Andreadi</v>
      </c>
      <c r="W7869" t="str">
        <f>IFERROR(VLOOKUP(B7869,Returns!B:C,2,0),"NO")</f>
        <v>NO</v>
      </c>
      <c r="X7869" s="34">
        <f t="shared" si="122"/>
        <v>0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35">
        <v>0</v>
      </c>
      <c r="U7870" s="1">
        <v>6.1547999999999998</v>
      </c>
      <c r="V7870" t="str">
        <f>VLOOKUP(M7870,People!B:C,2,0)</f>
        <v>Anna Andreadi</v>
      </c>
      <c r="W7870" t="str">
        <f>IFERROR(VLOOKUP(B7870,Returns!B:C,2,0),"NO")</f>
        <v>NO</v>
      </c>
      <c r="X7870" s="34">
        <f t="shared" si="122"/>
        <v>0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35">
        <v>0.2</v>
      </c>
      <c r="U7871" s="1">
        <v>-2.6999999999999993</v>
      </c>
      <c r="V7871" t="str">
        <f>VLOOKUP(M7871,People!B:C,2,0)</f>
        <v>Cassandra Brandow</v>
      </c>
      <c r="W7871" t="str">
        <f>IFERROR(VLOOKUP(B7871,Returns!B:C,2,0),"NO")</f>
        <v>NO</v>
      </c>
      <c r="X7871" s="34">
        <f t="shared" si="122"/>
        <v>4.8000000000000007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35">
        <v>0.2</v>
      </c>
      <c r="U7872" s="1">
        <v>8.8623999999999992</v>
      </c>
      <c r="V7872" t="str">
        <f>VLOOKUP(M7872,People!B:C,2,0)</f>
        <v>Chuck Magee</v>
      </c>
      <c r="W7872" t="str">
        <f>IFERROR(VLOOKUP(B7872,Returns!B:C,2,0),"NO")</f>
        <v>NO</v>
      </c>
      <c r="X7872" s="34">
        <f t="shared" si="122"/>
        <v>4.8896000000000006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35">
        <v>0</v>
      </c>
      <c r="U7873" s="1">
        <v>2.9567999999999999</v>
      </c>
      <c r="V7873" t="str">
        <f>VLOOKUP(M7873,People!B:C,2,0)</f>
        <v>Anna Andreadi</v>
      </c>
      <c r="W7873" t="str">
        <f>IFERROR(VLOOKUP(B7873,Returns!B:C,2,0),"NO")</f>
        <v>NO</v>
      </c>
      <c r="X7873" s="34">
        <f t="shared" si="122"/>
        <v>0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35">
        <v>0.2</v>
      </c>
      <c r="U7874" s="1">
        <v>102.95279999999988</v>
      </c>
      <c r="V7874" t="str">
        <f>VLOOKUP(M7874,People!B:C,2,0)</f>
        <v>Anna Andreadi</v>
      </c>
      <c r="W7874" t="str">
        <f>IFERROR(VLOOKUP(B7874,Returns!B:C,2,0),"NO")</f>
        <v>NO</v>
      </c>
      <c r="X7874" s="34">
        <f t="shared" ref="X7874:X7937" si="123">T7874*R7874</f>
        <v>183.02720000000002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35">
        <v>0</v>
      </c>
      <c r="U7875" s="1">
        <v>3.8519999999999994</v>
      </c>
      <c r="V7875" t="str">
        <f>VLOOKUP(M7875,People!B:C,2,0)</f>
        <v>Anna Andreadi</v>
      </c>
      <c r="W7875" t="str">
        <f>IFERROR(VLOOKUP(B7875,Returns!B:C,2,0),"NO")</f>
        <v>NO</v>
      </c>
      <c r="X7875" s="34">
        <f t="shared" si="123"/>
        <v>0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35">
        <v>0</v>
      </c>
      <c r="U7876" s="1">
        <v>45.975399999999993</v>
      </c>
      <c r="V7876" t="str">
        <f>VLOOKUP(M7876,People!B:C,2,0)</f>
        <v>Anna Andreadi</v>
      </c>
      <c r="W7876" t="str">
        <f>IFERROR(VLOOKUP(B7876,Returns!B:C,2,0),"NO")</f>
        <v>NO</v>
      </c>
      <c r="X7876" s="34">
        <f t="shared" si="123"/>
        <v>0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35">
        <v>0.2</v>
      </c>
      <c r="U7877" s="1">
        <v>11.2752</v>
      </c>
      <c r="V7877" t="str">
        <f>VLOOKUP(M7877,People!B:C,2,0)</f>
        <v>Anna Andreadi</v>
      </c>
      <c r="W7877" t="str">
        <f>IFERROR(VLOOKUP(B7877,Returns!B:C,2,0),"NO")</f>
        <v>NO</v>
      </c>
      <c r="X7877" s="34">
        <f t="shared" si="123"/>
        <v>6.2208000000000014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35">
        <v>0.2</v>
      </c>
      <c r="U7878" s="1">
        <v>0.8382000000000005</v>
      </c>
      <c r="V7878" t="str">
        <f>VLOOKUP(M7878,People!B:C,2,0)</f>
        <v>Anna Andreadi</v>
      </c>
      <c r="W7878" t="str">
        <f>IFERROR(VLOOKUP(B7878,Returns!B:C,2,0),"NO")</f>
        <v>NO</v>
      </c>
      <c r="X7878" s="34">
        <f t="shared" si="123"/>
        <v>2.2352000000000003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35">
        <v>0.2</v>
      </c>
      <c r="U7879" s="1">
        <v>1.764</v>
      </c>
      <c r="V7879" t="str">
        <f>VLOOKUP(M7879,People!B:C,2,0)</f>
        <v>Cassandra Brandow</v>
      </c>
      <c r="W7879" t="str">
        <f>IFERROR(VLOOKUP(B7879,Returns!B:C,2,0),"NO")</f>
        <v>NO</v>
      </c>
      <c r="X7879" s="34">
        <f t="shared" si="123"/>
        <v>1.008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35">
        <v>0.6</v>
      </c>
      <c r="U7880" s="1">
        <v>-302.72000000000003</v>
      </c>
      <c r="V7880" t="str">
        <f>VLOOKUP(M7880,People!B:C,2,0)</f>
        <v>Kelly Williams</v>
      </c>
      <c r="W7880" t="str">
        <f>IFERROR(VLOOKUP(B7880,Returns!B:C,2,0),"NO")</f>
        <v>NO</v>
      </c>
      <c r="X7880" s="34">
        <f t="shared" si="123"/>
        <v>145.30560000000003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35">
        <v>0.4</v>
      </c>
      <c r="U7881" s="1">
        <v>-118.01160000000002</v>
      </c>
      <c r="V7881" t="str">
        <f>VLOOKUP(M7881,People!B:C,2,0)</f>
        <v>Chuck Magee</v>
      </c>
      <c r="W7881" t="str">
        <f>IFERROR(VLOOKUP(B7881,Returns!B:C,2,0),"NO")</f>
        <v>NO</v>
      </c>
      <c r="X7881" s="34">
        <f t="shared" si="123"/>
        <v>134.87039999999999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35">
        <v>0.2</v>
      </c>
      <c r="U7882" s="1">
        <v>1.0007999999999999</v>
      </c>
      <c r="V7882" t="str">
        <f>VLOOKUP(M7882,People!B:C,2,0)</f>
        <v>Anna Andreadi</v>
      </c>
      <c r="W7882" t="str">
        <f>IFERROR(VLOOKUP(B7882,Returns!B:C,2,0),"NO")</f>
        <v>NO</v>
      </c>
      <c r="X7882" s="34">
        <f t="shared" si="123"/>
        <v>2.6687999999999996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35">
        <v>0.2</v>
      </c>
      <c r="U7883" s="1">
        <v>10.553399999999993</v>
      </c>
      <c r="V7883" t="str">
        <f>VLOOKUP(M7883,People!B:C,2,0)</f>
        <v>Anna Andreadi</v>
      </c>
      <c r="W7883" t="str">
        <f>IFERROR(VLOOKUP(B7883,Returns!B:C,2,0),"NO")</f>
        <v>NO</v>
      </c>
      <c r="X7883" s="34">
        <f t="shared" si="123"/>
        <v>15.350400000000002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35">
        <v>0.2</v>
      </c>
      <c r="U7884" s="1">
        <v>14.07119999999999</v>
      </c>
      <c r="V7884" t="str">
        <f>VLOOKUP(M7884,People!B:C,2,0)</f>
        <v>Anna Andreadi</v>
      </c>
      <c r="W7884" t="str">
        <f>IFERROR(VLOOKUP(B7884,Returns!B:C,2,0),"NO")</f>
        <v>NO</v>
      </c>
      <c r="X7884" s="34">
        <f t="shared" si="123"/>
        <v>20.467200000000005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35">
        <v>0.2</v>
      </c>
      <c r="U7885" s="1">
        <v>3.7409999999999997</v>
      </c>
      <c r="V7885" t="str">
        <f>VLOOKUP(M7885,People!B:C,2,0)</f>
        <v>Anna Andreadi</v>
      </c>
      <c r="W7885" t="str">
        <f>IFERROR(VLOOKUP(B7885,Returns!B:C,2,0),"NO")</f>
        <v>NO</v>
      </c>
      <c r="X7885" s="34">
        <f t="shared" si="123"/>
        <v>2.0640000000000001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35">
        <v>0.2</v>
      </c>
      <c r="U7886" s="1">
        <v>5.9149999999999938</v>
      </c>
      <c r="V7886" t="str">
        <f>VLOOKUP(M7886,People!B:C,2,0)</f>
        <v>Anna Andreadi</v>
      </c>
      <c r="W7886" t="str">
        <f>IFERROR(VLOOKUP(B7886,Returns!B:C,2,0),"NO")</f>
        <v>NO</v>
      </c>
      <c r="X7886" s="34">
        <f t="shared" si="123"/>
        <v>9.4640000000000004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35">
        <v>0.2</v>
      </c>
      <c r="U7887" s="1">
        <v>7.0128000000000013</v>
      </c>
      <c r="V7887" t="str">
        <f>VLOOKUP(M7887,People!B:C,2,0)</f>
        <v>Anna Andreadi</v>
      </c>
      <c r="W7887" t="str">
        <f>IFERROR(VLOOKUP(B7887,Returns!B:C,2,0),"NO")</f>
        <v>NO</v>
      </c>
      <c r="X7887" s="34">
        <f t="shared" si="123"/>
        <v>4.6752000000000002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35">
        <v>0.2</v>
      </c>
      <c r="U7888" s="1">
        <v>3.3439999999999994</v>
      </c>
      <c r="V7888" t="str">
        <f>VLOOKUP(M7888,People!B:C,2,0)</f>
        <v>Anna Andreadi</v>
      </c>
      <c r="W7888" t="str">
        <f>IFERROR(VLOOKUP(B7888,Returns!B:C,2,0),"NO")</f>
        <v>NO</v>
      </c>
      <c r="X7888" s="34">
        <f t="shared" si="123"/>
        <v>3.3439999999999999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35">
        <v>0.2</v>
      </c>
      <c r="U7889" s="1">
        <v>4.6552000000000007</v>
      </c>
      <c r="V7889" t="str">
        <f>VLOOKUP(M7889,People!B:C,2,0)</f>
        <v>Anna Andreadi</v>
      </c>
      <c r="W7889" t="str">
        <f>IFERROR(VLOOKUP(B7889,Returns!B:C,2,0),"NO")</f>
        <v>NO</v>
      </c>
      <c r="X7889" s="34">
        <f t="shared" si="123"/>
        <v>3.2384000000000004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35">
        <v>0</v>
      </c>
      <c r="U7890" s="1">
        <v>15.552000000000001</v>
      </c>
      <c r="V7890" t="str">
        <f>VLOOKUP(M7890,People!B:C,2,0)</f>
        <v>Anna Andreadi</v>
      </c>
      <c r="W7890" t="str">
        <f>IFERROR(VLOOKUP(B7890,Returns!B:C,2,0),"NO")</f>
        <v>NO</v>
      </c>
      <c r="X7890" s="34">
        <f t="shared" si="123"/>
        <v>0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35">
        <v>0</v>
      </c>
      <c r="U7891" s="1">
        <v>5.3703000000000003</v>
      </c>
      <c r="V7891" t="str">
        <f>VLOOKUP(M7891,People!B:C,2,0)</f>
        <v>Cassandra Brandow</v>
      </c>
      <c r="W7891" t="str">
        <f>IFERROR(VLOOKUP(B7891,Returns!B:C,2,0),"NO")</f>
        <v>NO</v>
      </c>
      <c r="X7891" s="34">
        <f t="shared" si="123"/>
        <v>0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35">
        <v>0</v>
      </c>
      <c r="U7892" s="1">
        <v>171.99140000000003</v>
      </c>
      <c r="V7892" t="str">
        <f>VLOOKUP(M7892,People!B:C,2,0)</f>
        <v>Cassandra Brandow</v>
      </c>
      <c r="W7892" t="str">
        <f>IFERROR(VLOOKUP(B7892,Returns!B:C,2,0),"NO")</f>
        <v>NO</v>
      </c>
      <c r="X7892" s="34">
        <f t="shared" si="123"/>
        <v>0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35">
        <v>0</v>
      </c>
      <c r="U7893" s="1">
        <v>137.54000000000002</v>
      </c>
      <c r="V7893" t="str">
        <f>VLOOKUP(M7893,People!B:C,2,0)</f>
        <v>Cassandra Brandow</v>
      </c>
      <c r="W7893" t="str">
        <f>IFERROR(VLOOKUP(B7893,Returns!B:C,2,0),"NO")</f>
        <v>NO</v>
      </c>
      <c r="X7893" s="34">
        <f t="shared" si="123"/>
        <v>0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35">
        <v>0</v>
      </c>
      <c r="U7894" s="1">
        <v>49.970399999999991</v>
      </c>
      <c r="V7894" t="str">
        <f>VLOOKUP(M7894,People!B:C,2,0)</f>
        <v>Cassandra Brandow</v>
      </c>
      <c r="W7894" t="str">
        <f>IFERROR(VLOOKUP(B7894,Returns!B:C,2,0),"NO")</f>
        <v>NO</v>
      </c>
      <c r="X7894" s="34">
        <f t="shared" si="123"/>
        <v>0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35">
        <v>0.2</v>
      </c>
      <c r="U7895" s="1">
        <v>4.3500000000000005</v>
      </c>
      <c r="V7895" t="str">
        <f>VLOOKUP(M7895,People!B:C,2,0)</f>
        <v>Chuck Magee</v>
      </c>
      <c r="W7895" t="str">
        <f>IFERROR(VLOOKUP(B7895,Returns!B:C,2,0),"NO")</f>
        <v>NO</v>
      </c>
      <c r="X7895" s="34">
        <f t="shared" si="123"/>
        <v>2.7839999999999998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35">
        <v>0</v>
      </c>
      <c r="U7896" s="1">
        <v>40.376000000000005</v>
      </c>
      <c r="V7896" t="str">
        <f>VLOOKUP(M7896,People!B:C,2,0)</f>
        <v>Chuck Magee</v>
      </c>
      <c r="W7896" t="str">
        <f>IFERROR(VLOOKUP(B7896,Returns!B:C,2,0),"NO")</f>
        <v>NO</v>
      </c>
      <c r="X7896" s="34">
        <f t="shared" si="123"/>
        <v>0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35">
        <v>0</v>
      </c>
      <c r="U7897" s="1">
        <v>3.0575999999999999</v>
      </c>
      <c r="V7897" t="str">
        <f>VLOOKUP(M7897,People!B:C,2,0)</f>
        <v>Chuck Magee</v>
      </c>
      <c r="W7897" t="str">
        <f>IFERROR(VLOOKUP(B7897,Returns!B:C,2,0),"NO")</f>
        <v>NO</v>
      </c>
      <c r="X7897" s="34">
        <f t="shared" si="123"/>
        <v>0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35">
        <v>0</v>
      </c>
      <c r="U7898" s="1">
        <v>219.44159999999999</v>
      </c>
      <c r="V7898" t="str">
        <f>VLOOKUP(M7898,People!B:C,2,0)</f>
        <v>Chuck Magee</v>
      </c>
      <c r="W7898" t="str">
        <f>IFERROR(VLOOKUP(B7898,Returns!B:C,2,0),"NO")</f>
        <v>NO</v>
      </c>
      <c r="X7898" s="34">
        <f t="shared" si="123"/>
        <v>0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35">
        <v>0.2</v>
      </c>
      <c r="U7899" s="1">
        <v>30.605399999999946</v>
      </c>
      <c r="V7899" t="str">
        <f>VLOOKUP(M7899,People!B:C,2,0)</f>
        <v>Cassandra Brandow</v>
      </c>
      <c r="W7899" t="str">
        <f>IFERROR(VLOOKUP(B7899,Returns!B:C,2,0),"NO")</f>
        <v>NO</v>
      </c>
      <c r="X7899" s="34">
        <f t="shared" si="123"/>
        <v>54.409600000000005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35">
        <v>0.7</v>
      </c>
      <c r="U7900" s="1">
        <v>-1237.8461999999995</v>
      </c>
      <c r="V7900" t="str">
        <f>VLOOKUP(M7900,People!B:C,2,0)</f>
        <v>Cassandra Brandow</v>
      </c>
      <c r="W7900" t="str">
        <f>IFERROR(VLOOKUP(B7900,Returns!B:C,2,0),"NO")</f>
        <v>NO</v>
      </c>
      <c r="X7900" s="34">
        <f t="shared" si="123"/>
        <v>1130.2074000000002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35">
        <v>0.2</v>
      </c>
      <c r="U7901" s="1">
        <v>9.1199999999999974</v>
      </c>
      <c r="V7901" t="str">
        <f>VLOOKUP(M7901,People!B:C,2,0)</f>
        <v>Cassandra Brandow</v>
      </c>
      <c r="W7901" t="str">
        <f>IFERROR(VLOOKUP(B7901,Returns!B:C,2,0),"NO")</f>
        <v>NO</v>
      </c>
      <c r="X7901" s="34">
        <f t="shared" si="123"/>
        <v>4.8640000000000008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35">
        <v>0.2</v>
      </c>
      <c r="U7902" s="1">
        <v>0.47520000000000018</v>
      </c>
      <c r="V7902" t="str">
        <f>VLOOKUP(M7902,People!B:C,2,0)</f>
        <v>Cassandra Brandow</v>
      </c>
      <c r="W7902" t="str">
        <f>IFERROR(VLOOKUP(B7902,Returns!B:C,2,0),"NO")</f>
        <v>NO</v>
      </c>
      <c r="X7902" s="34">
        <f t="shared" si="123"/>
        <v>0.31680000000000003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35">
        <v>0.2</v>
      </c>
      <c r="U7903" s="1">
        <v>0</v>
      </c>
      <c r="V7903" t="str">
        <f>VLOOKUP(M7903,People!B:C,2,0)</f>
        <v>Cassandra Brandow</v>
      </c>
      <c r="W7903" t="str">
        <f>IFERROR(VLOOKUP(B7903,Returns!B:C,2,0),"NO")</f>
        <v>NO</v>
      </c>
      <c r="X7903" s="34">
        <f t="shared" si="123"/>
        <v>6.3967999999999998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35">
        <v>0.2</v>
      </c>
      <c r="U7904" s="1">
        <v>4.7969999999999988</v>
      </c>
      <c r="V7904" t="str">
        <f>VLOOKUP(M7904,People!B:C,2,0)</f>
        <v>Cassandra Brandow</v>
      </c>
      <c r="W7904" t="str">
        <f>IFERROR(VLOOKUP(B7904,Returns!B:C,2,0),"NO")</f>
        <v>NO</v>
      </c>
      <c r="X7904" s="34">
        <f t="shared" si="123"/>
        <v>2.952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35">
        <v>0.2</v>
      </c>
      <c r="U7905" s="1">
        <v>47.660399999999967</v>
      </c>
      <c r="V7905" t="str">
        <f>VLOOKUP(M7905,People!B:C,2,0)</f>
        <v>Cassandra Brandow</v>
      </c>
      <c r="W7905" t="str">
        <f>IFERROR(VLOOKUP(B7905,Returns!B:C,2,0),"NO")</f>
        <v>NO</v>
      </c>
      <c r="X7905" s="34">
        <f t="shared" si="123"/>
        <v>84.729600000000005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35">
        <v>0.2</v>
      </c>
      <c r="U7906" s="1">
        <v>26.823999999999995</v>
      </c>
      <c r="V7906" t="str">
        <f>VLOOKUP(M7906,People!B:C,2,0)</f>
        <v>Kelly Williams</v>
      </c>
      <c r="W7906" t="str">
        <f>IFERROR(VLOOKUP(B7906,Returns!B:C,2,0),"NO")</f>
        <v>NO</v>
      </c>
      <c r="X7906" s="34">
        <f t="shared" si="123"/>
        <v>15.328000000000001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35">
        <v>0.2</v>
      </c>
      <c r="U7907" s="1">
        <v>1.6739999999999999</v>
      </c>
      <c r="V7907" t="str">
        <f>VLOOKUP(M7907,People!B:C,2,0)</f>
        <v>Kelly Williams</v>
      </c>
      <c r="W7907" t="str">
        <f>IFERROR(VLOOKUP(B7907,Returns!B:C,2,0),"NO")</f>
        <v>NO</v>
      </c>
      <c r="X7907" s="34">
        <f t="shared" si="123"/>
        <v>0.89280000000000015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35">
        <v>0.8</v>
      </c>
      <c r="U7908" s="1">
        <v>-6.93</v>
      </c>
      <c r="V7908" t="str">
        <f>VLOOKUP(M7908,People!B:C,2,0)</f>
        <v>Kelly Williams</v>
      </c>
      <c r="W7908" t="str">
        <f>IFERROR(VLOOKUP(B7908,Returns!B:C,2,0),"NO")</f>
        <v>NO</v>
      </c>
      <c r="X7908" s="34">
        <f t="shared" si="123"/>
        <v>3.1679999999999993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35">
        <v>0</v>
      </c>
      <c r="U7909" s="1">
        <v>178.90999999999997</v>
      </c>
      <c r="V7909" t="str">
        <f>VLOOKUP(M7909,People!B:C,2,0)</f>
        <v>Anna Andreadi</v>
      </c>
      <c r="W7909" t="str">
        <f>IFERROR(VLOOKUP(B7909,Returns!B:C,2,0),"NO")</f>
        <v>NO</v>
      </c>
      <c r="X7909" s="34">
        <f t="shared" si="123"/>
        <v>0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35">
        <v>0.2</v>
      </c>
      <c r="U7910" s="1">
        <v>6.717599999999976</v>
      </c>
      <c r="V7910" t="str">
        <f>VLOOKUP(M7910,People!B:C,2,0)</f>
        <v>Anna Andreadi</v>
      </c>
      <c r="W7910" t="str">
        <f>IFERROR(VLOOKUP(B7910,Returns!B:C,2,0),"NO")</f>
        <v>NO</v>
      </c>
      <c r="X7910" s="34">
        <f t="shared" si="123"/>
        <v>53.740800000000007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35">
        <v>0</v>
      </c>
      <c r="U7911" s="1">
        <v>5.9184000000000019</v>
      </c>
      <c r="V7911" t="str">
        <f>VLOOKUP(M7911,People!B:C,2,0)</f>
        <v>Anna Andreadi</v>
      </c>
      <c r="W7911" t="str">
        <f>IFERROR(VLOOKUP(B7911,Returns!B:C,2,0),"NO")</f>
        <v>NO</v>
      </c>
      <c r="X7911" s="34">
        <f t="shared" si="123"/>
        <v>0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35">
        <v>0</v>
      </c>
      <c r="U7912" s="1">
        <v>7.3079999999999998</v>
      </c>
      <c r="V7912" t="str">
        <f>VLOOKUP(M7912,People!B:C,2,0)</f>
        <v>Anna Andreadi</v>
      </c>
      <c r="W7912" t="str">
        <f>IFERROR(VLOOKUP(B7912,Returns!B:C,2,0),"NO")</f>
        <v>NO</v>
      </c>
      <c r="X7912" s="34">
        <f t="shared" si="123"/>
        <v>0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35">
        <v>0.15</v>
      </c>
      <c r="U7913" s="1">
        <v>-12.097999999999999</v>
      </c>
      <c r="V7913" t="str">
        <f>VLOOKUP(M7913,People!B:C,2,0)</f>
        <v>Anna Andreadi</v>
      </c>
      <c r="W7913" t="str">
        <f>IFERROR(VLOOKUP(B7913,Returns!B:C,2,0),"NO")</f>
        <v>NO</v>
      </c>
      <c r="X7913" s="34">
        <f t="shared" si="123"/>
        <v>30.849899999999998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35">
        <v>0.6</v>
      </c>
      <c r="U7914" s="1">
        <v>-31.861200000000004</v>
      </c>
      <c r="V7914" t="str">
        <f>VLOOKUP(M7914,People!B:C,2,0)</f>
        <v>Kelly Williams</v>
      </c>
      <c r="W7914" t="str">
        <f>IFERROR(VLOOKUP(B7914,Returns!B:C,2,0),"NO")</f>
        <v>NO</v>
      </c>
      <c r="X7914" s="34">
        <f t="shared" si="123"/>
        <v>18.206399999999999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35">
        <v>0.2</v>
      </c>
      <c r="U7915" s="1">
        <v>1.9271999999999991</v>
      </c>
      <c r="V7915" t="str">
        <f>VLOOKUP(M7915,People!B:C,2,0)</f>
        <v>Chuck Magee</v>
      </c>
      <c r="W7915" t="str">
        <f>IFERROR(VLOOKUP(B7915,Returns!B:C,2,0),"NO")</f>
        <v>NO</v>
      </c>
      <c r="X7915" s="34">
        <f t="shared" si="123"/>
        <v>5.1391999999999998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35">
        <v>0</v>
      </c>
      <c r="U7916" s="1">
        <v>1668.2049999999999</v>
      </c>
      <c r="V7916" t="str">
        <f>VLOOKUP(M7916,People!B:C,2,0)</f>
        <v>Chuck Magee</v>
      </c>
      <c r="W7916" t="str">
        <f>IFERROR(VLOOKUP(B7916,Returns!B:C,2,0),"NO")</f>
        <v>NO</v>
      </c>
      <c r="X7916" s="34">
        <f t="shared" si="123"/>
        <v>0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35">
        <v>0</v>
      </c>
      <c r="U7917" s="1">
        <v>8.1071999999999917</v>
      </c>
      <c r="V7917" t="str">
        <f>VLOOKUP(M7917,People!B:C,2,0)</f>
        <v>Chuck Magee</v>
      </c>
      <c r="W7917" t="str">
        <f>IFERROR(VLOOKUP(B7917,Returns!B:C,2,0),"NO")</f>
        <v>NO</v>
      </c>
      <c r="X7917" s="34">
        <f t="shared" si="123"/>
        <v>0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35">
        <v>0.3</v>
      </c>
      <c r="U7918" s="1">
        <v>-93.472400000000022</v>
      </c>
      <c r="V7918" t="str">
        <f>VLOOKUP(M7918,People!B:C,2,0)</f>
        <v>Chuck Magee</v>
      </c>
      <c r="W7918" t="str">
        <f>IFERROR(VLOOKUP(B7918,Returns!B:C,2,0),"NO")</f>
        <v>NO</v>
      </c>
      <c r="X7918" s="34">
        <f t="shared" si="123"/>
        <v>103.31159999999998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35">
        <v>0.2</v>
      </c>
      <c r="U7919" s="1">
        <v>3.7979999999999947</v>
      </c>
      <c r="V7919" t="str">
        <f>VLOOKUP(M7919,People!B:C,2,0)</f>
        <v>Kelly Williams</v>
      </c>
      <c r="W7919" t="str">
        <f>IFERROR(VLOOKUP(B7919,Returns!B:C,2,0),"NO")</f>
        <v>NO</v>
      </c>
      <c r="X7919" s="34">
        <f t="shared" si="123"/>
        <v>6.0768000000000004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35">
        <v>0.2</v>
      </c>
      <c r="U7920" s="1">
        <v>7.4255999999999993</v>
      </c>
      <c r="V7920" t="str">
        <f>VLOOKUP(M7920,People!B:C,2,0)</f>
        <v>Anna Andreadi</v>
      </c>
      <c r="W7920" t="str">
        <f>IFERROR(VLOOKUP(B7920,Returns!B:C,2,0),"NO")</f>
        <v>NO</v>
      </c>
      <c r="X7920" s="34">
        <f t="shared" si="123"/>
        <v>4.5696000000000003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35">
        <v>0</v>
      </c>
      <c r="U7921" s="1">
        <v>10.813600000000001</v>
      </c>
      <c r="V7921" t="str">
        <f>VLOOKUP(M7921,People!B:C,2,0)</f>
        <v>Chuck Magee</v>
      </c>
      <c r="W7921" t="str">
        <f>IFERROR(VLOOKUP(B7921,Returns!B:C,2,0),"NO")</f>
        <v>NO</v>
      </c>
      <c r="X7921" s="34">
        <f t="shared" si="123"/>
        <v>0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35">
        <v>0</v>
      </c>
      <c r="U7922" s="1">
        <v>10.796399999999998</v>
      </c>
      <c r="V7922" t="str">
        <f>VLOOKUP(M7922,People!B:C,2,0)</f>
        <v>Chuck Magee</v>
      </c>
      <c r="W7922" t="str">
        <f>IFERROR(VLOOKUP(B7922,Returns!B:C,2,0),"NO")</f>
        <v>NO</v>
      </c>
      <c r="X7922" s="34">
        <f t="shared" si="123"/>
        <v>0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35">
        <v>0</v>
      </c>
      <c r="U7923" s="1">
        <v>81.920999999999992</v>
      </c>
      <c r="V7923" t="str">
        <f>VLOOKUP(M7923,People!B:C,2,0)</f>
        <v>Chuck Magee</v>
      </c>
      <c r="W7923" t="str">
        <f>IFERROR(VLOOKUP(B7923,Returns!B:C,2,0),"NO")</f>
        <v>NO</v>
      </c>
      <c r="X7923" s="34">
        <f t="shared" si="123"/>
        <v>0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35">
        <v>0.2</v>
      </c>
      <c r="U7924" s="1">
        <v>38.396000000000015</v>
      </c>
      <c r="V7924" t="str">
        <f>VLOOKUP(M7924,People!B:C,2,0)</f>
        <v>Cassandra Brandow</v>
      </c>
      <c r="W7924" t="str">
        <f>IFERROR(VLOOKUP(B7924,Returns!B:C,2,0),"NO")</f>
        <v>NO</v>
      </c>
      <c r="X7924" s="34">
        <f t="shared" si="123"/>
        <v>76.792000000000016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35">
        <v>0.7</v>
      </c>
      <c r="U7925" s="1">
        <v>-11.417999999999999</v>
      </c>
      <c r="V7925" t="str">
        <f>VLOOKUP(M7925,People!B:C,2,0)</f>
        <v>Cassandra Brandow</v>
      </c>
      <c r="W7925" t="str">
        <f>IFERROR(VLOOKUP(B7925,Returns!B:C,2,0),"NO")</f>
        <v>NO</v>
      </c>
      <c r="X7925" s="34">
        <f t="shared" si="123"/>
        <v>10.899000000000003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35">
        <v>0</v>
      </c>
      <c r="U7926" s="1">
        <v>10.7136</v>
      </c>
      <c r="V7926" t="str">
        <f>VLOOKUP(M7926,People!B:C,2,0)</f>
        <v>Cassandra Brandow</v>
      </c>
      <c r="W7926" t="str">
        <f>IFERROR(VLOOKUP(B7926,Returns!B:C,2,0),"NO")</f>
        <v>NO</v>
      </c>
      <c r="X7926" s="34">
        <f t="shared" si="123"/>
        <v>0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35">
        <v>0</v>
      </c>
      <c r="U7927" s="1">
        <v>51.800000000000004</v>
      </c>
      <c r="V7927" t="str">
        <f>VLOOKUP(M7927,People!B:C,2,0)</f>
        <v>Cassandra Brandow</v>
      </c>
      <c r="W7927" t="str">
        <f>IFERROR(VLOOKUP(B7927,Returns!B:C,2,0),"NO")</f>
        <v>NO</v>
      </c>
      <c r="X7927" s="34">
        <f t="shared" si="123"/>
        <v>0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35">
        <v>0</v>
      </c>
      <c r="U7928" s="1">
        <v>1.3365</v>
      </c>
      <c r="V7928" t="str">
        <f>VLOOKUP(M7928,People!B:C,2,0)</f>
        <v>Chuck Magee</v>
      </c>
      <c r="W7928" t="str">
        <f>IFERROR(VLOOKUP(B7928,Returns!B:C,2,0),"NO")</f>
        <v>NO</v>
      </c>
      <c r="X7928" s="34">
        <f t="shared" si="123"/>
        <v>0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35">
        <v>0</v>
      </c>
      <c r="U7929" s="1">
        <v>170.99699999999996</v>
      </c>
      <c r="V7929" t="str">
        <f>VLOOKUP(M7929,People!B:C,2,0)</f>
        <v>Chuck Magee</v>
      </c>
      <c r="W7929" t="str">
        <f>IFERROR(VLOOKUP(B7929,Returns!B:C,2,0),"NO")</f>
        <v>NO</v>
      </c>
      <c r="X7929" s="34">
        <f t="shared" si="123"/>
        <v>0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35">
        <v>0</v>
      </c>
      <c r="U7930" s="1">
        <v>9.1745999999999981</v>
      </c>
      <c r="V7930" t="str">
        <f>VLOOKUP(M7930,People!B:C,2,0)</f>
        <v>Chuck Magee</v>
      </c>
      <c r="W7930" t="str">
        <f>IFERROR(VLOOKUP(B7930,Returns!B:C,2,0),"NO")</f>
        <v>NO</v>
      </c>
      <c r="X7930" s="34">
        <f t="shared" si="123"/>
        <v>0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35">
        <v>0.3</v>
      </c>
      <c r="U7931" s="1">
        <v>-4.2588000000000363</v>
      </c>
      <c r="V7931" t="str">
        <f>VLOOKUP(M7931,People!B:C,2,0)</f>
        <v>Kelly Williams</v>
      </c>
      <c r="W7931" t="str">
        <f>IFERROR(VLOOKUP(B7931,Returns!B:C,2,0),"NO")</f>
        <v>NO</v>
      </c>
      <c r="X7931" s="34">
        <f t="shared" si="123"/>
        <v>89.434799999999996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35">
        <v>0</v>
      </c>
      <c r="U7932" s="1">
        <v>17.855999999999995</v>
      </c>
      <c r="V7932" t="str">
        <f>VLOOKUP(M7932,People!B:C,2,0)</f>
        <v>Chuck Magee</v>
      </c>
      <c r="W7932" t="str">
        <f>IFERROR(VLOOKUP(B7932,Returns!B:C,2,0),"NO")</f>
        <v>NO</v>
      </c>
      <c r="X7932" s="34">
        <f t="shared" si="123"/>
        <v>0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35">
        <v>0.2</v>
      </c>
      <c r="U7933" s="1">
        <v>23.027999999999992</v>
      </c>
      <c r="V7933" t="str">
        <f>VLOOKUP(M7933,People!B:C,2,0)</f>
        <v>Anna Andreadi</v>
      </c>
      <c r="W7933" t="str">
        <f>IFERROR(VLOOKUP(B7933,Returns!B:C,2,0),"NO")</f>
        <v>NO</v>
      </c>
      <c r="X7933" s="34">
        <f t="shared" si="123"/>
        <v>46.056000000000012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35">
        <v>0.2</v>
      </c>
      <c r="U7934" s="1">
        <v>34.293999999999997</v>
      </c>
      <c r="V7934" t="str">
        <f>VLOOKUP(M7934,People!B:C,2,0)</f>
        <v>Anna Andreadi</v>
      </c>
      <c r="W7934" t="str">
        <f>IFERROR(VLOOKUP(B7934,Returns!B:C,2,0),"NO")</f>
        <v>NO</v>
      </c>
      <c r="X7934" s="34">
        <f t="shared" si="123"/>
        <v>21.103999999999999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35">
        <v>0</v>
      </c>
      <c r="U7935" s="1">
        <v>11.68</v>
      </c>
      <c r="V7935" t="str">
        <f>VLOOKUP(M7935,People!B:C,2,0)</f>
        <v>Anna Andreadi</v>
      </c>
      <c r="W7935" t="str">
        <f>IFERROR(VLOOKUP(B7935,Returns!B:C,2,0),"NO")</f>
        <v>Yes</v>
      </c>
      <c r="X7935" s="34">
        <f t="shared" si="123"/>
        <v>0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35">
        <v>0.2</v>
      </c>
      <c r="U7936" s="1">
        <v>8.9969999999999892</v>
      </c>
      <c r="V7936" t="str">
        <f>VLOOKUP(M7936,People!B:C,2,0)</f>
        <v>Anna Andreadi</v>
      </c>
      <c r="W7936" t="str">
        <f>IFERROR(VLOOKUP(B7936,Returns!B:C,2,0),"NO")</f>
        <v>Yes</v>
      </c>
      <c r="X7936" s="34">
        <f t="shared" si="123"/>
        <v>14.395200000000001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35">
        <v>0</v>
      </c>
      <c r="U7937" s="1">
        <v>3.8519999999999994</v>
      </c>
      <c r="V7937" t="str">
        <f>VLOOKUP(M7937,People!B:C,2,0)</f>
        <v>Anna Andreadi</v>
      </c>
      <c r="W7937" t="str">
        <f>IFERROR(VLOOKUP(B7937,Returns!B:C,2,0),"NO")</f>
        <v>Yes</v>
      </c>
      <c r="X7937" s="34">
        <f t="shared" si="123"/>
        <v>0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35">
        <v>0.2</v>
      </c>
      <c r="U7938" s="1">
        <v>4.8720000000000008</v>
      </c>
      <c r="V7938" t="str">
        <f>VLOOKUP(M7938,People!B:C,2,0)</f>
        <v>Anna Andreadi</v>
      </c>
      <c r="W7938" t="str">
        <f>IFERROR(VLOOKUP(B7938,Returns!B:C,2,0),"NO")</f>
        <v>Yes</v>
      </c>
      <c r="X7938" s="34">
        <f t="shared" ref="X7938:X8001" si="124">T7938*R7938</f>
        <v>2.7839999999999998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35">
        <v>0</v>
      </c>
      <c r="U7939" s="1">
        <v>654.7553999999999</v>
      </c>
      <c r="V7939" t="str">
        <f>VLOOKUP(M7939,People!B:C,2,0)</f>
        <v>Anna Andreadi</v>
      </c>
      <c r="W7939" t="str">
        <f>IFERROR(VLOOKUP(B7939,Returns!B:C,2,0),"NO")</f>
        <v>Yes</v>
      </c>
      <c r="X7939" s="34">
        <f t="shared" si="124"/>
        <v>0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35">
        <v>0</v>
      </c>
      <c r="U7940" s="1">
        <v>140.54820000000001</v>
      </c>
      <c r="V7940" t="str">
        <f>VLOOKUP(M7940,People!B:C,2,0)</f>
        <v>Anna Andreadi</v>
      </c>
      <c r="W7940" t="str">
        <f>IFERROR(VLOOKUP(B7940,Returns!B:C,2,0),"NO")</f>
        <v>Yes</v>
      </c>
      <c r="X7940" s="34">
        <f t="shared" si="124"/>
        <v>0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35">
        <v>0.2</v>
      </c>
      <c r="U7941" s="1">
        <v>77.369599999999991</v>
      </c>
      <c r="V7941" t="str">
        <f>VLOOKUP(M7941,People!B:C,2,0)</f>
        <v>Anna Andreadi</v>
      </c>
      <c r="W7941" t="str">
        <f>IFERROR(VLOOKUP(B7941,Returns!B:C,2,0),"NO")</f>
        <v>Yes</v>
      </c>
      <c r="X7941" s="34">
        <f t="shared" si="124"/>
        <v>44.211200000000005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35">
        <v>0.2</v>
      </c>
      <c r="U7942" s="1">
        <v>-9.1601999999999961</v>
      </c>
      <c r="V7942" t="str">
        <f>VLOOKUP(M7942,People!B:C,2,0)</f>
        <v>Anna Andreadi</v>
      </c>
      <c r="W7942" t="str">
        <f>IFERROR(VLOOKUP(B7942,Returns!B:C,2,0),"NO")</f>
        <v>NO</v>
      </c>
      <c r="X7942" s="34">
        <f t="shared" si="124"/>
        <v>16.284800000000001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35">
        <v>0</v>
      </c>
      <c r="U7943" s="1">
        <v>35.047999999999995</v>
      </c>
      <c r="V7943" t="str">
        <f>VLOOKUP(M7943,People!B:C,2,0)</f>
        <v>Anna Andreadi</v>
      </c>
      <c r="W7943" t="str">
        <f>IFERROR(VLOOKUP(B7943,Returns!B:C,2,0),"NO")</f>
        <v>NO</v>
      </c>
      <c r="X7943" s="34">
        <f t="shared" si="124"/>
        <v>0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35">
        <v>0.8</v>
      </c>
      <c r="U7944" s="1">
        <v>-59.372999999999976</v>
      </c>
      <c r="V7944" t="str">
        <f>VLOOKUP(M7944,People!B:C,2,0)</f>
        <v>Kelly Williams</v>
      </c>
      <c r="W7944" t="str">
        <f>IFERROR(VLOOKUP(B7944,Returns!B:C,2,0),"NO")</f>
        <v>Yes</v>
      </c>
      <c r="X7944" s="34">
        <f t="shared" si="124"/>
        <v>31.665599999999991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35">
        <v>0.2</v>
      </c>
      <c r="U7945" s="1">
        <v>5.0273999999999965</v>
      </c>
      <c r="V7945" t="str">
        <f>VLOOKUP(M7945,People!B:C,2,0)</f>
        <v>Kelly Williams</v>
      </c>
      <c r="W7945" t="str">
        <f>IFERROR(VLOOKUP(B7945,Returns!B:C,2,0),"NO")</f>
        <v>Yes</v>
      </c>
      <c r="X7945" s="34">
        <f t="shared" si="124"/>
        <v>8.9376000000000015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35">
        <v>0.2</v>
      </c>
      <c r="U7946" s="1">
        <v>2.3808000000000007</v>
      </c>
      <c r="V7946" t="str">
        <f>VLOOKUP(M7946,People!B:C,2,0)</f>
        <v>Kelly Williams</v>
      </c>
      <c r="W7946" t="str">
        <f>IFERROR(VLOOKUP(B7946,Returns!B:C,2,0),"NO")</f>
        <v>Yes</v>
      </c>
      <c r="X7946" s="34">
        <f t="shared" si="124"/>
        <v>6.3488000000000007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35">
        <v>0.8</v>
      </c>
      <c r="U7947" s="1">
        <v>-65.567999999999998</v>
      </c>
      <c r="V7947" t="str">
        <f>VLOOKUP(M7947,People!B:C,2,0)</f>
        <v>Kelly Williams</v>
      </c>
      <c r="W7947" t="str">
        <f>IFERROR(VLOOKUP(B7947,Returns!B:C,2,0),"NO")</f>
        <v>Yes</v>
      </c>
      <c r="X7947" s="34">
        <f t="shared" si="124"/>
        <v>32.783999999999992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35">
        <v>0.8</v>
      </c>
      <c r="U7948" s="1">
        <v>-5.0687999999999995</v>
      </c>
      <c r="V7948" t="str">
        <f>VLOOKUP(M7948,People!B:C,2,0)</f>
        <v>Kelly Williams</v>
      </c>
      <c r="W7948" t="str">
        <f>IFERROR(VLOOKUP(B7948,Returns!B:C,2,0),"NO")</f>
        <v>Yes</v>
      </c>
      <c r="X7948" s="34">
        <f t="shared" si="124"/>
        <v>2.5343999999999998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35">
        <v>0.2</v>
      </c>
      <c r="U7949" s="1">
        <v>-3.5324999999999998</v>
      </c>
      <c r="V7949" t="str">
        <f>VLOOKUP(M7949,People!B:C,2,0)</f>
        <v>Kelly Williams</v>
      </c>
      <c r="W7949" t="str">
        <f>IFERROR(VLOOKUP(B7949,Returns!B:C,2,0),"NO")</f>
        <v>NO</v>
      </c>
      <c r="X7949" s="34">
        <f t="shared" si="124"/>
        <v>3.7680000000000002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35">
        <v>0.3</v>
      </c>
      <c r="U7950" s="1">
        <v>0</v>
      </c>
      <c r="V7950" t="str">
        <f>VLOOKUP(M7950,People!B:C,2,0)</f>
        <v>Kelly Williams</v>
      </c>
      <c r="W7950" t="str">
        <f>IFERROR(VLOOKUP(B7950,Returns!B:C,2,0),"NO")</f>
        <v>NO</v>
      </c>
      <c r="X7950" s="34">
        <f t="shared" si="124"/>
        <v>108.67499999999998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35">
        <v>0.6</v>
      </c>
      <c r="U7951" s="1">
        <v>-34.953600000000002</v>
      </c>
      <c r="V7951" t="str">
        <f>VLOOKUP(M7951,People!B:C,2,0)</f>
        <v>Kelly Williams</v>
      </c>
      <c r="W7951" t="str">
        <f>IFERROR(VLOOKUP(B7951,Returns!B:C,2,0),"NO")</f>
        <v>NO</v>
      </c>
      <c r="X7951" s="34">
        <f t="shared" si="124"/>
        <v>38.1312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35">
        <v>0.2</v>
      </c>
      <c r="U7952" s="1">
        <v>-22.671600000000005</v>
      </c>
      <c r="V7952" t="str">
        <f>VLOOKUP(M7952,People!B:C,2,0)</f>
        <v>Kelly Williams</v>
      </c>
      <c r="W7952" t="str">
        <f>IFERROR(VLOOKUP(B7952,Returns!B:C,2,0),"NO")</f>
        <v>NO</v>
      </c>
      <c r="X7952" s="34">
        <f t="shared" si="124"/>
        <v>25.910399999999999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35">
        <v>0.2</v>
      </c>
      <c r="U7953" s="1">
        <v>2.2439999999999998</v>
      </c>
      <c r="V7953" t="str">
        <f>VLOOKUP(M7953,People!B:C,2,0)</f>
        <v>Chuck Magee</v>
      </c>
      <c r="W7953" t="str">
        <f>IFERROR(VLOOKUP(B7953,Returns!B:C,2,0),"NO")</f>
        <v>NO</v>
      </c>
      <c r="X7953" s="34">
        <f t="shared" si="124"/>
        <v>1.1968000000000003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35">
        <v>0</v>
      </c>
      <c r="U7954" s="1">
        <v>249.91039999999998</v>
      </c>
      <c r="V7954" t="str">
        <f>VLOOKUP(M7954,People!B:C,2,0)</f>
        <v>Chuck Magee</v>
      </c>
      <c r="W7954" t="str">
        <f>IFERROR(VLOOKUP(B7954,Returns!B:C,2,0),"NO")</f>
        <v>NO</v>
      </c>
      <c r="X7954" s="34">
        <f t="shared" si="124"/>
        <v>0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35">
        <v>0</v>
      </c>
      <c r="U7955" s="1">
        <v>2.6783999999999963</v>
      </c>
      <c r="V7955" t="str">
        <f>VLOOKUP(M7955,People!B:C,2,0)</f>
        <v>Chuck Magee</v>
      </c>
      <c r="W7955" t="str">
        <f>IFERROR(VLOOKUP(B7955,Returns!B:C,2,0),"NO")</f>
        <v>NO</v>
      </c>
      <c r="X7955" s="34">
        <f t="shared" si="124"/>
        <v>0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35">
        <v>0</v>
      </c>
      <c r="U7956" s="1">
        <v>3.0575999999999999</v>
      </c>
      <c r="V7956" t="str">
        <f>VLOOKUP(M7956,People!B:C,2,0)</f>
        <v>Chuck Magee</v>
      </c>
      <c r="W7956" t="str">
        <f>IFERROR(VLOOKUP(B7956,Returns!B:C,2,0),"NO")</f>
        <v>NO</v>
      </c>
      <c r="X7956" s="34">
        <f t="shared" si="124"/>
        <v>0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35">
        <v>0.2</v>
      </c>
      <c r="U7957" s="1">
        <v>-59.835600000000042</v>
      </c>
      <c r="V7957" t="str">
        <f>VLOOKUP(M7957,People!B:C,2,0)</f>
        <v>Anna Andreadi</v>
      </c>
      <c r="W7957" t="str">
        <f>IFERROR(VLOOKUP(B7957,Returns!B:C,2,0),"NO")</f>
        <v>Yes</v>
      </c>
      <c r="X7957" s="34">
        <f t="shared" si="124"/>
        <v>87.033600000000021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35">
        <v>0</v>
      </c>
      <c r="U7958" s="1">
        <v>6.8539999999999992</v>
      </c>
      <c r="V7958" t="str">
        <f>VLOOKUP(M7958,People!B:C,2,0)</f>
        <v>Anna Andreadi</v>
      </c>
      <c r="W7958" t="str">
        <f>IFERROR(VLOOKUP(B7958,Returns!B:C,2,0),"NO")</f>
        <v>Yes</v>
      </c>
      <c r="X7958" s="34">
        <f t="shared" si="124"/>
        <v>0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35">
        <v>0</v>
      </c>
      <c r="U7959" s="1">
        <v>4.1080000000000005</v>
      </c>
      <c r="V7959" t="str">
        <f>VLOOKUP(M7959,People!B:C,2,0)</f>
        <v>Anna Andreadi</v>
      </c>
      <c r="W7959" t="str">
        <f>IFERROR(VLOOKUP(B7959,Returns!B:C,2,0),"NO")</f>
        <v>Yes</v>
      </c>
      <c r="X7959" s="34">
        <f t="shared" si="124"/>
        <v>0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35">
        <v>0</v>
      </c>
      <c r="U7960" s="1">
        <v>26.973000000000003</v>
      </c>
      <c r="V7960" t="str">
        <f>VLOOKUP(M7960,People!B:C,2,0)</f>
        <v>Anna Andreadi</v>
      </c>
      <c r="W7960" t="str">
        <f>IFERROR(VLOOKUP(B7960,Returns!B:C,2,0),"NO")</f>
        <v>Yes</v>
      </c>
      <c r="X7960" s="34">
        <f t="shared" si="124"/>
        <v>0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35">
        <v>0.2</v>
      </c>
      <c r="U7961" s="1">
        <v>5.1587999999999852</v>
      </c>
      <c r="V7961" t="str">
        <f>VLOOKUP(M7961,People!B:C,2,0)</f>
        <v>Anna Andreadi</v>
      </c>
      <c r="W7961" t="str">
        <f>IFERROR(VLOOKUP(B7961,Returns!B:C,2,0),"NO")</f>
        <v>Yes</v>
      </c>
      <c r="X7961" s="34">
        <f t="shared" si="124"/>
        <v>41.270400000000009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35">
        <v>0.2</v>
      </c>
      <c r="U7962" s="1">
        <v>2.6972999999999994</v>
      </c>
      <c r="V7962" t="str">
        <f>VLOOKUP(M7962,People!B:C,2,0)</f>
        <v>Anna Andreadi</v>
      </c>
      <c r="W7962" t="str">
        <f>IFERROR(VLOOKUP(B7962,Returns!B:C,2,0),"NO")</f>
        <v>Yes</v>
      </c>
      <c r="X7962" s="34">
        <f t="shared" si="124"/>
        <v>1.5984000000000003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35">
        <v>0.2</v>
      </c>
      <c r="U7963" s="1">
        <v>-19.323000000000011</v>
      </c>
      <c r="V7963" t="str">
        <f>VLOOKUP(M7963,People!B:C,2,0)</f>
        <v>Cassandra Brandow</v>
      </c>
      <c r="W7963" t="str">
        <f>IFERROR(VLOOKUP(B7963,Returns!B:C,2,0),"NO")</f>
        <v>NO</v>
      </c>
      <c r="X7963" s="34">
        <f t="shared" si="124"/>
        <v>16.272000000000002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35">
        <v>0.7</v>
      </c>
      <c r="U7964" s="1">
        <v>-16.185600000000001</v>
      </c>
      <c r="V7964" t="str">
        <f>VLOOKUP(M7964,People!B:C,2,0)</f>
        <v>Cassandra Brandow</v>
      </c>
      <c r="W7964" t="str">
        <f>IFERROR(VLOOKUP(B7964,Returns!B:C,2,0),"NO")</f>
        <v>NO</v>
      </c>
      <c r="X7964" s="34">
        <f t="shared" si="124"/>
        <v>14.162400000000002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35">
        <v>0.2</v>
      </c>
      <c r="U7965" s="1">
        <v>48.631999999999948</v>
      </c>
      <c r="V7965" t="str">
        <f>VLOOKUP(M7965,People!B:C,2,0)</f>
        <v>Cassandra Brandow</v>
      </c>
      <c r="W7965" t="str">
        <f>IFERROR(VLOOKUP(B7965,Returns!B:C,2,0),"NO")</f>
        <v>NO</v>
      </c>
      <c r="X7965" s="34">
        <f t="shared" si="124"/>
        <v>77.811200000000014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35">
        <v>0.2</v>
      </c>
      <c r="U7966" s="1">
        <v>7.2576000000000001</v>
      </c>
      <c r="V7966" t="str">
        <f>VLOOKUP(M7966,People!B:C,2,0)</f>
        <v>Cassandra Brandow</v>
      </c>
      <c r="W7966" t="str">
        <f>IFERROR(VLOOKUP(B7966,Returns!B:C,2,0),"NO")</f>
        <v>NO</v>
      </c>
      <c r="X7966" s="34">
        <f t="shared" si="124"/>
        <v>4.1472000000000007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35">
        <v>0.2</v>
      </c>
      <c r="U7967" s="1">
        <v>14.5152</v>
      </c>
      <c r="V7967" t="str">
        <f>VLOOKUP(M7967,People!B:C,2,0)</f>
        <v>Cassandra Brandow</v>
      </c>
      <c r="W7967" t="str">
        <f>IFERROR(VLOOKUP(B7967,Returns!B:C,2,0),"NO")</f>
        <v>NO</v>
      </c>
      <c r="X7967" s="34">
        <f t="shared" si="124"/>
        <v>8.2944000000000013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35">
        <v>0</v>
      </c>
      <c r="U7968" s="1">
        <v>16.68</v>
      </c>
      <c r="V7968" t="str">
        <f>VLOOKUP(M7968,People!B:C,2,0)</f>
        <v>Anna Andreadi</v>
      </c>
      <c r="W7968" t="str">
        <f>IFERROR(VLOOKUP(B7968,Returns!B:C,2,0),"NO")</f>
        <v>NO</v>
      </c>
      <c r="X7968" s="34">
        <f t="shared" si="124"/>
        <v>0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35">
        <v>0.7</v>
      </c>
      <c r="U7969" s="1">
        <v>-190.85220000000004</v>
      </c>
      <c r="V7969" t="str">
        <f>VLOOKUP(M7969,People!B:C,2,0)</f>
        <v>Anna Andreadi</v>
      </c>
      <c r="W7969" t="str">
        <f>IFERROR(VLOOKUP(B7969,Returns!B:C,2,0),"NO")</f>
        <v>NO</v>
      </c>
      <c r="X7969" s="34">
        <f t="shared" si="124"/>
        <v>63.617399999999996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35">
        <v>0.2</v>
      </c>
      <c r="U7970" s="1">
        <v>-2.9985000000000022</v>
      </c>
      <c r="V7970" t="str">
        <f>VLOOKUP(M7970,People!B:C,2,0)</f>
        <v>Anna Andreadi</v>
      </c>
      <c r="W7970" t="str">
        <f>IFERROR(VLOOKUP(B7970,Returns!B:C,2,0),"NO")</f>
        <v>NO</v>
      </c>
      <c r="X7970" s="34">
        <f t="shared" si="124"/>
        <v>3.1983999999999999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35">
        <v>0.2</v>
      </c>
      <c r="U7971" s="1">
        <v>13.588199999999986</v>
      </c>
      <c r="V7971" t="str">
        <f>VLOOKUP(M7971,People!B:C,2,0)</f>
        <v>Anna Andreadi</v>
      </c>
      <c r="W7971" t="str">
        <f>IFERROR(VLOOKUP(B7971,Returns!B:C,2,0),"NO")</f>
        <v>NO</v>
      </c>
      <c r="X7971" s="34">
        <f t="shared" si="124"/>
        <v>24.1568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35">
        <v>0.4</v>
      </c>
      <c r="U7972" s="1">
        <v>-112.62159999999994</v>
      </c>
      <c r="V7972" t="str">
        <f>VLOOKUP(M7972,People!B:C,2,0)</f>
        <v>Chuck Magee</v>
      </c>
      <c r="W7972" t="str">
        <f>IFERROR(VLOOKUP(B7972,Returns!B:C,2,0),"NO")</f>
        <v>NO</v>
      </c>
      <c r="X7972" s="34">
        <f t="shared" si="124"/>
        <v>207.91680000000002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35">
        <v>0.2</v>
      </c>
      <c r="U7973" s="1">
        <v>-5.4558000000000035</v>
      </c>
      <c r="V7973" t="str">
        <f>VLOOKUP(M7973,People!B:C,2,0)</f>
        <v>Chuck Magee</v>
      </c>
      <c r="W7973" t="str">
        <f>IFERROR(VLOOKUP(B7973,Returns!B:C,2,0),"NO")</f>
        <v>NO</v>
      </c>
      <c r="X7973" s="34">
        <f t="shared" si="124"/>
        <v>6.2352000000000007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35">
        <v>0.2</v>
      </c>
      <c r="U7974" s="1">
        <v>3.6288</v>
      </c>
      <c r="V7974" t="str">
        <f>VLOOKUP(M7974,People!B:C,2,0)</f>
        <v>Chuck Magee</v>
      </c>
      <c r="W7974" t="str">
        <f>IFERROR(VLOOKUP(B7974,Returns!B:C,2,0),"NO")</f>
        <v>NO</v>
      </c>
      <c r="X7974" s="34">
        <f t="shared" si="124"/>
        <v>2.0736000000000003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35">
        <v>0.7</v>
      </c>
      <c r="U7975" s="1">
        <v>-1.9067999999999996</v>
      </c>
      <c r="V7975" t="str">
        <f>VLOOKUP(M7975,People!B:C,2,0)</f>
        <v>Chuck Magee</v>
      </c>
      <c r="W7975" t="str">
        <f>IFERROR(VLOOKUP(B7975,Returns!B:C,2,0),"NO")</f>
        <v>NO</v>
      </c>
      <c r="X7975" s="34">
        <f t="shared" si="124"/>
        <v>1.9068000000000003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35">
        <v>0.2</v>
      </c>
      <c r="U7976" s="1">
        <v>0</v>
      </c>
      <c r="V7976" t="str">
        <f>VLOOKUP(M7976,People!B:C,2,0)</f>
        <v>Chuck Magee</v>
      </c>
      <c r="W7976" t="str">
        <f>IFERROR(VLOOKUP(B7976,Returns!B:C,2,0),"NO")</f>
        <v>NO</v>
      </c>
      <c r="X7976" s="34">
        <f t="shared" si="124"/>
        <v>50.870400000000011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35">
        <v>0.7</v>
      </c>
      <c r="U7977" s="1">
        <v>-2.758799999999999</v>
      </c>
      <c r="V7977" t="str">
        <f>VLOOKUP(M7977,People!B:C,2,0)</f>
        <v>Chuck Magee</v>
      </c>
      <c r="W7977" t="str">
        <f>IFERROR(VLOOKUP(B7977,Returns!B:C,2,0),"NO")</f>
        <v>NO</v>
      </c>
      <c r="X7977" s="34">
        <f t="shared" si="124"/>
        <v>2.6334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35">
        <v>0.2</v>
      </c>
      <c r="U7978" s="1">
        <v>3.2099999999999982</v>
      </c>
      <c r="V7978" t="str">
        <f>VLOOKUP(M7978,People!B:C,2,0)</f>
        <v>Chuck Magee</v>
      </c>
      <c r="W7978" t="str">
        <f>IFERROR(VLOOKUP(B7978,Returns!B:C,2,0),"NO")</f>
        <v>NO</v>
      </c>
      <c r="X7978" s="34">
        <f t="shared" si="124"/>
        <v>2.0544000000000007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35">
        <v>0</v>
      </c>
      <c r="U7979" s="1">
        <v>197.99099999999996</v>
      </c>
      <c r="V7979" t="str">
        <f>VLOOKUP(M7979,People!B:C,2,0)</f>
        <v>Cassandra Brandow</v>
      </c>
      <c r="W7979" t="str">
        <f>IFERROR(VLOOKUP(B7979,Returns!B:C,2,0),"NO")</f>
        <v>NO</v>
      </c>
      <c r="X7979" s="34">
        <f t="shared" si="124"/>
        <v>0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35">
        <v>0</v>
      </c>
      <c r="U7980" s="1">
        <v>32.981699999999989</v>
      </c>
      <c r="V7980" t="str">
        <f>VLOOKUP(M7980,People!B:C,2,0)</f>
        <v>Cassandra Brandow</v>
      </c>
      <c r="W7980" t="str">
        <f>IFERROR(VLOOKUP(B7980,Returns!B:C,2,0),"NO")</f>
        <v>NO</v>
      </c>
      <c r="X7980" s="34">
        <f t="shared" si="124"/>
        <v>0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35">
        <v>0.2</v>
      </c>
      <c r="U7981" s="1">
        <v>1.6587999999999996</v>
      </c>
      <c r="V7981" t="str">
        <f>VLOOKUP(M7981,People!B:C,2,0)</f>
        <v>Anna Andreadi</v>
      </c>
      <c r="W7981" t="str">
        <f>IFERROR(VLOOKUP(B7981,Returns!B:C,2,0),"NO")</f>
        <v>NO</v>
      </c>
      <c r="X7981" s="34">
        <f t="shared" si="124"/>
        <v>1.0208000000000002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35">
        <v>0.2</v>
      </c>
      <c r="U7982" s="1">
        <v>5.5511999999999979</v>
      </c>
      <c r="V7982" t="str">
        <f>VLOOKUP(M7982,People!B:C,2,0)</f>
        <v>Kelly Williams</v>
      </c>
      <c r="W7982" t="str">
        <f>IFERROR(VLOOKUP(B7982,Returns!B:C,2,0),"NO")</f>
        <v>NO</v>
      </c>
      <c r="X7982" s="34">
        <f t="shared" si="124"/>
        <v>3.2896000000000001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35">
        <v>0</v>
      </c>
      <c r="U7983" s="1">
        <v>22.118400000000001</v>
      </c>
      <c r="V7983" t="str">
        <f>VLOOKUP(M7983,People!B:C,2,0)</f>
        <v>Chuck Magee</v>
      </c>
      <c r="W7983" t="str">
        <f>IFERROR(VLOOKUP(B7983,Returns!B:C,2,0),"NO")</f>
        <v>NO</v>
      </c>
      <c r="X7983" s="34">
        <f t="shared" si="124"/>
        <v>0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35">
        <v>0</v>
      </c>
      <c r="U7984" s="1">
        <v>76.469999999999985</v>
      </c>
      <c r="V7984" t="str">
        <f>VLOOKUP(M7984,People!B:C,2,0)</f>
        <v>Chuck Magee</v>
      </c>
      <c r="W7984" t="str">
        <f>IFERROR(VLOOKUP(B7984,Returns!B:C,2,0),"NO")</f>
        <v>NO</v>
      </c>
      <c r="X7984" s="34">
        <f t="shared" si="124"/>
        <v>0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35">
        <v>0.2</v>
      </c>
      <c r="U7985" s="1">
        <v>4.9139999999999988</v>
      </c>
      <c r="V7985" t="str">
        <f>VLOOKUP(M7985,People!B:C,2,0)</f>
        <v>Kelly Williams</v>
      </c>
      <c r="W7985" t="str">
        <f>IFERROR(VLOOKUP(B7985,Returns!B:C,2,0),"NO")</f>
        <v>NO</v>
      </c>
      <c r="X7985" s="34">
        <f t="shared" si="124"/>
        <v>3.0240000000000005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35">
        <v>0.2</v>
      </c>
      <c r="U7986" s="1">
        <v>0.88559999999999883</v>
      </c>
      <c r="V7986" t="str">
        <f>VLOOKUP(M7986,People!B:C,2,0)</f>
        <v>Kelly Williams</v>
      </c>
      <c r="W7986" t="str">
        <f>IFERROR(VLOOKUP(B7986,Returns!B:C,2,0),"NO")</f>
        <v>NO</v>
      </c>
      <c r="X7986" s="34">
        <f t="shared" si="124"/>
        <v>1.5744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35">
        <v>0.2</v>
      </c>
      <c r="U7987" s="1">
        <v>2.8079999999999998</v>
      </c>
      <c r="V7987" t="str">
        <f>VLOOKUP(M7987,People!B:C,2,0)</f>
        <v>Anna Andreadi</v>
      </c>
      <c r="W7987" t="str">
        <f>IFERROR(VLOOKUP(B7987,Returns!B:C,2,0),"NO")</f>
        <v>NO</v>
      </c>
      <c r="X7987" s="34">
        <f t="shared" si="124"/>
        <v>1.6640000000000001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35">
        <v>0</v>
      </c>
      <c r="U7988" s="1">
        <v>43.175999999999995</v>
      </c>
      <c r="V7988" t="str">
        <f>VLOOKUP(M7988,People!B:C,2,0)</f>
        <v>Chuck Magee</v>
      </c>
      <c r="W7988" t="str">
        <f>IFERROR(VLOOKUP(B7988,Returns!B:C,2,0),"NO")</f>
        <v>NO</v>
      </c>
      <c r="X7988" s="34">
        <f t="shared" si="124"/>
        <v>0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35">
        <v>0</v>
      </c>
      <c r="U7989" s="1">
        <v>11.591999999999999</v>
      </c>
      <c r="V7989" t="str">
        <f>VLOOKUP(M7989,People!B:C,2,0)</f>
        <v>Kelly Williams</v>
      </c>
      <c r="W7989" t="str">
        <f>IFERROR(VLOOKUP(B7989,Returns!B:C,2,0),"NO")</f>
        <v>NO</v>
      </c>
      <c r="X7989" s="34">
        <f t="shared" si="124"/>
        <v>0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35">
        <v>0</v>
      </c>
      <c r="U7990" s="1">
        <v>17.667299999999997</v>
      </c>
      <c r="V7990" t="str">
        <f>VLOOKUP(M7990,People!B:C,2,0)</f>
        <v>Kelly Williams</v>
      </c>
      <c r="W7990" t="str">
        <f>IFERROR(VLOOKUP(B7990,Returns!B:C,2,0),"NO")</f>
        <v>NO</v>
      </c>
      <c r="X7990" s="34">
        <f t="shared" si="124"/>
        <v>0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35">
        <v>0</v>
      </c>
      <c r="U7991" s="1">
        <v>4.1916000000000011</v>
      </c>
      <c r="V7991" t="str">
        <f>VLOOKUP(M7991,People!B:C,2,0)</f>
        <v>Kelly Williams</v>
      </c>
      <c r="W7991" t="str">
        <f>IFERROR(VLOOKUP(B7991,Returns!B:C,2,0),"NO")</f>
        <v>NO</v>
      </c>
      <c r="X7991" s="34">
        <f t="shared" si="124"/>
        <v>0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35">
        <v>0</v>
      </c>
      <c r="U7992" s="1">
        <v>0.89100000000000001</v>
      </c>
      <c r="V7992" t="str">
        <f>VLOOKUP(M7992,People!B:C,2,0)</f>
        <v>Kelly Williams</v>
      </c>
      <c r="W7992" t="str">
        <f>IFERROR(VLOOKUP(B7992,Returns!B:C,2,0),"NO")</f>
        <v>NO</v>
      </c>
      <c r="X7992" s="34">
        <f t="shared" si="124"/>
        <v>0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35">
        <v>0.7</v>
      </c>
      <c r="U7993" s="1">
        <v>-26.623999999999995</v>
      </c>
      <c r="V7993" t="str">
        <f>VLOOKUP(M7993,People!B:C,2,0)</f>
        <v>Cassandra Brandow</v>
      </c>
      <c r="W7993" t="str">
        <f>IFERROR(VLOOKUP(B7993,Returns!B:C,2,0),"NO")</f>
        <v>NO</v>
      </c>
      <c r="X7993" s="34">
        <f t="shared" si="124"/>
        <v>27.955200000000005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35">
        <v>0.2</v>
      </c>
      <c r="U7994" s="1">
        <v>2.3079999999999998</v>
      </c>
      <c r="V7994" t="str">
        <f>VLOOKUP(M7994,People!B:C,2,0)</f>
        <v>Cassandra Brandow</v>
      </c>
      <c r="W7994" t="str">
        <f>IFERROR(VLOOKUP(B7994,Returns!B:C,2,0),"NO")</f>
        <v>NO</v>
      </c>
      <c r="X7994" s="34">
        <f t="shared" si="124"/>
        <v>3.6928000000000001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35">
        <v>0.7</v>
      </c>
      <c r="U7995" s="1">
        <v>-3.4271999999999991</v>
      </c>
      <c r="V7995" t="str">
        <f>VLOOKUP(M7995,People!B:C,2,0)</f>
        <v>Anna Andreadi</v>
      </c>
      <c r="W7995" t="str">
        <f>IFERROR(VLOOKUP(B7995,Returns!B:C,2,0),"NO")</f>
        <v>NO</v>
      </c>
      <c r="X7995" s="34">
        <f t="shared" si="124"/>
        <v>3.4272000000000005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35">
        <v>0.7</v>
      </c>
      <c r="U7996" s="1">
        <v>-247.79879999999997</v>
      </c>
      <c r="V7996" t="str">
        <f>VLOOKUP(M7996,People!B:C,2,0)</f>
        <v>Anna Andreadi</v>
      </c>
      <c r="W7996" t="str">
        <f>IFERROR(VLOOKUP(B7996,Returns!B:C,2,0),"NO")</f>
        <v>NO</v>
      </c>
      <c r="X7996" s="34">
        <f t="shared" si="124"/>
        <v>102.0348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35">
        <v>0.7</v>
      </c>
      <c r="U7997" s="1">
        <v>-7.3691999999999993</v>
      </c>
      <c r="V7997" t="str">
        <f>VLOOKUP(M7997,People!B:C,2,0)</f>
        <v>Anna Andreadi</v>
      </c>
      <c r="W7997" t="str">
        <f>IFERROR(VLOOKUP(B7997,Returns!B:C,2,0),"NO")</f>
        <v>NO</v>
      </c>
      <c r="X7997" s="34">
        <f t="shared" si="124"/>
        <v>6.7283999999999997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35">
        <v>0</v>
      </c>
      <c r="U7998" s="1">
        <v>87.890000000000015</v>
      </c>
      <c r="V7998" t="str">
        <f>VLOOKUP(M7998,People!B:C,2,0)</f>
        <v>Anna Andreadi</v>
      </c>
      <c r="W7998" t="str">
        <f>IFERROR(VLOOKUP(B7998,Returns!B:C,2,0),"NO")</f>
        <v>NO</v>
      </c>
      <c r="X7998" s="34">
        <f t="shared" si="124"/>
        <v>0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35">
        <v>0.2</v>
      </c>
      <c r="U7999" s="1">
        <v>20.914800000000014</v>
      </c>
      <c r="V7999" t="str">
        <f>VLOOKUP(M7999,People!B:C,2,0)</f>
        <v>Anna Andreadi</v>
      </c>
      <c r="W7999" t="str">
        <f>IFERROR(VLOOKUP(B7999,Returns!B:C,2,0),"NO")</f>
        <v>NO</v>
      </c>
      <c r="X7999" s="34">
        <f t="shared" si="124"/>
        <v>334.63679999999999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35">
        <v>0</v>
      </c>
      <c r="U8000" s="1">
        <v>3.8975999999999997</v>
      </c>
      <c r="V8000" t="str">
        <f>VLOOKUP(M8000,People!B:C,2,0)</f>
        <v>Anna Andreadi</v>
      </c>
      <c r="W8000" t="str">
        <f>IFERROR(VLOOKUP(B8000,Returns!B:C,2,0),"NO")</f>
        <v>NO</v>
      </c>
      <c r="X8000" s="34">
        <f t="shared" si="124"/>
        <v>0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35">
        <v>0</v>
      </c>
      <c r="U8001" s="1">
        <v>19.034399999999998</v>
      </c>
      <c r="V8001" t="str">
        <f>VLOOKUP(M8001,People!B:C,2,0)</f>
        <v>Anna Andreadi</v>
      </c>
      <c r="W8001" t="str">
        <f>IFERROR(VLOOKUP(B8001,Returns!B:C,2,0),"NO")</f>
        <v>NO</v>
      </c>
      <c r="X8001" s="34">
        <f t="shared" si="124"/>
        <v>0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35">
        <v>0</v>
      </c>
      <c r="U8002" s="1">
        <v>76.548399999999987</v>
      </c>
      <c r="V8002" t="str">
        <f>VLOOKUP(M8002,People!B:C,2,0)</f>
        <v>Kelly Williams</v>
      </c>
      <c r="W8002" t="str">
        <f>IFERROR(VLOOKUP(B8002,Returns!B:C,2,0),"NO")</f>
        <v>NO</v>
      </c>
      <c r="X8002" s="34">
        <f t="shared" ref="X8002:X8065" si="125">T8002*R8002</f>
        <v>0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35">
        <v>0</v>
      </c>
      <c r="U8003" s="1">
        <v>128.97420000000002</v>
      </c>
      <c r="V8003" t="str">
        <f>VLOOKUP(M8003,People!B:C,2,0)</f>
        <v>Anna Andreadi</v>
      </c>
      <c r="W8003" t="str">
        <f>IFERROR(VLOOKUP(B8003,Returns!B:C,2,0),"NO")</f>
        <v>NO</v>
      </c>
      <c r="X8003" s="34">
        <f t="shared" si="125"/>
        <v>0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35">
        <v>0</v>
      </c>
      <c r="U8004" s="1">
        <v>0.51519999999999921</v>
      </c>
      <c r="V8004" t="str">
        <f>VLOOKUP(M8004,People!B:C,2,0)</f>
        <v>Anna Andreadi</v>
      </c>
      <c r="W8004" t="str">
        <f>IFERROR(VLOOKUP(B8004,Returns!B:C,2,0),"NO")</f>
        <v>NO</v>
      </c>
      <c r="X8004" s="34">
        <f t="shared" si="125"/>
        <v>0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35">
        <v>0</v>
      </c>
      <c r="U8005" s="1">
        <v>78.850999999999971</v>
      </c>
      <c r="V8005" t="str">
        <f>VLOOKUP(M8005,People!B:C,2,0)</f>
        <v>Chuck Magee</v>
      </c>
      <c r="W8005" t="str">
        <f>IFERROR(VLOOKUP(B8005,Returns!B:C,2,0),"NO")</f>
        <v>NO</v>
      </c>
      <c r="X8005" s="34">
        <f t="shared" si="125"/>
        <v>0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35">
        <v>0</v>
      </c>
      <c r="U8006" s="1">
        <v>15.585599999999999</v>
      </c>
      <c r="V8006" t="str">
        <f>VLOOKUP(M8006,People!B:C,2,0)</f>
        <v>Chuck Magee</v>
      </c>
      <c r="W8006" t="str">
        <f>IFERROR(VLOOKUP(B8006,Returns!B:C,2,0),"NO")</f>
        <v>NO</v>
      </c>
      <c r="X8006" s="34">
        <f t="shared" si="125"/>
        <v>0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35">
        <v>0</v>
      </c>
      <c r="U8007" s="1">
        <v>3.2405999999999997</v>
      </c>
      <c r="V8007" t="str">
        <f>VLOOKUP(M8007,People!B:C,2,0)</f>
        <v>Chuck Magee</v>
      </c>
      <c r="W8007" t="str">
        <f>IFERROR(VLOOKUP(B8007,Returns!B:C,2,0),"NO")</f>
        <v>NO</v>
      </c>
      <c r="X8007" s="34">
        <f t="shared" si="125"/>
        <v>0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35">
        <v>0</v>
      </c>
      <c r="U8008" s="1">
        <v>0.93359999999999843</v>
      </c>
      <c r="V8008" t="str">
        <f>VLOOKUP(M8008,People!B:C,2,0)</f>
        <v>Anna Andreadi</v>
      </c>
      <c r="W8008" t="str">
        <f>IFERROR(VLOOKUP(B8008,Returns!B:C,2,0),"NO")</f>
        <v>NO</v>
      </c>
      <c r="X8008" s="34">
        <f t="shared" si="125"/>
        <v>0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35">
        <v>0</v>
      </c>
      <c r="U8009" s="1">
        <v>5.4124000000000478</v>
      </c>
      <c r="V8009" t="str">
        <f>VLOOKUP(M8009,People!B:C,2,0)</f>
        <v>Kelly Williams</v>
      </c>
      <c r="W8009" t="str">
        <f>IFERROR(VLOOKUP(B8009,Returns!B:C,2,0),"NO")</f>
        <v>NO</v>
      </c>
      <c r="X8009" s="34">
        <f t="shared" si="125"/>
        <v>0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35">
        <v>0</v>
      </c>
      <c r="U8010" s="1">
        <v>49.970399999999991</v>
      </c>
      <c r="V8010" t="str">
        <f>VLOOKUP(M8010,People!B:C,2,0)</f>
        <v>Kelly Williams</v>
      </c>
      <c r="W8010" t="str">
        <f>IFERROR(VLOOKUP(B8010,Returns!B:C,2,0),"NO")</f>
        <v>NO</v>
      </c>
      <c r="X8010" s="34">
        <f t="shared" si="125"/>
        <v>0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35">
        <v>0</v>
      </c>
      <c r="U8011" s="1">
        <v>383.93099999999993</v>
      </c>
      <c r="V8011" t="str">
        <f>VLOOKUP(M8011,People!B:C,2,0)</f>
        <v>Kelly Williams</v>
      </c>
      <c r="W8011" t="str">
        <f>IFERROR(VLOOKUP(B8011,Returns!B:C,2,0),"NO")</f>
        <v>NO</v>
      </c>
      <c r="X8011" s="34">
        <f t="shared" si="125"/>
        <v>0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35">
        <v>0.2</v>
      </c>
      <c r="U8012" s="1">
        <v>41.152799999999992</v>
      </c>
      <c r="V8012" t="str">
        <f>VLOOKUP(M8012,People!B:C,2,0)</f>
        <v>Chuck Magee</v>
      </c>
      <c r="W8012" t="str">
        <f>IFERROR(VLOOKUP(B8012,Returns!B:C,2,0),"NO")</f>
        <v>NO</v>
      </c>
      <c r="X8012" s="34">
        <f t="shared" si="125"/>
        <v>25.3248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35">
        <v>0.2</v>
      </c>
      <c r="U8013" s="1">
        <v>15.742999999999984</v>
      </c>
      <c r="V8013" t="str">
        <f>VLOOKUP(M8013,People!B:C,2,0)</f>
        <v>Anna Andreadi</v>
      </c>
      <c r="W8013" t="str">
        <f>IFERROR(VLOOKUP(B8013,Returns!B:C,2,0),"NO")</f>
        <v>NO</v>
      </c>
      <c r="X8013" s="34">
        <f t="shared" si="125"/>
        <v>25.188800000000001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35">
        <v>0.2</v>
      </c>
      <c r="U8014" s="1">
        <v>207.47499999999994</v>
      </c>
      <c r="V8014" t="str">
        <f>VLOOKUP(M8014,People!B:C,2,0)</f>
        <v>Chuck Magee</v>
      </c>
      <c r="W8014" t="str">
        <f>IFERROR(VLOOKUP(B8014,Returns!B:C,2,0),"NO")</f>
        <v>NO</v>
      </c>
      <c r="X8014" s="34">
        <f t="shared" si="125"/>
        <v>132.78399999999999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35">
        <v>0</v>
      </c>
      <c r="U8015" s="1">
        <v>13.200000000000003</v>
      </c>
      <c r="V8015" t="str">
        <f>VLOOKUP(M8015,People!B:C,2,0)</f>
        <v>Chuck Magee</v>
      </c>
      <c r="W8015" t="str">
        <f>IFERROR(VLOOKUP(B8015,Returns!B:C,2,0),"NO")</f>
        <v>NO</v>
      </c>
      <c r="X8015" s="34">
        <f t="shared" si="125"/>
        <v>0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35">
        <v>0</v>
      </c>
      <c r="U8016" s="1">
        <v>1.4804999999999999</v>
      </c>
      <c r="V8016" t="str">
        <f>VLOOKUP(M8016,People!B:C,2,0)</f>
        <v>Chuck Magee</v>
      </c>
      <c r="W8016" t="str">
        <f>IFERROR(VLOOKUP(B8016,Returns!B:C,2,0),"NO")</f>
        <v>NO</v>
      </c>
      <c r="X8016" s="34">
        <f t="shared" si="125"/>
        <v>0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35">
        <v>0</v>
      </c>
      <c r="U8017" s="1">
        <v>6.0287999999999995</v>
      </c>
      <c r="V8017" t="str">
        <f>VLOOKUP(M8017,People!B:C,2,0)</f>
        <v>Chuck Magee</v>
      </c>
      <c r="W8017" t="str">
        <f>IFERROR(VLOOKUP(B8017,Returns!B:C,2,0),"NO")</f>
        <v>NO</v>
      </c>
      <c r="X8017" s="34">
        <f t="shared" si="125"/>
        <v>0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35">
        <v>0.2</v>
      </c>
      <c r="U8018" s="1">
        <v>12.892799999999998</v>
      </c>
      <c r="V8018" t="str">
        <f>VLOOKUP(M8018,People!B:C,2,0)</f>
        <v>Chuck Magee</v>
      </c>
      <c r="W8018" t="str">
        <f>IFERROR(VLOOKUP(B8018,Returns!B:C,2,0),"NO")</f>
        <v>NO</v>
      </c>
      <c r="X8018" s="34">
        <f t="shared" si="125"/>
        <v>12.134400000000003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35">
        <v>0.2</v>
      </c>
      <c r="U8019" s="1">
        <v>2.6964000000000006</v>
      </c>
      <c r="V8019" t="str">
        <f>VLOOKUP(M8019,People!B:C,2,0)</f>
        <v>Chuck Magee</v>
      </c>
      <c r="W8019" t="str">
        <f>IFERROR(VLOOKUP(B8019,Returns!B:C,2,0),"NO")</f>
        <v>NO</v>
      </c>
      <c r="X8019" s="34">
        <f t="shared" si="125"/>
        <v>6.1632000000000007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35">
        <v>0.2</v>
      </c>
      <c r="U8020" s="1">
        <v>4.6193000000000026</v>
      </c>
      <c r="V8020" t="str">
        <f>VLOOKUP(M8020,People!B:C,2,0)</f>
        <v>Anna Andreadi</v>
      </c>
      <c r="W8020" t="str">
        <f>IFERROR(VLOOKUP(B8020,Returns!B:C,2,0),"NO")</f>
        <v>NO</v>
      </c>
      <c r="X8020" s="34">
        <f t="shared" si="125"/>
        <v>10.558400000000001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35">
        <v>0</v>
      </c>
      <c r="U8021" s="1">
        <v>20.975000000000001</v>
      </c>
      <c r="V8021" t="str">
        <f>VLOOKUP(M8021,People!B:C,2,0)</f>
        <v>Kelly Williams</v>
      </c>
      <c r="W8021" t="str">
        <f>IFERROR(VLOOKUP(B8021,Returns!B:C,2,0),"NO")</f>
        <v>NO</v>
      </c>
      <c r="X8021" s="34">
        <f t="shared" si="125"/>
        <v>0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35">
        <v>0</v>
      </c>
      <c r="U8022" s="1">
        <v>5.7623999999999995</v>
      </c>
      <c r="V8022" t="str">
        <f>VLOOKUP(M8022,People!B:C,2,0)</f>
        <v>Kelly Williams</v>
      </c>
      <c r="W8022" t="str">
        <f>IFERROR(VLOOKUP(B8022,Returns!B:C,2,0),"NO")</f>
        <v>NO</v>
      </c>
      <c r="X8022" s="34">
        <f t="shared" si="125"/>
        <v>0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35">
        <v>0.8</v>
      </c>
      <c r="U8023" s="1">
        <v>-12.979200000000002</v>
      </c>
      <c r="V8023" t="str">
        <f>VLOOKUP(M8023,People!B:C,2,0)</f>
        <v>Kelly Williams</v>
      </c>
      <c r="W8023" t="str">
        <f>IFERROR(VLOOKUP(B8023,Returns!B:C,2,0),"NO")</f>
        <v>NO</v>
      </c>
      <c r="X8023" s="34">
        <f t="shared" si="125"/>
        <v>3.9935999999999994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35">
        <v>0.2</v>
      </c>
      <c r="U8024" s="1">
        <v>29.673000000000005</v>
      </c>
      <c r="V8024" t="str">
        <f>VLOOKUP(M8024,People!B:C,2,0)</f>
        <v>Kelly Williams</v>
      </c>
      <c r="W8024" t="str">
        <f>IFERROR(VLOOKUP(B8024,Returns!B:C,2,0),"NO")</f>
        <v>NO</v>
      </c>
      <c r="X8024" s="34">
        <f t="shared" si="125"/>
        <v>17.584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35">
        <v>0.3</v>
      </c>
      <c r="U8025" s="1">
        <v>-93.989999999999952</v>
      </c>
      <c r="V8025" t="str">
        <f>VLOOKUP(M8025,People!B:C,2,0)</f>
        <v>Kelly Williams</v>
      </c>
      <c r="W8025" t="str">
        <f>IFERROR(VLOOKUP(B8025,Returns!B:C,2,0),"NO")</f>
        <v>NO</v>
      </c>
      <c r="X8025" s="34">
        <f t="shared" si="125"/>
        <v>197.37899999999999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35">
        <v>0.8</v>
      </c>
      <c r="U8026" s="1">
        <v>-1.8270000000000004</v>
      </c>
      <c r="V8026" t="str">
        <f>VLOOKUP(M8026,People!B:C,2,0)</f>
        <v>Kelly Williams</v>
      </c>
      <c r="W8026" t="str">
        <f>IFERROR(VLOOKUP(B8026,Returns!B:C,2,0),"NO")</f>
        <v>NO</v>
      </c>
      <c r="X8026" s="34">
        <f t="shared" si="125"/>
        <v>0.83519999999999994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35">
        <v>0</v>
      </c>
      <c r="U8027" s="1">
        <v>50.563199999999995</v>
      </c>
      <c r="V8027" t="str">
        <f>VLOOKUP(M8027,People!B:C,2,0)</f>
        <v>Chuck Magee</v>
      </c>
      <c r="W8027" t="str">
        <f>IFERROR(VLOOKUP(B8027,Returns!B:C,2,0),"NO")</f>
        <v>NO</v>
      </c>
      <c r="X8027" s="34">
        <f t="shared" si="125"/>
        <v>0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35">
        <v>0</v>
      </c>
      <c r="U8028" s="1">
        <v>1.5760000000000076</v>
      </c>
      <c r="V8028" t="str">
        <f>VLOOKUP(M8028,People!B:C,2,0)</f>
        <v>Chuck Magee</v>
      </c>
      <c r="W8028" t="str">
        <f>IFERROR(VLOOKUP(B8028,Returns!B:C,2,0),"NO")</f>
        <v>NO</v>
      </c>
      <c r="X8028" s="34">
        <f t="shared" si="125"/>
        <v>0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35">
        <v>0</v>
      </c>
      <c r="U8029" s="1">
        <v>6.796599999999998</v>
      </c>
      <c r="V8029" t="str">
        <f>VLOOKUP(M8029,People!B:C,2,0)</f>
        <v>Chuck Magee</v>
      </c>
      <c r="W8029" t="str">
        <f>IFERROR(VLOOKUP(B8029,Returns!B:C,2,0),"NO")</f>
        <v>NO</v>
      </c>
      <c r="X8029" s="34">
        <f t="shared" si="125"/>
        <v>0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35">
        <v>0</v>
      </c>
      <c r="U8030" s="1">
        <v>108.17520000000002</v>
      </c>
      <c r="V8030" t="str">
        <f>VLOOKUP(M8030,People!B:C,2,0)</f>
        <v>Chuck Magee</v>
      </c>
      <c r="W8030" t="str">
        <f>IFERROR(VLOOKUP(B8030,Returns!B:C,2,0),"NO")</f>
        <v>NO</v>
      </c>
      <c r="X8030" s="34">
        <f t="shared" si="125"/>
        <v>0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35">
        <v>0.2</v>
      </c>
      <c r="U8031" s="1">
        <v>-9.2819999999999965</v>
      </c>
      <c r="V8031" t="str">
        <f>VLOOKUP(M8031,People!B:C,2,0)</f>
        <v>Kelly Williams</v>
      </c>
      <c r="W8031" t="str">
        <f>IFERROR(VLOOKUP(B8031,Returns!B:C,2,0),"NO")</f>
        <v>NO</v>
      </c>
      <c r="X8031" s="34">
        <f t="shared" si="125"/>
        <v>21.216000000000005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35">
        <v>0.6</v>
      </c>
      <c r="U8032" s="1">
        <v>-10.961100000000002</v>
      </c>
      <c r="V8032" t="str">
        <f>VLOOKUP(M8032,People!B:C,2,0)</f>
        <v>Kelly Williams</v>
      </c>
      <c r="W8032" t="str">
        <f>IFERROR(VLOOKUP(B8032,Returns!B:C,2,0),"NO")</f>
        <v>NO</v>
      </c>
      <c r="X8032" s="34">
        <f t="shared" si="125"/>
        <v>13.845599999999999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35">
        <v>0.2</v>
      </c>
      <c r="U8033" s="1">
        <v>9.0719999999999992</v>
      </c>
      <c r="V8033" t="str">
        <f>VLOOKUP(M8033,People!B:C,2,0)</f>
        <v>Kelly Williams</v>
      </c>
      <c r="W8033" t="str">
        <f>IFERROR(VLOOKUP(B8033,Returns!B:C,2,0),"NO")</f>
        <v>NO</v>
      </c>
      <c r="X8033" s="34">
        <f t="shared" si="125"/>
        <v>5.1840000000000011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35">
        <v>0.2</v>
      </c>
      <c r="U8034" s="1">
        <v>16.183799999999998</v>
      </c>
      <c r="V8034" t="str">
        <f>VLOOKUP(M8034,People!B:C,2,0)</f>
        <v>Kelly Williams</v>
      </c>
      <c r="W8034" t="str">
        <f>IFERROR(VLOOKUP(B8034,Returns!B:C,2,0),"NO")</f>
        <v>NO</v>
      </c>
      <c r="X8034" s="34">
        <f t="shared" si="125"/>
        <v>9.5904000000000007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35">
        <v>0.8</v>
      </c>
      <c r="U8035" s="1">
        <v>-1.476</v>
      </c>
      <c r="V8035" t="str">
        <f>VLOOKUP(M8035,People!B:C,2,0)</f>
        <v>Kelly Williams</v>
      </c>
      <c r="W8035" t="str">
        <f>IFERROR(VLOOKUP(B8035,Returns!B:C,2,0),"NO")</f>
        <v>NO</v>
      </c>
      <c r="X8035" s="34">
        <f t="shared" si="125"/>
        <v>0.7871999999999999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35">
        <v>0.6</v>
      </c>
      <c r="U8036" s="1">
        <v>-20.730599999999995</v>
      </c>
      <c r="V8036" t="str">
        <f>VLOOKUP(M8036,People!B:C,2,0)</f>
        <v>Kelly Williams</v>
      </c>
      <c r="W8036" t="str">
        <f>IFERROR(VLOOKUP(B8036,Returns!B:C,2,0),"NO")</f>
        <v>NO</v>
      </c>
      <c r="X8036" s="34">
        <f t="shared" si="125"/>
        <v>45.23040000000001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35">
        <v>0.2</v>
      </c>
      <c r="U8037" s="1">
        <v>1.6704000000000001</v>
      </c>
      <c r="V8037" t="str">
        <f>VLOOKUP(M8037,People!B:C,2,0)</f>
        <v>Kelly Williams</v>
      </c>
      <c r="W8037" t="str">
        <f>IFERROR(VLOOKUP(B8037,Returns!B:C,2,0),"NO")</f>
        <v>NO</v>
      </c>
      <c r="X8037" s="34">
        <f t="shared" si="125"/>
        <v>0.92159999999999997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35">
        <v>0</v>
      </c>
      <c r="U8038" s="1">
        <v>16.955999999999996</v>
      </c>
      <c r="V8038" t="str">
        <f>VLOOKUP(M8038,People!B:C,2,0)</f>
        <v>Chuck Magee</v>
      </c>
      <c r="W8038" t="str">
        <f>IFERROR(VLOOKUP(B8038,Returns!B:C,2,0),"NO")</f>
        <v>NO</v>
      </c>
      <c r="X8038" s="34">
        <f t="shared" si="125"/>
        <v>0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35">
        <v>0</v>
      </c>
      <c r="U8039" s="1">
        <v>10.896600000000003</v>
      </c>
      <c r="V8039" t="str">
        <f>VLOOKUP(M8039,People!B:C,2,0)</f>
        <v>Cassandra Brandow</v>
      </c>
      <c r="W8039" t="str">
        <f>IFERROR(VLOOKUP(B8039,Returns!B:C,2,0),"NO")</f>
        <v>NO</v>
      </c>
      <c r="X8039" s="34">
        <f t="shared" si="125"/>
        <v>0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35">
        <v>0.15</v>
      </c>
      <c r="U8040" s="1">
        <v>5.1293999999999755</v>
      </c>
      <c r="V8040" t="str">
        <f>VLOOKUP(M8040,People!B:C,2,0)</f>
        <v>Anna Andreadi</v>
      </c>
      <c r="W8040" t="str">
        <f>IFERROR(VLOOKUP(B8040,Returns!B:C,2,0),"NO")</f>
        <v>NO</v>
      </c>
      <c r="X8040" s="34">
        <f t="shared" si="125"/>
        <v>65.399850000000001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35">
        <v>0.2</v>
      </c>
      <c r="U8041" s="1">
        <v>38.870400000000018</v>
      </c>
      <c r="V8041" t="str">
        <f>VLOOKUP(M8041,People!B:C,2,0)</f>
        <v>Anna Andreadi</v>
      </c>
      <c r="W8041" t="str">
        <f>IFERROR(VLOOKUP(B8041,Returns!B:C,2,0),"NO")</f>
        <v>NO</v>
      </c>
      <c r="X8041" s="34">
        <f t="shared" si="125"/>
        <v>77.740800000000021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35">
        <v>0</v>
      </c>
      <c r="U8042" s="1">
        <v>34.354799999999955</v>
      </c>
      <c r="V8042" t="str">
        <f>VLOOKUP(M8042,People!B:C,2,0)</f>
        <v>Anna Andreadi</v>
      </c>
      <c r="W8042" t="str">
        <f>IFERROR(VLOOKUP(B8042,Returns!B:C,2,0),"NO")</f>
        <v>NO</v>
      </c>
      <c r="X8042" s="34">
        <f t="shared" si="125"/>
        <v>0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35">
        <v>0</v>
      </c>
      <c r="U8043" s="1">
        <v>11.613</v>
      </c>
      <c r="V8043" t="str">
        <f>VLOOKUP(M8043,People!B:C,2,0)</f>
        <v>Anna Andreadi</v>
      </c>
      <c r="W8043" t="str">
        <f>IFERROR(VLOOKUP(B8043,Returns!B:C,2,0),"NO")</f>
        <v>NO</v>
      </c>
      <c r="X8043" s="34">
        <f t="shared" si="125"/>
        <v>0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35">
        <v>0</v>
      </c>
      <c r="U8044" s="1">
        <v>24.913200000000003</v>
      </c>
      <c r="V8044" t="str">
        <f>VLOOKUP(M8044,People!B:C,2,0)</f>
        <v>Chuck Magee</v>
      </c>
      <c r="W8044" t="str">
        <f>IFERROR(VLOOKUP(B8044,Returns!B:C,2,0),"NO")</f>
        <v>NO</v>
      </c>
      <c r="X8044" s="34">
        <f t="shared" si="125"/>
        <v>0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35">
        <v>0</v>
      </c>
      <c r="U8045" s="1">
        <v>11.756800000000002</v>
      </c>
      <c r="V8045" t="str">
        <f>VLOOKUP(M8045,People!B:C,2,0)</f>
        <v>Chuck Magee</v>
      </c>
      <c r="W8045" t="str">
        <f>IFERROR(VLOOKUP(B8045,Returns!B:C,2,0),"NO")</f>
        <v>NO</v>
      </c>
      <c r="X8045" s="34">
        <f t="shared" si="125"/>
        <v>0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35">
        <v>0.2</v>
      </c>
      <c r="U8046" s="1">
        <v>106.95779999999998</v>
      </c>
      <c r="V8046" t="str">
        <f>VLOOKUP(M8046,People!B:C,2,0)</f>
        <v>Anna Andreadi</v>
      </c>
      <c r="W8046" t="str">
        <f>IFERROR(VLOOKUP(B8046,Returns!B:C,2,0),"NO")</f>
        <v>Yes</v>
      </c>
      <c r="X8046" s="34">
        <f t="shared" si="125"/>
        <v>59.011200000000002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35">
        <v>0</v>
      </c>
      <c r="U8047" s="1">
        <v>129.77249999999998</v>
      </c>
      <c r="V8047" t="str">
        <f>VLOOKUP(M8047,People!B:C,2,0)</f>
        <v>Chuck Magee</v>
      </c>
      <c r="W8047" t="str">
        <f>IFERROR(VLOOKUP(B8047,Returns!B:C,2,0),"NO")</f>
        <v>NO</v>
      </c>
      <c r="X8047" s="34">
        <f t="shared" si="125"/>
        <v>0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35">
        <v>0.7</v>
      </c>
      <c r="U8048" s="1">
        <v>-1.4760000000000004</v>
      </c>
      <c r="V8048" t="str">
        <f>VLOOKUP(M8048,People!B:C,2,0)</f>
        <v>Chuck Magee</v>
      </c>
      <c r="W8048" t="str">
        <f>IFERROR(VLOOKUP(B8048,Returns!B:C,2,0),"NO")</f>
        <v>NO</v>
      </c>
      <c r="X8048" s="34">
        <f t="shared" si="125"/>
        <v>1.5498000000000003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35">
        <v>0.2</v>
      </c>
      <c r="U8049" s="1">
        <v>5.2883999999999984</v>
      </c>
      <c r="V8049" t="str">
        <f>VLOOKUP(M8049,People!B:C,2,0)</f>
        <v>Cassandra Brandow</v>
      </c>
      <c r="W8049" t="str">
        <f>IFERROR(VLOOKUP(B8049,Returns!B:C,2,0),"NO")</f>
        <v>NO</v>
      </c>
      <c r="X8049" s="34">
        <f t="shared" si="125"/>
        <v>3.2544000000000004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35">
        <v>0</v>
      </c>
      <c r="U8050" s="1">
        <v>197.92079999999999</v>
      </c>
      <c r="V8050" t="str">
        <f>VLOOKUP(M8050,People!B:C,2,0)</f>
        <v>Chuck Magee</v>
      </c>
      <c r="W8050" t="str">
        <f>IFERROR(VLOOKUP(B8050,Returns!B:C,2,0),"NO")</f>
        <v>NO</v>
      </c>
      <c r="X8050" s="34">
        <f t="shared" si="125"/>
        <v>0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35">
        <v>0.7</v>
      </c>
      <c r="U8051" s="1">
        <v>-4.577</v>
      </c>
      <c r="V8051" t="str">
        <f>VLOOKUP(M8051,People!B:C,2,0)</f>
        <v>Chuck Magee</v>
      </c>
      <c r="W8051" t="str">
        <f>IFERROR(VLOOKUP(B8051,Returns!B:C,2,0),"NO")</f>
        <v>NO</v>
      </c>
      <c r="X8051" s="34">
        <f t="shared" si="125"/>
        <v>4.1790000000000003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35">
        <v>0.2</v>
      </c>
      <c r="U8052" s="1">
        <v>4.7664</v>
      </c>
      <c r="V8052" t="str">
        <f>VLOOKUP(M8052,People!B:C,2,0)</f>
        <v>Chuck Magee</v>
      </c>
      <c r="W8052" t="str">
        <f>IFERROR(VLOOKUP(B8052,Returns!B:C,2,0),"NO")</f>
        <v>NO</v>
      </c>
      <c r="X8052" s="34">
        <f t="shared" si="125"/>
        <v>4.2368000000000006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35">
        <v>0.2</v>
      </c>
      <c r="U8053" s="1">
        <v>3.1032000000000011</v>
      </c>
      <c r="V8053" t="str">
        <f>VLOOKUP(M8053,People!B:C,2,0)</f>
        <v>Chuck Magee</v>
      </c>
      <c r="W8053" t="str">
        <f>IFERROR(VLOOKUP(B8053,Returns!B:C,2,0),"NO")</f>
        <v>NO</v>
      </c>
      <c r="X8053" s="34">
        <f t="shared" si="125"/>
        <v>8.2751999999999999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35">
        <v>0</v>
      </c>
      <c r="U8054" s="1">
        <v>4.4850000000000003</v>
      </c>
      <c r="V8054" t="str">
        <f>VLOOKUP(M8054,People!B:C,2,0)</f>
        <v>Chuck Magee</v>
      </c>
      <c r="W8054" t="str">
        <f>IFERROR(VLOOKUP(B8054,Returns!B:C,2,0),"NO")</f>
        <v>NO</v>
      </c>
      <c r="X8054" s="34">
        <f t="shared" si="125"/>
        <v>0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35">
        <v>0.7</v>
      </c>
      <c r="U8055" s="1">
        <v>-1.8584999999999994</v>
      </c>
      <c r="V8055" t="str">
        <f>VLOOKUP(M8055,People!B:C,2,0)</f>
        <v>Chuck Magee</v>
      </c>
      <c r="W8055" t="str">
        <f>IFERROR(VLOOKUP(B8055,Returns!B:C,2,0),"NO")</f>
        <v>NO</v>
      </c>
      <c r="X8055" s="34">
        <f t="shared" si="125"/>
        <v>1.8585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35">
        <v>0</v>
      </c>
      <c r="U8056" s="1">
        <v>267.70499999999993</v>
      </c>
      <c r="V8056" t="str">
        <f>VLOOKUP(M8056,People!B:C,2,0)</f>
        <v>Anna Andreadi</v>
      </c>
      <c r="W8056" t="str">
        <f>IFERROR(VLOOKUP(B8056,Returns!B:C,2,0),"NO")</f>
        <v>NO</v>
      </c>
      <c r="X8056" s="34">
        <f t="shared" si="125"/>
        <v>0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35">
        <v>0.15</v>
      </c>
      <c r="U8057" s="1">
        <v>28.956799999999973</v>
      </c>
      <c r="V8057" t="str">
        <f>VLOOKUP(M8057,People!B:C,2,0)</f>
        <v>Anna Andreadi</v>
      </c>
      <c r="W8057" t="str">
        <f>IFERROR(VLOOKUP(B8057,Returns!B:C,2,0),"NO")</f>
        <v>NO</v>
      </c>
      <c r="X8057" s="34">
        <f t="shared" si="125"/>
        <v>46.149899999999995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35">
        <v>0</v>
      </c>
      <c r="U8058" s="1">
        <v>29.152799999999971</v>
      </c>
      <c r="V8058" t="str">
        <f>VLOOKUP(M8058,People!B:C,2,0)</f>
        <v>Anna Andreadi</v>
      </c>
      <c r="W8058" t="str">
        <f>IFERROR(VLOOKUP(B8058,Returns!B:C,2,0),"NO")</f>
        <v>NO</v>
      </c>
      <c r="X8058" s="34">
        <f t="shared" si="125"/>
        <v>0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35">
        <v>0.2</v>
      </c>
      <c r="U8059" s="1">
        <v>13.959</v>
      </c>
      <c r="V8059" t="str">
        <f>VLOOKUP(M8059,People!B:C,2,0)</f>
        <v>Anna Andreadi</v>
      </c>
      <c r="W8059" t="str">
        <f>IFERROR(VLOOKUP(B8059,Returns!B:C,2,0),"NO")</f>
        <v>NO</v>
      </c>
      <c r="X8059" s="34">
        <f t="shared" si="125"/>
        <v>8.2720000000000002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35">
        <v>0.2</v>
      </c>
      <c r="U8060" s="1">
        <v>15.111599999999999</v>
      </c>
      <c r="V8060" t="str">
        <f>VLOOKUP(M8060,People!B:C,2,0)</f>
        <v>Anna Andreadi</v>
      </c>
      <c r="W8060" t="str">
        <f>IFERROR(VLOOKUP(B8060,Returns!B:C,2,0),"NO")</f>
        <v>NO</v>
      </c>
      <c r="X8060" s="34">
        <f t="shared" si="125"/>
        <v>8.6352000000000011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35">
        <v>0</v>
      </c>
      <c r="U8061" s="1">
        <v>1.7472000000000003</v>
      </c>
      <c r="V8061" t="str">
        <f>VLOOKUP(M8061,People!B:C,2,0)</f>
        <v>Anna Andreadi</v>
      </c>
      <c r="W8061" t="str">
        <f>IFERROR(VLOOKUP(B8061,Returns!B:C,2,0),"NO")</f>
        <v>NO</v>
      </c>
      <c r="X8061" s="34">
        <f t="shared" si="125"/>
        <v>0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35">
        <v>0</v>
      </c>
      <c r="U8062" s="1">
        <v>28.857999999999997</v>
      </c>
      <c r="V8062" t="str">
        <f>VLOOKUP(M8062,People!B:C,2,0)</f>
        <v>Chuck Magee</v>
      </c>
      <c r="W8062" t="str">
        <f>IFERROR(VLOOKUP(B8062,Returns!B:C,2,0),"NO")</f>
        <v>NO</v>
      </c>
      <c r="X8062" s="34">
        <f t="shared" si="125"/>
        <v>0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35">
        <v>0.2</v>
      </c>
      <c r="U8063" s="1">
        <v>8.8623999999999992</v>
      </c>
      <c r="V8063" t="str">
        <f>VLOOKUP(M8063,People!B:C,2,0)</f>
        <v>Chuck Magee</v>
      </c>
      <c r="W8063" t="str">
        <f>IFERROR(VLOOKUP(B8063,Returns!B:C,2,0),"NO")</f>
        <v>NO</v>
      </c>
      <c r="X8063" s="34">
        <f t="shared" si="125"/>
        <v>4.8896000000000006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35">
        <v>0</v>
      </c>
      <c r="U8064" s="1">
        <v>71.269200000000012</v>
      </c>
      <c r="V8064" t="str">
        <f>VLOOKUP(M8064,People!B:C,2,0)</f>
        <v>Chuck Magee</v>
      </c>
      <c r="W8064" t="str">
        <f>IFERROR(VLOOKUP(B8064,Returns!B:C,2,0),"NO")</f>
        <v>NO</v>
      </c>
      <c r="X8064" s="34">
        <f t="shared" si="125"/>
        <v>0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35">
        <v>0</v>
      </c>
      <c r="U8065" s="1">
        <v>100.7916</v>
      </c>
      <c r="V8065" t="str">
        <f>VLOOKUP(M8065,People!B:C,2,0)</f>
        <v>Chuck Magee</v>
      </c>
      <c r="W8065" t="str">
        <f>IFERROR(VLOOKUP(B8065,Returns!B:C,2,0),"NO")</f>
        <v>NO</v>
      </c>
      <c r="X8065" s="34">
        <f t="shared" si="125"/>
        <v>0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35">
        <v>0</v>
      </c>
      <c r="U8066" s="1">
        <v>6.2208000000000006</v>
      </c>
      <c r="V8066" t="str">
        <f>VLOOKUP(M8066,People!B:C,2,0)</f>
        <v>Chuck Magee</v>
      </c>
      <c r="W8066" t="str">
        <f>IFERROR(VLOOKUP(B8066,Returns!B:C,2,0),"NO")</f>
        <v>NO</v>
      </c>
      <c r="X8066" s="34">
        <f t="shared" ref="X8066:X8129" si="126">T8066*R8066</f>
        <v>0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35">
        <v>0</v>
      </c>
      <c r="U8067" s="1">
        <v>5.8409999999999869</v>
      </c>
      <c r="V8067" t="str">
        <f>VLOOKUP(M8067,People!B:C,2,0)</f>
        <v>Chuck Magee</v>
      </c>
      <c r="W8067" t="str">
        <f>IFERROR(VLOOKUP(B8067,Returns!B:C,2,0),"NO")</f>
        <v>NO</v>
      </c>
      <c r="X8067" s="34">
        <f t="shared" si="126"/>
        <v>0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35">
        <v>0.2</v>
      </c>
      <c r="U8068" s="1">
        <v>89.954799999999992</v>
      </c>
      <c r="V8068" t="str">
        <f>VLOOKUP(M8068,People!B:C,2,0)</f>
        <v>Chuck Magee</v>
      </c>
      <c r="W8068" t="str">
        <f>IFERROR(VLOOKUP(B8068,Returns!B:C,2,0),"NO")</f>
        <v>NO</v>
      </c>
      <c r="X8068" s="34">
        <f t="shared" si="126"/>
        <v>55.356800000000014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35">
        <v>0</v>
      </c>
      <c r="U8069" s="1">
        <v>86.389199999999988</v>
      </c>
      <c r="V8069" t="str">
        <f>VLOOKUP(M8069,People!B:C,2,0)</f>
        <v>Anna Andreadi</v>
      </c>
      <c r="W8069" t="str">
        <f>IFERROR(VLOOKUP(B8069,Returns!B:C,2,0),"NO")</f>
        <v>NO</v>
      </c>
      <c r="X8069" s="34">
        <f t="shared" si="126"/>
        <v>0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35">
        <v>0</v>
      </c>
      <c r="U8070" s="1">
        <v>6.0876000000000001</v>
      </c>
      <c r="V8070" t="str">
        <f>VLOOKUP(M8070,People!B:C,2,0)</f>
        <v>Anna Andreadi</v>
      </c>
      <c r="W8070" t="str">
        <f>IFERROR(VLOOKUP(B8070,Returns!B:C,2,0),"NO")</f>
        <v>NO</v>
      </c>
      <c r="X8070" s="34">
        <f t="shared" si="126"/>
        <v>0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35">
        <v>0.2</v>
      </c>
      <c r="U8071" s="1">
        <v>-107.95800000000004</v>
      </c>
      <c r="V8071" t="str">
        <f>VLOOKUP(M8071,People!B:C,2,0)</f>
        <v>Kelly Williams</v>
      </c>
      <c r="W8071" t="str">
        <f>IFERROR(VLOOKUP(B8071,Returns!B:C,2,0),"NO")</f>
        <v>NO</v>
      </c>
      <c r="X8071" s="34">
        <f t="shared" si="126"/>
        <v>90.91200000000002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35">
        <v>0.6</v>
      </c>
      <c r="U8072" s="1">
        <v>-187.38150000000002</v>
      </c>
      <c r="V8072" t="str">
        <f>VLOOKUP(M8072,People!B:C,2,0)</f>
        <v>Kelly Williams</v>
      </c>
      <c r="W8072" t="str">
        <f>IFERROR(VLOOKUP(B8072,Returns!B:C,2,0),"NO")</f>
        <v>NO</v>
      </c>
      <c r="X8072" s="34">
        <f t="shared" si="126"/>
        <v>84.85199999999999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35">
        <v>0.3</v>
      </c>
      <c r="U8073" s="1">
        <v>-26.635199999999998</v>
      </c>
      <c r="V8073" t="str">
        <f>VLOOKUP(M8073,People!B:C,2,0)</f>
        <v>Kelly Williams</v>
      </c>
      <c r="W8073" t="str">
        <f>IFERROR(VLOOKUP(B8073,Returns!B:C,2,0),"NO")</f>
        <v>NO</v>
      </c>
      <c r="X8073" s="34">
        <f t="shared" si="126"/>
        <v>93.223199999999991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35">
        <v>0.2</v>
      </c>
      <c r="U8074" s="1">
        <v>2.2287999999999988</v>
      </c>
      <c r="V8074" t="str">
        <f>VLOOKUP(M8074,People!B:C,2,0)</f>
        <v>Kelly Williams</v>
      </c>
      <c r="W8074" t="str">
        <f>IFERROR(VLOOKUP(B8074,Returns!B:C,2,0),"NO")</f>
        <v>NO</v>
      </c>
      <c r="X8074" s="34">
        <f t="shared" si="126"/>
        <v>2.5472000000000001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35">
        <v>0.8</v>
      </c>
      <c r="U8075" s="1">
        <v>-9.7050000000000018</v>
      </c>
      <c r="V8075" t="str">
        <f>VLOOKUP(M8075,People!B:C,2,0)</f>
        <v>Kelly Williams</v>
      </c>
      <c r="W8075" t="str">
        <f>IFERROR(VLOOKUP(B8075,Returns!B:C,2,0),"NO")</f>
        <v>NO</v>
      </c>
      <c r="X8075" s="34">
        <f t="shared" si="126"/>
        <v>5.1759999999999984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35">
        <v>0.8</v>
      </c>
      <c r="U8076" s="1">
        <v>-22.684200000000004</v>
      </c>
      <c r="V8076" t="str">
        <f>VLOOKUP(M8076,People!B:C,2,0)</f>
        <v>Kelly Williams</v>
      </c>
      <c r="W8076" t="str">
        <f>IFERROR(VLOOKUP(B8076,Returns!B:C,2,0),"NO")</f>
        <v>NO</v>
      </c>
      <c r="X8076" s="34">
        <f t="shared" si="126"/>
        <v>10.998399999999998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35">
        <v>0.8</v>
      </c>
      <c r="U8077" s="1">
        <v>-38.821200000000012</v>
      </c>
      <c r="V8077" t="str">
        <f>VLOOKUP(M8077,People!B:C,2,0)</f>
        <v>Kelly Williams</v>
      </c>
      <c r="W8077" t="str">
        <f>IFERROR(VLOOKUP(B8077,Returns!B:C,2,0),"NO")</f>
        <v>NO</v>
      </c>
      <c r="X8077" s="34">
        <f t="shared" si="126"/>
        <v>12.179199999999998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35">
        <v>0</v>
      </c>
      <c r="U8078" s="1">
        <v>9.3227999999999991</v>
      </c>
      <c r="V8078" t="str">
        <f>VLOOKUP(M8078,People!B:C,2,0)</f>
        <v>Cassandra Brandow</v>
      </c>
      <c r="W8078" t="str">
        <f>IFERROR(VLOOKUP(B8078,Returns!B:C,2,0),"NO")</f>
        <v>NO</v>
      </c>
      <c r="X8078" s="34">
        <f t="shared" si="126"/>
        <v>0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35">
        <v>0</v>
      </c>
      <c r="U8079" s="1">
        <v>74.690999999999988</v>
      </c>
      <c r="V8079" t="str">
        <f>VLOOKUP(M8079,People!B:C,2,0)</f>
        <v>Cassandra Brandow</v>
      </c>
      <c r="W8079" t="str">
        <f>IFERROR(VLOOKUP(B8079,Returns!B:C,2,0),"NO")</f>
        <v>NO</v>
      </c>
      <c r="X8079" s="34">
        <f t="shared" si="126"/>
        <v>0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35">
        <v>0</v>
      </c>
      <c r="U8080" s="1">
        <v>18</v>
      </c>
      <c r="V8080" t="str">
        <f>VLOOKUP(M8080,People!B:C,2,0)</f>
        <v>Cassandra Brandow</v>
      </c>
      <c r="W8080" t="str">
        <f>IFERROR(VLOOKUP(B8080,Returns!B:C,2,0),"NO")</f>
        <v>NO</v>
      </c>
      <c r="X8080" s="34">
        <f t="shared" si="126"/>
        <v>0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35">
        <v>0.2</v>
      </c>
      <c r="U8081" s="1">
        <v>46.99519999999999</v>
      </c>
      <c r="V8081" t="str">
        <f>VLOOKUP(M8081,People!B:C,2,0)</f>
        <v>Chuck Magee</v>
      </c>
      <c r="W8081" t="str">
        <f>IFERROR(VLOOKUP(B8081,Returns!B:C,2,0),"NO")</f>
        <v>NO</v>
      </c>
      <c r="X8081" s="34">
        <f t="shared" si="126"/>
        <v>26.854400000000005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35">
        <v>0.2</v>
      </c>
      <c r="U8082" s="1">
        <v>47.626799999999996</v>
      </c>
      <c r="V8082" t="str">
        <f>VLOOKUP(M8082,People!B:C,2,0)</f>
        <v>Anna Andreadi</v>
      </c>
      <c r="W8082" t="str">
        <f>IFERROR(VLOOKUP(B8082,Returns!B:C,2,0),"NO")</f>
        <v>NO</v>
      </c>
      <c r="X8082" s="34">
        <f t="shared" si="126"/>
        <v>29.308800000000005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35">
        <v>0.2</v>
      </c>
      <c r="U8083" s="1">
        <v>47.815200000000004</v>
      </c>
      <c r="V8083" t="str">
        <f>VLOOKUP(M8083,People!B:C,2,0)</f>
        <v>Anna Andreadi</v>
      </c>
      <c r="W8083" t="str">
        <f>IFERROR(VLOOKUP(B8083,Returns!B:C,2,0),"NO")</f>
        <v>NO</v>
      </c>
      <c r="X8083" s="34">
        <f t="shared" si="126"/>
        <v>26.380800000000001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35">
        <v>0.2</v>
      </c>
      <c r="U8084" s="1">
        <v>20.387999999999998</v>
      </c>
      <c r="V8084" t="str">
        <f>VLOOKUP(M8084,People!B:C,2,0)</f>
        <v>Anna Andreadi</v>
      </c>
      <c r="W8084" t="str">
        <f>IFERROR(VLOOKUP(B8084,Returns!B:C,2,0),"NO")</f>
        <v>NO</v>
      </c>
      <c r="X8084" s="34">
        <f t="shared" si="126"/>
        <v>40.77600000000001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35">
        <v>0.7</v>
      </c>
      <c r="U8085" s="1">
        <v>-10.487400000000001</v>
      </c>
      <c r="V8085" t="str">
        <f>VLOOKUP(M8085,People!B:C,2,0)</f>
        <v>Anna Andreadi</v>
      </c>
      <c r="W8085" t="str">
        <f>IFERROR(VLOOKUP(B8085,Returns!B:C,2,0),"NO")</f>
        <v>NO</v>
      </c>
      <c r="X8085" s="34">
        <f t="shared" si="126"/>
        <v>10.0107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35">
        <v>0.2</v>
      </c>
      <c r="U8086" s="1">
        <v>-161.69400000000005</v>
      </c>
      <c r="V8086" t="str">
        <f>VLOOKUP(M8086,People!B:C,2,0)</f>
        <v>Anna Andreadi</v>
      </c>
      <c r="W8086" t="str">
        <f>IFERROR(VLOOKUP(B8086,Returns!B:C,2,0),"NO")</f>
        <v>NO</v>
      </c>
      <c r="X8086" s="34">
        <f t="shared" si="126"/>
        <v>143.72800000000004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35">
        <v>0</v>
      </c>
      <c r="U8087" s="1">
        <v>18.329999999999991</v>
      </c>
      <c r="V8087" t="str">
        <f>VLOOKUP(M8087,People!B:C,2,0)</f>
        <v>Cassandra Brandow</v>
      </c>
      <c r="W8087" t="str">
        <f>IFERROR(VLOOKUP(B8087,Returns!B:C,2,0),"NO")</f>
        <v>NO</v>
      </c>
      <c r="X8087" s="34">
        <f t="shared" si="126"/>
        <v>0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35">
        <v>0.2</v>
      </c>
      <c r="U8088" s="1">
        <v>5.2650000000000006</v>
      </c>
      <c r="V8088" t="str">
        <f>VLOOKUP(M8088,People!B:C,2,0)</f>
        <v>Cassandra Brandow</v>
      </c>
      <c r="W8088" t="str">
        <f>IFERROR(VLOOKUP(B8088,Returns!B:C,2,0),"NO")</f>
        <v>NO</v>
      </c>
      <c r="X8088" s="34">
        <f t="shared" si="126"/>
        <v>5.6159999999999997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35">
        <v>0.2</v>
      </c>
      <c r="U8089" s="1">
        <v>1.1807999999999983</v>
      </c>
      <c r="V8089" t="str">
        <f>VLOOKUP(M8089,People!B:C,2,0)</f>
        <v>Anna Andreadi</v>
      </c>
      <c r="W8089" t="str">
        <f>IFERROR(VLOOKUP(B8089,Returns!B:C,2,0),"NO")</f>
        <v>NO</v>
      </c>
      <c r="X8089" s="34">
        <f t="shared" si="126"/>
        <v>2.0992000000000002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35">
        <v>0.2</v>
      </c>
      <c r="U8090" s="1">
        <v>12.973999999999997</v>
      </c>
      <c r="V8090" t="str">
        <f>VLOOKUP(M8090,People!B:C,2,0)</f>
        <v>Anna Andreadi</v>
      </c>
      <c r="W8090" t="str">
        <f>IFERROR(VLOOKUP(B8090,Returns!B:C,2,0),"NO")</f>
        <v>NO</v>
      </c>
      <c r="X8090" s="34">
        <f t="shared" si="126"/>
        <v>7.9840000000000009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35">
        <v>0</v>
      </c>
      <c r="U8091" s="1">
        <v>20.1708</v>
      </c>
      <c r="V8091" t="str">
        <f>VLOOKUP(M8091,People!B:C,2,0)</f>
        <v>Chuck Magee</v>
      </c>
      <c r="W8091" t="str">
        <f>IFERROR(VLOOKUP(B8091,Returns!B:C,2,0),"NO")</f>
        <v>NO</v>
      </c>
      <c r="X8091" s="34">
        <f t="shared" si="126"/>
        <v>0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35">
        <v>0</v>
      </c>
      <c r="U8092" s="1">
        <v>70.033599999999993</v>
      </c>
      <c r="V8092" t="str">
        <f>VLOOKUP(M8092,People!B:C,2,0)</f>
        <v>Anna Andreadi</v>
      </c>
      <c r="W8092" t="str">
        <f>IFERROR(VLOOKUP(B8092,Returns!B:C,2,0),"NO")</f>
        <v>NO</v>
      </c>
      <c r="X8092" s="34">
        <f t="shared" si="126"/>
        <v>0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35">
        <v>0</v>
      </c>
      <c r="U8093" s="1">
        <v>2.8224</v>
      </c>
      <c r="V8093" t="str">
        <f>VLOOKUP(M8093,People!B:C,2,0)</f>
        <v>Anna Andreadi</v>
      </c>
      <c r="W8093" t="str">
        <f>IFERROR(VLOOKUP(B8093,Returns!B:C,2,0),"NO")</f>
        <v>NO</v>
      </c>
      <c r="X8093" s="34">
        <f t="shared" si="126"/>
        <v>0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35">
        <v>0</v>
      </c>
      <c r="U8094" s="1">
        <v>32.97</v>
      </c>
      <c r="V8094" t="str">
        <f>VLOOKUP(M8094,People!B:C,2,0)</f>
        <v>Chuck Magee</v>
      </c>
      <c r="W8094" t="str">
        <f>IFERROR(VLOOKUP(B8094,Returns!B:C,2,0),"NO")</f>
        <v>NO</v>
      </c>
      <c r="X8094" s="34">
        <f t="shared" si="126"/>
        <v>0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35">
        <v>0</v>
      </c>
      <c r="U8095" s="1">
        <v>10.507200000000001</v>
      </c>
      <c r="V8095" t="str">
        <f>VLOOKUP(M8095,People!B:C,2,0)</f>
        <v>Anna Andreadi</v>
      </c>
      <c r="W8095" t="str">
        <f>IFERROR(VLOOKUP(B8095,Returns!B:C,2,0),"NO")</f>
        <v>NO</v>
      </c>
      <c r="X8095" s="34">
        <f t="shared" si="126"/>
        <v>0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35">
        <v>0</v>
      </c>
      <c r="U8096" s="1">
        <v>12.052</v>
      </c>
      <c r="V8096" t="str">
        <f>VLOOKUP(M8096,People!B:C,2,0)</f>
        <v>Anna Andreadi</v>
      </c>
      <c r="W8096" t="str">
        <f>IFERROR(VLOOKUP(B8096,Returns!B:C,2,0),"NO")</f>
        <v>NO</v>
      </c>
      <c r="X8096" s="34">
        <f t="shared" si="126"/>
        <v>0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35">
        <v>0</v>
      </c>
      <c r="U8097" s="1">
        <v>6.2208000000000006</v>
      </c>
      <c r="V8097" t="str">
        <f>VLOOKUP(M8097,People!B:C,2,0)</f>
        <v>Anna Andreadi</v>
      </c>
      <c r="W8097" t="str">
        <f>IFERROR(VLOOKUP(B8097,Returns!B:C,2,0),"NO")</f>
        <v>NO</v>
      </c>
      <c r="X8097" s="34">
        <f t="shared" si="126"/>
        <v>0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35">
        <v>0</v>
      </c>
      <c r="U8098" s="1">
        <v>32.893000000000008</v>
      </c>
      <c r="V8098" t="str">
        <f>VLOOKUP(M8098,People!B:C,2,0)</f>
        <v>Anna Andreadi</v>
      </c>
      <c r="W8098" t="str">
        <f>IFERROR(VLOOKUP(B8098,Returns!B:C,2,0),"NO")</f>
        <v>NO</v>
      </c>
      <c r="X8098" s="34">
        <f t="shared" si="126"/>
        <v>0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35">
        <v>0</v>
      </c>
      <c r="U8099" s="1">
        <v>34.292499999999997</v>
      </c>
      <c r="V8099" t="str">
        <f>VLOOKUP(M8099,People!B:C,2,0)</f>
        <v>Anna Andreadi</v>
      </c>
      <c r="W8099" t="str">
        <f>IFERROR(VLOOKUP(B8099,Returns!B:C,2,0),"NO")</f>
        <v>NO</v>
      </c>
      <c r="X8099" s="34">
        <f t="shared" si="126"/>
        <v>0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35">
        <v>0</v>
      </c>
      <c r="U8100" s="1">
        <v>1.9259999999999997</v>
      </c>
      <c r="V8100" t="str">
        <f>VLOOKUP(M8100,People!B:C,2,0)</f>
        <v>Anna Andreadi</v>
      </c>
      <c r="W8100" t="str">
        <f>IFERROR(VLOOKUP(B8100,Returns!B:C,2,0),"NO")</f>
        <v>NO</v>
      </c>
      <c r="X8100" s="34">
        <f t="shared" si="126"/>
        <v>0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35">
        <v>0</v>
      </c>
      <c r="U8101" s="1">
        <v>5.101499999999997</v>
      </c>
      <c r="V8101" t="str">
        <f>VLOOKUP(M8101,People!B:C,2,0)</f>
        <v>Anna Andreadi</v>
      </c>
      <c r="W8101" t="str">
        <f>IFERROR(VLOOKUP(B8101,Returns!B:C,2,0),"NO")</f>
        <v>NO</v>
      </c>
      <c r="X8101" s="34">
        <f t="shared" si="126"/>
        <v>0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35">
        <v>0.2</v>
      </c>
      <c r="U8102" s="1">
        <v>377.72999999999956</v>
      </c>
      <c r="V8102" t="str">
        <f>VLOOKUP(M8102,People!B:C,2,0)</f>
        <v>Anna Andreadi</v>
      </c>
      <c r="W8102" t="str">
        <f>IFERROR(VLOOKUP(B8102,Returns!B:C,2,0),"NO")</f>
        <v>NO</v>
      </c>
      <c r="X8102" s="34">
        <f t="shared" si="126"/>
        <v>671.5200000000001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35">
        <v>0</v>
      </c>
      <c r="U8103" s="1">
        <v>3.7995999999999999</v>
      </c>
      <c r="V8103" t="str">
        <f>VLOOKUP(M8103,People!B:C,2,0)</f>
        <v>Anna Andreadi</v>
      </c>
      <c r="W8103" t="str">
        <f>IFERROR(VLOOKUP(B8103,Returns!B:C,2,0),"NO")</f>
        <v>NO</v>
      </c>
      <c r="X8103" s="34">
        <f t="shared" si="126"/>
        <v>0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35">
        <v>0.2</v>
      </c>
      <c r="U8104" s="1">
        <v>334.49849999999958</v>
      </c>
      <c r="V8104" t="str">
        <f>VLOOKUP(M8104,People!B:C,2,0)</f>
        <v>Anna Andreadi</v>
      </c>
      <c r="W8104" t="str">
        <f>IFERROR(VLOOKUP(B8104,Returns!B:C,2,0),"NO")</f>
        <v>NO</v>
      </c>
      <c r="X8104" s="34">
        <f t="shared" si="126"/>
        <v>594.6640000000001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35">
        <v>0</v>
      </c>
      <c r="U8105" s="1">
        <v>29.341200000000008</v>
      </c>
      <c r="V8105" t="str">
        <f>VLOOKUP(M8105,People!B:C,2,0)</f>
        <v>Anna Andreadi</v>
      </c>
      <c r="W8105" t="str">
        <f>IFERROR(VLOOKUP(B8105,Returns!B:C,2,0),"NO")</f>
        <v>NO</v>
      </c>
      <c r="X8105" s="34">
        <f t="shared" si="126"/>
        <v>0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35">
        <v>0.2</v>
      </c>
      <c r="U8106" s="1">
        <v>58.179600000000022</v>
      </c>
      <c r="V8106" t="str">
        <f>VLOOKUP(M8106,People!B:C,2,0)</f>
        <v>Anna Andreadi</v>
      </c>
      <c r="W8106" t="str">
        <f>IFERROR(VLOOKUP(B8106,Returns!B:C,2,0),"NO")</f>
        <v>NO</v>
      </c>
      <c r="X8106" s="34">
        <f t="shared" si="126"/>
        <v>155.14560000000003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35">
        <v>0.32</v>
      </c>
      <c r="U8107" s="1">
        <v>-17.027400000000007</v>
      </c>
      <c r="V8107" t="str">
        <f>VLOOKUP(M8107,People!B:C,2,0)</f>
        <v>Kelly Williams</v>
      </c>
      <c r="W8107" t="str">
        <f>IFERROR(VLOOKUP(B8107,Returns!B:C,2,0),"NO")</f>
        <v>NO</v>
      </c>
      <c r="X8107" s="34">
        <f t="shared" si="126"/>
        <v>28.501247999999997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35">
        <v>0.2</v>
      </c>
      <c r="U8108" s="1">
        <v>52.632000000000005</v>
      </c>
      <c r="V8108" t="str">
        <f>VLOOKUP(M8108,People!B:C,2,0)</f>
        <v>Kelly Williams</v>
      </c>
      <c r="W8108" t="str">
        <f>IFERROR(VLOOKUP(B8108,Returns!B:C,2,0),"NO")</f>
        <v>NO</v>
      </c>
      <c r="X8108" s="34">
        <f t="shared" si="126"/>
        <v>35.088000000000001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35">
        <v>0.2</v>
      </c>
      <c r="U8109" s="1">
        <v>-87.667200000000037</v>
      </c>
      <c r="V8109" t="str">
        <f>VLOOKUP(M8109,People!B:C,2,0)</f>
        <v>Kelly Williams</v>
      </c>
      <c r="W8109" t="str">
        <f>IFERROR(VLOOKUP(B8109,Returns!B:C,2,0),"NO")</f>
        <v>NO</v>
      </c>
      <c r="X8109" s="34">
        <f t="shared" si="126"/>
        <v>87.667200000000008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35">
        <v>0.3</v>
      </c>
      <c r="U8110" s="1">
        <v>-58.504800000000017</v>
      </c>
      <c r="V8110" t="str">
        <f>VLOOKUP(M8110,People!B:C,2,0)</f>
        <v>Chuck Magee</v>
      </c>
      <c r="W8110" t="str">
        <f>IFERROR(VLOOKUP(B8110,Returns!B:C,2,0),"NO")</f>
        <v>NO</v>
      </c>
      <c r="X8110" s="34">
        <f t="shared" si="126"/>
        <v>64.663200000000003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35">
        <v>0.2</v>
      </c>
      <c r="U8111" s="1">
        <v>20.844000000000001</v>
      </c>
      <c r="V8111" t="str">
        <f>VLOOKUP(M8111,People!B:C,2,0)</f>
        <v>Kelly Williams</v>
      </c>
      <c r="W8111" t="str">
        <f>IFERROR(VLOOKUP(B8111,Returns!B:C,2,0),"NO")</f>
        <v>NO</v>
      </c>
      <c r="X8111" s="34">
        <f t="shared" si="126"/>
        <v>11.116800000000001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35">
        <v>0.3</v>
      </c>
      <c r="U8112" s="1">
        <v>-25.477199999999982</v>
      </c>
      <c r="V8112" t="str">
        <f>VLOOKUP(M8112,People!B:C,2,0)</f>
        <v>Kelly Williams</v>
      </c>
      <c r="W8112" t="str">
        <f>IFERROR(VLOOKUP(B8112,Returns!B:C,2,0),"NO")</f>
        <v>NO</v>
      </c>
      <c r="X8112" s="34">
        <f t="shared" si="126"/>
        <v>38.215799999999994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35">
        <v>0.3</v>
      </c>
      <c r="U8113" s="1">
        <v>-17.744999999999976</v>
      </c>
      <c r="V8113" t="str">
        <f>VLOOKUP(M8113,People!B:C,2,0)</f>
        <v>Kelly Williams</v>
      </c>
      <c r="W8113" t="str">
        <f>IFERROR(VLOOKUP(B8113,Returns!B:C,2,0),"NO")</f>
        <v>NO</v>
      </c>
      <c r="X8113" s="34">
        <f t="shared" si="126"/>
        <v>74.528999999999996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35">
        <v>0.8</v>
      </c>
      <c r="U8114" s="1">
        <v>-30.867200000000004</v>
      </c>
      <c r="V8114" t="str">
        <f>VLOOKUP(M8114,People!B:C,2,0)</f>
        <v>Kelly Williams</v>
      </c>
      <c r="W8114" t="str">
        <f>IFERROR(VLOOKUP(B8114,Returns!B:C,2,0),"NO")</f>
        <v>NO</v>
      </c>
      <c r="X8114" s="34">
        <f t="shared" si="126"/>
        <v>9.3183999999999987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35">
        <v>0.3</v>
      </c>
      <c r="U8115" s="1">
        <v>-1.217800000000004</v>
      </c>
      <c r="V8115" t="str">
        <f>VLOOKUP(M8115,People!B:C,2,0)</f>
        <v>Kelly Williams</v>
      </c>
      <c r="W8115" t="str">
        <f>IFERROR(VLOOKUP(B8115,Returns!B:C,2,0),"NO")</f>
        <v>NO</v>
      </c>
      <c r="X8115" s="34">
        <f t="shared" si="126"/>
        <v>25.573799999999999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35">
        <v>0.2</v>
      </c>
      <c r="U8116" s="1">
        <v>2.3219999999999974</v>
      </c>
      <c r="V8116" t="str">
        <f>VLOOKUP(M8116,People!B:C,2,0)</f>
        <v>Kelly Williams</v>
      </c>
      <c r="W8116" t="str">
        <f>IFERROR(VLOOKUP(B8116,Returns!B:C,2,0),"NO")</f>
        <v>NO</v>
      </c>
      <c r="X8116" s="34">
        <f t="shared" si="126"/>
        <v>4.1280000000000001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35">
        <v>0</v>
      </c>
      <c r="U8117" s="1">
        <v>41.445600000000013</v>
      </c>
      <c r="V8117" t="str">
        <f>VLOOKUP(M8117,People!B:C,2,0)</f>
        <v>Anna Andreadi</v>
      </c>
      <c r="W8117" t="str">
        <f>IFERROR(VLOOKUP(B8117,Returns!B:C,2,0),"NO")</f>
        <v>NO</v>
      </c>
      <c r="X8117" s="34">
        <f t="shared" si="126"/>
        <v>0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35">
        <v>0</v>
      </c>
      <c r="U8118" s="1">
        <v>7.9895999999999994</v>
      </c>
      <c r="V8118" t="str">
        <f>VLOOKUP(M8118,People!B:C,2,0)</f>
        <v>Kelly Williams</v>
      </c>
      <c r="W8118" t="str">
        <f>IFERROR(VLOOKUP(B8118,Returns!B:C,2,0),"NO")</f>
        <v>NO</v>
      </c>
      <c r="X8118" s="34">
        <f t="shared" si="126"/>
        <v>0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35">
        <v>0</v>
      </c>
      <c r="U8119" s="1">
        <v>100.4255</v>
      </c>
      <c r="V8119" t="str">
        <f>VLOOKUP(M8119,People!B:C,2,0)</f>
        <v>Anna Andreadi</v>
      </c>
      <c r="W8119" t="str">
        <f>IFERROR(VLOOKUP(B8119,Returns!B:C,2,0),"NO")</f>
        <v>NO</v>
      </c>
      <c r="X8119" s="34">
        <f t="shared" si="126"/>
        <v>0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35">
        <v>0.3</v>
      </c>
      <c r="U8120" s="1">
        <v>-75.191999999999979</v>
      </c>
      <c r="V8120" t="str">
        <f>VLOOKUP(M8120,People!B:C,2,0)</f>
        <v>Kelly Williams</v>
      </c>
      <c r="W8120" t="str">
        <f>IFERROR(VLOOKUP(B8120,Returns!B:C,2,0),"NO")</f>
        <v>NO</v>
      </c>
      <c r="X8120" s="34">
        <f t="shared" si="126"/>
        <v>157.90319999999997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35">
        <v>0</v>
      </c>
      <c r="U8121" s="1">
        <v>10.909600000000001</v>
      </c>
      <c r="V8121" t="str">
        <f>VLOOKUP(M8121,People!B:C,2,0)</f>
        <v>Anna Andreadi</v>
      </c>
      <c r="W8121" t="str">
        <f>IFERROR(VLOOKUP(B8121,Returns!B:C,2,0),"NO")</f>
        <v>NO</v>
      </c>
      <c r="X8121" s="34">
        <f t="shared" si="126"/>
        <v>0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35">
        <v>0.2</v>
      </c>
      <c r="U8122" s="1">
        <v>0</v>
      </c>
      <c r="V8122" t="str">
        <f>VLOOKUP(M8122,People!B:C,2,0)</f>
        <v>Anna Andreadi</v>
      </c>
      <c r="W8122" t="str">
        <f>IFERROR(VLOOKUP(B8122,Returns!B:C,2,0),"NO")</f>
        <v>NO</v>
      </c>
      <c r="X8122" s="34">
        <f t="shared" si="126"/>
        <v>90.230399999999989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35">
        <v>0.2</v>
      </c>
      <c r="U8123" s="1">
        <v>11.026399999999999</v>
      </c>
      <c r="V8123" t="str">
        <f>VLOOKUP(M8123,People!B:C,2,0)</f>
        <v>Anna Andreadi</v>
      </c>
      <c r="W8123" t="str">
        <f>IFERROR(VLOOKUP(B8123,Returns!B:C,2,0),"NO")</f>
        <v>NO</v>
      </c>
      <c r="X8123" s="34">
        <f t="shared" si="126"/>
        <v>6.3008000000000015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35">
        <v>0.2</v>
      </c>
      <c r="U8124" s="1">
        <v>9.5850000000000009</v>
      </c>
      <c r="V8124" t="str">
        <f>VLOOKUP(M8124,People!B:C,2,0)</f>
        <v>Chuck Magee</v>
      </c>
      <c r="W8124" t="str">
        <f>IFERROR(VLOOKUP(B8124,Returns!B:C,2,0),"NO")</f>
        <v>NO</v>
      </c>
      <c r="X8124" s="34">
        <f t="shared" si="126"/>
        <v>6.1344000000000003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35">
        <v>0.4</v>
      </c>
      <c r="U8125" s="1">
        <v>125.99719999999991</v>
      </c>
      <c r="V8125" t="str">
        <f>VLOOKUP(M8125,People!B:C,2,0)</f>
        <v>Chuck Magee</v>
      </c>
      <c r="W8125" t="str">
        <f>IFERROR(VLOOKUP(B8125,Returns!B:C,2,0),"NO")</f>
        <v>NO</v>
      </c>
      <c r="X8125" s="34">
        <f t="shared" si="126"/>
        <v>431.99039999999997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35">
        <v>0.2</v>
      </c>
      <c r="U8126" s="1">
        <v>-28.274400000000021</v>
      </c>
      <c r="V8126" t="str">
        <f>VLOOKUP(M8126,People!B:C,2,0)</f>
        <v>Anna Andreadi</v>
      </c>
      <c r="W8126" t="str">
        <f>IFERROR(VLOOKUP(B8126,Returns!B:C,2,0),"NO")</f>
        <v>NO</v>
      </c>
      <c r="X8126" s="34">
        <f t="shared" si="126"/>
        <v>32.313600000000001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35">
        <v>0.8</v>
      </c>
      <c r="U8127" s="1">
        <v>-4.9878000000000018</v>
      </c>
      <c r="V8127" t="str">
        <f>VLOOKUP(M8127,People!B:C,2,0)</f>
        <v>Kelly Williams</v>
      </c>
      <c r="W8127" t="str">
        <f>IFERROR(VLOOKUP(B8127,Returns!B:C,2,0),"NO")</f>
        <v>NO</v>
      </c>
      <c r="X8127" s="34">
        <f t="shared" si="126"/>
        <v>2.3471999999999995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35">
        <v>0.2</v>
      </c>
      <c r="U8128" s="1">
        <v>4.4004000000000003</v>
      </c>
      <c r="V8128" t="str">
        <f>VLOOKUP(M8128,People!B:C,2,0)</f>
        <v>Kelly Williams</v>
      </c>
      <c r="W8128" t="str">
        <f>IFERROR(VLOOKUP(B8128,Returns!B:C,2,0),"NO")</f>
        <v>NO</v>
      </c>
      <c r="X8128" s="34">
        <f t="shared" si="126"/>
        <v>3.7056000000000004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35">
        <v>0.2</v>
      </c>
      <c r="U8129" s="1">
        <v>-125.76600000000005</v>
      </c>
      <c r="V8129" t="str">
        <f>VLOOKUP(M8129,People!B:C,2,0)</f>
        <v>Kelly Williams</v>
      </c>
      <c r="W8129" t="str">
        <f>IFERROR(VLOOKUP(B8129,Returns!B:C,2,0),"NO")</f>
        <v>NO</v>
      </c>
      <c r="X8129" s="34">
        <f t="shared" si="126"/>
        <v>134.15040000000002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35">
        <v>0.6</v>
      </c>
      <c r="U8130" s="1">
        <v>-43.847999999999985</v>
      </c>
      <c r="V8130" t="str">
        <f>VLOOKUP(M8130,People!B:C,2,0)</f>
        <v>Kelly Williams</v>
      </c>
      <c r="W8130" t="str">
        <f>IFERROR(VLOOKUP(B8130,Returns!B:C,2,0),"NO")</f>
        <v>NO</v>
      </c>
      <c r="X8130" s="34">
        <f t="shared" ref="X8130:X8193" si="127">T8130*R8130</f>
        <v>38.975999999999992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35">
        <v>0</v>
      </c>
      <c r="U8131" s="1">
        <v>15.098399999999998</v>
      </c>
      <c r="V8131" t="str">
        <f>VLOOKUP(M8131,People!B:C,2,0)</f>
        <v>Anna Andreadi</v>
      </c>
      <c r="W8131" t="str">
        <f>IFERROR(VLOOKUP(B8131,Returns!B:C,2,0),"NO")</f>
        <v>NO</v>
      </c>
      <c r="X8131" s="34">
        <f t="shared" si="127"/>
        <v>0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35">
        <v>0</v>
      </c>
      <c r="U8132" s="1">
        <v>5.8604000000000003</v>
      </c>
      <c r="V8132" t="str">
        <f>VLOOKUP(M8132,People!B:C,2,0)</f>
        <v>Anna Andreadi</v>
      </c>
      <c r="W8132" t="str">
        <f>IFERROR(VLOOKUP(B8132,Returns!B:C,2,0),"NO")</f>
        <v>NO</v>
      </c>
      <c r="X8132" s="34">
        <f t="shared" si="127"/>
        <v>0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35">
        <v>0</v>
      </c>
      <c r="U8133" s="1">
        <v>3.8047999999999984</v>
      </c>
      <c r="V8133" t="str">
        <f>VLOOKUP(M8133,People!B:C,2,0)</f>
        <v>Anna Andreadi</v>
      </c>
      <c r="W8133" t="str">
        <f>IFERROR(VLOOKUP(B8133,Returns!B:C,2,0),"NO")</f>
        <v>NO</v>
      </c>
      <c r="X8133" s="34">
        <f t="shared" si="127"/>
        <v>0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35">
        <v>0</v>
      </c>
      <c r="U8134" s="1">
        <v>160.62299999999993</v>
      </c>
      <c r="V8134" t="str">
        <f>VLOOKUP(M8134,People!B:C,2,0)</f>
        <v>Anna Andreadi</v>
      </c>
      <c r="W8134" t="str">
        <f>IFERROR(VLOOKUP(B8134,Returns!B:C,2,0),"NO")</f>
        <v>NO</v>
      </c>
      <c r="X8134" s="34">
        <f t="shared" si="127"/>
        <v>0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35">
        <v>0.6</v>
      </c>
      <c r="U8135" s="1">
        <v>-70.960499999999996</v>
      </c>
      <c r="V8135" t="str">
        <f>VLOOKUP(M8135,People!B:C,2,0)</f>
        <v>Kelly Williams</v>
      </c>
      <c r="W8135" t="str">
        <f>IFERROR(VLOOKUP(B8135,Returns!B:C,2,0),"NO")</f>
        <v>NO</v>
      </c>
      <c r="X8135" s="34">
        <f t="shared" si="127"/>
        <v>43.667999999999999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35">
        <v>0</v>
      </c>
      <c r="U8136" s="1">
        <v>17.314799999999998</v>
      </c>
      <c r="V8136" t="str">
        <f>VLOOKUP(M8136,People!B:C,2,0)</f>
        <v>Anna Andreadi</v>
      </c>
      <c r="W8136" t="str">
        <f>IFERROR(VLOOKUP(B8136,Returns!B:C,2,0),"NO")</f>
        <v>NO</v>
      </c>
      <c r="X8136" s="34">
        <f t="shared" si="127"/>
        <v>0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35">
        <v>0</v>
      </c>
      <c r="U8137" s="1">
        <v>41.223699999999994</v>
      </c>
      <c r="V8137" t="str">
        <f>VLOOKUP(M8137,People!B:C,2,0)</f>
        <v>Anna Andreadi</v>
      </c>
      <c r="W8137" t="str">
        <f>IFERROR(VLOOKUP(B8137,Returns!B:C,2,0),"NO")</f>
        <v>NO</v>
      </c>
      <c r="X8137" s="34">
        <f t="shared" si="127"/>
        <v>0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35">
        <v>0.45</v>
      </c>
      <c r="U8138" s="1">
        <v>-255.58750000000009</v>
      </c>
      <c r="V8138" t="str">
        <f>VLOOKUP(M8138,People!B:C,2,0)</f>
        <v>Cassandra Brandow</v>
      </c>
      <c r="W8138" t="str">
        <f>IFERROR(VLOOKUP(B8138,Returns!B:C,2,0),"NO")</f>
        <v>NO</v>
      </c>
      <c r="X8138" s="34">
        <f t="shared" si="127"/>
        <v>253.03162500000008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35">
        <v>0</v>
      </c>
      <c r="U8139" s="1">
        <v>21.477600000000002</v>
      </c>
      <c r="V8139" t="str">
        <f>VLOOKUP(M8139,People!B:C,2,0)</f>
        <v>Chuck Magee</v>
      </c>
      <c r="W8139" t="str">
        <f>IFERROR(VLOOKUP(B8139,Returns!B:C,2,0),"NO")</f>
        <v>NO</v>
      </c>
      <c r="X8139" s="34">
        <f t="shared" si="127"/>
        <v>0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35">
        <v>0.2</v>
      </c>
      <c r="U8140" s="1">
        <v>1.2671999999999994</v>
      </c>
      <c r="V8140" t="str">
        <f>VLOOKUP(M8140,People!B:C,2,0)</f>
        <v>Chuck Magee</v>
      </c>
      <c r="W8140" t="str">
        <f>IFERROR(VLOOKUP(B8140,Returns!B:C,2,0),"NO")</f>
        <v>NO</v>
      </c>
      <c r="X8140" s="34">
        <f t="shared" si="127"/>
        <v>2.2528000000000001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35">
        <v>0.2</v>
      </c>
      <c r="U8141" s="1">
        <v>24.856999999999999</v>
      </c>
      <c r="V8141" t="str">
        <f>VLOOKUP(M8141,People!B:C,2,0)</f>
        <v>Chuck Magee</v>
      </c>
      <c r="W8141" t="str">
        <f>IFERROR(VLOOKUP(B8141,Returns!B:C,2,0),"NO")</f>
        <v>NO</v>
      </c>
      <c r="X8141" s="34">
        <f t="shared" si="127"/>
        <v>56.81600000000001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35">
        <v>0.2</v>
      </c>
      <c r="U8142" s="1">
        <v>6.7048000000000005</v>
      </c>
      <c r="V8142" t="str">
        <f>VLOOKUP(M8142,People!B:C,2,0)</f>
        <v>Chuck Magee</v>
      </c>
      <c r="W8142" t="str">
        <f>IFERROR(VLOOKUP(B8142,Returns!B:C,2,0),"NO")</f>
        <v>NO</v>
      </c>
      <c r="X8142" s="34">
        <f t="shared" si="127"/>
        <v>3.6992000000000007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35">
        <v>0</v>
      </c>
      <c r="U8143" s="1">
        <v>7.2176999999999998</v>
      </c>
      <c r="V8143" t="str">
        <f>VLOOKUP(M8143,People!B:C,2,0)</f>
        <v>Anna Andreadi</v>
      </c>
      <c r="W8143" t="str">
        <f>IFERROR(VLOOKUP(B8143,Returns!B:C,2,0),"NO")</f>
        <v>NO</v>
      </c>
      <c r="X8143" s="34">
        <f t="shared" si="127"/>
        <v>0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35">
        <v>0</v>
      </c>
      <c r="U8144" s="1">
        <v>50.365800000000007</v>
      </c>
      <c r="V8144" t="str">
        <f>VLOOKUP(M8144,People!B:C,2,0)</f>
        <v>Anna Andreadi</v>
      </c>
      <c r="W8144" t="str">
        <f>IFERROR(VLOOKUP(B8144,Returns!B:C,2,0),"NO")</f>
        <v>NO</v>
      </c>
      <c r="X8144" s="34">
        <f t="shared" si="127"/>
        <v>0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35">
        <v>0.2</v>
      </c>
      <c r="U8145" s="1">
        <v>6.9715999999999951</v>
      </c>
      <c r="V8145" t="str">
        <f>VLOOKUP(M8145,People!B:C,2,0)</f>
        <v>Anna Andreadi</v>
      </c>
      <c r="W8145" t="str">
        <f>IFERROR(VLOOKUP(B8145,Returns!B:C,2,0),"NO")</f>
        <v>NO</v>
      </c>
      <c r="X8145" s="34">
        <f t="shared" si="127"/>
        <v>111.54559999999999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35">
        <v>0.2</v>
      </c>
      <c r="U8146" s="1">
        <v>-31.993600000000029</v>
      </c>
      <c r="V8146" t="str">
        <f>VLOOKUP(M8146,People!B:C,2,0)</f>
        <v>Anna Andreadi</v>
      </c>
      <c r="W8146" t="str">
        <f>IFERROR(VLOOKUP(B8146,Returns!B:C,2,0),"NO")</f>
        <v>NO</v>
      </c>
      <c r="X8146" s="34">
        <f t="shared" si="127"/>
        <v>31.993600000000004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35">
        <v>0</v>
      </c>
      <c r="U8147" s="1">
        <v>155.72699999999998</v>
      </c>
      <c r="V8147" t="str">
        <f>VLOOKUP(M8147,People!B:C,2,0)</f>
        <v>Kelly Williams</v>
      </c>
      <c r="W8147" t="str">
        <f>IFERROR(VLOOKUP(B8147,Returns!B:C,2,0),"NO")</f>
        <v>NO</v>
      </c>
      <c r="X8147" s="34">
        <f t="shared" si="127"/>
        <v>0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35">
        <v>0</v>
      </c>
      <c r="U8148" s="1">
        <v>1.6896</v>
      </c>
      <c r="V8148" t="str">
        <f>VLOOKUP(M8148,People!B:C,2,0)</f>
        <v>Kelly Williams</v>
      </c>
      <c r="W8148" t="str">
        <f>IFERROR(VLOOKUP(B8148,Returns!B:C,2,0),"NO")</f>
        <v>NO</v>
      </c>
      <c r="X8148" s="34">
        <f t="shared" si="127"/>
        <v>0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35">
        <v>0</v>
      </c>
      <c r="U8149" s="1">
        <v>23.086399999999998</v>
      </c>
      <c r="V8149" t="str">
        <f>VLOOKUP(M8149,People!B:C,2,0)</f>
        <v>Cassandra Brandow</v>
      </c>
      <c r="W8149" t="str">
        <f>IFERROR(VLOOKUP(B8149,Returns!B:C,2,0),"NO")</f>
        <v>NO</v>
      </c>
      <c r="X8149" s="34">
        <f t="shared" si="127"/>
        <v>0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35">
        <v>0</v>
      </c>
      <c r="U8150" s="1">
        <v>9.8783999999999992</v>
      </c>
      <c r="V8150" t="str">
        <f>VLOOKUP(M8150,People!B:C,2,0)</f>
        <v>Anna Andreadi</v>
      </c>
      <c r="W8150" t="str">
        <f>IFERROR(VLOOKUP(B8150,Returns!B:C,2,0),"NO")</f>
        <v>NO</v>
      </c>
      <c r="X8150" s="34">
        <f t="shared" si="127"/>
        <v>0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35">
        <v>0</v>
      </c>
      <c r="U8151" s="1">
        <v>5.0195999999999996</v>
      </c>
      <c r="V8151" t="str">
        <f>VLOOKUP(M8151,People!B:C,2,0)</f>
        <v>Kelly Williams</v>
      </c>
      <c r="W8151" t="str">
        <f>IFERROR(VLOOKUP(B8151,Returns!B:C,2,0),"NO")</f>
        <v>NO</v>
      </c>
      <c r="X8151" s="34">
        <f t="shared" si="127"/>
        <v>0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35">
        <v>0</v>
      </c>
      <c r="U8152" s="1">
        <v>39.748800000000003</v>
      </c>
      <c r="V8152" t="str">
        <f>VLOOKUP(M8152,People!B:C,2,0)</f>
        <v>Kelly Williams</v>
      </c>
      <c r="W8152" t="str">
        <f>IFERROR(VLOOKUP(B8152,Returns!B:C,2,0),"NO")</f>
        <v>NO</v>
      </c>
      <c r="X8152" s="34">
        <f t="shared" si="127"/>
        <v>0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35">
        <v>0</v>
      </c>
      <c r="U8153" s="1">
        <v>4.8719999999999999</v>
      </c>
      <c r="V8153" t="str">
        <f>VLOOKUP(M8153,People!B:C,2,0)</f>
        <v>Anna Andreadi</v>
      </c>
      <c r="W8153" t="str">
        <f>IFERROR(VLOOKUP(B8153,Returns!B:C,2,0),"NO")</f>
        <v>Yes</v>
      </c>
      <c r="X8153" s="34">
        <f t="shared" si="127"/>
        <v>0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35">
        <v>0</v>
      </c>
      <c r="U8154" s="1">
        <v>9.6191999999999993</v>
      </c>
      <c r="V8154" t="str">
        <f>VLOOKUP(M8154,People!B:C,2,0)</f>
        <v>Anna Andreadi</v>
      </c>
      <c r="W8154" t="str">
        <f>IFERROR(VLOOKUP(B8154,Returns!B:C,2,0),"NO")</f>
        <v>Yes</v>
      </c>
      <c r="X8154" s="34">
        <f t="shared" si="127"/>
        <v>0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35">
        <v>0</v>
      </c>
      <c r="U8155" s="1">
        <v>6719.9807999999994</v>
      </c>
      <c r="V8155" t="str">
        <f>VLOOKUP(M8155,People!B:C,2,0)</f>
        <v>Anna Andreadi</v>
      </c>
      <c r="W8155" t="str">
        <f>IFERROR(VLOOKUP(B8155,Returns!B:C,2,0),"NO")</f>
        <v>Yes</v>
      </c>
      <c r="X8155" s="34">
        <f t="shared" si="127"/>
        <v>0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35">
        <v>0</v>
      </c>
      <c r="U8156" s="1">
        <v>38.080000000000013</v>
      </c>
      <c r="V8156" t="str">
        <f>VLOOKUP(M8156,People!B:C,2,0)</f>
        <v>Chuck Magee</v>
      </c>
      <c r="W8156" t="str">
        <f>IFERROR(VLOOKUP(B8156,Returns!B:C,2,0),"NO")</f>
        <v>NO</v>
      </c>
      <c r="X8156" s="34">
        <f t="shared" si="127"/>
        <v>0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35">
        <v>0</v>
      </c>
      <c r="U8157" s="1">
        <v>27.881999999999998</v>
      </c>
      <c r="V8157" t="str">
        <f>VLOOKUP(M8157,People!B:C,2,0)</f>
        <v>Chuck Magee</v>
      </c>
      <c r="W8157" t="str">
        <f>IFERROR(VLOOKUP(B8157,Returns!B:C,2,0),"NO")</f>
        <v>NO</v>
      </c>
      <c r="X8157" s="34">
        <f t="shared" si="127"/>
        <v>0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35">
        <v>0.3</v>
      </c>
      <c r="U8158" s="1">
        <v>-23.93719999999999</v>
      </c>
      <c r="V8158" t="str">
        <f>VLOOKUP(M8158,People!B:C,2,0)</f>
        <v>Chuck Magee</v>
      </c>
      <c r="W8158" t="str">
        <f>IFERROR(VLOOKUP(B8158,Returns!B:C,2,0),"NO")</f>
        <v>NO</v>
      </c>
      <c r="X8158" s="34">
        <f t="shared" si="127"/>
        <v>71.811599999999984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35">
        <v>0</v>
      </c>
      <c r="U8159" s="1">
        <v>95.200000000000031</v>
      </c>
      <c r="V8159" t="str">
        <f>VLOOKUP(M8159,People!B:C,2,0)</f>
        <v>Anna Andreadi</v>
      </c>
      <c r="W8159" t="str">
        <f>IFERROR(VLOOKUP(B8159,Returns!B:C,2,0),"NO")</f>
        <v>NO</v>
      </c>
      <c r="X8159" s="34">
        <f t="shared" si="127"/>
        <v>0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35">
        <v>0.2</v>
      </c>
      <c r="U8160" s="1">
        <v>5.6111999999999993</v>
      </c>
      <c r="V8160" t="str">
        <f>VLOOKUP(M8160,People!B:C,2,0)</f>
        <v>Kelly Williams</v>
      </c>
      <c r="W8160" t="str">
        <f>IFERROR(VLOOKUP(B8160,Returns!B:C,2,0),"NO")</f>
        <v>NO</v>
      </c>
      <c r="X8160" s="34">
        <f t="shared" si="127"/>
        <v>3.2064000000000004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35">
        <v>0</v>
      </c>
      <c r="U8161" s="1">
        <v>87.890000000000015</v>
      </c>
      <c r="V8161" t="str">
        <f>VLOOKUP(M8161,People!B:C,2,0)</f>
        <v>Chuck Magee</v>
      </c>
      <c r="W8161" t="str">
        <f>IFERROR(VLOOKUP(B8161,Returns!B:C,2,0),"NO")</f>
        <v>NO</v>
      </c>
      <c r="X8161" s="34">
        <f t="shared" si="127"/>
        <v>0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35">
        <v>0</v>
      </c>
      <c r="U8162" s="1">
        <v>36.473600000000005</v>
      </c>
      <c r="V8162" t="str">
        <f>VLOOKUP(M8162,People!B:C,2,0)</f>
        <v>Chuck Magee</v>
      </c>
      <c r="W8162" t="str">
        <f>IFERROR(VLOOKUP(B8162,Returns!B:C,2,0),"NO")</f>
        <v>NO</v>
      </c>
      <c r="X8162" s="34">
        <f t="shared" si="127"/>
        <v>0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35">
        <v>0</v>
      </c>
      <c r="U8163" s="1">
        <v>76.315200000000004</v>
      </c>
      <c r="V8163" t="str">
        <f>VLOOKUP(M8163,People!B:C,2,0)</f>
        <v>Chuck Magee</v>
      </c>
      <c r="W8163" t="str">
        <f>IFERROR(VLOOKUP(B8163,Returns!B:C,2,0),"NO")</f>
        <v>NO</v>
      </c>
      <c r="X8163" s="34">
        <f t="shared" si="127"/>
        <v>0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35">
        <v>0</v>
      </c>
      <c r="U8164" s="1">
        <v>89.314199999999971</v>
      </c>
      <c r="V8164" t="str">
        <f>VLOOKUP(M8164,People!B:C,2,0)</f>
        <v>Chuck Magee</v>
      </c>
      <c r="W8164" t="str">
        <f>IFERROR(VLOOKUP(B8164,Returns!B:C,2,0),"NO")</f>
        <v>NO</v>
      </c>
      <c r="X8164" s="34">
        <f t="shared" si="127"/>
        <v>0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35">
        <v>0</v>
      </c>
      <c r="U8165" s="1">
        <v>33.935999999999993</v>
      </c>
      <c r="V8165" t="str">
        <f>VLOOKUP(M8165,People!B:C,2,0)</f>
        <v>Anna Andreadi</v>
      </c>
      <c r="W8165" t="str">
        <f>IFERROR(VLOOKUP(B8165,Returns!B:C,2,0),"NO")</f>
        <v>NO</v>
      </c>
      <c r="X8165" s="34">
        <f t="shared" si="127"/>
        <v>0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35">
        <v>0.2</v>
      </c>
      <c r="U8166" s="1">
        <v>41.120799999999988</v>
      </c>
      <c r="V8166" t="str">
        <f>VLOOKUP(M8166,People!B:C,2,0)</f>
        <v>Anna Andreadi</v>
      </c>
      <c r="W8166" t="str">
        <f>IFERROR(VLOOKUP(B8166,Returns!B:C,2,0),"NO")</f>
        <v>NO</v>
      </c>
      <c r="X8166" s="34">
        <f t="shared" si="127"/>
        <v>23.497600000000006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35">
        <v>0.2</v>
      </c>
      <c r="U8167" s="1">
        <v>4.1832000000000003</v>
      </c>
      <c r="V8167" t="str">
        <f>VLOOKUP(M8167,People!B:C,2,0)</f>
        <v>Anna Andreadi</v>
      </c>
      <c r="W8167" t="str">
        <f>IFERROR(VLOOKUP(B8167,Returns!B:C,2,0),"NO")</f>
        <v>NO</v>
      </c>
      <c r="X8167" s="34">
        <f t="shared" si="127"/>
        <v>2.3904000000000005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35">
        <v>0.15</v>
      </c>
      <c r="U8168" s="1">
        <v>-30.147000000000048</v>
      </c>
      <c r="V8168" t="str">
        <f>VLOOKUP(M8168,People!B:C,2,0)</f>
        <v>Anna Andreadi</v>
      </c>
      <c r="W8168" t="str">
        <f>IFERROR(VLOOKUP(B8168,Returns!B:C,2,0),"NO")</f>
        <v>NO</v>
      </c>
      <c r="X8168" s="34">
        <f t="shared" si="127"/>
        <v>76.874849999999995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35">
        <v>0.2</v>
      </c>
      <c r="U8169" s="1">
        <v>-32.367300000000085</v>
      </c>
      <c r="V8169" t="str">
        <f>VLOOKUP(M8169,People!B:C,2,0)</f>
        <v>Anna Andreadi</v>
      </c>
      <c r="W8169" t="str">
        <f>IFERROR(VLOOKUP(B8169,Returns!B:C,2,0),"NO")</f>
        <v>NO</v>
      </c>
      <c r="X8169" s="34">
        <f t="shared" si="127"/>
        <v>172.62560000000002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35">
        <v>0</v>
      </c>
      <c r="U8170" s="1">
        <v>366.63479999999993</v>
      </c>
      <c r="V8170" t="str">
        <f>VLOOKUP(M8170,People!B:C,2,0)</f>
        <v>Anna Andreadi</v>
      </c>
      <c r="W8170" t="str">
        <f>IFERROR(VLOOKUP(B8170,Returns!B:C,2,0),"NO")</f>
        <v>NO</v>
      </c>
      <c r="X8170" s="34">
        <f t="shared" si="127"/>
        <v>0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35">
        <v>0.2</v>
      </c>
      <c r="U8171" s="1">
        <v>-73.054800000000071</v>
      </c>
      <c r="V8171" t="str">
        <f>VLOOKUP(M8171,People!B:C,2,0)</f>
        <v>Anna Andreadi</v>
      </c>
      <c r="W8171" t="str">
        <f>IFERROR(VLOOKUP(B8171,Returns!B:C,2,0),"NO")</f>
        <v>NO</v>
      </c>
      <c r="X8171" s="34">
        <f t="shared" si="127"/>
        <v>89.913600000000017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35">
        <v>0</v>
      </c>
      <c r="U8172" s="1">
        <v>32.687999999999988</v>
      </c>
      <c r="V8172" t="str">
        <f>VLOOKUP(M8172,People!B:C,2,0)</f>
        <v>Anna Andreadi</v>
      </c>
      <c r="W8172" t="str">
        <f>IFERROR(VLOOKUP(B8172,Returns!B:C,2,0),"NO")</f>
        <v>NO</v>
      </c>
      <c r="X8172" s="34">
        <f t="shared" si="127"/>
        <v>0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35">
        <v>0</v>
      </c>
      <c r="U8173" s="1">
        <v>68.686800000000005</v>
      </c>
      <c r="V8173" t="str">
        <f>VLOOKUP(M8173,People!B:C,2,0)</f>
        <v>Cassandra Brandow</v>
      </c>
      <c r="W8173" t="str">
        <f>IFERROR(VLOOKUP(B8173,Returns!B:C,2,0),"NO")</f>
        <v>NO</v>
      </c>
      <c r="X8173" s="34">
        <f t="shared" si="127"/>
        <v>0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35">
        <v>0</v>
      </c>
      <c r="U8174" s="1">
        <v>1.4112</v>
      </c>
      <c r="V8174" t="str">
        <f>VLOOKUP(M8174,People!B:C,2,0)</f>
        <v>Anna Andreadi</v>
      </c>
      <c r="W8174" t="str">
        <f>IFERROR(VLOOKUP(B8174,Returns!B:C,2,0),"NO")</f>
        <v>NO</v>
      </c>
      <c r="X8174" s="34">
        <f t="shared" si="127"/>
        <v>0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35">
        <v>0.2</v>
      </c>
      <c r="U8175" s="1">
        <v>14.142599999999996</v>
      </c>
      <c r="V8175" t="str">
        <f>VLOOKUP(M8175,People!B:C,2,0)</f>
        <v>Anna Andreadi</v>
      </c>
      <c r="W8175" t="str">
        <f>IFERROR(VLOOKUP(B8175,Returns!B:C,2,0),"NO")</f>
        <v>NO</v>
      </c>
      <c r="X8175" s="34">
        <f t="shared" si="127"/>
        <v>8.3808000000000007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35">
        <v>0</v>
      </c>
      <c r="U8176" s="1">
        <v>4.066399999999998</v>
      </c>
      <c r="V8176" t="str">
        <f>VLOOKUP(M8176,People!B:C,2,0)</f>
        <v>Anna Andreadi</v>
      </c>
      <c r="W8176" t="str">
        <f>IFERROR(VLOOKUP(B8176,Returns!B:C,2,0),"NO")</f>
        <v>NO</v>
      </c>
      <c r="X8176" s="34">
        <f t="shared" si="127"/>
        <v>0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35">
        <v>0.2</v>
      </c>
      <c r="U8177" s="1">
        <v>52.822799999999987</v>
      </c>
      <c r="V8177" t="str">
        <f>VLOOKUP(M8177,People!B:C,2,0)</f>
        <v>Kelly Williams</v>
      </c>
      <c r="W8177" t="str">
        <f>IFERROR(VLOOKUP(B8177,Returns!B:C,2,0),"NO")</f>
        <v>NO</v>
      </c>
      <c r="X8177" s="34">
        <f t="shared" si="127"/>
        <v>31.302400000000002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35">
        <v>0</v>
      </c>
      <c r="U8178" s="1">
        <v>37.218599999999995</v>
      </c>
      <c r="V8178" t="str">
        <f>VLOOKUP(M8178,People!B:C,2,0)</f>
        <v>Chuck Magee</v>
      </c>
      <c r="W8178" t="str">
        <f>IFERROR(VLOOKUP(B8178,Returns!B:C,2,0),"NO")</f>
        <v>NO</v>
      </c>
      <c r="X8178" s="34">
        <f t="shared" si="127"/>
        <v>0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35">
        <v>0</v>
      </c>
      <c r="U8179" s="1">
        <v>142.48499999999993</v>
      </c>
      <c r="V8179" t="str">
        <f>VLOOKUP(M8179,People!B:C,2,0)</f>
        <v>Anna Andreadi</v>
      </c>
      <c r="W8179" t="str">
        <f>IFERROR(VLOOKUP(B8179,Returns!B:C,2,0),"NO")</f>
        <v>NO</v>
      </c>
      <c r="X8179" s="34">
        <f t="shared" si="127"/>
        <v>0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35">
        <v>0</v>
      </c>
      <c r="U8180" s="1">
        <v>449.99099999999999</v>
      </c>
      <c r="V8180" t="str">
        <f>VLOOKUP(M8180,People!B:C,2,0)</f>
        <v>Anna Andreadi</v>
      </c>
      <c r="W8180" t="str">
        <f>IFERROR(VLOOKUP(B8180,Returns!B:C,2,0),"NO")</f>
        <v>NO</v>
      </c>
      <c r="X8180" s="34">
        <f t="shared" si="127"/>
        <v>0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35">
        <v>0.5</v>
      </c>
      <c r="U8181" s="1">
        <v>-188.7</v>
      </c>
      <c r="V8181" t="str">
        <f>VLOOKUP(M8181,People!B:C,2,0)</f>
        <v>Anna Andreadi</v>
      </c>
      <c r="W8181" t="str">
        <f>IFERROR(VLOOKUP(B8181,Returns!B:C,2,0),"NO")</f>
        <v>NO</v>
      </c>
      <c r="X8181" s="34">
        <f t="shared" si="127"/>
        <v>138.75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35">
        <v>0.4</v>
      </c>
      <c r="U8182" s="1">
        <v>-480.20320000000027</v>
      </c>
      <c r="V8182" t="str">
        <f>VLOOKUP(M8182,People!B:C,2,0)</f>
        <v>Chuck Magee</v>
      </c>
      <c r="W8182" t="str">
        <f>IFERROR(VLOOKUP(B8182,Returns!B:C,2,0),"NO")</f>
        <v>NO</v>
      </c>
      <c r="X8182" s="34">
        <f t="shared" si="127"/>
        <v>501.08159999999998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35">
        <v>0.4</v>
      </c>
      <c r="U8183" s="1">
        <v>-24.043499999999995</v>
      </c>
      <c r="V8183" t="str">
        <f>VLOOKUP(M8183,People!B:C,2,0)</f>
        <v>Chuck Magee</v>
      </c>
      <c r="W8183" t="str">
        <f>IFERROR(VLOOKUP(B8183,Returns!B:C,2,0),"NO")</f>
        <v>NO</v>
      </c>
      <c r="X8183" s="34">
        <f t="shared" si="127"/>
        <v>44.388000000000005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35">
        <v>0.6</v>
      </c>
      <c r="U8184" s="1">
        <v>-10.173599999999997</v>
      </c>
      <c r="V8184" t="str">
        <f>VLOOKUP(M8184,People!B:C,2,0)</f>
        <v>Kelly Williams</v>
      </c>
      <c r="W8184" t="str">
        <f>IFERROR(VLOOKUP(B8184,Returns!B:C,2,0),"NO")</f>
        <v>NO</v>
      </c>
      <c r="X8184" s="34">
        <f t="shared" si="127"/>
        <v>13.5648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35">
        <v>0.6</v>
      </c>
      <c r="U8185" s="1">
        <v>-0.99329999999999963</v>
      </c>
      <c r="V8185" t="str">
        <f>VLOOKUP(M8185,People!B:C,2,0)</f>
        <v>Kelly Williams</v>
      </c>
      <c r="W8185" t="str">
        <f>IFERROR(VLOOKUP(B8185,Returns!B:C,2,0),"NO")</f>
        <v>NO</v>
      </c>
      <c r="X8185" s="34">
        <f t="shared" si="127"/>
        <v>1.1352000000000002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35">
        <v>0.2</v>
      </c>
      <c r="U8186" s="1">
        <v>20.576399999999996</v>
      </c>
      <c r="V8186" t="str">
        <f>VLOOKUP(M8186,People!B:C,2,0)</f>
        <v>Kelly Williams</v>
      </c>
      <c r="W8186" t="str">
        <f>IFERROR(VLOOKUP(B8186,Returns!B:C,2,0),"NO")</f>
        <v>NO</v>
      </c>
      <c r="X8186" s="34">
        <f t="shared" si="127"/>
        <v>12.6624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35">
        <v>0.2</v>
      </c>
      <c r="U8187" s="1">
        <v>2.9339999999999997</v>
      </c>
      <c r="V8187" t="str">
        <f>VLOOKUP(M8187,People!B:C,2,0)</f>
        <v>Kelly Williams</v>
      </c>
      <c r="W8187" t="str">
        <f>IFERROR(VLOOKUP(B8187,Returns!B:C,2,0),"NO")</f>
        <v>NO</v>
      </c>
      <c r="X8187" s="34">
        <f t="shared" si="127"/>
        <v>1.5648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35">
        <v>0.3</v>
      </c>
      <c r="U8188" s="1">
        <v>-12.147999999999996</v>
      </c>
      <c r="V8188" t="str">
        <f>VLOOKUP(M8188,People!B:C,2,0)</f>
        <v>Kelly Williams</v>
      </c>
      <c r="W8188" t="str">
        <f>IFERROR(VLOOKUP(B8188,Returns!B:C,2,0),"NO")</f>
        <v>NO</v>
      </c>
      <c r="X8188" s="34">
        <f t="shared" si="127"/>
        <v>51.021599999999999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35">
        <v>0</v>
      </c>
      <c r="U8189" s="1">
        <v>29.525400000000001</v>
      </c>
      <c r="V8189" t="str">
        <f>VLOOKUP(M8189,People!B:C,2,0)</f>
        <v>Chuck Magee</v>
      </c>
      <c r="W8189" t="str">
        <f>IFERROR(VLOOKUP(B8189,Returns!B:C,2,0),"NO")</f>
        <v>NO</v>
      </c>
      <c r="X8189" s="34">
        <f t="shared" si="127"/>
        <v>0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35">
        <v>0</v>
      </c>
      <c r="U8190" s="1">
        <v>9.3312000000000008</v>
      </c>
      <c r="V8190" t="str">
        <f>VLOOKUP(M8190,People!B:C,2,0)</f>
        <v>Chuck Magee</v>
      </c>
      <c r="W8190" t="str">
        <f>IFERROR(VLOOKUP(B8190,Returns!B:C,2,0),"NO")</f>
        <v>NO</v>
      </c>
      <c r="X8190" s="34">
        <f t="shared" si="127"/>
        <v>0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35">
        <v>0</v>
      </c>
      <c r="U8191" s="1">
        <v>3.6162000000000001</v>
      </c>
      <c r="V8191" t="str">
        <f>VLOOKUP(M8191,People!B:C,2,0)</f>
        <v>Chuck Magee</v>
      </c>
      <c r="W8191" t="str">
        <f>IFERROR(VLOOKUP(B8191,Returns!B:C,2,0),"NO")</f>
        <v>NO</v>
      </c>
      <c r="X8191" s="34">
        <f t="shared" si="127"/>
        <v>0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35">
        <v>0</v>
      </c>
      <c r="U8192" s="1">
        <v>18.662400000000002</v>
      </c>
      <c r="V8192" t="str">
        <f>VLOOKUP(M8192,People!B:C,2,0)</f>
        <v>Chuck Magee</v>
      </c>
      <c r="W8192" t="str">
        <f>IFERROR(VLOOKUP(B8192,Returns!B:C,2,0),"NO")</f>
        <v>NO</v>
      </c>
      <c r="X8192" s="34">
        <f t="shared" si="127"/>
        <v>0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35">
        <v>0</v>
      </c>
      <c r="U8193" s="1">
        <v>76.9816</v>
      </c>
      <c r="V8193" t="str">
        <f>VLOOKUP(M8193,People!B:C,2,0)</f>
        <v>Chuck Magee</v>
      </c>
      <c r="W8193" t="str">
        <f>IFERROR(VLOOKUP(B8193,Returns!B:C,2,0),"NO")</f>
        <v>NO</v>
      </c>
      <c r="X8193" s="34">
        <f t="shared" si="127"/>
        <v>0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35">
        <v>0.7</v>
      </c>
      <c r="U8194" s="1">
        <v>-4.2336000000000009</v>
      </c>
      <c r="V8194" t="str">
        <f>VLOOKUP(M8194,People!B:C,2,0)</f>
        <v>Cassandra Brandow</v>
      </c>
      <c r="W8194" t="str">
        <f>IFERROR(VLOOKUP(B8194,Returns!B:C,2,0),"NO")</f>
        <v>NO</v>
      </c>
      <c r="X8194" s="34">
        <f t="shared" ref="X8194:X8257" si="128">T8194*R8194</f>
        <v>4.2336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35">
        <v>0.2</v>
      </c>
      <c r="U8195" s="1">
        <v>9.8351999999999933</v>
      </c>
      <c r="V8195" t="str">
        <f>VLOOKUP(M8195,People!B:C,2,0)</f>
        <v>Cassandra Brandow</v>
      </c>
      <c r="W8195" t="str">
        <f>IFERROR(VLOOKUP(B8195,Returns!B:C,2,0),"NO")</f>
        <v>NO</v>
      </c>
      <c r="X8195" s="34">
        <f t="shared" si="128"/>
        <v>19.670400000000001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35">
        <v>0.2</v>
      </c>
      <c r="U8196" s="1">
        <v>25.180800000000005</v>
      </c>
      <c r="V8196" t="str">
        <f>VLOOKUP(M8196,People!B:C,2,0)</f>
        <v>Cassandra Brandow</v>
      </c>
      <c r="W8196" t="str">
        <f>IFERROR(VLOOKUP(B8196,Returns!B:C,2,0),"NO")</f>
        <v>NO</v>
      </c>
      <c r="X8196" s="34">
        <f t="shared" si="128"/>
        <v>67.148800000000008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35">
        <v>0</v>
      </c>
      <c r="U8197" s="1">
        <v>4.3904000000000005</v>
      </c>
      <c r="V8197" t="str">
        <f>VLOOKUP(M8197,People!B:C,2,0)</f>
        <v>Anna Andreadi</v>
      </c>
      <c r="W8197" t="str">
        <f>IFERROR(VLOOKUP(B8197,Returns!B:C,2,0),"NO")</f>
        <v>NO</v>
      </c>
      <c r="X8197" s="34">
        <f t="shared" si="128"/>
        <v>0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35">
        <v>0.2</v>
      </c>
      <c r="U8198" s="1">
        <v>-1.119600000000009</v>
      </c>
      <c r="V8198" t="str">
        <f>VLOOKUP(M8198,People!B:C,2,0)</f>
        <v>Cassandra Brandow</v>
      </c>
      <c r="W8198" t="str">
        <f>IFERROR(VLOOKUP(B8198,Returns!B:C,2,0),"NO")</f>
        <v>NO</v>
      </c>
      <c r="X8198" s="34">
        <f t="shared" si="128"/>
        <v>17.913599999999999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35">
        <v>0.2</v>
      </c>
      <c r="U8199" s="1">
        <v>7.1960000000000015</v>
      </c>
      <c r="V8199" t="str">
        <f>VLOOKUP(M8199,People!B:C,2,0)</f>
        <v>Cassandra Brandow</v>
      </c>
      <c r="W8199" t="str">
        <f>IFERROR(VLOOKUP(B8199,Returns!B:C,2,0),"NO")</f>
        <v>NO</v>
      </c>
      <c r="X8199" s="34">
        <f t="shared" si="128"/>
        <v>14.391999999999999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35">
        <v>0.2</v>
      </c>
      <c r="U8200" s="1">
        <v>5.4432</v>
      </c>
      <c r="V8200" t="str">
        <f>VLOOKUP(M8200,People!B:C,2,0)</f>
        <v>Cassandra Brandow</v>
      </c>
      <c r="W8200" t="str">
        <f>IFERROR(VLOOKUP(B8200,Returns!B:C,2,0),"NO")</f>
        <v>NO</v>
      </c>
      <c r="X8200" s="34">
        <f t="shared" si="128"/>
        <v>3.1104000000000007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35">
        <v>0.8</v>
      </c>
      <c r="U8201" s="1">
        <v>-18.252500000000001</v>
      </c>
      <c r="V8201" t="str">
        <f>VLOOKUP(M8201,People!B:C,2,0)</f>
        <v>Kelly Williams</v>
      </c>
      <c r="W8201" t="str">
        <f>IFERROR(VLOOKUP(B8201,Returns!B:C,2,0),"NO")</f>
        <v>NO</v>
      </c>
      <c r="X8201" s="34">
        <f t="shared" si="128"/>
        <v>8.3439999999999976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35">
        <v>0.2</v>
      </c>
      <c r="U8202" s="1">
        <v>-18.196000000000002</v>
      </c>
      <c r="V8202" t="str">
        <f>VLOOKUP(M8202,People!B:C,2,0)</f>
        <v>Kelly Williams</v>
      </c>
      <c r="W8202" t="str">
        <f>IFERROR(VLOOKUP(B8202,Returns!B:C,2,0),"NO")</f>
        <v>NO</v>
      </c>
      <c r="X8202" s="34">
        <f t="shared" si="128"/>
        <v>14.556800000000003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35">
        <v>0</v>
      </c>
      <c r="U8203" s="1">
        <v>16.787500000000001</v>
      </c>
      <c r="V8203" t="str">
        <f>VLOOKUP(M8203,People!B:C,2,0)</f>
        <v>Chuck Magee</v>
      </c>
      <c r="W8203" t="str">
        <f>IFERROR(VLOOKUP(B8203,Returns!B:C,2,0),"NO")</f>
        <v>NO</v>
      </c>
      <c r="X8203" s="34">
        <f t="shared" si="128"/>
        <v>0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35">
        <v>0</v>
      </c>
      <c r="U8204" s="1">
        <v>142.9948</v>
      </c>
      <c r="V8204" t="str">
        <f>VLOOKUP(M8204,People!B:C,2,0)</f>
        <v>Chuck Magee</v>
      </c>
      <c r="W8204" t="str">
        <f>IFERROR(VLOOKUP(B8204,Returns!B:C,2,0),"NO")</f>
        <v>NO</v>
      </c>
      <c r="X8204" s="34">
        <f t="shared" si="128"/>
        <v>0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35">
        <v>0</v>
      </c>
      <c r="U8205" s="1">
        <v>4.7279999999999998</v>
      </c>
      <c r="V8205" t="str">
        <f>VLOOKUP(M8205,People!B:C,2,0)</f>
        <v>Chuck Magee</v>
      </c>
      <c r="W8205" t="str">
        <f>IFERROR(VLOOKUP(B8205,Returns!B:C,2,0),"NO")</f>
        <v>NO</v>
      </c>
      <c r="X8205" s="34">
        <f t="shared" si="128"/>
        <v>0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35">
        <v>0</v>
      </c>
      <c r="U8206" s="1">
        <v>2229.0239999999999</v>
      </c>
      <c r="V8206" t="str">
        <f>VLOOKUP(M8206,People!B:C,2,0)</f>
        <v>Chuck Magee</v>
      </c>
      <c r="W8206" t="str">
        <f>IFERROR(VLOOKUP(B8206,Returns!B:C,2,0),"NO")</f>
        <v>NO</v>
      </c>
      <c r="X8206" s="34">
        <f t="shared" si="128"/>
        <v>0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35">
        <v>0.1</v>
      </c>
      <c r="U8207" s="1">
        <v>115.5528</v>
      </c>
      <c r="V8207" t="str">
        <f>VLOOKUP(M8207,People!B:C,2,0)</f>
        <v>Chuck Magee</v>
      </c>
      <c r="W8207" t="str">
        <f>IFERROR(VLOOKUP(B8207,Returns!B:C,2,0),"NO")</f>
        <v>NO</v>
      </c>
      <c r="X8207" s="34">
        <f t="shared" si="128"/>
        <v>57.776400000000002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35">
        <v>0.45</v>
      </c>
      <c r="U8208" s="1">
        <v>-76.606200000000001</v>
      </c>
      <c r="V8208" t="str">
        <f>VLOOKUP(M8208,People!B:C,2,0)</f>
        <v>Cassandra Brandow</v>
      </c>
      <c r="W8208" t="str">
        <f>IFERROR(VLOOKUP(B8208,Returns!B:C,2,0),"NO")</f>
        <v>NO</v>
      </c>
      <c r="X8208" s="34">
        <f t="shared" si="128"/>
        <v>86.181975000000008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35">
        <v>0.2</v>
      </c>
      <c r="U8209" s="1">
        <v>0.42639999999999978</v>
      </c>
      <c r="V8209" t="str">
        <f>VLOOKUP(M8209,People!B:C,2,0)</f>
        <v>Cassandra Brandow</v>
      </c>
      <c r="W8209" t="str">
        <f>IFERROR(VLOOKUP(B8209,Returns!B:C,2,0),"NO")</f>
        <v>NO</v>
      </c>
      <c r="X8209" s="34">
        <f t="shared" si="128"/>
        <v>0.52480000000000004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35">
        <v>0.7</v>
      </c>
      <c r="U8210" s="1">
        <v>-913.17599999999993</v>
      </c>
      <c r="V8210" t="str">
        <f>VLOOKUP(M8210,People!B:C,2,0)</f>
        <v>Cassandra Brandow</v>
      </c>
      <c r="W8210" t="str">
        <f>IFERROR(VLOOKUP(B8210,Returns!B:C,2,0),"NO")</f>
        <v>NO</v>
      </c>
      <c r="X8210" s="34">
        <f t="shared" si="128"/>
        <v>958.83479999999997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35">
        <v>0.2</v>
      </c>
      <c r="U8211" s="1">
        <v>-58.873600000000025</v>
      </c>
      <c r="V8211" t="str">
        <f>VLOOKUP(M8211,People!B:C,2,0)</f>
        <v>Cassandra Brandow</v>
      </c>
      <c r="W8211" t="str">
        <f>IFERROR(VLOOKUP(B8211,Returns!B:C,2,0),"NO")</f>
        <v>NO</v>
      </c>
      <c r="X8211" s="34">
        <f t="shared" si="128"/>
        <v>58.873600000000003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35">
        <v>0.2</v>
      </c>
      <c r="U8212" s="1">
        <v>7.1372000000000035</v>
      </c>
      <c r="V8212" t="str">
        <f>VLOOKUP(M8212,People!B:C,2,0)</f>
        <v>Cassandra Brandow</v>
      </c>
      <c r="W8212" t="str">
        <f>IFERROR(VLOOKUP(B8212,Returns!B:C,2,0),"NO")</f>
        <v>NO</v>
      </c>
      <c r="X8212" s="34">
        <f t="shared" si="128"/>
        <v>16.313600000000001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35">
        <v>0.6</v>
      </c>
      <c r="U8213" s="1">
        <v>-17.783999999999992</v>
      </c>
      <c r="V8213" t="str">
        <f>VLOOKUP(M8213,People!B:C,2,0)</f>
        <v>Kelly Williams</v>
      </c>
      <c r="W8213" t="str">
        <f>IFERROR(VLOOKUP(B8213,Returns!B:C,2,0),"NO")</f>
        <v>NO</v>
      </c>
      <c r="X8213" s="34">
        <f t="shared" si="128"/>
        <v>26.676000000000005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35">
        <v>0.2</v>
      </c>
      <c r="U8214" s="1">
        <v>19.630499999999998</v>
      </c>
      <c r="V8214" t="str">
        <f>VLOOKUP(M8214,People!B:C,2,0)</f>
        <v>Kelly Williams</v>
      </c>
      <c r="W8214" t="str">
        <f>IFERROR(VLOOKUP(B8214,Returns!B:C,2,0),"NO")</f>
        <v>NO</v>
      </c>
      <c r="X8214" s="34">
        <f t="shared" si="128"/>
        <v>62.817600000000006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35">
        <v>0.7</v>
      </c>
      <c r="U8215" s="1">
        <v>-4.6463999999999981</v>
      </c>
      <c r="V8215" t="str">
        <f>VLOOKUP(M8215,People!B:C,2,0)</f>
        <v>Cassandra Brandow</v>
      </c>
      <c r="W8215" t="str">
        <f>IFERROR(VLOOKUP(B8215,Returns!B:C,2,0),"NO")</f>
        <v>NO</v>
      </c>
      <c r="X8215" s="34">
        <f t="shared" si="128"/>
        <v>4.4352000000000009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35">
        <v>0.2</v>
      </c>
      <c r="U8216" s="1">
        <v>3.7989999999999995</v>
      </c>
      <c r="V8216" t="str">
        <f>VLOOKUP(M8216,People!B:C,2,0)</f>
        <v>Cassandra Brandow</v>
      </c>
      <c r="W8216" t="str">
        <f>IFERROR(VLOOKUP(B8216,Returns!B:C,2,0),"NO")</f>
        <v>NO</v>
      </c>
      <c r="X8216" s="34">
        <f t="shared" si="128"/>
        <v>2.0960000000000001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35">
        <v>0.7</v>
      </c>
      <c r="U8217" s="1">
        <v>-1.8106</v>
      </c>
      <c r="V8217" t="str">
        <f>VLOOKUP(M8217,People!B:C,2,0)</f>
        <v>Cassandra Brandow</v>
      </c>
      <c r="W8217" t="str">
        <f>IFERROR(VLOOKUP(B8217,Returns!B:C,2,0),"NO")</f>
        <v>NO</v>
      </c>
      <c r="X8217" s="34">
        <f t="shared" si="128"/>
        <v>1.7283000000000002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35">
        <v>0.7</v>
      </c>
      <c r="U8218" s="1">
        <v>-2.2847999999999997</v>
      </c>
      <c r="V8218" t="str">
        <f>VLOOKUP(M8218,People!B:C,2,0)</f>
        <v>Cassandra Brandow</v>
      </c>
      <c r="W8218" t="str">
        <f>IFERROR(VLOOKUP(B8218,Returns!B:C,2,0),"NO")</f>
        <v>NO</v>
      </c>
      <c r="X8218" s="34">
        <f t="shared" si="128"/>
        <v>2.2848000000000002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35">
        <v>0.2</v>
      </c>
      <c r="U8219" s="1">
        <v>0.86879999999999979</v>
      </c>
      <c r="V8219" t="str">
        <f>VLOOKUP(M8219,People!B:C,2,0)</f>
        <v>Kelly Williams</v>
      </c>
      <c r="W8219" t="str">
        <f>IFERROR(VLOOKUP(B8219,Returns!B:C,2,0),"NO")</f>
        <v>NO</v>
      </c>
      <c r="X8219" s="34">
        <f t="shared" si="128"/>
        <v>0.86880000000000013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35">
        <v>0.6</v>
      </c>
      <c r="U8220" s="1">
        <v>-19.065600000000007</v>
      </c>
      <c r="V8220" t="str">
        <f>VLOOKUP(M8220,People!B:C,2,0)</f>
        <v>Kelly Williams</v>
      </c>
      <c r="W8220" t="str">
        <f>IFERROR(VLOOKUP(B8220,Returns!B:C,2,0),"NO")</f>
        <v>NO</v>
      </c>
      <c r="X8220" s="34">
        <f t="shared" si="128"/>
        <v>19.0656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35">
        <v>0.2</v>
      </c>
      <c r="U8221" s="1">
        <v>1.7247999999999997</v>
      </c>
      <c r="V8221" t="str">
        <f>VLOOKUP(M8221,People!B:C,2,0)</f>
        <v>Kelly Williams</v>
      </c>
      <c r="W8221" t="str">
        <f>IFERROR(VLOOKUP(B8221,Returns!B:C,2,0),"NO")</f>
        <v>NO</v>
      </c>
      <c r="X8221" s="34">
        <f t="shared" si="128"/>
        <v>0.98560000000000025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35">
        <v>0.8</v>
      </c>
      <c r="U8222" s="1">
        <v>-3.0396000000000001</v>
      </c>
      <c r="V8222" t="str">
        <f>VLOOKUP(M8222,People!B:C,2,0)</f>
        <v>Kelly Williams</v>
      </c>
      <c r="W8222" t="str">
        <f>IFERROR(VLOOKUP(B8222,Returns!B:C,2,0),"NO")</f>
        <v>NO</v>
      </c>
      <c r="X8222" s="34">
        <f t="shared" si="128"/>
        <v>1.4303999999999997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35">
        <v>0.2</v>
      </c>
      <c r="U8223" s="1">
        <v>-3.7680000000000002</v>
      </c>
      <c r="V8223" t="str">
        <f>VLOOKUP(M8223,People!B:C,2,0)</f>
        <v>Kelly Williams</v>
      </c>
      <c r="W8223" t="str">
        <f>IFERROR(VLOOKUP(B8223,Returns!B:C,2,0),"NO")</f>
        <v>NO</v>
      </c>
      <c r="X8223" s="34">
        <f t="shared" si="128"/>
        <v>3.0144000000000002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35">
        <v>0.2</v>
      </c>
      <c r="U8224" s="1">
        <v>-2.5248000000000022</v>
      </c>
      <c r="V8224" t="str">
        <f>VLOOKUP(M8224,People!B:C,2,0)</f>
        <v>Kelly Williams</v>
      </c>
      <c r="W8224" t="str">
        <f>IFERROR(VLOOKUP(B8224,Returns!B:C,2,0),"NO")</f>
        <v>NO</v>
      </c>
      <c r="X8224" s="34">
        <f t="shared" si="128"/>
        <v>2.5248000000000004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35">
        <v>0</v>
      </c>
      <c r="U8225" s="1">
        <v>83.645999999999987</v>
      </c>
      <c r="V8225" t="str">
        <f>VLOOKUP(M8225,People!B:C,2,0)</f>
        <v>Anna Andreadi</v>
      </c>
      <c r="W8225" t="str">
        <f>IFERROR(VLOOKUP(B8225,Returns!B:C,2,0),"NO")</f>
        <v>NO</v>
      </c>
      <c r="X8225" s="34">
        <f t="shared" si="128"/>
        <v>0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35">
        <v>0</v>
      </c>
      <c r="U8226" s="1">
        <v>6.2208000000000006</v>
      </c>
      <c r="V8226" t="str">
        <f>VLOOKUP(M8226,People!B:C,2,0)</f>
        <v>Anna Andreadi</v>
      </c>
      <c r="W8226" t="str">
        <f>IFERROR(VLOOKUP(B8226,Returns!B:C,2,0),"NO")</f>
        <v>NO</v>
      </c>
      <c r="X8226" s="34">
        <f t="shared" si="128"/>
        <v>0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35">
        <v>0</v>
      </c>
      <c r="U8227" s="1">
        <v>91.055999999999983</v>
      </c>
      <c r="V8227" t="str">
        <f>VLOOKUP(M8227,People!B:C,2,0)</f>
        <v>Chuck Magee</v>
      </c>
      <c r="W8227" t="str">
        <f>IFERROR(VLOOKUP(B8227,Returns!B:C,2,0),"NO")</f>
        <v>NO</v>
      </c>
      <c r="X8227" s="34">
        <f t="shared" si="128"/>
        <v>0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35">
        <v>0</v>
      </c>
      <c r="U8228" s="1">
        <v>20.085100000000001</v>
      </c>
      <c r="V8228" t="str">
        <f>VLOOKUP(M8228,People!B:C,2,0)</f>
        <v>Chuck Magee</v>
      </c>
      <c r="W8228" t="str">
        <f>IFERROR(VLOOKUP(B8228,Returns!B:C,2,0),"NO")</f>
        <v>NO</v>
      </c>
      <c r="X8228" s="34">
        <f t="shared" si="128"/>
        <v>0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35">
        <v>0</v>
      </c>
      <c r="U8229" s="1">
        <v>7.4376000000000033</v>
      </c>
      <c r="V8229" t="str">
        <f>VLOOKUP(M8229,People!B:C,2,0)</f>
        <v>Chuck Magee</v>
      </c>
      <c r="W8229" t="str">
        <f>IFERROR(VLOOKUP(B8229,Returns!B:C,2,0),"NO")</f>
        <v>NO</v>
      </c>
      <c r="X8229" s="34">
        <f t="shared" si="128"/>
        <v>0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35">
        <v>0</v>
      </c>
      <c r="U8230" s="1">
        <v>8.0652000000000008</v>
      </c>
      <c r="V8230" t="str">
        <f>VLOOKUP(M8230,People!B:C,2,0)</f>
        <v>Chuck Magee</v>
      </c>
      <c r="W8230" t="str">
        <f>IFERROR(VLOOKUP(B8230,Returns!B:C,2,0),"NO")</f>
        <v>NO</v>
      </c>
      <c r="X8230" s="34">
        <f t="shared" si="128"/>
        <v>0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35">
        <v>0</v>
      </c>
      <c r="U8231" s="1">
        <v>37.787400000000005</v>
      </c>
      <c r="V8231" t="str">
        <f>VLOOKUP(M8231,People!B:C,2,0)</f>
        <v>Chuck Magee</v>
      </c>
      <c r="W8231" t="str">
        <f>IFERROR(VLOOKUP(B8231,Returns!B:C,2,0),"NO")</f>
        <v>NO</v>
      </c>
      <c r="X8231" s="34">
        <f t="shared" si="128"/>
        <v>0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35">
        <v>0</v>
      </c>
      <c r="U8232" s="1">
        <v>9.7118999999999982</v>
      </c>
      <c r="V8232" t="str">
        <f>VLOOKUP(M8232,People!B:C,2,0)</f>
        <v>Cassandra Brandow</v>
      </c>
      <c r="W8232" t="str">
        <f>IFERROR(VLOOKUP(B8232,Returns!B:C,2,0),"NO")</f>
        <v>NO</v>
      </c>
      <c r="X8232" s="34">
        <f t="shared" si="128"/>
        <v>0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35">
        <v>0</v>
      </c>
      <c r="U8233" s="1">
        <v>291.37779999999987</v>
      </c>
      <c r="V8233" t="str">
        <f>VLOOKUP(M8233,People!B:C,2,0)</f>
        <v>Cassandra Brandow</v>
      </c>
      <c r="W8233" t="str">
        <f>IFERROR(VLOOKUP(B8233,Returns!B:C,2,0),"NO")</f>
        <v>NO</v>
      </c>
      <c r="X8233" s="34">
        <f t="shared" si="128"/>
        <v>0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35">
        <v>0</v>
      </c>
      <c r="U8234" s="1">
        <v>42.362499999999997</v>
      </c>
      <c r="V8234" t="str">
        <f>VLOOKUP(M8234,People!B:C,2,0)</f>
        <v>Anna Andreadi</v>
      </c>
      <c r="W8234" t="str">
        <f>IFERROR(VLOOKUP(B8234,Returns!B:C,2,0),"NO")</f>
        <v>NO</v>
      </c>
      <c r="X8234" s="34">
        <f t="shared" si="128"/>
        <v>0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35">
        <v>0</v>
      </c>
      <c r="U8235" s="1">
        <v>0.40679999999999694</v>
      </c>
      <c r="V8235" t="str">
        <f>VLOOKUP(M8235,People!B:C,2,0)</f>
        <v>Anna Andreadi</v>
      </c>
      <c r="W8235" t="str">
        <f>IFERROR(VLOOKUP(B8235,Returns!B:C,2,0),"NO")</f>
        <v>NO</v>
      </c>
      <c r="X8235" s="34">
        <f t="shared" si="128"/>
        <v>0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35">
        <v>0.2</v>
      </c>
      <c r="U8236" s="1">
        <v>0.4159999999999997</v>
      </c>
      <c r="V8236" t="str">
        <f>VLOOKUP(M8236,People!B:C,2,0)</f>
        <v>Cassandra Brandow</v>
      </c>
      <c r="W8236" t="str">
        <f>IFERROR(VLOOKUP(B8236,Returns!B:C,2,0),"NO")</f>
        <v>NO</v>
      </c>
      <c r="X8236" s="34">
        <f t="shared" si="128"/>
        <v>0.66560000000000008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35">
        <v>0.45</v>
      </c>
      <c r="U8237" s="1">
        <v>-458.14679999999998</v>
      </c>
      <c r="V8237" t="str">
        <f>VLOOKUP(M8237,People!B:C,2,0)</f>
        <v>Cassandra Brandow</v>
      </c>
      <c r="W8237" t="str">
        <f>IFERROR(VLOOKUP(B8237,Returns!B:C,2,0),"NO")</f>
        <v>NO</v>
      </c>
      <c r="X8237" s="34">
        <f t="shared" si="128"/>
        <v>419.96790000000004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35">
        <v>0.2</v>
      </c>
      <c r="U8238" s="1">
        <v>0</v>
      </c>
      <c r="V8238" t="str">
        <f>VLOOKUP(M8238,People!B:C,2,0)</f>
        <v>Cassandra Brandow</v>
      </c>
      <c r="W8238" t="str">
        <f>IFERROR(VLOOKUP(B8238,Returns!B:C,2,0),"NO")</f>
        <v>NO</v>
      </c>
      <c r="X8238" s="34">
        <f t="shared" si="128"/>
        <v>560.78399999999999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35">
        <v>0.2</v>
      </c>
      <c r="U8239" s="1">
        <v>-0.7748000000000006</v>
      </c>
      <c r="V8239" t="str">
        <f>VLOOKUP(M8239,People!B:C,2,0)</f>
        <v>Cassandra Brandow</v>
      </c>
      <c r="W8239" t="str">
        <f>IFERROR(VLOOKUP(B8239,Returns!B:C,2,0),"NO")</f>
        <v>NO</v>
      </c>
      <c r="X8239" s="34">
        <f t="shared" si="128"/>
        <v>0.9536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35">
        <v>0.2</v>
      </c>
      <c r="U8240" s="1">
        <v>2.5019999999999998</v>
      </c>
      <c r="V8240" t="str">
        <f>VLOOKUP(M8240,People!B:C,2,0)</f>
        <v>Cassandra Brandow</v>
      </c>
      <c r="W8240" t="str">
        <f>IFERROR(VLOOKUP(B8240,Returns!B:C,2,0),"NO")</f>
        <v>NO</v>
      </c>
      <c r="X8240" s="34">
        <f t="shared" si="128"/>
        <v>1.3344000000000003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35">
        <v>0.2</v>
      </c>
      <c r="U8241" s="1">
        <v>1.1119999999999999</v>
      </c>
      <c r="V8241" t="str">
        <f>VLOOKUP(M8241,People!B:C,2,0)</f>
        <v>Cassandra Brandow</v>
      </c>
      <c r="W8241" t="str">
        <f>IFERROR(VLOOKUP(B8241,Returns!B:C,2,0),"NO")</f>
        <v>NO</v>
      </c>
      <c r="X8241" s="34">
        <f t="shared" si="128"/>
        <v>0.88959999999999995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35">
        <v>0.2</v>
      </c>
      <c r="U8242" s="1">
        <v>6.0411999999999964</v>
      </c>
      <c r="V8242" t="str">
        <f>VLOOKUP(M8242,People!B:C,2,0)</f>
        <v>Cassandra Brandow</v>
      </c>
      <c r="W8242" t="str">
        <f>IFERROR(VLOOKUP(B8242,Returns!B:C,2,0),"NO")</f>
        <v>NO</v>
      </c>
      <c r="X8242" s="34">
        <f t="shared" si="128"/>
        <v>8.7872000000000021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35">
        <v>0.2</v>
      </c>
      <c r="U8243" s="1">
        <v>8.3103999999999996</v>
      </c>
      <c r="V8243" t="str">
        <f>VLOOKUP(M8243,People!B:C,2,0)</f>
        <v>Chuck Magee</v>
      </c>
      <c r="W8243" t="str">
        <f>IFERROR(VLOOKUP(B8243,Returns!B:C,2,0),"NO")</f>
        <v>NO</v>
      </c>
      <c r="X8243" s="34">
        <f t="shared" si="128"/>
        <v>4.7488000000000001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35">
        <v>0</v>
      </c>
      <c r="U8244" s="1">
        <v>57.120000000000019</v>
      </c>
      <c r="V8244" t="str">
        <f>VLOOKUP(M8244,People!B:C,2,0)</f>
        <v>Chuck Magee</v>
      </c>
      <c r="W8244" t="str">
        <f>IFERROR(VLOOKUP(B8244,Returns!B:C,2,0),"NO")</f>
        <v>NO</v>
      </c>
      <c r="X8244" s="34">
        <f t="shared" si="128"/>
        <v>0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35">
        <v>0.2</v>
      </c>
      <c r="U8245" s="1">
        <v>50.396000000000015</v>
      </c>
      <c r="V8245" t="str">
        <f>VLOOKUP(M8245,People!B:C,2,0)</f>
        <v>Anna Andreadi</v>
      </c>
      <c r="W8245" t="str">
        <f>IFERROR(VLOOKUP(B8245,Returns!B:C,2,0),"NO")</f>
        <v>NO</v>
      </c>
      <c r="X8245" s="34">
        <f t="shared" si="128"/>
        <v>161.2672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35">
        <v>0</v>
      </c>
      <c r="U8246" s="1">
        <v>31.612800000000004</v>
      </c>
      <c r="V8246" t="str">
        <f>VLOOKUP(M8246,People!B:C,2,0)</f>
        <v>Anna Andreadi</v>
      </c>
      <c r="W8246" t="str">
        <f>IFERROR(VLOOKUP(B8246,Returns!B:C,2,0),"NO")</f>
        <v>NO</v>
      </c>
      <c r="X8246" s="34">
        <f t="shared" si="128"/>
        <v>0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35">
        <v>0</v>
      </c>
      <c r="U8247" s="1">
        <v>10.347300000000004</v>
      </c>
      <c r="V8247" t="str">
        <f>VLOOKUP(M8247,People!B:C,2,0)</f>
        <v>Cassandra Brandow</v>
      </c>
      <c r="W8247" t="str">
        <f>IFERROR(VLOOKUP(B8247,Returns!B:C,2,0),"NO")</f>
        <v>NO</v>
      </c>
      <c r="X8247" s="34">
        <f t="shared" si="128"/>
        <v>0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35">
        <v>0.8</v>
      </c>
      <c r="U8248" s="1">
        <v>-191.619</v>
      </c>
      <c r="V8248" t="str">
        <f>VLOOKUP(M8248,People!B:C,2,0)</f>
        <v>Kelly Williams</v>
      </c>
      <c r="W8248" t="str">
        <f>IFERROR(VLOOKUP(B8248,Returns!B:C,2,0),"NO")</f>
        <v>NO</v>
      </c>
      <c r="X8248" s="34">
        <f t="shared" si="128"/>
        <v>56.775999999999989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35">
        <v>0.2</v>
      </c>
      <c r="U8249" s="1">
        <v>3.6784000000000017</v>
      </c>
      <c r="V8249" t="str">
        <f>VLOOKUP(M8249,People!B:C,2,0)</f>
        <v>Kelly Williams</v>
      </c>
      <c r="W8249" t="str">
        <f>IFERROR(VLOOKUP(B8249,Returns!B:C,2,0),"NO")</f>
        <v>NO</v>
      </c>
      <c r="X8249" s="34">
        <f t="shared" si="128"/>
        <v>7.3567999999999998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35">
        <v>0.4</v>
      </c>
      <c r="U8250" s="1">
        <v>-123.9980000000001</v>
      </c>
      <c r="V8250" t="str">
        <f>VLOOKUP(M8250,People!B:C,2,0)</f>
        <v>Chuck Magee</v>
      </c>
      <c r="W8250" t="str">
        <f>IFERROR(VLOOKUP(B8250,Returns!B:C,2,0),"NO")</f>
        <v>NO</v>
      </c>
      <c r="X8250" s="34">
        <f t="shared" si="128"/>
        <v>297.59519999999998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35">
        <v>0.8</v>
      </c>
      <c r="U8251" s="1">
        <v>-16.818000000000005</v>
      </c>
      <c r="V8251" t="str">
        <f>VLOOKUP(M8251,People!B:C,2,0)</f>
        <v>Kelly Williams</v>
      </c>
      <c r="W8251" t="str">
        <f>IFERROR(VLOOKUP(B8251,Returns!B:C,2,0),"NO")</f>
        <v>NO</v>
      </c>
      <c r="X8251" s="34">
        <f t="shared" si="128"/>
        <v>8.969599999999998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35">
        <v>0.6</v>
      </c>
      <c r="U8252" s="1">
        <v>-1.8847999999999994</v>
      </c>
      <c r="V8252" t="str">
        <f>VLOOKUP(M8252,People!B:C,2,0)</f>
        <v>Kelly Williams</v>
      </c>
      <c r="W8252" t="str">
        <f>IFERROR(VLOOKUP(B8252,Returns!B:C,2,0),"NO")</f>
        <v>NO</v>
      </c>
      <c r="X8252" s="34">
        <f t="shared" si="128"/>
        <v>2.8271999999999999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35">
        <v>0.8</v>
      </c>
      <c r="U8253" s="1">
        <v>-470.548</v>
      </c>
      <c r="V8253" t="str">
        <f>VLOOKUP(M8253,People!B:C,2,0)</f>
        <v>Kelly Williams</v>
      </c>
      <c r="W8253" t="str">
        <f>IFERROR(VLOOKUP(B8253,Returns!B:C,2,0),"NO")</f>
        <v>NO</v>
      </c>
      <c r="X8253" s="34">
        <f t="shared" si="128"/>
        <v>144.78399999999996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35">
        <v>0.2</v>
      </c>
      <c r="U8254" s="1">
        <v>6.0416000000000025</v>
      </c>
      <c r="V8254" t="str">
        <f>VLOOKUP(M8254,People!B:C,2,0)</f>
        <v>Kelly Williams</v>
      </c>
      <c r="W8254" t="str">
        <f>IFERROR(VLOOKUP(B8254,Returns!B:C,2,0),"NO")</f>
        <v>NO</v>
      </c>
      <c r="X8254" s="34">
        <f t="shared" si="128"/>
        <v>12.0832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35">
        <v>0</v>
      </c>
      <c r="U8255" s="1">
        <v>89.996999999999986</v>
      </c>
      <c r="V8255" t="str">
        <f>VLOOKUP(M8255,People!B:C,2,0)</f>
        <v>Anna Andreadi</v>
      </c>
      <c r="W8255" t="str">
        <f>IFERROR(VLOOKUP(B8255,Returns!B:C,2,0),"NO")</f>
        <v>NO</v>
      </c>
      <c r="X8255" s="34">
        <f t="shared" si="128"/>
        <v>0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35">
        <v>0</v>
      </c>
      <c r="U8256" s="1">
        <v>92.236799999999988</v>
      </c>
      <c r="V8256" t="str">
        <f>VLOOKUP(M8256,People!B:C,2,0)</f>
        <v>Anna Andreadi</v>
      </c>
      <c r="W8256" t="str">
        <f>IFERROR(VLOOKUP(B8256,Returns!B:C,2,0),"NO")</f>
        <v>NO</v>
      </c>
      <c r="X8256" s="34">
        <f t="shared" si="128"/>
        <v>0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35">
        <v>0.2</v>
      </c>
      <c r="U8257" s="1">
        <v>27.295199999999973</v>
      </c>
      <c r="V8257" t="str">
        <f>VLOOKUP(M8257,People!B:C,2,0)</f>
        <v>Anna Andreadi</v>
      </c>
      <c r="W8257" t="str">
        <f>IFERROR(VLOOKUP(B8257,Returns!B:C,2,0),"NO")</f>
        <v>NO</v>
      </c>
      <c r="X8257" s="34">
        <f t="shared" si="128"/>
        <v>48.524799999999999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35">
        <v>0</v>
      </c>
      <c r="U8258" s="1">
        <v>11.684999999999999</v>
      </c>
      <c r="V8258" t="str">
        <f>VLOOKUP(M8258,People!B:C,2,0)</f>
        <v>Anna Andreadi</v>
      </c>
      <c r="W8258" t="str">
        <f>IFERROR(VLOOKUP(B8258,Returns!B:C,2,0),"NO")</f>
        <v>NO</v>
      </c>
      <c r="X8258" s="34">
        <f t="shared" ref="X8258:X8321" si="129">T8258*R8258</f>
        <v>0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35">
        <v>0</v>
      </c>
      <c r="U8259" s="1">
        <v>12.246500000000005</v>
      </c>
      <c r="V8259" t="str">
        <f>VLOOKUP(M8259,People!B:C,2,0)</f>
        <v>Anna Andreadi</v>
      </c>
      <c r="W8259" t="str">
        <f>IFERROR(VLOOKUP(B8259,Returns!B:C,2,0),"NO")</f>
        <v>NO</v>
      </c>
      <c r="X8259" s="34">
        <f t="shared" si="129"/>
        <v>0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35">
        <v>0.2</v>
      </c>
      <c r="U8260" s="1">
        <v>37.763999999999996</v>
      </c>
      <c r="V8260" t="str">
        <f>VLOOKUP(M8260,People!B:C,2,0)</f>
        <v>Anna Andreadi</v>
      </c>
      <c r="W8260" t="str">
        <f>IFERROR(VLOOKUP(B8260,Returns!B:C,2,0),"NO")</f>
        <v>NO</v>
      </c>
      <c r="X8260" s="34">
        <f t="shared" si="129"/>
        <v>20.140800000000002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35">
        <v>0</v>
      </c>
      <c r="U8261" s="1">
        <v>180.76590000000002</v>
      </c>
      <c r="V8261" t="str">
        <f>VLOOKUP(M8261,People!B:C,2,0)</f>
        <v>Kelly Williams</v>
      </c>
      <c r="W8261" t="str">
        <f>IFERROR(VLOOKUP(B8261,Returns!B:C,2,0),"NO")</f>
        <v>NO</v>
      </c>
      <c r="X8261" s="34">
        <f t="shared" si="129"/>
        <v>0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35">
        <v>0</v>
      </c>
      <c r="U8262" s="1">
        <v>3.7693999999999992</v>
      </c>
      <c r="V8262" t="str">
        <f>VLOOKUP(M8262,People!B:C,2,0)</f>
        <v>Kelly Williams</v>
      </c>
      <c r="W8262" t="str">
        <f>IFERROR(VLOOKUP(B8262,Returns!B:C,2,0),"NO")</f>
        <v>NO</v>
      </c>
      <c r="X8262" s="34">
        <f t="shared" si="129"/>
        <v>0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35">
        <v>0</v>
      </c>
      <c r="U8263" s="1">
        <v>44.470399999999998</v>
      </c>
      <c r="V8263" t="str">
        <f>VLOOKUP(M8263,People!B:C,2,0)</f>
        <v>Kelly Williams</v>
      </c>
      <c r="W8263" t="str">
        <f>IFERROR(VLOOKUP(B8263,Returns!B:C,2,0),"NO")</f>
        <v>NO</v>
      </c>
      <c r="X8263" s="34">
        <f t="shared" si="129"/>
        <v>0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35">
        <v>0</v>
      </c>
      <c r="U8264" s="1">
        <v>9.3312000000000008</v>
      </c>
      <c r="V8264" t="str">
        <f>VLOOKUP(M8264,People!B:C,2,0)</f>
        <v>Cassandra Brandow</v>
      </c>
      <c r="W8264" t="str">
        <f>IFERROR(VLOOKUP(B8264,Returns!B:C,2,0),"NO")</f>
        <v>NO</v>
      </c>
      <c r="X8264" s="34">
        <f t="shared" si="129"/>
        <v>0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35">
        <v>0.7</v>
      </c>
      <c r="U8265" s="1">
        <v>-10.037199999999999</v>
      </c>
      <c r="V8265" t="str">
        <f>VLOOKUP(M8265,People!B:C,2,0)</f>
        <v>Cassandra Brandow</v>
      </c>
      <c r="W8265" t="str">
        <f>IFERROR(VLOOKUP(B8265,Returns!B:C,2,0),"NO")</f>
        <v>NO</v>
      </c>
      <c r="X8265" s="34">
        <f t="shared" si="129"/>
        <v>9.1644000000000005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35">
        <v>0</v>
      </c>
      <c r="U8266" s="1">
        <v>30.734999999999992</v>
      </c>
      <c r="V8266" t="str">
        <f>VLOOKUP(M8266,People!B:C,2,0)</f>
        <v>Chuck Magee</v>
      </c>
      <c r="W8266" t="str">
        <f>IFERROR(VLOOKUP(B8266,Returns!B:C,2,0),"NO")</f>
        <v>NO</v>
      </c>
      <c r="X8266" s="34">
        <f t="shared" si="129"/>
        <v>0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35">
        <v>0.2</v>
      </c>
      <c r="U8267" s="1">
        <v>12.8499</v>
      </c>
      <c r="V8267" t="str">
        <f>VLOOKUP(M8267,People!B:C,2,0)</f>
        <v>Chuck Magee</v>
      </c>
      <c r="W8267" t="str">
        <f>IFERROR(VLOOKUP(B8267,Returns!B:C,2,0),"NO")</f>
        <v>NO</v>
      </c>
      <c r="X8267" s="34">
        <f t="shared" si="129"/>
        <v>7.0896000000000008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35">
        <v>0</v>
      </c>
      <c r="U8268" s="1">
        <v>5.1948000000000008</v>
      </c>
      <c r="V8268" t="str">
        <f>VLOOKUP(M8268,People!B:C,2,0)</f>
        <v>Chuck Magee</v>
      </c>
      <c r="W8268" t="str">
        <f>IFERROR(VLOOKUP(B8268,Returns!B:C,2,0),"NO")</f>
        <v>NO</v>
      </c>
      <c r="X8268" s="34">
        <f t="shared" si="129"/>
        <v>0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35">
        <v>0.5</v>
      </c>
      <c r="U8269" s="1">
        <v>-47.174999999999997</v>
      </c>
      <c r="V8269" t="str">
        <f>VLOOKUP(M8269,People!B:C,2,0)</f>
        <v>Kelly Williams</v>
      </c>
      <c r="W8269" t="str">
        <f>IFERROR(VLOOKUP(B8269,Returns!B:C,2,0),"NO")</f>
        <v>NO</v>
      </c>
      <c r="X8269" s="34">
        <f t="shared" si="129"/>
        <v>34.6875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35">
        <v>0.2</v>
      </c>
      <c r="U8270" s="1">
        <v>2.7719999999999994</v>
      </c>
      <c r="V8270" t="str">
        <f>VLOOKUP(M8270,People!B:C,2,0)</f>
        <v>Kelly Williams</v>
      </c>
      <c r="W8270" t="str">
        <f>IFERROR(VLOOKUP(B8270,Returns!B:C,2,0),"NO")</f>
        <v>NO</v>
      </c>
      <c r="X8270" s="34">
        <f t="shared" si="129"/>
        <v>6.3360000000000012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35">
        <v>0.2</v>
      </c>
      <c r="U8271" s="1">
        <v>250.39599999999984</v>
      </c>
      <c r="V8271" t="str">
        <f>VLOOKUP(M8271,People!B:C,2,0)</f>
        <v>Kelly Williams</v>
      </c>
      <c r="W8271" t="str">
        <f>IFERROR(VLOOKUP(B8271,Returns!B:C,2,0),"NO")</f>
        <v>NO</v>
      </c>
      <c r="X8271" s="34">
        <f t="shared" si="129"/>
        <v>400.63360000000006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35">
        <v>0.2</v>
      </c>
      <c r="U8272" s="1">
        <v>3.1535999999999995</v>
      </c>
      <c r="V8272" t="str">
        <f>VLOOKUP(M8272,People!B:C,2,0)</f>
        <v>Kelly Williams</v>
      </c>
      <c r="W8272" t="str">
        <f>IFERROR(VLOOKUP(B8272,Returns!B:C,2,0),"NO")</f>
        <v>NO</v>
      </c>
      <c r="X8272" s="34">
        <f t="shared" si="129"/>
        <v>1.8688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35">
        <v>0.1</v>
      </c>
      <c r="U8273" s="1">
        <v>313.26239999999967</v>
      </c>
      <c r="V8273" t="str">
        <f>VLOOKUP(M8273,People!B:C,2,0)</f>
        <v>Chuck Magee</v>
      </c>
      <c r="W8273" t="str">
        <f>IFERROR(VLOOKUP(B8273,Returns!B:C,2,0),"NO")</f>
        <v>NO</v>
      </c>
      <c r="X8273" s="34">
        <f t="shared" si="129"/>
        <v>256.30560000000003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35">
        <v>0.2</v>
      </c>
      <c r="U8274" s="1">
        <v>4.8391999999999911</v>
      </c>
      <c r="V8274" t="str">
        <f>VLOOKUP(M8274,People!B:C,2,0)</f>
        <v>Anna Andreadi</v>
      </c>
      <c r="W8274" t="str">
        <f>IFERROR(VLOOKUP(B8274,Returns!B:C,2,0),"NO")</f>
        <v>NO</v>
      </c>
      <c r="X8274" s="34">
        <f t="shared" si="129"/>
        <v>77.427200000000013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35">
        <v>0.2</v>
      </c>
      <c r="U8275" s="1">
        <v>0.29960000000000009</v>
      </c>
      <c r="V8275" t="str">
        <f>VLOOKUP(M8275,People!B:C,2,0)</f>
        <v>Chuck Magee</v>
      </c>
      <c r="W8275" t="str">
        <f>IFERROR(VLOOKUP(B8275,Returns!B:C,2,0),"NO")</f>
        <v>NO</v>
      </c>
      <c r="X8275" s="34">
        <f t="shared" si="129"/>
        <v>0.68480000000000008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35">
        <v>0</v>
      </c>
      <c r="U8276" s="1">
        <v>282.20920000000001</v>
      </c>
      <c r="V8276" t="str">
        <f>VLOOKUP(M8276,People!B:C,2,0)</f>
        <v>Chuck Magee</v>
      </c>
      <c r="W8276" t="str">
        <f>IFERROR(VLOOKUP(B8276,Returns!B:C,2,0),"NO")</f>
        <v>NO</v>
      </c>
      <c r="X8276" s="34">
        <f t="shared" si="129"/>
        <v>0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35">
        <v>0.2</v>
      </c>
      <c r="U8277" s="1">
        <v>15.607799999999999</v>
      </c>
      <c r="V8277" t="str">
        <f>VLOOKUP(M8277,People!B:C,2,0)</f>
        <v>Chuck Magee</v>
      </c>
      <c r="W8277" t="str">
        <f>IFERROR(VLOOKUP(B8277,Returns!B:C,2,0),"NO")</f>
        <v>NO</v>
      </c>
      <c r="X8277" s="34">
        <f t="shared" si="129"/>
        <v>8.611200000000002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35">
        <v>0.7</v>
      </c>
      <c r="U8278" s="1">
        <v>-2.758799999999999</v>
      </c>
      <c r="V8278" t="str">
        <f>VLOOKUP(M8278,People!B:C,2,0)</f>
        <v>Cassandra Brandow</v>
      </c>
      <c r="W8278" t="str">
        <f>IFERROR(VLOOKUP(B8278,Returns!B:C,2,0),"NO")</f>
        <v>NO</v>
      </c>
      <c r="X8278" s="34">
        <f t="shared" si="129"/>
        <v>2.6334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35">
        <v>0.7</v>
      </c>
      <c r="U8279" s="1">
        <v>-26.726000000000006</v>
      </c>
      <c r="V8279" t="str">
        <f>VLOOKUP(M8279,People!B:C,2,0)</f>
        <v>Cassandra Brandow</v>
      </c>
      <c r="W8279" t="str">
        <f>IFERROR(VLOOKUP(B8279,Returns!B:C,2,0),"NO")</f>
        <v>NO</v>
      </c>
      <c r="X8279" s="34">
        <f t="shared" si="129"/>
        <v>24.402000000000005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35">
        <v>0.2</v>
      </c>
      <c r="U8280" s="1">
        <v>32.434200000000004</v>
      </c>
      <c r="V8280" t="str">
        <f>VLOOKUP(M8280,People!B:C,2,0)</f>
        <v>Cassandra Brandow</v>
      </c>
      <c r="W8280" t="str">
        <f>IFERROR(VLOOKUP(B8280,Returns!B:C,2,0),"NO")</f>
        <v>NO</v>
      </c>
      <c r="X8280" s="34">
        <f t="shared" si="129"/>
        <v>86.491200000000006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35">
        <v>0</v>
      </c>
      <c r="U8281" s="1">
        <v>87.757800000000003</v>
      </c>
      <c r="V8281" t="str">
        <f>VLOOKUP(M8281,People!B:C,2,0)</f>
        <v>Cassandra Brandow</v>
      </c>
      <c r="W8281" t="str">
        <f>IFERROR(VLOOKUP(B8281,Returns!B:C,2,0),"NO")</f>
        <v>NO</v>
      </c>
      <c r="X8281" s="34">
        <f t="shared" si="129"/>
        <v>0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35">
        <v>0.2</v>
      </c>
      <c r="U8282" s="1">
        <v>22.015799999999999</v>
      </c>
      <c r="V8282" t="str">
        <f>VLOOKUP(M8282,People!B:C,2,0)</f>
        <v>Cassandra Brandow</v>
      </c>
      <c r="W8282" t="str">
        <f>IFERROR(VLOOKUP(B8282,Returns!B:C,2,0),"NO")</f>
        <v>NO</v>
      </c>
      <c r="X8282" s="34">
        <f t="shared" si="129"/>
        <v>13.0464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35">
        <v>0.2</v>
      </c>
      <c r="U8283" s="1">
        <v>25.874999999999972</v>
      </c>
      <c r="V8283" t="str">
        <f>VLOOKUP(M8283,People!B:C,2,0)</f>
        <v>Cassandra Brandow</v>
      </c>
      <c r="W8283" t="str">
        <f>IFERROR(VLOOKUP(B8283,Returns!B:C,2,0),"NO")</f>
        <v>NO</v>
      </c>
      <c r="X8283" s="34">
        <f t="shared" si="129"/>
        <v>41.400000000000006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35">
        <v>0.3</v>
      </c>
      <c r="U8284" s="1">
        <v>137.26399999999995</v>
      </c>
      <c r="V8284" t="str">
        <f>VLOOKUP(M8284,People!B:C,2,0)</f>
        <v>Kelly Williams</v>
      </c>
      <c r="W8284" t="str">
        <f>IFERROR(VLOOKUP(B8284,Returns!B:C,2,0),"NO")</f>
        <v>NO</v>
      </c>
      <c r="X8284" s="34">
        <f t="shared" si="129"/>
        <v>180.15899999999999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35">
        <v>0.2</v>
      </c>
      <c r="U8285" s="1">
        <v>14.227200000000003</v>
      </c>
      <c r="V8285" t="str">
        <f>VLOOKUP(M8285,People!B:C,2,0)</f>
        <v>Kelly Williams</v>
      </c>
      <c r="W8285" t="str">
        <f>IFERROR(VLOOKUP(B8285,Returns!B:C,2,0),"NO")</f>
        <v>NO</v>
      </c>
      <c r="X8285" s="34">
        <f t="shared" si="129"/>
        <v>11.9808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35">
        <v>0.2</v>
      </c>
      <c r="U8286" s="1">
        <v>135.45599999999996</v>
      </c>
      <c r="V8286" t="str">
        <f>VLOOKUP(M8286,People!B:C,2,0)</f>
        <v>Kelly Williams</v>
      </c>
      <c r="W8286" t="str">
        <f>IFERROR(VLOOKUP(B8286,Returns!B:C,2,0),"NO")</f>
        <v>NO</v>
      </c>
      <c r="X8286" s="34">
        <f t="shared" si="129"/>
        <v>127.48800000000001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35">
        <v>0.6</v>
      </c>
      <c r="U8287" s="1">
        <v>-33.641399999999997</v>
      </c>
      <c r="V8287" t="str">
        <f>VLOOKUP(M8287,People!B:C,2,0)</f>
        <v>Kelly Williams</v>
      </c>
      <c r="W8287" t="str">
        <f>IFERROR(VLOOKUP(B8287,Returns!B:C,2,0),"NO")</f>
        <v>NO</v>
      </c>
      <c r="X8287" s="34">
        <f t="shared" si="129"/>
        <v>31.053600000000003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35">
        <v>0.2</v>
      </c>
      <c r="U8288" s="1">
        <v>10.8864</v>
      </c>
      <c r="V8288" t="str">
        <f>VLOOKUP(M8288,People!B:C,2,0)</f>
        <v>Cassandra Brandow</v>
      </c>
      <c r="W8288" t="str">
        <f>IFERROR(VLOOKUP(B8288,Returns!B:C,2,0),"NO")</f>
        <v>NO</v>
      </c>
      <c r="X8288" s="34">
        <f t="shared" si="129"/>
        <v>6.2208000000000014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35">
        <v>0.2</v>
      </c>
      <c r="U8289" s="1">
        <v>4.196499999999995</v>
      </c>
      <c r="V8289" t="str">
        <f>VLOOKUP(M8289,People!B:C,2,0)</f>
        <v>Cassandra Brandow</v>
      </c>
      <c r="W8289" t="str">
        <f>IFERROR(VLOOKUP(B8289,Returns!B:C,2,0),"NO")</f>
        <v>NO</v>
      </c>
      <c r="X8289" s="34">
        <f t="shared" si="129"/>
        <v>9.5920000000000005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35">
        <v>0.2</v>
      </c>
      <c r="U8290" s="1">
        <v>41.718599999999995</v>
      </c>
      <c r="V8290" t="str">
        <f>VLOOKUP(M8290,People!B:C,2,0)</f>
        <v>Cassandra Brandow</v>
      </c>
      <c r="W8290" t="str">
        <f>IFERROR(VLOOKUP(B8290,Returns!B:C,2,0),"NO")</f>
        <v>NO</v>
      </c>
      <c r="X8290" s="34">
        <f t="shared" si="129"/>
        <v>31.785600000000002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35">
        <v>0.2</v>
      </c>
      <c r="U8291" s="1">
        <v>15.843599999999995</v>
      </c>
      <c r="V8291" t="str">
        <f>VLOOKUP(M8291,People!B:C,2,0)</f>
        <v>Cassandra Brandow</v>
      </c>
      <c r="W8291" t="str">
        <f>IFERROR(VLOOKUP(B8291,Returns!B:C,2,0),"NO")</f>
        <v>NO</v>
      </c>
      <c r="X8291" s="34">
        <f t="shared" si="129"/>
        <v>42.249600000000001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35">
        <v>0.2</v>
      </c>
      <c r="U8292" s="1">
        <v>-1.0410000000000006</v>
      </c>
      <c r="V8292" t="str">
        <f>VLOOKUP(M8292,People!B:C,2,0)</f>
        <v>Cassandra Brandow</v>
      </c>
      <c r="W8292" t="str">
        <f>IFERROR(VLOOKUP(B8292,Returns!B:C,2,0),"NO")</f>
        <v>NO</v>
      </c>
      <c r="X8292" s="34">
        <f t="shared" si="129"/>
        <v>1.1104000000000001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35">
        <v>0.2</v>
      </c>
      <c r="U8293" s="1">
        <v>0.99629999999999996</v>
      </c>
      <c r="V8293" t="str">
        <f>VLOOKUP(M8293,People!B:C,2,0)</f>
        <v>Cassandra Brandow</v>
      </c>
      <c r="W8293" t="str">
        <f>IFERROR(VLOOKUP(B8293,Returns!B:C,2,0),"NO")</f>
        <v>NO</v>
      </c>
      <c r="X8293" s="34">
        <f t="shared" si="129"/>
        <v>0.59040000000000004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35">
        <v>0.7</v>
      </c>
      <c r="U8294" s="1">
        <v>-7.5767999999999986</v>
      </c>
      <c r="V8294" t="str">
        <f>VLOOKUP(M8294,People!B:C,2,0)</f>
        <v>Chuck Magee</v>
      </c>
      <c r="W8294" t="str">
        <f>IFERROR(VLOOKUP(B8294,Returns!B:C,2,0),"NO")</f>
        <v>NO</v>
      </c>
      <c r="X8294" s="34">
        <f t="shared" si="129"/>
        <v>7.2324000000000011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35">
        <v>0.2</v>
      </c>
      <c r="U8295" s="1">
        <v>5.9695999999999998</v>
      </c>
      <c r="V8295" t="str">
        <f>VLOOKUP(M8295,People!B:C,2,0)</f>
        <v>Anna Andreadi</v>
      </c>
      <c r="W8295" t="str">
        <f>IFERROR(VLOOKUP(B8295,Returns!B:C,2,0),"NO")</f>
        <v>NO</v>
      </c>
      <c r="X8295" s="34">
        <f t="shared" si="129"/>
        <v>3.6736000000000004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35">
        <v>0</v>
      </c>
      <c r="U8296" s="1">
        <v>74.974999999999994</v>
      </c>
      <c r="V8296" t="str">
        <f>VLOOKUP(M8296,People!B:C,2,0)</f>
        <v>Chuck Magee</v>
      </c>
      <c r="W8296" t="str">
        <f>IFERROR(VLOOKUP(B8296,Returns!B:C,2,0),"NO")</f>
        <v>NO</v>
      </c>
      <c r="X8296" s="34">
        <f t="shared" si="129"/>
        <v>0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35">
        <v>0</v>
      </c>
      <c r="U8297" s="1">
        <v>12.744</v>
      </c>
      <c r="V8297" t="str">
        <f>VLOOKUP(M8297,People!B:C,2,0)</f>
        <v>Cassandra Brandow</v>
      </c>
      <c r="W8297" t="str">
        <f>IFERROR(VLOOKUP(B8297,Returns!B:C,2,0),"NO")</f>
        <v>NO</v>
      </c>
      <c r="X8297" s="34">
        <f t="shared" si="129"/>
        <v>0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35">
        <v>0</v>
      </c>
      <c r="U8298" s="1">
        <v>26.875200000000007</v>
      </c>
      <c r="V8298" t="str">
        <f>VLOOKUP(M8298,People!B:C,2,0)</f>
        <v>Cassandra Brandow</v>
      </c>
      <c r="W8298" t="str">
        <f>IFERROR(VLOOKUP(B8298,Returns!B:C,2,0),"NO")</f>
        <v>NO</v>
      </c>
      <c r="X8298" s="34">
        <f t="shared" si="129"/>
        <v>0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35">
        <v>0.2</v>
      </c>
      <c r="U8299" s="1">
        <v>0.73919999999999941</v>
      </c>
      <c r="V8299" t="str">
        <f>VLOOKUP(M8299,People!B:C,2,0)</f>
        <v>Cassandra Brandow</v>
      </c>
      <c r="W8299" t="str">
        <f>IFERROR(VLOOKUP(B8299,Returns!B:C,2,0),"NO")</f>
        <v>NO</v>
      </c>
      <c r="X8299" s="34">
        <f t="shared" si="129"/>
        <v>0.98560000000000025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35">
        <v>0.2</v>
      </c>
      <c r="U8300" s="1">
        <v>4.2716999999999992</v>
      </c>
      <c r="V8300" t="str">
        <f>VLOOKUP(M8300,People!B:C,2,0)</f>
        <v>Cassandra Brandow</v>
      </c>
      <c r="W8300" t="str">
        <f>IFERROR(VLOOKUP(B8300,Returns!B:C,2,0),"NO")</f>
        <v>NO</v>
      </c>
      <c r="X8300" s="34">
        <f t="shared" si="129"/>
        <v>2.3568000000000002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35">
        <v>0</v>
      </c>
      <c r="U8301" s="1">
        <v>2.0747999999999998</v>
      </c>
      <c r="V8301" t="str">
        <f>VLOOKUP(M8301,People!B:C,2,0)</f>
        <v>Anna Andreadi</v>
      </c>
      <c r="W8301" t="str">
        <f>IFERROR(VLOOKUP(B8301,Returns!B:C,2,0),"NO")</f>
        <v>NO</v>
      </c>
      <c r="X8301" s="34">
        <f t="shared" si="129"/>
        <v>0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35">
        <v>0</v>
      </c>
      <c r="U8302" s="1">
        <v>81.432000000000002</v>
      </c>
      <c r="V8302" t="str">
        <f>VLOOKUP(M8302,People!B:C,2,0)</f>
        <v>Kelly Williams</v>
      </c>
      <c r="W8302" t="str">
        <f>IFERROR(VLOOKUP(B8302,Returns!B:C,2,0),"NO")</f>
        <v>NO</v>
      </c>
      <c r="X8302" s="34">
        <f t="shared" si="129"/>
        <v>0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35">
        <v>0</v>
      </c>
      <c r="U8303" s="1">
        <v>659.98</v>
      </c>
      <c r="V8303" t="str">
        <f>VLOOKUP(M8303,People!B:C,2,0)</f>
        <v>Anna Andreadi</v>
      </c>
      <c r="W8303" t="str">
        <f>IFERROR(VLOOKUP(B8303,Returns!B:C,2,0),"NO")</f>
        <v>NO</v>
      </c>
      <c r="X8303" s="34">
        <f t="shared" si="129"/>
        <v>0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35">
        <v>0.2</v>
      </c>
      <c r="U8304" s="1">
        <v>45.293999999999954</v>
      </c>
      <c r="V8304" t="str">
        <f>VLOOKUP(M8304,People!B:C,2,0)</f>
        <v>Anna Andreadi</v>
      </c>
      <c r="W8304" t="str">
        <f>IFERROR(VLOOKUP(B8304,Returns!B:C,2,0),"NO")</f>
        <v>NO</v>
      </c>
      <c r="X8304" s="34">
        <f t="shared" si="129"/>
        <v>72.470399999999998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35">
        <v>0.2</v>
      </c>
      <c r="U8305" s="1">
        <v>8.2781999999999982</v>
      </c>
      <c r="V8305" t="str">
        <f>VLOOKUP(M8305,People!B:C,2,0)</f>
        <v>Anna Andreadi</v>
      </c>
      <c r="W8305" t="str">
        <f>IFERROR(VLOOKUP(B8305,Returns!B:C,2,0),"NO")</f>
        <v>NO</v>
      </c>
      <c r="X8305" s="34">
        <f t="shared" si="129"/>
        <v>14.716800000000001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35">
        <v>0.2</v>
      </c>
      <c r="U8306" s="1">
        <v>36.477600000000024</v>
      </c>
      <c r="V8306" t="str">
        <f>VLOOKUP(M8306,People!B:C,2,0)</f>
        <v>Anna Andreadi</v>
      </c>
      <c r="W8306" t="str">
        <f>IFERROR(VLOOKUP(B8306,Returns!B:C,2,0),"NO")</f>
        <v>NO</v>
      </c>
      <c r="X8306" s="34">
        <f t="shared" si="129"/>
        <v>97.273600000000016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35">
        <v>0</v>
      </c>
      <c r="U8307" s="1">
        <v>15.552000000000001</v>
      </c>
      <c r="V8307" t="str">
        <f>VLOOKUP(M8307,People!B:C,2,0)</f>
        <v>Kelly Williams</v>
      </c>
      <c r="W8307" t="str">
        <f>IFERROR(VLOOKUP(B8307,Returns!B:C,2,0),"NO")</f>
        <v>Yes</v>
      </c>
      <c r="X8307" s="34">
        <f t="shared" si="129"/>
        <v>0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35">
        <v>0</v>
      </c>
      <c r="U8308" s="1">
        <v>19.255600000000001</v>
      </c>
      <c r="V8308" t="str">
        <f>VLOOKUP(M8308,People!B:C,2,0)</f>
        <v>Kelly Williams</v>
      </c>
      <c r="W8308" t="str">
        <f>IFERROR(VLOOKUP(B8308,Returns!B:C,2,0),"NO")</f>
        <v>Yes</v>
      </c>
      <c r="X8308" s="34">
        <f t="shared" si="129"/>
        <v>0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35">
        <v>0</v>
      </c>
      <c r="U8309" s="1">
        <v>35.677599999999998</v>
      </c>
      <c r="V8309" t="str">
        <f>VLOOKUP(M8309,People!B:C,2,0)</f>
        <v>Kelly Williams</v>
      </c>
      <c r="W8309" t="str">
        <f>IFERROR(VLOOKUP(B8309,Returns!B:C,2,0),"NO")</f>
        <v>Yes</v>
      </c>
      <c r="X8309" s="34">
        <f t="shared" si="129"/>
        <v>0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35">
        <v>0</v>
      </c>
      <c r="U8310" s="1">
        <v>11.151</v>
      </c>
      <c r="V8310" t="str">
        <f>VLOOKUP(M8310,People!B:C,2,0)</f>
        <v>Anna Andreadi</v>
      </c>
      <c r="W8310" t="str">
        <f>IFERROR(VLOOKUP(B8310,Returns!B:C,2,0),"NO")</f>
        <v>NO</v>
      </c>
      <c r="X8310" s="34">
        <f t="shared" si="129"/>
        <v>0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35">
        <v>0.2</v>
      </c>
      <c r="U8311" s="1">
        <v>8.5844999999999914</v>
      </c>
      <c r="V8311" t="str">
        <f>VLOOKUP(M8311,People!B:C,2,0)</f>
        <v>Kelly Williams</v>
      </c>
      <c r="W8311" t="str">
        <f>IFERROR(VLOOKUP(B8311,Returns!B:C,2,0),"NO")</f>
        <v>NO</v>
      </c>
      <c r="X8311" s="34">
        <f t="shared" si="129"/>
        <v>27.470400000000001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35">
        <v>0.3</v>
      </c>
      <c r="U8312" s="1">
        <v>-43.029600000000045</v>
      </c>
      <c r="V8312" t="str">
        <f>VLOOKUP(M8312,People!B:C,2,0)</f>
        <v>Kelly Williams</v>
      </c>
      <c r="W8312" t="str">
        <f>IFERROR(VLOOKUP(B8312,Returns!B:C,2,0),"NO")</f>
        <v>NO</v>
      </c>
      <c r="X8312" s="34">
        <f t="shared" si="129"/>
        <v>112.95269999999998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35">
        <v>0</v>
      </c>
      <c r="U8313" s="1">
        <v>24.460799999999999</v>
      </c>
      <c r="V8313" t="str">
        <f>VLOOKUP(M8313,People!B:C,2,0)</f>
        <v>Cassandra Brandow</v>
      </c>
      <c r="W8313" t="str">
        <f>IFERROR(VLOOKUP(B8313,Returns!B:C,2,0),"NO")</f>
        <v>NO</v>
      </c>
      <c r="X8313" s="34">
        <f t="shared" si="129"/>
        <v>0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35">
        <v>0</v>
      </c>
      <c r="U8314" s="1">
        <v>764.38180000000011</v>
      </c>
      <c r="V8314" t="str">
        <f>VLOOKUP(M8314,People!B:C,2,0)</f>
        <v>Cassandra Brandow</v>
      </c>
      <c r="W8314" t="str">
        <f>IFERROR(VLOOKUP(B8314,Returns!B:C,2,0),"NO")</f>
        <v>NO</v>
      </c>
      <c r="X8314" s="34">
        <f t="shared" si="129"/>
        <v>0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35">
        <v>0.3</v>
      </c>
      <c r="U8315" s="1">
        <v>-14.638799999999947</v>
      </c>
      <c r="V8315" t="str">
        <f>VLOOKUP(M8315,People!B:C,2,0)</f>
        <v>Kelly Williams</v>
      </c>
      <c r="W8315" t="str">
        <f>IFERROR(VLOOKUP(B8315,Returns!B:C,2,0),"NO")</f>
        <v>NO</v>
      </c>
      <c r="X8315" s="34">
        <f t="shared" si="129"/>
        <v>153.70739999999998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35">
        <v>0.2</v>
      </c>
      <c r="U8316" s="1">
        <v>0.56679999999999997</v>
      </c>
      <c r="V8316" t="str">
        <f>VLOOKUP(M8316,People!B:C,2,0)</f>
        <v>Kelly Williams</v>
      </c>
      <c r="W8316" t="str">
        <f>IFERROR(VLOOKUP(B8316,Returns!B:C,2,0),"NO")</f>
        <v>NO</v>
      </c>
      <c r="X8316" s="34">
        <f t="shared" si="129"/>
        <v>0.69760000000000011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35">
        <v>0.2</v>
      </c>
      <c r="U8317" s="1">
        <v>3.9003999999999985</v>
      </c>
      <c r="V8317" t="str">
        <f>VLOOKUP(M8317,People!B:C,2,0)</f>
        <v>Kelly Williams</v>
      </c>
      <c r="W8317" t="str">
        <f>IFERROR(VLOOKUP(B8317,Returns!B:C,2,0),"NO")</f>
        <v>NO</v>
      </c>
      <c r="X8317" s="34">
        <f t="shared" si="129"/>
        <v>4.4576000000000002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35">
        <v>0.2</v>
      </c>
      <c r="U8318" s="1">
        <v>5.6111999999999993</v>
      </c>
      <c r="V8318" t="str">
        <f>VLOOKUP(M8318,People!B:C,2,0)</f>
        <v>Kelly Williams</v>
      </c>
      <c r="W8318" t="str">
        <f>IFERROR(VLOOKUP(B8318,Returns!B:C,2,0),"NO")</f>
        <v>NO</v>
      </c>
      <c r="X8318" s="34">
        <f t="shared" si="129"/>
        <v>3.2064000000000004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35">
        <v>0.2</v>
      </c>
      <c r="U8319" s="1">
        <v>0.15329999999999994</v>
      </c>
      <c r="V8319" t="str">
        <f>VLOOKUP(M8319,People!B:C,2,0)</f>
        <v>Cassandra Brandow</v>
      </c>
      <c r="W8319" t="str">
        <f>IFERROR(VLOOKUP(B8319,Returns!B:C,2,0),"NO")</f>
        <v>NO</v>
      </c>
      <c r="X8319" s="34">
        <f t="shared" si="129"/>
        <v>0.35040000000000004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35">
        <v>0.2</v>
      </c>
      <c r="U8320" s="1">
        <v>2.3615999999999966</v>
      </c>
      <c r="V8320" t="str">
        <f>VLOOKUP(M8320,People!B:C,2,0)</f>
        <v>Cassandra Brandow</v>
      </c>
      <c r="W8320" t="str">
        <f>IFERROR(VLOOKUP(B8320,Returns!B:C,2,0),"NO")</f>
        <v>NO</v>
      </c>
      <c r="X8320" s="34">
        <f t="shared" si="129"/>
        <v>4.1984000000000004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35">
        <v>0</v>
      </c>
      <c r="U8321" s="1">
        <v>3.3629999999999995</v>
      </c>
      <c r="V8321" t="str">
        <f>VLOOKUP(M8321,People!B:C,2,0)</f>
        <v>Chuck Magee</v>
      </c>
      <c r="W8321" t="str">
        <f>IFERROR(VLOOKUP(B8321,Returns!B:C,2,0),"NO")</f>
        <v>NO</v>
      </c>
      <c r="X8321" s="34">
        <f t="shared" si="129"/>
        <v>0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35">
        <v>0.2</v>
      </c>
      <c r="U8322" s="1">
        <v>4.5040000000000031</v>
      </c>
      <c r="V8322" t="str">
        <f>VLOOKUP(M8322,People!B:C,2,0)</f>
        <v>Kelly Williams</v>
      </c>
      <c r="W8322" t="str">
        <f>IFERROR(VLOOKUP(B8322,Returns!B:C,2,0),"NO")</f>
        <v>NO</v>
      </c>
      <c r="X8322" s="34">
        <f t="shared" ref="X8322:X8385" si="130">T8322*R8322</f>
        <v>9.0080000000000009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35">
        <v>0.8</v>
      </c>
      <c r="U8323" s="1">
        <v>-24.998400000000011</v>
      </c>
      <c r="V8323" t="str">
        <f>VLOOKUP(M8323,People!B:C,2,0)</f>
        <v>Kelly Williams</v>
      </c>
      <c r="W8323" t="str">
        <f>IFERROR(VLOOKUP(B8323,Returns!B:C,2,0),"NO")</f>
        <v>NO</v>
      </c>
      <c r="X8323" s="34">
        <f t="shared" si="130"/>
        <v>12.499199999999998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35">
        <v>0</v>
      </c>
      <c r="U8324" s="1">
        <v>2.2724000000000002</v>
      </c>
      <c r="V8324" t="str">
        <f>VLOOKUP(M8324,People!B:C,2,0)</f>
        <v>Chuck Magee</v>
      </c>
      <c r="W8324" t="str">
        <f>IFERROR(VLOOKUP(B8324,Returns!B:C,2,0),"NO")</f>
        <v>NO</v>
      </c>
      <c r="X8324" s="34">
        <f t="shared" si="130"/>
        <v>0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35">
        <v>0</v>
      </c>
      <c r="U8325" s="1">
        <v>20.584999999999994</v>
      </c>
      <c r="V8325" t="str">
        <f>VLOOKUP(M8325,People!B:C,2,0)</f>
        <v>Chuck Magee</v>
      </c>
      <c r="W8325" t="str">
        <f>IFERROR(VLOOKUP(B8325,Returns!B:C,2,0),"NO")</f>
        <v>NO</v>
      </c>
      <c r="X8325" s="34">
        <f t="shared" si="130"/>
        <v>0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35">
        <v>0.2</v>
      </c>
      <c r="U8326" s="1">
        <v>5.3970000000000073</v>
      </c>
      <c r="V8326" t="str">
        <f>VLOOKUP(M8326,People!B:C,2,0)</f>
        <v>Cassandra Brandow</v>
      </c>
      <c r="W8326" t="str">
        <f>IFERROR(VLOOKUP(B8326,Returns!B:C,2,0),"NO")</f>
        <v>NO</v>
      </c>
      <c r="X8326" s="34">
        <f t="shared" si="130"/>
        <v>12.336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35">
        <v>0.2</v>
      </c>
      <c r="U8327" s="1">
        <v>13.857900000000008</v>
      </c>
      <c r="V8327" t="str">
        <f>VLOOKUP(M8327,People!B:C,2,0)</f>
        <v>Cassandra Brandow</v>
      </c>
      <c r="W8327" t="str">
        <f>IFERROR(VLOOKUP(B8327,Returns!B:C,2,0),"NO")</f>
        <v>NO</v>
      </c>
      <c r="X8327" s="34">
        <f t="shared" si="130"/>
        <v>31.675200000000004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35">
        <v>0.8</v>
      </c>
      <c r="U8328" s="1">
        <v>-4.5824000000000016</v>
      </c>
      <c r="V8328" t="str">
        <f>VLOOKUP(M8328,People!B:C,2,0)</f>
        <v>Kelly Williams</v>
      </c>
      <c r="W8328" t="str">
        <f>IFERROR(VLOOKUP(B8328,Returns!B:C,2,0),"NO")</f>
        <v>NO</v>
      </c>
      <c r="X8328" s="34">
        <f t="shared" si="130"/>
        <v>2.2911999999999995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35">
        <v>0.8</v>
      </c>
      <c r="U8329" s="1">
        <v>-164.83600000000007</v>
      </c>
      <c r="V8329" t="str">
        <f>VLOOKUP(M8329,People!B:C,2,0)</f>
        <v>Kelly Williams</v>
      </c>
      <c r="W8329" t="str">
        <f>IFERROR(VLOOKUP(B8329,Returns!B:C,2,0),"NO")</f>
        <v>NO</v>
      </c>
      <c r="X8329" s="34">
        <f t="shared" si="130"/>
        <v>75.353599999999986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35">
        <v>0</v>
      </c>
      <c r="U8330" s="1">
        <v>68.975999999999999</v>
      </c>
      <c r="V8330" t="str">
        <f>VLOOKUP(M8330,People!B:C,2,0)</f>
        <v>Chuck Magee</v>
      </c>
      <c r="W8330" t="str">
        <f>IFERROR(VLOOKUP(B8330,Returns!B:C,2,0),"NO")</f>
        <v>NO</v>
      </c>
      <c r="X8330" s="34">
        <f t="shared" si="130"/>
        <v>0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35">
        <v>0</v>
      </c>
      <c r="U8331" s="1">
        <v>3.1104000000000003</v>
      </c>
      <c r="V8331" t="str">
        <f>VLOOKUP(M8331,People!B:C,2,0)</f>
        <v>Chuck Magee</v>
      </c>
      <c r="W8331" t="str">
        <f>IFERROR(VLOOKUP(B8331,Returns!B:C,2,0),"NO")</f>
        <v>NO</v>
      </c>
      <c r="X8331" s="34">
        <f t="shared" si="130"/>
        <v>0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35">
        <v>0</v>
      </c>
      <c r="U8332" s="1">
        <v>2.5215999999999994</v>
      </c>
      <c r="V8332" t="str">
        <f>VLOOKUP(M8332,People!B:C,2,0)</f>
        <v>Chuck Magee</v>
      </c>
      <c r="W8332" t="str">
        <f>IFERROR(VLOOKUP(B8332,Returns!B:C,2,0),"NO")</f>
        <v>NO</v>
      </c>
      <c r="X8332" s="34">
        <f t="shared" si="130"/>
        <v>0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35">
        <v>0</v>
      </c>
      <c r="U8333" s="1">
        <v>3.3629999999999995</v>
      </c>
      <c r="V8333" t="str">
        <f>VLOOKUP(M8333,People!B:C,2,0)</f>
        <v>Chuck Magee</v>
      </c>
      <c r="W8333" t="str">
        <f>IFERROR(VLOOKUP(B8333,Returns!B:C,2,0),"NO")</f>
        <v>NO</v>
      </c>
      <c r="X8333" s="34">
        <f t="shared" si="130"/>
        <v>0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35">
        <v>0</v>
      </c>
      <c r="U8334" s="1">
        <v>88.725000000000023</v>
      </c>
      <c r="V8334" t="str">
        <f>VLOOKUP(M8334,People!B:C,2,0)</f>
        <v>Chuck Magee</v>
      </c>
      <c r="W8334" t="str">
        <f>IFERROR(VLOOKUP(B8334,Returns!B:C,2,0),"NO")</f>
        <v>NO</v>
      </c>
      <c r="X8334" s="34">
        <f t="shared" si="130"/>
        <v>0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35">
        <v>0</v>
      </c>
      <c r="U8335" s="1">
        <v>8.7906000000000013</v>
      </c>
      <c r="V8335" t="str">
        <f>VLOOKUP(M8335,People!B:C,2,0)</f>
        <v>Chuck Magee</v>
      </c>
      <c r="W8335" t="str">
        <f>IFERROR(VLOOKUP(B8335,Returns!B:C,2,0),"NO")</f>
        <v>NO</v>
      </c>
      <c r="X8335" s="34">
        <f t="shared" si="130"/>
        <v>0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35">
        <v>0</v>
      </c>
      <c r="U8336" s="1">
        <v>23.309999999999995</v>
      </c>
      <c r="V8336" t="str">
        <f>VLOOKUP(M8336,People!B:C,2,0)</f>
        <v>Chuck Magee</v>
      </c>
      <c r="W8336" t="str">
        <f>IFERROR(VLOOKUP(B8336,Returns!B:C,2,0),"NO")</f>
        <v>NO</v>
      </c>
      <c r="X8336" s="34">
        <f t="shared" si="130"/>
        <v>0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35">
        <v>0</v>
      </c>
      <c r="U8337" s="1">
        <v>149.76</v>
      </c>
      <c r="V8337" t="str">
        <f>VLOOKUP(M8337,People!B:C,2,0)</f>
        <v>Chuck Magee</v>
      </c>
      <c r="W8337" t="str">
        <f>IFERROR(VLOOKUP(B8337,Returns!B:C,2,0),"NO")</f>
        <v>NO</v>
      </c>
      <c r="X8337" s="34">
        <f t="shared" si="130"/>
        <v>0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35">
        <v>0</v>
      </c>
      <c r="U8338" s="1">
        <v>3.157</v>
      </c>
      <c r="V8338" t="str">
        <f>VLOOKUP(M8338,People!B:C,2,0)</f>
        <v>Cassandra Brandow</v>
      </c>
      <c r="W8338" t="str">
        <f>IFERROR(VLOOKUP(B8338,Returns!B:C,2,0),"NO")</f>
        <v>NO</v>
      </c>
      <c r="X8338" s="34">
        <f t="shared" si="130"/>
        <v>0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35">
        <v>0</v>
      </c>
      <c r="U8339" s="1">
        <v>11.720800000000001</v>
      </c>
      <c r="V8339" t="str">
        <f>VLOOKUP(M8339,People!B:C,2,0)</f>
        <v>Cassandra Brandow</v>
      </c>
      <c r="W8339" t="str">
        <f>IFERROR(VLOOKUP(B8339,Returns!B:C,2,0),"NO")</f>
        <v>NO</v>
      </c>
      <c r="X8339" s="34">
        <f t="shared" si="130"/>
        <v>0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35">
        <v>0</v>
      </c>
      <c r="U8340" s="1">
        <v>184.26</v>
      </c>
      <c r="V8340" t="str">
        <f>VLOOKUP(M8340,People!B:C,2,0)</f>
        <v>Cassandra Brandow</v>
      </c>
      <c r="W8340" t="str">
        <f>IFERROR(VLOOKUP(B8340,Returns!B:C,2,0),"NO")</f>
        <v>NO</v>
      </c>
      <c r="X8340" s="34">
        <f t="shared" si="130"/>
        <v>0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35">
        <v>0.2</v>
      </c>
      <c r="U8341" s="1">
        <v>-38.211600000000033</v>
      </c>
      <c r="V8341" t="str">
        <f>VLOOKUP(M8341,People!B:C,2,0)</f>
        <v>Anna Andreadi</v>
      </c>
      <c r="W8341" t="str">
        <f>IFERROR(VLOOKUP(B8341,Returns!B:C,2,0),"NO")</f>
        <v>NO</v>
      </c>
      <c r="X8341" s="34">
        <f t="shared" si="130"/>
        <v>87.340800000000016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35">
        <v>0</v>
      </c>
      <c r="U8342" s="1">
        <v>15.552000000000001</v>
      </c>
      <c r="V8342" t="str">
        <f>VLOOKUP(M8342,People!B:C,2,0)</f>
        <v>Cassandra Brandow</v>
      </c>
      <c r="W8342" t="str">
        <f>IFERROR(VLOOKUP(B8342,Returns!B:C,2,0),"NO")</f>
        <v>NO</v>
      </c>
      <c r="X8342" s="34">
        <f t="shared" si="130"/>
        <v>0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35">
        <v>0</v>
      </c>
      <c r="U8343" s="1">
        <v>16.588799999999999</v>
      </c>
      <c r="V8343" t="str">
        <f>VLOOKUP(M8343,People!B:C,2,0)</f>
        <v>Anna Andreadi</v>
      </c>
      <c r="W8343" t="str">
        <f>IFERROR(VLOOKUP(B8343,Returns!B:C,2,0),"NO")</f>
        <v>NO</v>
      </c>
      <c r="X8343" s="34">
        <f t="shared" si="130"/>
        <v>0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35">
        <v>0</v>
      </c>
      <c r="U8344" s="1">
        <v>19.807200000000002</v>
      </c>
      <c r="V8344" t="str">
        <f>VLOOKUP(M8344,People!B:C,2,0)</f>
        <v>Cassandra Brandow</v>
      </c>
      <c r="W8344" t="str">
        <f>IFERROR(VLOOKUP(B8344,Returns!B:C,2,0),"NO")</f>
        <v>NO</v>
      </c>
      <c r="X8344" s="34">
        <f t="shared" si="130"/>
        <v>0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35">
        <v>0.2</v>
      </c>
      <c r="U8345" s="1">
        <v>22.199999999999996</v>
      </c>
      <c r="V8345" t="str">
        <f>VLOOKUP(M8345,People!B:C,2,0)</f>
        <v>Cassandra Brandow</v>
      </c>
      <c r="W8345" t="str">
        <f>IFERROR(VLOOKUP(B8345,Returns!B:C,2,0),"NO")</f>
        <v>NO</v>
      </c>
      <c r="X8345" s="34">
        <f t="shared" si="130"/>
        <v>11.840000000000003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35">
        <v>0.2</v>
      </c>
      <c r="U8346" s="1">
        <v>6.5903999999999989</v>
      </c>
      <c r="V8346" t="str">
        <f>VLOOKUP(M8346,People!B:C,2,0)</f>
        <v>Cassandra Brandow</v>
      </c>
      <c r="W8346" t="str">
        <f>IFERROR(VLOOKUP(B8346,Returns!B:C,2,0),"NO")</f>
        <v>NO</v>
      </c>
      <c r="X8346" s="34">
        <f t="shared" si="130"/>
        <v>6.5904000000000016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35">
        <v>0.2</v>
      </c>
      <c r="U8347" s="1">
        <v>-10.918799999999983</v>
      </c>
      <c r="V8347" t="str">
        <f>VLOOKUP(M8347,People!B:C,2,0)</f>
        <v>Cassandra Brandow</v>
      </c>
      <c r="W8347" t="str">
        <f>IFERROR(VLOOKUP(B8347,Returns!B:C,2,0),"NO")</f>
        <v>NO</v>
      </c>
      <c r="X8347" s="34">
        <f t="shared" si="130"/>
        <v>43.675200000000004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35">
        <v>0</v>
      </c>
      <c r="U8348" s="1">
        <v>13.188000000000002</v>
      </c>
      <c r="V8348" t="str">
        <f>VLOOKUP(M8348,People!B:C,2,0)</f>
        <v>Chuck Magee</v>
      </c>
      <c r="W8348" t="str">
        <f>IFERROR(VLOOKUP(B8348,Returns!B:C,2,0),"NO")</f>
        <v>NO</v>
      </c>
      <c r="X8348" s="34">
        <f t="shared" si="130"/>
        <v>0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35">
        <v>0</v>
      </c>
      <c r="U8349" s="1">
        <v>3.7920000000000007</v>
      </c>
      <c r="V8349" t="str">
        <f>VLOOKUP(M8349,People!B:C,2,0)</f>
        <v>Chuck Magee</v>
      </c>
      <c r="W8349" t="str">
        <f>IFERROR(VLOOKUP(B8349,Returns!B:C,2,0),"NO")</f>
        <v>NO</v>
      </c>
      <c r="X8349" s="34">
        <f t="shared" si="130"/>
        <v>0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35">
        <v>0</v>
      </c>
      <c r="U8350" s="1">
        <v>58.66</v>
      </c>
      <c r="V8350" t="str">
        <f>VLOOKUP(M8350,People!B:C,2,0)</f>
        <v>Chuck Magee</v>
      </c>
      <c r="W8350" t="str">
        <f>IFERROR(VLOOKUP(B8350,Returns!B:C,2,0),"NO")</f>
        <v>NO</v>
      </c>
      <c r="X8350" s="34">
        <f t="shared" si="130"/>
        <v>0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35">
        <v>0</v>
      </c>
      <c r="U8351" s="1">
        <v>10.449000000000002</v>
      </c>
      <c r="V8351" t="str">
        <f>VLOOKUP(M8351,People!B:C,2,0)</f>
        <v>Chuck Magee</v>
      </c>
      <c r="W8351" t="str">
        <f>IFERROR(VLOOKUP(B8351,Returns!B:C,2,0),"NO")</f>
        <v>NO</v>
      </c>
      <c r="X8351" s="34">
        <f t="shared" si="130"/>
        <v>0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35">
        <v>0</v>
      </c>
      <c r="U8352" s="1">
        <v>3.1104000000000003</v>
      </c>
      <c r="V8352" t="str">
        <f>VLOOKUP(M8352,People!B:C,2,0)</f>
        <v>Chuck Magee</v>
      </c>
      <c r="W8352" t="str">
        <f>IFERROR(VLOOKUP(B8352,Returns!B:C,2,0),"NO")</f>
        <v>NO</v>
      </c>
      <c r="X8352" s="34">
        <f t="shared" si="130"/>
        <v>0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35">
        <v>0.2</v>
      </c>
      <c r="U8353" s="1">
        <v>7.3008000000000006</v>
      </c>
      <c r="V8353" t="str">
        <f>VLOOKUP(M8353,People!B:C,2,0)</f>
        <v>Chuck Magee</v>
      </c>
      <c r="W8353" t="str">
        <f>IFERROR(VLOOKUP(B8353,Returns!B:C,2,0),"NO")</f>
        <v>NO</v>
      </c>
      <c r="X8353" s="34">
        <f t="shared" si="130"/>
        <v>6.4896000000000003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35">
        <v>0.7</v>
      </c>
      <c r="U8354" s="1">
        <v>-17.591999999999992</v>
      </c>
      <c r="V8354" t="str">
        <f>VLOOKUP(M8354,People!B:C,2,0)</f>
        <v>Chuck Magee</v>
      </c>
      <c r="W8354" t="str">
        <f>IFERROR(VLOOKUP(B8354,Returns!B:C,2,0),"NO")</f>
        <v>NO</v>
      </c>
      <c r="X8354" s="34">
        <f t="shared" si="130"/>
        <v>18.471599999999999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35">
        <v>0.4</v>
      </c>
      <c r="U8355" s="1">
        <v>-112.041</v>
      </c>
      <c r="V8355" t="str">
        <f>VLOOKUP(M8355,People!B:C,2,0)</f>
        <v>Chuck Magee</v>
      </c>
      <c r="W8355" t="str">
        <f>IFERROR(VLOOKUP(B8355,Returns!B:C,2,0),"NO")</f>
        <v>NO</v>
      </c>
      <c r="X8355" s="34">
        <f t="shared" si="130"/>
        <v>149.38799999999998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35">
        <v>0.7</v>
      </c>
      <c r="U8356" s="1">
        <v>-44.94</v>
      </c>
      <c r="V8356" t="str">
        <f>VLOOKUP(M8356,People!B:C,2,0)</f>
        <v>Chuck Magee</v>
      </c>
      <c r="W8356" t="str">
        <f>IFERROR(VLOOKUP(B8356,Returns!B:C,2,0),"NO")</f>
        <v>NO</v>
      </c>
      <c r="X8356" s="34">
        <f t="shared" si="130"/>
        <v>44.94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35">
        <v>0.2</v>
      </c>
      <c r="U8357" s="1">
        <v>2.8</v>
      </c>
      <c r="V8357" t="str">
        <f>VLOOKUP(M8357,People!B:C,2,0)</f>
        <v>Chuck Magee</v>
      </c>
      <c r="W8357" t="str">
        <f>IFERROR(VLOOKUP(B8357,Returns!B:C,2,0),"NO")</f>
        <v>NO</v>
      </c>
      <c r="X8357" s="34">
        <f t="shared" si="130"/>
        <v>1.6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35">
        <v>0</v>
      </c>
      <c r="U8358" s="1">
        <v>41.038800000000002</v>
      </c>
      <c r="V8358" t="str">
        <f>VLOOKUP(M8358,People!B:C,2,0)</f>
        <v>Cassandra Brandow</v>
      </c>
      <c r="W8358" t="str">
        <f>IFERROR(VLOOKUP(B8358,Returns!B:C,2,0),"NO")</f>
        <v>NO</v>
      </c>
      <c r="X8358" s="34">
        <f t="shared" si="130"/>
        <v>0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35">
        <v>0</v>
      </c>
      <c r="U8359" s="1">
        <v>24.382400000000001</v>
      </c>
      <c r="V8359" t="str">
        <f>VLOOKUP(M8359,People!B:C,2,0)</f>
        <v>Anna Andreadi</v>
      </c>
      <c r="W8359" t="str">
        <f>IFERROR(VLOOKUP(B8359,Returns!B:C,2,0),"NO")</f>
        <v>NO</v>
      </c>
      <c r="X8359" s="34">
        <f t="shared" si="130"/>
        <v>0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35">
        <v>0.2</v>
      </c>
      <c r="U8360" s="1">
        <v>9.2386000000000053</v>
      </c>
      <c r="V8360" t="str">
        <f>VLOOKUP(M8360,People!B:C,2,0)</f>
        <v>Anna Andreadi</v>
      </c>
      <c r="W8360" t="str">
        <f>IFERROR(VLOOKUP(B8360,Returns!B:C,2,0),"NO")</f>
        <v>NO</v>
      </c>
      <c r="X8360" s="34">
        <f t="shared" si="130"/>
        <v>21.116800000000001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35">
        <v>0</v>
      </c>
      <c r="U8361" s="1">
        <v>91.32480000000001</v>
      </c>
      <c r="V8361" t="str">
        <f>VLOOKUP(M8361,People!B:C,2,0)</f>
        <v>Anna Andreadi</v>
      </c>
      <c r="W8361" t="str">
        <f>IFERROR(VLOOKUP(B8361,Returns!B:C,2,0),"NO")</f>
        <v>NO</v>
      </c>
      <c r="X8361" s="34">
        <f t="shared" si="130"/>
        <v>0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35">
        <v>0.2</v>
      </c>
      <c r="U8362" s="1">
        <v>3.9679999999999964</v>
      </c>
      <c r="V8362" t="str">
        <f>VLOOKUP(M8362,People!B:C,2,0)</f>
        <v>Kelly Williams</v>
      </c>
      <c r="W8362" t="str">
        <f>IFERROR(VLOOKUP(B8362,Returns!B:C,2,0),"NO")</f>
        <v>NO</v>
      </c>
      <c r="X8362" s="34">
        <f t="shared" si="130"/>
        <v>6.3488000000000007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35">
        <v>0.8</v>
      </c>
      <c r="U8363" s="1">
        <v>-13.580000000000002</v>
      </c>
      <c r="V8363" t="str">
        <f>VLOOKUP(M8363,People!B:C,2,0)</f>
        <v>Kelly Williams</v>
      </c>
      <c r="W8363" t="str">
        <f>IFERROR(VLOOKUP(B8363,Returns!B:C,2,0),"NO")</f>
        <v>NO</v>
      </c>
      <c r="X8363" s="34">
        <f t="shared" si="130"/>
        <v>4.3455999999999992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35">
        <v>0.3</v>
      </c>
      <c r="U8364" s="1">
        <v>-169.63700000000009</v>
      </c>
      <c r="V8364" t="str">
        <f>VLOOKUP(M8364,People!B:C,2,0)</f>
        <v>Kelly Williams</v>
      </c>
      <c r="W8364" t="str">
        <f>IFERROR(VLOOKUP(B8364,Returns!B:C,2,0),"NO")</f>
        <v>NO</v>
      </c>
      <c r="X8364" s="34">
        <f t="shared" si="130"/>
        <v>274.029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35">
        <v>0.2</v>
      </c>
      <c r="U8365" s="1">
        <v>27.910800000000009</v>
      </c>
      <c r="V8365" t="str">
        <f>VLOOKUP(M8365,People!B:C,2,0)</f>
        <v>Kelly Williams</v>
      </c>
      <c r="W8365" t="str">
        <f>IFERROR(VLOOKUP(B8365,Returns!B:C,2,0),"NO")</f>
        <v>NO</v>
      </c>
      <c r="X8365" s="34">
        <f t="shared" si="130"/>
        <v>74.42880000000001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35">
        <v>0.2</v>
      </c>
      <c r="U8366" s="1">
        <v>84.598199999999878</v>
      </c>
      <c r="V8366" t="str">
        <f>VLOOKUP(M8366,People!B:C,2,0)</f>
        <v>Cassandra Brandow</v>
      </c>
      <c r="W8366" t="str">
        <f>IFERROR(VLOOKUP(B8366,Returns!B:C,2,0),"NO")</f>
        <v>NO</v>
      </c>
      <c r="X8366" s="34">
        <f t="shared" si="130"/>
        <v>150.39680000000001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35">
        <v>0.2</v>
      </c>
      <c r="U8367" s="1">
        <v>60.476800000000026</v>
      </c>
      <c r="V8367" t="str">
        <f>VLOOKUP(M8367,People!B:C,2,0)</f>
        <v>Anna Andreadi</v>
      </c>
      <c r="W8367" t="str">
        <f>IFERROR(VLOOKUP(B8367,Returns!B:C,2,0),"NO")</f>
        <v>NO</v>
      </c>
      <c r="X8367" s="34">
        <f t="shared" si="130"/>
        <v>120.95360000000001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35">
        <v>0</v>
      </c>
      <c r="U8368" s="1">
        <v>7.3872</v>
      </c>
      <c r="V8368" t="str">
        <f>VLOOKUP(M8368,People!B:C,2,0)</f>
        <v>Anna Andreadi</v>
      </c>
      <c r="W8368" t="str">
        <f>IFERROR(VLOOKUP(B8368,Returns!B:C,2,0),"NO")</f>
        <v>Yes</v>
      </c>
      <c r="X8368" s="34">
        <f t="shared" si="130"/>
        <v>0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35">
        <v>0</v>
      </c>
      <c r="U8369" s="1">
        <v>9.663199999999998</v>
      </c>
      <c r="V8369" t="str">
        <f>VLOOKUP(M8369,People!B:C,2,0)</f>
        <v>Anna Andreadi</v>
      </c>
      <c r="W8369" t="str">
        <f>IFERROR(VLOOKUP(B8369,Returns!B:C,2,0),"NO")</f>
        <v>Yes</v>
      </c>
      <c r="X8369" s="34">
        <f t="shared" si="130"/>
        <v>0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35">
        <v>0.2</v>
      </c>
      <c r="U8370" s="1">
        <v>31.47</v>
      </c>
      <c r="V8370" t="str">
        <f>VLOOKUP(M8370,People!B:C,2,0)</f>
        <v>Anna Andreadi</v>
      </c>
      <c r="W8370" t="str">
        <f>IFERROR(VLOOKUP(B8370,Returns!B:C,2,0),"NO")</f>
        <v>Yes</v>
      </c>
      <c r="X8370" s="34">
        <f t="shared" si="130"/>
        <v>16.784000000000002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35">
        <v>0.2</v>
      </c>
      <c r="U8371" s="1">
        <v>33.851700000000051</v>
      </c>
      <c r="V8371" t="str">
        <f>VLOOKUP(M8371,People!B:C,2,0)</f>
        <v>Anna Andreadi</v>
      </c>
      <c r="W8371" t="str">
        <f>IFERROR(VLOOKUP(B8371,Returns!B:C,2,0),"NO")</f>
        <v>NO</v>
      </c>
      <c r="X8371" s="34">
        <f t="shared" si="130"/>
        <v>180.54240000000001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35">
        <v>0.15</v>
      </c>
      <c r="U8372" s="1">
        <v>21.293999999999993</v>
      </c>
      <c r="V8372" t="str">
        <f>VLOOKUP(M8372,People!B:C,2,0)</f>
        <v>Anna Andreadi</v>
      </c>
      <c r="W8372" t="str">
        <f>IFERROR(VLOOKUP(B8372,Returns!B:C,2,0),"NO")</f>
        <v>NO</v>
      </c>
      <c r="X8372" s="34">
        <f t="shared" si="130"/>
        <v>18.099899999999998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35">
        <v>0.8</v>
      </c>
      <c r="U8373" s="1">
        <v>-8.472800000000003</v>
      </c>
      <c r="V8373" t="str">
        <f>VLOOKUP(M8373,People!B:C,2,0)</f>
        <v>Kelly Williams</v>
      </c>
      <c r="W8373" t="str">
        <f>IFERROR(VLOOKUP(B8373,Returns!B:C,2,0),"NO")</f>
        <v>NO</v>
      </c>
      <c r="X8373" s="34">
        <f t="shared" si="130"/>
        <v>3.9871999999999996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35">
        <v>0</v>
      </c>
      <c r="U8374" s="1">
        <v>33.726600000000005</v>
      </c>
      <c r="V8374" t="str">
        <f>VLOOKUP(M8374,People!B:C,2,0)</f>
        <v>Anna Andreadi</v>
      </c>
      <c r="W8374" t="str">
        <f>IFERROR(VLOOKUP(B8374,Returns!B:C,2,0),"NO")</f>
        <v>NO</v>
      </c>
      <c r="X8374" s="34">
        <f t="shared" si="130"/>
        <v>0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35">
        <v>0</v>
      </c>
      <c r="U8375" s="1">
        <v>4.4610000000000021</v>
      </c>
      <c r="V8375" t="str">
        <f>VLOOKUP(M8375,People!B:C,2,0)</f>
        <v>Anna Andreadi</v>
      </c>
      <c r="W8375" t="str">
        <f>IFERROR(VLOOKUP(B8375,Returns!B:C,2,0),"NO")</f>
        <v>NO</v>
      </c>
      <c r="X8375" s="34">
        <f t="shared" si="130"/>
        <v>0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35">
        <v>0</v>
      </c>
      <c r="U8376" s="1">
        <v>23.587200000000003</v>
      </c>
      <c r="V8376" t="str">
        <f>VLOOKUP(M8376,People!B:C,2,0)</f>
        <v>Anna Andreadi</v>
      </c>
      <c r="W8376" t="str">
        <f>IFERROR(VLOOKUP(B8376,Returns!B:C,2,0),"NO")</f>
        <v>NO</v>
      </c>
      <c r="X8376" s="34">
        <f t="shared" si="130"/>
        <v>0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35">
        <v>0.2</v>
      </c>
      <c r="U8377" s="1">
        <v>17.549999999999994</v>
      </c>
      <c r="V8377" t="str">
        <f>VLOOKUP(M8377,People!B:C,2,0)</f>
        <v>Anna Andreadi</v>
      </c>
      <c r="W8377" t="str">
        <f>IFERROR(VLOOKUP(B8377,Returns!B:C,2,0),"NO")</f>
        <v>NO</v>
      </c>
      <c r="X8377" s="34">
        <f t="shared" si="130"/>
        <v>11.231999999999999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35">
        <v>0.2</v>
      </c>
      <c r="U8378" s="1">
        <v>8.0479999999999983</v>
      </c>
      <c r="V8378" t="str">
        <f>VLOOKUP(M8378,People!B:C,2,0)</f>
        <v>Cassandra Brandow</v>
      </c>
      <c r="W8378" t="str">
        <f>IFERROR(VLOOKUP(B8378,Returns!B:C,2,0),"NO")</f>
        <v>NO</v>
      </c>
      <c r="X8378" s="34">
        <f t="shared" si="130"/>
        <v>12.876800000000001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35">
        <v>0.2</v>
      </c>
      <c r="U8379" s="1">
        <v>-14.576399999999996</v>
      </c>
      <c r="V8379" t="str">
        <f>VLOOKUP(M8379,People!B:C,2,0)</f>
        <v>Kelly Williams</v>
      </c>
      <c r="W8379" t="str">
        <f>IFERROR(VLOOKUP(B8379,Returns!B:C,2,0),"NO")</f>
        <v>NO</v>
      </c>
      <c r="X8379" s="34">
        <f t="shared" si="130"/>
        <v>12.956800000000001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35">
        <v>0.2</v>
      </c>
      <c r="U8380" s="1">
        <v>5.6375999999999999</v>
      </c>
      <c r="V8380" t="str">
        <f>VLOOKUP(M8380,People!B:C,2,0)</f>
        <v>Kelly Williams</v>
      </c>
      <c r="W8380" t="str">
        <f>IFERROR(VLOOKUP(B8380,Returns!B:C,2,0),"NO")</f>
        <v>NO</v>
      </c>
      <c r="X8380" s="34">
        <f t="shared" si="130"/>
        <v>3.1104000000000007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35">
        <v>0.2</v>
      </c>
      <c r="U8381" s="1">
        <v>69.964999999999975</v>
      </c>
      <c r="V8381" t="str">
        <f>VLOOKUP(M8381,People!B:C,2,0)</f>
        <v>Kelly Williams</v>
      </c>
      <c r="W8381" t="str">
        <f>IFERROR(VLOOKUP(B8381,Returns!B:C,2,0),"NO")</f>
        <v>NO</v>
      </c>
      <c r="X8381" s="34">
        <f t="shared" si="130"/>
        <v>44.7776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35">
        <v>0.2</v>
      </c>
      <c r="U8382" s="1">
        <v>3.4049999999999994</v>
      </c>
      <c r="V8382" t="str">
        <f>VLOOKUP(M8382,People!B:C,2,0)</f>
        <v>Kelly Williams</v>
      </c>
      <c r="W8382" t="str">
        <f>IFERROR(VLOOKUP(B8382,Returns!B:C,2,0),"NO")</f>
        <v>NO</v>
      </c>
      <c r="X8382" s="34">
        <f t="shared" si="130"/>
        <v>2.1792000000000002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35">
        <v>0.2</v>
      </c>
      <c r="U8383" s="1">
        <v>-20.136200000000006</v>
      </c>
      <c r="V8383" t="str">
        <f>VLOOKUP(M8383,People!B:C,2,0)</f>
        <v>Anna Andreadi</v>
      </c>
      <c r="W8383" t="str">
        <f>IFERROR(VLOOKUP(B8383,Returns!B:C,2,0),"NO")</f>
        <v>NO</v>
      </c>
      <c r="X8383" s="34">
        <f t="shared" si="130"/>
        <v>16.956800000000001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35">
        <v>0.3</v>
      </c>
      <c r="U8384" s="1">
        <v>0</v>
      </c>
      <c r="V8384" t="str">
        <f>VLOOKUP(M8384,People!B:C,2,0)</f>
        <v>Kelly Williams</v>
      </c>
      <c r="W8384" t="str">
        <f>IFERROR(VLOOKUP(B8384,Returns!B:C,2,0),"NO")</f>
        <v>NO</v>
      </c>
      <c r="X8384" s="34">
        <f t="shared" si="130"/>
        <v>72.449999999999989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35">
        <v>0</v>
      </c>
      <c r="U8385" s="1">
        <v>14.992499999999996</v>
      </c>
      <c r="V8385" t="str">
        <f>VLOOKUP(M8385,People!B:C,2,0)</f>
        <v>Chuck Magee</v>
      </c>
      <c r="W8385" t="str">
        <f>IFERROR(VLOOKUP(B8385,Returns!B:C,2,0),"NO")</f>
        <v>NO</v>
      </c>
      <c r="X8385" s="34">
        <f t="shared" si="130"/>
        <v>0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35">
        <v>0</v>
      </c>
      <c r="U8386" s="1">
        <v>6.4127999999999998</v>
      </c>
      <c r="V8386" t="str">
        <f>VLOOKUP(M8386,People!B:C,2,0)</f>
        <v>Chuck Magee</v>
      </c>
      <c r="W8386" t="str">
        <f>IFERROR(VLOOKUP(B8386,Returns!B:C,2,0),"NO")</f>
        <v>NO</v>
      </c>
      <c r="X8386" s="34">
        <f t="shared" ref="X8386:X8449" si="131">T8386*R8386</f>
        <v>0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35">
        <v>0.2</v>
      </c>
      <c r="U8387" s="1">
        <v>4.1327999999999996</v>
      </c>
      <c r="V8387" t="str">
        <f>VLOOKUP(M8387,People!B:C,2,0)</f>
        <v>Anna Andreadi</v>
      </c>
      <c r="W8387" t="str">
        <f>IFERROR(VLOOKUP(B8387,Returns!B:C,2,0),"NO")</f>
        <v>NO</v>
      </c>
      <c r="X8387" s="34">
        <f t="shared" si="131"/>
        <v>2.3616000000000001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35">
        <v>0</v>
      </c>
      <c r="U8388" s="1">
        <v>2.4359999999999999</v>
      </c>
      <c r="V8388" t="str">
        <f>VLOOKUP(M8388,People!B:C,2,0)</f>
        <v>Chuck Magee</v>
      </c>
      <c r="W8388" t="str">
        <f>IFERROR(VLOOKUP(B8388,Returns!B:C,2,0),"NO")</f>
        <v>NO</v>
      </c>
      <c r="X8388" s="34">
        <f t="shared" si="131"/>
        <v>0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35">
        <v>0</v>
      </c>
      <c r="U8389" s="1">
        <v>21.714000000000002</v>
      </c>
      <c r="V8389" t="str">
        <f>VLOOKUP(M8389,People!B:C,2,0)</f>
        <v>Chuck Magee</v>
      </c>
      <c r="W8389" t="str">
        <f>IFERROR(VLOOKUP(B8389,Returns!B:C,2,0),"NO")</f>
        <v>NO</v>
      </c>
      <c r="X8389" s="34">
        <f t="shared" si="131"/>
        <v>0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35">
        <v>0</v>
      </c>
      <c r="U8390" s="1">
        <v>22.074799999999996</v>
      </c>
      <c r="V8390" t="str">
        <f>VLOOKUP(M8390,People!B:C,2,0)</f>
        <v>Chuck Magee</v>
      </c>
      <c r="W8390" t="str">
        <f>IFERROR(VLOOKUP(B8390,Returns!B:C,2,0),"NO")</f>
        <v>NO</v>
      </c>
      <c r="X8390" s="34">
        <f t="shared" si="131"/>
        <v>0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35">
        <v>0.2</v>
      </c>
      <c r="U8391" s="1">
        <v>6.2291999999999996</v>
      </c>
      <c r="V8391" t="str">
        <f>VLOOKUP(M8391,People!B:C,2,0)</f>
        <v>Chuck Magee</v>
      </c>
      <c r="W8391" t="str">
        <f>IFERROR(VLOOKUP(B8391,Returns!B:C,2,0),"NO")</f>
        <v>NO</v>
      </c>
      <c r="X8391" s="34">
        <f t="shared" si="131"/>
        <v>3.4368000000000003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35">
        <v>0</v>
      </c>
      <c r="U8392" s="1">
        <v>5.7623999999999995</v>
      </c>
      <c r="V8392" t="str">
        <f>VLOOKUP(M8392,People!B:C,2,0)</f>
        <v>Anna Andreadi</v>
      </c>
      <c r="W8392" t="str">
        <f>IFERROR(VLOOKUP(B8392,Returns!B:C,2,0),"NO")</f>
        <v>NO</v>
      </c>
      <c r="X8392" s="34">
        <f t="shared" si="131"/>
        <v>0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35">
        <v>0</v>
      </c>
      <c r="U8393" s="1">
        <v>9.8856000000000002</v>
      </c>
      <c r="V8393" t="str">
        <f>VLOOKUP(M8393,People!B:C,2,0)</f>
        <v>Chuck Magee</v>
      </c>
      <c r="W8393" t="str">
        <f>IFERROR(VLOOKUP(B8393,Returns!B:C,2,0),"NO")</f>
        <v>NO</v>
      </c>
      <c r="X8393" s="34">
        <f t="shared" si="131"/>
        <v>0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35">
        <v>0</v>
      </c>
      <c r="U8394" s="1">
        <v>35.864399999999996</v>
      </c>
      <c r="V8394" t="str">
        <f>VLOOKUP(M8394,People!B:C,2,0)</f>
        <v>Chuck Magee</v>
      </c>
      <c r="W8394" t="str">
        <f>IFERROR(VLOOKUP(B8394,Returns!B:C,2,0),"NO")</f>
        <v>NO</v>
      </c>
      <c r="X8394" s="34">
        <f t="shared" si="131"/>
        <v>0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35">
        <v>0</v>
      </c>
      <c r="U8395" s="1">
        <v>48.906000000000006</v>
      </c>
      <c r="V8395" t="str">
        <f>VLOOKUP(M8395,People!B:C,2,0)</f>
        <v>Chuck Magee</v>
      </c>
      <c r="W8395" t="str">
        <f>IFERROR(VLOOKUP(B8395,Returns!B:C,2,0),"NO")</f>
        <v>NO</v>
      </c>
      <c r="X8395" s="34">
        <f t="shared" si="131"/>
        <v>0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35">
        <v>0</v>
      </c>
      <c r="U8396" s="1">
        <v>297.64349999999996</v>
      </c>
      <c r="V8396" t="str">
        <f>VLOOKUP(M8396,People!B:C,2,0)</f>
        <v>Chuck Magee</v>
      </c>
      <c r="W8396" t="str">
        <f>IFERROR(VLOOKUP(B8396,Returns!B:C,2,0),"NO")</f>
        <v>NO</v>
      </c>
      <c r="X8396" s="34">
        <f t="shared" si="131"/>
        <v>0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35">
        <v>0.3</v>
      </c>
      <c r="U8397" s="1">
        <v>-47.058300000000003</v>
      </c>
      <c r="V8397" t="str">
        <f>VLOOKUP(M8397,People!B:C,2,0)</f>
        <v>Chuck Magee</v>
      </c>
      <c r="W8397" t="str">
        <f>IFERROR(VLOOKUP(B8397,Returns!B:C,2,0),"NO")</f>
        <v>NO</v>
      </c>
      <c r="X8397" s="34">
        <f t="shared" si="131"/>
        <v>109.80269999999999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35">
        <v>0.2</v>
      </c>
      <c r="U8398" s="1">
        <v>108.74079999999998</v>
      </c>
      <c r="V8398" t="str">
        <f>VLOOKUP(M8398,People!B:C,2,0)</f>
        <v>Cassandra Brandow</v>
      </c>
      <c r="W8398" t="str">
        <f>IFERROR(VLOOKUP(B8398,Returns!B:C,2,0),"NO")</f>
        <v>NO</v>
      </c>
      <c r="X8398" s="34">
        <f t="shared" si="131"/>
        <v>62.137599999999999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35">
        <v>0.8</v>
      </c>
      <c r="U8399" s="1">
        <v>-11.52</v>
      </c>
      <c r="V8399" t="str">
        <f>VLOOKUP(M8399,People!B:C,2,0)</f>
        <v>Kelly Williams</v>
      </c>
      <c r="W8399" t="str">
        <f>IFERROR(VLOOKUP(B8399,Returns!B:C,2,0),"NO")</f>
        <v>NO</v>
      </c>
      <c r="X8399" s="34">
        <f t="shared" si="131"/>
        <v>6.1439999999999984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35">
        <v>0.3</v>
      </c>
      <c r="U8400" s="1">
        <v>-35.513599999999997</v>
      </c>
      <c r="V8400" t="str">
        <f>VLOOKUP(M8400,People!B:C,2,0)</f>
        <v>Chuck Magee</v>
      </c>
      <c r="W8400" t="str">
        <f>IFERROR(VLOOKUP(B8400,Returns!B:C,2,0),"NO")</f>
        <v>NO</v>
      </c>
      <c r="X8400" s="34">
        <f t="shared" si="131"/>
        <v>46.611599999999996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35">
        <v>0.2</v>
      </c>
      <c r="U8401" s="1">
        <v>0.80579999999999963</v>
      </c>
      <c r="V8401" t="str">
        <f>VLOOKUP(M8401,People!B:C,2,0)</f>
        <v>Anna Andreadi</v>
      </c>
      <c r="W8401" t="str">
        <f>IFERROR(VLOOKUP(B8401,Returns!B:C,2,0),"NO")</f>
        <v>NO</v>
      </c>
      <c r="X8401" s="34">
        <f t="shared" si="131"/>
        <v>2.1488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35">
        <v>0.2</v>
      </c>
      <c r="U8402" s="1">
        <v>78.434999999999988</v>
      </c>
      <c r="V8402" t="str">
        <f>VLOOKUP(M8402,People!B:C,2,0)</f>
        <v>Chuck Magee</v>
      </c>
      <c r="W8402" t="str">
        <f>IFERROR(VLOOKUP(B8402,Returns!B:C,2,0),"NO")</f>
        <v>Yes</v>
      </c>
      <c r="X8402" s="34">
        <f t="shared" si="131"/>
        <v>46.480000000000011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35">
        <v>0.1</v>
      </c>
      <c r="U8403" s="1">
        <v>12.805799999999994</v>
      </c>
      <c r="V8403" t="str">
        <f>VLOOKUP(M8403,People!B:C,2,0)</f>
        <v>Chuck Magee</v>
      </c>
      <c r="W8403" t="str">
        <f>IFERROR(VLOOKUP(B8403,Returns!B:C,2,0),"NO")</f>
        <v>Yes</v>
      </c>
      <c r="X8403" s="34">
        <f t="shared" si="131"/>
        <v>16.464600000000001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35">
        <v>0</v>
      </c>
      <c r="U8404" s="1">
        <v>11.113199999999999</v>
      </c>
      <c r="V8404" t="str">
        <f>VLOOKUP(M8404,People!B:C,2,0)</f>
        <v>Chuck Magee</v>
      </c>
      <c r="W8404" t="str">
        <f>IFERROR(VLOOKUP(B8404,Returns!B:C,2,0),"NO")</f>
        <v>Yes</v>
      </c>
      <c r="X8404" s="34">
        <f t="shared" si="131"/>
        <v>0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35">
        <v>0</v>
      </c>
      <c r="U8405" s="1">
        <v>48.539199999999994</v>
      </c>
      <c r="V8405" t="str">
        <f>VLOOKUP(M8405,People!B:C,2,0)</f>
        <v>Anna Andreadi</v>
      </c>
      <c r="W8405" t="str">
        <f>IFERROR(VLOOKUP(B8405,Returns!B:C,2,0),"NO")</f>
        <v>NO</v>
      </c>
      <c r="X8405" s="34">
        <f t="shared" si="131"/>
        <v>0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35">
        <v>0</v>
      </c>
      <c r="U8406" s="1">
        <v>5.8743999999999943</v>
      </c>
      <c r="V8406" t="str">
        <f>VLOOKUP(M8406,People!B:C,2,0)</f>
        <v>Chuck Magee</v>
      </c>
      <c r="W8406" t="str">
        <f>IFERROR(VLOOKUP(B8406,Returns!B:C,2,0),"NO")</f>
        <v>NO</v>
      </c>
      <c r="X8406" s="34">
        <f t="shared" si="131"/>
        <v>0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35">
        <v>0</v>
      </c>
      <c r="U8407" s="1">
        <v>58.179000000000002</v>
      </c>
      <c r="V8407" t="str">
        <f>VLOOKUP(M8407,People!B:C,2,0)</f>
        <v>Chuck Magee</v>
      </c>
      <c r="W8407" t="str">
        <f>IFERROR(VLOOKUP(B8407,Returns!B:C,2,0),"NO")</f>
        <v>NO</v>
      </c>
      <c r="X8407" s="34">
        <f t="shared" si="131"/>
        <v>0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35">
        <v>0</v>
      </c>
      <c r="U8408" s="1">
        <v>9.1953999999999994</v>
      </c>
      <c r="V8408" t="str">
        <f>VLOOKUP(M8408,People!B:C,2,0)</f>
        <v>Chuck Magee</v>
      </c>
      <c r="W8408" t="str">
        <f>IFERROR(VLOOKUP(B8408,Returns!B:C,2,0),"NO")</f>
        <v>NO</v>
      </c>
      <c r="X8408" s="34">
        <f t="shared" si="131"/>
        <v>0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35">
        <v>0</v>
      </c>
      <c r="U8409" s="1">
        <v>8.6729999999999983</v>
      </c>
      <c r="V8409" t="str">
        <f>VLOOKUP(M8409,People!B:C,2,0)</f>
        <v>Chuck Magee</v>
      </c>
      <c r="W8409" t="str">
        <f>IFERROR(VLOOKUP(B8409,Returns!B:C,2,0),"NO")</f>
        <v>NO</v>
      </c>
      <c r="X8409" s="34">
        <f t="shared" si="131"/>
        <v>0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35">
        <v>0</v>
      </c>
      <c r="U8410" s="1">
        <v>45.487000000000002</v>
      </c>
      <c r="V8410" t="str">
        <f>VLOOKUP(M8410,People!B:C,2,0)</f>
        <v>Chuck Magee</v>
      </c>
      <c r="W8410" t="str">
        <f>IFERROR(VLOOKUP(B8410,Returns!B:C,2,0),"NO")</f>
        <v>NO</v>
      </c>
      <c r="X8410" s="34">
        <f t="shared" si="131"/>
        <v>0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35">
        <v>0.2</v>
      </c>
      <c r="U8411" s="1">
        <v>38.684799999999996</v>
      </c>
      <c r="V8411" t="str">
        <f>VLOOKUP(M8411,People!B:C,2,0)</f>
        <v>Anna Andreadi</v>
      </c>
      <c r="W8411" t="str">
        <f>IFERROR(VLOOKUP(B8411,Returns!B:C,2,0),"NO")</f>
        <v>NO</v>
      </c>
      <c r="X8411" s="34">
        <f t="shared" si="131"/>
        <v>22.105600000000003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35">
        <v>0.4</v>
      </c>
      <c r="U8412" s="1">
        <v>-199.50760000000008</v>
      </c>
      <c r="V8412" t="str">
        <f>VLOOKUP(M8412,People!B:C,2,0)</f>
        <v>Cassandra Brandow</v>
      </c>
      <c r="W8412" t="str">
        <f>IFERROR(VLOOKUP(B8412,Returns!B:C,2,0),"NO")</f>
        <v>NO</v>
      </c>
      <c r="X8412" s="34">
        <f t="shared" si="131"/>
        <v>252.00960000000001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35">
        <v>0</v>
      </c>
      <c r="U8413" s="1">
        <v>9.1937999999999978</v>
      </c>
      <c r="V8413" t="str">
        <f>VLOOKUP(M8413,People!B:C,2,0)</f>
        <v>Cassandra Brandow</v>
      </c>
      <c r="W8413" t="str">
        <f>IFERROR(VLOOKUP(B8413,Returns!B:C,2,0),"NO")</f>
        <v>NO</v>
      </c>
      <c r="X8413" s="34">
        <f t="shared" si="131"/>
        <v>0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35">
        <v>0.3</v>
      </c>
      <c r="U8414" s="1">
        <v>-173.34719999999999</v>
      </c>
      <c r="V8414" t="str">
        <f>VLOOKUP(M8414,People!B:C,2,0)</f>
        <v>Kelly Williams</v>
      </c>
      <c r="W8414" t="str">
        <f>IFERROR(VLOOKUP(B8414,Returns!B:C,2,0),"NO")</f>
        <v>NO</v>
      </c>
      <c r="X8414" s="34">
        <f t="shared" si="131"/>
        <v>280.0224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35">
        <v>0.2</v>
      </c>
      <c r="U8415" s="1">
        <v>18.143999999999998</v>
      </c>
      <c r="V8415" t="str">
        <f>VLOOKUP(M8415,People!B:C,2,0)</f>
        <v>Kelly Williams</v>
      </c>
      <c r="W8415" t="str">
        <f>IFERROR(VLOOKUP(B8415,Returns!B:C,2,0),"NO")</f>
        <v>NO</v>
      </c>
      <c r="X8415" s="34">
        <f t="shared" si="131"/>
        <v>10.368000000000002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35">
        <v>0.2</v>
      </c>
      <c r="U8416" s="1">
        <v>-6.2100000000000151</v>
      </c>
      <c r="V8416" t="str">
        <f>VLOOKUP(M8416,People!B:C,2,0)</f>
        <v>Kelly Williams</v>
      </c>
      <c r="W8416" t="str">
        <f>IFERROR(VLOOKUP(B8416,Returns!B:C,2,0),"NO")</f>
        <v>NO</v>
      </c>
      <c r="X8416" s="34">
        <f t="shared" si="131"/>
        <v>33.120000000000005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35">
        <v>0</v>
      </c>
      <c r="U8417" s="1">
        <v>49.970399999999991</v>
      </c>
      <c r="V8417" t="str">
        <f>VLOOKUP(M8417,People!B:C,2,0)</f>
        <v>Kelly Williams</v>
      </c>
      <c r="W8417" t="str">
        <f>IFERROR(VLOOKUP(B8417,Returns!B:C,2,0),"NO")</f>
        <v>NO</v>
      </c>
      <c r="X8417" s="34">
        <f t="shared" si="131"/>
        <v>0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35">
        <v>0.2</v>
      </c>
      <c r="U8418" s="1">
        <v>46.224999999999987</v>
      </c>
      <c r="V8418" t="str">
        <f>VLOOKUP(M8418,People!B:C,2,0)</f>
        <v>Anna Andreadi</v>
      </c>
      <c r="W8418" t="str">
        <f>IFERROR(VLOOKUP(B8418,Returns!B:C,2,0),"NO")</f>
        <v>NO</v>
      </c>
      <c r="X8418" s="34">
        <f t="shared" si="131"/>
        <v>29.584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35">
        <v>0</v>
      </c>
      <c r="U8419" s="1">
        <v>26.069999999999993</v>
      </c>
      <c r="V8419" t="str">
        <f>VLOOKUP(M8419,People!B:C,2,0)</f>
        <v>Anna Andreadi</v>
      </c>
      <c r="W8419" t="str">
        <f>IFERROR(VLOOKUP(B8419,Returns!B:C,2,0),"NO")</f>
        <v>NO</v>
      </c>
      <c r="X8419" s="34">
        <f t="shared" si="131"/>
        <v>0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35">
        <v>0</v>
      </c>
      <c r="U8420" s="1">
        <v>63.106999999999999</v>
      </c>
      <c r="V8420" t="str">
        <f>VLOOKUP(M8420,People!B:C,2,0)</f>
        <v>Anna Andreadi</v>
      </c>
      <c r="W8420" t="str">
        <f>IFERROR(VLOOKUP(B8420,Returns!B:C,2,0),"NO")</f>
        <v>NO</v>
      </c>
      <c r="X8420" s="34">
        <f t="shared" si="131"/>
        <v>0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35">
        <v>0</v>
      </c>
      <c r="U8421" s="1">
        <v>2.6783999999999963</v>
      </c>
      <c r="V8421" t="str">
        <f>VLOOKUP(M8421,People!B:C,2,0)</f>
        <v>Anna Andreadi</v>
      </c>
      <c r="W8421" t="str">
        <f>IFERROR(VLOOKUP(B8421,Returns!B:C,2,0),"NO")</f>
        <v>NO</v>
      </c>
      <c r="X8421" s="34">
        <f t="shared" si="131"/>
        <v>0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35">
        <v>0</v>
      </c>
      <c r="U8422" s="1">
        <v>87.991200000000006</v>
      </c>
      <c r="V8422" t="str">
        <f>VLOOKUP(M8422,People!B:C,2,0)</f>
        <v>Anna Andreadi</v>
      </c>
      <c r="W8422" t="str">
        <f>IFERROR(VLOOKUP(B8422,Returns!B:C,2,0),"NO")</f>
        <v>NO</v>
      </c>
      <c r="X8422" s="34">
        <f t="shared" si="131"/>
        <v>0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35">
        <v>0</v>
      </c>
      <c r="U8423" s="1">
        <v>4.9500000000000011</v>
      </c>
      <c r="V8423" t="str">
        <f>VLOOKUP(M8423,People!B:C,2,0)</f>
        <v>Chuck Magee</v>
      </c>
      <c r="W8423" t="str">
        <f>IFERROR(VLOOKUP(B8423,Returns!B:C,2,0),"NO")</f>
        <v>NO</v>
      </c>
      <c r="X8423" s="34">
        <f t="shared" si="131"/>
        <v>0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35">
        <v>0</v>
      </c>
      <c r="U8424" s="1">
        <v>8.7710000000000008</v>
      </c>
      <c r="V8424" t="str">
        <f>VLOOKUP(M8424,People!B:C,2,0)</f>
        <v>Chuck Magee</v>
      </c>
      <c r="W8424" t="str">
        <f>IFERROR(VLOOKUP(B8424,Returns!B:C,2,0),"NO")</f>
        <v>NO</v>
      </c>
      <c r="X8424" s="34">
        <f t="shared" si="131"/>
        <v>0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35">
        <v>0</v>
      </c>
      <c r="U8425" s="1">
        <v>17.406400000000001</v>
      </c>
      <c r="V8425" t="str">
        <f>VLOOKUP(M8425,People!B:C,2,0)</f>
        <v>Chuck Magee</v>
      </c>
      <c r="W8425" t="str">
        <f>IFERROR(VLOOKUP(B8425,Returns!B:C,2,0),"NO")</f>
        <v>NO</v>
      </c>
      <c r="X8425" s="34">
        <f t="shared" si="131"/>
        <v>0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35">
        <v>0</v>
      </c>
      <c r="U8426" s="1">
        <v>129.29399999999987</v>
      </c>
      <c r="V8426" t="str">
        <f>VLOOKUP(M8426,People!B:C,2,0)</f>
        <v>Chuck Magee</v>
      </c>
      <c r="W8426" t="str">
        <f>IFERROR(VLOOKUP(B8426,Returns!B:C,2,0),"NO")</f>
        <v>NO</v>
      </c>
      <c r="X8426" s="34">
        <f t="shared" si="131"/>
        <v>0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35">
        <v>0.7</v>
      </c>
      <c r="U8427" s="1">
        <v>-12.287999999999997</v>
      </c>
      <c r="V8427" t="str">
        <f>VLOOKUP(M8427,People!B:C,2,0)</f>
        <v>Chuck Magee</v>
      </c>
      <c r="W8427" t="str">
        <f>IFERROR(VLOOKUP(B8427,Returns!B:C,2,0),"NO")</f>
        <v>NO</v>
      </c>
      <c r="X8427" s="34">
        <f t="shared" si="131"/>
        <v>12.9024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35">
        <v>0.2</v>
      </c>
      <c r="U8428" s="1">
        <v>0.95759999999999978</v>
      </c>
      <c r="V8428" t="str">
        <f>VLOOKUP(M8428,People!B:C,2,0)</f>
        <v>Anna Andreadi</v>
      </c>
      <c r="W8428" t="str">
        <f>IFERROR(VLOOKUP(B8428,Returns!B:C,2,0),"NO")</f>
        <v>NO</v>
      </c>
      <c r="X8428" s="34">
        <f t="shared" si="131"/>
        <v>2.1888000000000001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35">
        <v>0</v>
      </c>
      <c r="U8429" s="1">
        <v>0.17439999999999944</v>
      </c>
      <c r="V8429" t="str">
        <f>VLOOKUP(M8429,People!B:C,2,0)</f>
        <v>Kelly Williams</v>
      </c>
      <c r="W8429" t="str">
        <f>IFERROR(VLOOKUP(B8429,Returns!B:C,2,0),"NO")</f>
        <v>NO</v>
      </c>
      <c r="X8429" s="34">
        <f t="shared" si="131"/>
        <v>0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35">
        <v>0.2</v>
      </c>
      <c r="U8430" s="1">
        <v>-10.911600000000007</v>
      </c>
      <c r="V8430" t="str">
        <f>VLOOKUP(M8430,People!B:C,2,0)</f>
        <v>Anna Andreadi</v>
      </c>
      <c r="W8430" t="str">
        <f>IFERROR(VLOOKUP(B8430,Returns!B:C,2,0),"NO")</f>
        <v>NO</v>
      </c>
      <c r="X8430" s="34">
        <f t="shared" si="131"/>
        <v>12.470400000000001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35">
        <v>0.2</v>
      </c>
      <c r="U8431" s="1">
        <v>-30.392000000000024</v>
      </c>
      <c r="V8431" t="str">
        <f>VLOOKUP(M8431,People!B:C,2,0)</f>
        <v>Chuck Magee</v>
      </c>
      <c r="W8431" t="str">
        <f>IFERROR(VLOOKUP(B8431,Returns!B:C,2,0),"NO")</f>
        <v>NO</v>
      </c>
      <c r="X8431" s="34">
        <f t="shared" si="131"/>
        <v>60.784000000000006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35">
        <v>0</v>
      </c>
      <c r="U8432" s="1">
        <v>6.4649999999999892</v>
      </c>
      <c r="V8432" t="str">
        <f>VLOOKUP(M8432,People!B:C,2,0)</f>
        <v>Kelly Williams</v>
      </c>
      <c r="W8432" t="str">
        <f>IFERROR(VLOOKUP(B8432,Returns!B:C,2,0),"NO")</f>
        <v>NO</v>
      </c>
      <c r="X8432" s="34">
        <f t="shared" si="131"/>
        <v>0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35">
        <v>0</v>
      </c>
      <c r="U8433" s="1">
        <v>112.422</v>
      </c>
      <c r="V8433" t="str">
        <f>VLOOKUP(M8433,People!B:C,2,0)</f>
        <v>Chuck Magee</v>
      </c>
      <c r="W8433" t="str">
        <f>IFERROR(VLOOKUP(B8433,Returns!B:C,2,0),"NO")</f>
        <v>NO</v>
      </c>
      <c r="X8433" s="34">
        <f t="shared" si="131"/>
        <v>0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35">
        <v>0.2</v>
      </c>
      <c r="U8434" s="1">
        <v>-1.3607999999999998</v>
      </c>
      <c r="V8434" t="str">
        <f>VLOOKUP(M8434,People!B:C,2,0)</f>
        <v>Kelly Williams</v>
      </c>
      <c r="W8434" t="str">
        <f>IFERROR(VLOOKUP(B8434,Returns!B:C,2,0),"NO")</f>
        <v>NO</v>
      </c>
      <c r="X8434" s="34">
        <f t="shared" si="131"/>
        <v>1.2096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35">
        <v>0.2</v>
      </c>
      <c r="U8435" s="1">
        <v>2.1399999999999992</v>
      </c>
      <c r="V8435" t="str">
        <f>VLOOKUP(M8435,People!B:C,2,0)</f>
        <v>Kelly Williams</v>
      </c>
      <c r="W8435" t="str">
        <f>IFERROR(VLOOKUP(B8435,Returns!B:C,2,0),"NO")</f>
        <v>NO</v>
      </c>
      <c r="X8435" s="34">
        <f t="shared" si="131"/>
        <v>1.3696000000000002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35">
        <v>0.6</v>
      </c>
      <c r="U8436" s="1">
        <v>-6.7230000000000008</v>
      </c>
      <c r="V8436" t="str">
        <f>VLOOKUP(M8436,People!B:C,2,0)</f>
        <v>Kelly Williams</v>
      </c>
      <c r="W8436" t="str">
        <f>IFERROR(VLOOKUP(B8436,Returns!B:C,2,0),"NO")</f>
        <v>NO</v>
      </c>
      <c r="X8436" s="34">
        <f t="shared" si="131"/>
        <v>5.976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35">
        <v>0.8</v>
      </c>
      <c r="U8437" s="1">
        <v>-13.683199999999999</v>
      </c>
      <c r="V8437" t="str">
        <f>VLOOKUP(M8437,People!B:C,2,0)</f>
        <v>Kelly Williams</v>
      </c>
      <c r="W8437" t="str">
        <f>IFERROR(VLOOKUP(B8437,Returns!B:C,2,0),"NO")</f>
        <v>NO</v>
      </c>
      <c r="X8437" s="34">
        <f t="shared" si="131"/>
        <v>6.8415999999999988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35">
        <v>0.2</v>
      </c>
      <c r="U8438" s="1">
        <v>16.524199999999997</v>
      </c>
      <c r="V8438" t="str">
        <f>VLOOKUP(M8438,People!B:C,2,0)</f>
        <v>Anna Andreadi</v>
      </c>
      <c r="W8438" t="str">
        <f>IFERROR(VLOOKUP(B8438,Returns!B:C,2,0),"NO")</f>
        <v>NO</v>
      </c>
      <c r="X8438" s="34">
        <f t="shared" si="131"/>
        <v>9.1168000000000013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35">
        <v>0.2</v>
      </c>
      <c r="U8439" s="1">
        <v>4.4603999999999999</v>
      </c>
      <c r="V8439" t="str">
        <f>VLOOKUP(M8439,People!B:C,2,0)</f>
        <v>Chuck Magee</v>
      </c>
      <c r="W8439" t="str">
        <f>IFERROR(VLOOKUP(B8439,Returns!B:C,2,0),"NO")</f>
        <v>NO</v>
      </c>
      <c r="X8439" s="34">
        <f t="shared" si="131"/>
        <v>5.0975999999999999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35">
        <v>0.2</v>
      </c>
      <c r="U8440" s="1">
        <v>51.359999999999992</v>
      </c>
      <c r="V8440" t="str">
        <f>VLOOKUP(M8440,People!B:C,2,0)</f>
        <v>Anna Andreadi</v>
      </c>
      <c r="W8440" t="str">
        <f>IFERROR(VLOOKUP(B8440,Returns!B:C,2,0),"NO")</f>
        <v>Yes</v>
      </c>
      <c r="X8440" s="34">
        <f t="shared" si="131"/>
        <v>27.392000000000003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35">
        <v>0.2</v>
      </c>
      <c r="U8441" s="1">
        <v>4.9615999999999989</v>
      </c>
      <c r="V8441" t="str">
        <f>VLOOKUP(M8441,People!B:C,2,0)</f>
        <v>Kelly Williams</v>
      </c>
      <c r="W8441" t="str">
        <f>IFERROR(VLOOKUP(B8441,Returns!B:C,2,0),"NO")</f>
        <v>NO</v>
      </c>
      <c r="X8441" s="34">
        <f t="shared" si="131"/>
        <v>9.9232000000000014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35">
        <v>0.2</v>
      </c>
      <c r="U8442" s="1">
        <v>3.4397999999999995</v>
      </c>
      <c r="V8442" t="str">
        <f>VLOOKUP(M8442,People!B:C,2,0)</f>
        <v>Chuck Magee</v>
      </c>
      <c r="W8442" t="str">
        <f>IFERROR(VLOOKUP(B8442,Returns!B:C,2,0),"NO")</f>
        <v>NO</v>
      </c>
      <c r="X8442" s="34">
        <f t="shared" si="131"/>
        <v>2.1168000000000005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35">
        <v>0.2</v>
      </c>
      <c r="U8443" s="1">
        <v>27.435199999999995</v>
      </c>
      <c r="V8443" t="str">
        <f>VLOOKUP(M8443,People!B:C,2,0)</f>
        <v>Anna Andreadi</v>
      </c>
      <c r="W8443" t="str">
        <f>IFERROR(VLOOKUP(B8443,Returns!B:C,2,0),"NO")</f>
        <v>NO</v>
      </c>
      <c r="X8443" s="34">
        <f t="shared" si="131"/>
        <v>16.883199999999999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35">
        <v>0.4</v>
      </c>
      <c r="U8444" s="1">
        <v>-71.990000000000009</v>
      </c>
      <c r="V8444" t="str">
        <f>VLOOKUP(M8444,People!B:C,2,0)</f>
        <v>Chuck Magee</v>
      </c>
      <c r="W8444" t="str">
        <f>IFERROR(VLOOKUP(B8444,Returns!B:C,2,0),"NO")</f>
        <v>NO</v>
      </c>
      <c r="X8444" s="34">
        <f t="shared" si="131"/>
        <v>172.77600000000001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35">
        <v>0.7</v>
      </c>
      <c r="U8445" s="1">
        <v>-1.4981999999999998</v>
      </c>
      <c r="V8445" t="str">
        <f>VLOOKUP(M8445,People!B:C,2,0)</f>
        <v>Chuck Magee</v>
      </c>
      <c r="W8445" t="str">
        <f>IFERROR(VLOOKUP(B8445,Returns!B:C,2,0),"NO")</f>
        <v>NO</v>
      </c>
      <c r="X8445" s="34">
        <f t="shared" si="131"/>
        <v>1.4300999999999999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35">
        <v>0.4</v>
      </c>
      <c r="U8446" s="1">
        <v>-12.510300000000008</v>
      </c>
      <c r="V8446" t="str">
        <f>VLOOKUP(M8446,People!B:C,2,0)</f>
        <v>Chuck Magee</v>
      </c>
      <c r="W8446" t="str">
        <f>IFERROR(VLOOKUP(B8446,Returns!B:C,2,0),"NO")</f>
        <v>NO</v>
      </c>
      <c r="X8446" s="34">
        <f t="shared" si="131"/>
        <v>27.295200000000001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35">
        <v>0.3</v>
      </c>
      <c r="U8447" s="1">
        <v>-13.756799999999984</v>
      </c>
      <c r="V8447" t="str">
        <f>VLOOKUP(M8447,People!B:C,2,0)</f>
        <v>Chuck Magee</v>
      </c>
      <c r="W8447" t="str">
        <f>IFERROR(VLOOKUP(B8447,Returns!B:C,2,0),"NO")</f>
        <v>NO</v>
      </c>
      <c r="X8447" s="34">
        <f t="shared" si="131"/>
        <v>72.223199999999991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35">
        <v>0</v>
      </c>
      <c r="U8448" s="1">
        <v>14.700000000000003</v>
      </c>
      <c r="V8448" t="str">
        <f>VLOOKUP(M8448,People!B:C,2,0)</f>
        <v>Chuck Magee</v>
      </c>
      <c r="W8448" t="str">
        <f>IFERROR(VLOOKUP(B8448,Returns!B:C,2,0),"NO")</f>
        <v>NO</v>
      </c>
      <c r="X8448" s="34">
        <f t="shared" si="131"/>
        <v>0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35">
        <v>0</v>
      </c>
      <c r="U8449" s="1">
        <v>50.563199999999995</v>
      </c>
      <c r="V8449" t="str">
        <f>VLOOKUP(M8449,People!B:C,2,0)</f>
        <v>Chuck Magee</v>
      </c>
      <c r="W8449" t="str">
        <f>IFERROR(VLOOKUP(B8449,Returns!B:C,2,0),"NO")</f>
        <v>NO</v>
      </c>
      <c r="X8449" s="34">
        <f t="shared" si="131"/>
        <v>0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35">
        <v>0.3</v>
      </c>
      <c r="U8450" s="1">
        <v>-127.57919999999996</v>
      </c>
      <c r="V8450" t="str">
        <f>VLOOKUP(M8450,People!B:C,2,0)</f>
        <v>Chuck Magee</v>
      </c>
      <c r="W8450" t="str">
        <f>IFERROR(VLOOKUP(B8450,Returns!B:C,2,0),"NO")</f>
        <v>NO</v>
      </c>
      <c r="X8450" s="34">
        <f t="shared" ref="X8450:X8513" si="132">T8450*R8450</f>
        <v>191.36879999999999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35">
        <v>0</v>
      </c>
      <c r="U8451" s="1">
        <v>21.285599999999999</v>
      </c>
      <c r="V8451" t="str">
        <f>VLOOKUP(M8451,People!B:C,2,0)</f>
        <v>Chuck Magee</v>
      </c>
      <c r="W8451" t="str">
        <f>IFERROR(VLOOKUP(B8451,Returns!B:C,2,0),"NO")</f>
        <v>NO</v>
      </c>
      <c r="X8451" s="34">
        <f t="shared" si="132"/>
        <v>0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35">
        <v>0</v>
      </c>
      <c r="U8452" s="1">
        <v>0.66599999999999993</v>
      </c>
      <c r="V8452" t="str">
        <f>VLOOKUP(M8452,People!B:C,2,0)</f>
        <v>Chuck Magee</v>
      </c>
      <c r="W8452" t="str">
        <f>IFERROR(VLOOKUP(B8452,Returns!B:C,2,0),"NO")</f>
        <v>NO</v>
      </c>
      <c r="X8452" s="34">
        <f t="shared" si="132"/>
        <v>0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35">
        <v>0.2</v>
      </c>
      <c r="U8453" s="1">
        <v>125.99700000000007</v>
      </c>
      <c r="V8453" t="str">
        <f>VLOOKUP(M8453,People!B:C,2,0)</f>
        <v>Anna Andreadi</v>
      </c>
      <c r="W8453" t="str">
        <f>IFERROR(VLOOKUP(B8453,Returns!B:C,2,0),"NO")</f>
        <v>NO</v>
      </c>
      <c r="X8453" s="34">
        <f t="shared" si="132"/>
        <v>335.99200000000002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35">
        <v>0.3</v>
      </c>
      <c r="U8454" s="1">
        <v>-93.472400000000022</v>
      </c>
      <c r="V8454" t="str">
        <f>VLOOKUP(M8454,People!B:C,2,0)</f>
        <v>Kelly Williams</v>
      </c>
      <c r="W8454" t="str">
        <f>IFERROR(VLOOKUP(B8454,Returns!B:C,2,0),"NO")</f>
        <v>NO</v>
      </c>
      <c r="X8454" s="34">
        <f t="shared" si="132"/>
        <v>103.31159999999998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35">
        <v>0.2</v>
      </c>
      <c r="U8455" s="1">
        <v>77.746800000000007</v>
      </c>
      <c r="V8455" t="str">
        <f>VLOOKUP(M8455,People!B:C,2,0)</f>
        <v>Kelly Williams</v>
      </c>
      <c r="W8455" t="str">
        <f>IFERROR(VLOOKUP(B8455,Returns!B:C,2,0),"NO")</f>
        <v>NO</v>
      </c>
      <c r="X8455" s="34">
        <f t="shared" si="132"/>
        <v>310.98720000000003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35">
        <v>0.6</v>
      </c>
      <c r="U8456" s="1">
        <v>-67.137</v>
      </c>
      <c r="V8456" t="str">
        <f>VLOOKUP(M8456,People!B:C,2,0)</f>
        <v>Kelly Williams</v>
      </c>
      <c r="W8456" t="str">
        <f>IFERROR(VLOOKUP(B8456,Returns!B:C,2,0),"NO")</f>
        <v>NO</v>
      </c>
      <c r="X8456" s="34">
        <f t="shared" si="132"/>
        <v>76.727999999999994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35">
        <v>0.2</v>
      </c>
      <c r="U8457" s="1">
        <v>22.238400000000013</v>
      </c>
      <c r="V8457" t="str">
        <f>VLOOKUP(M8457,People!B:C,2,0)</f>
        <v>Anna Andreadi</v>
      </c>
      <c r="W8457" t="str">
        <f>IFERROR(VLOOKUP(B8457,Returns!B:C,2,0),"NO")</f>
        <v>NO</v>
      </c>
      <c r="X8457" s="34">
        <f t="shared" si="132"/>
        <v>44.476800000000004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35">
        <v>0.3</v>
      </c>
      <c r="U8458" s="1">
        <v>-29.007299999999994</v>
      </c>
      <c r="V8458" t="str">
        <f>VLOOKUP(M8458,People!B:C,2,0)</f>
        <v>Kelly Williams</v>
      </c>
      <c r="W8458" t="str">
        <f>IFERROR(VLOOKUP(B8458,Returns!B:C,2,0),"NO")</f>
        <v>NO</v>
      </c>
      <c r="X8458" s="34">
        <f t="shared" si="132"/>
        <v>32.060699999999997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35">
        <v>0.8</v>
      </c>
      <c r="U8459" s="1">
        <v>-6.2370000000000019</v>
      </c>
      <c r="V8459" t="str">
        <f>VLOOKUP(M8459,People!B:C,2,0)</f>
        <v>Kelly Williams</v>
      </c>
      <c r="W8459" t="str">
        <f>IFERROR(VLOOKUP(B8459,Returns!B:C,2,0),"NO")</f>
        <v>NO</v>
      </c>
      <c r="X8459" s="34">
        <f t="shared" si="132"/>
        <v>2.8511999999999995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35">
        <v>0.8</v>
      </c>
      <c r="U8460" s="1">
        <v>-39.804000000000002</v>
      </c>
      <c r="V8460" t="str">
        <f>VLOOKUP(M8460,People!B:C,2,0)</f>
        <v>Kelly Williams</v>
      </c>
      <c r="W8460" t="str">
        <f>IFERROR(VLOOKUP(B8460,Returns!B:C,2,0),"NO")</f>
        <v>NO</v>
      </c>
      <c r="X8460" s="34">
        <f t="shared" si="132"/>
        <v>20.543999999999997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35">
        <v>0.8</v>
      </c>
      <c r="U8461" s="1">
        <v>-19.814400000000003</v>
      </c>
      <c r="V8461" t="str">
        <f>VLOOKUP(M8461,People!B:C,2,0)</f>
        <v>Kelly Williams</v>
      </c>
      <c r="W8461" t="str">
        <f>IFERROR(VLOOKUP(B8461,Returns!B:C,2,0),"NO")</f>
        <v>NO</v>
      </c>
      <c r="X8461" s="34">
        <f t="shared" si="132"/>
        <v>9.9071999999999978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35">
        <v>0</v>
      </c>
      <c r="U8462" s="1">
        <v>11.890999999999998</v>
      </c>
      <c r="V8462" t="str">
        <f>VLOOKUP(M8462,People!B:C,2,0)</f>
        <v>Chuck Magee</v>
      </c>
      <c r="W8462" t="str">
        <f>IFERROR(VLOOKUP(B8462,Returns!B:C,2,0),"NO")</f>
        <v>NO</v>
      </c>
      <c r="X8462" s="34">
        <f t="shared" si="132"/>
        <v>0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35">
        <v>0</v>
      </c>
      <c r="U8463" s="1">
        <v>9.5940000000000012</v>
      </c>
      <c r="V8463" t="str">
        <f>VLOOKUP(M8463,People!B:C,2,0)</f>
        <v>Chuck Magee</v>
      </c>
      <c r="W8463" t="str">
        <f>IFERROR(VLOOKUP(B8463,Returns!B:C,2,0),"NO")</f>
        <v>NO</v>
      </c>
      <c r="X8463" s="34">
        <f t="shared" si="132"/>
        <v>0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35">
        <v>0</v>
      </c>
      <c r="U8464" s="1">
        <v>3.5999999999999996</v>
      </c>
      <c r="V8464" t="str">
        <f>VLOOKUP(M8464,People!B:C,2,0)</f>
        <v>Kelly Williams</v>
      </c>
      <c r="W8464" t="str">
        <f>IFERROR(VLOOKUP(B8464,Returns!B:C,2,0),"NO")</f>
        <v>NO</v>
      </c>
      <c r="X8464" s="34">
        <f t="shared" si="132"/>
        <v>0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35">
        <v>0.2</v>
      </c>
      <c r="U8465" s="1">
        <v>22.678200000000018</v>
      </c>
      <c r="V8465" t="str">
        <f>VLOOKUP(M8465,People!B:C,2,0)</f>
        <v>Anna Andreadi</v>
      </c>
      <c r="W8465" t="str">
        <f>IFERROR(VLOOKUP(B8465,Returns!B:C,2,0),"NO")</f>
        <v>NO</v>
      </c>
      <c r="X8465" s="34">
        <f t="shared" si="132"/>
        <v>60.475200000000001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35">
        <v>0.2</v>
      </c>
      <c r="U8466" s="1">
        <v>-2.9180000000000028</v>
      </c>
      <c r="V8466" t="str">
        <f>VLOOKUP(M8466,People!B:C,2,0)</f>
        <v>Anna Andreadi</v>
      </c>
      <c r="W8466" t="str">
        <f>IFERROR(VLOOKUP(B8466,Returns!B:C,2,0),"NO")</f>
        <v>NO</v>
      </c>
      <c r="X8466" s="34">
        <f t="shared" si="132"/>
        <v>9.3376000000000001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35">
        <v>0</v>
      </c>
      <c r="U8467" s="1">
        <v>3.0497999999999985</v>
      </c>
      <c r="V8467" t="str">
        <f>VLOOKUP(M8467,People!B:C,2,0)</f>
        <v>Chuck Magee</v>
      </c>
      <c r="W8467" t="str">
        <f>IFERROR(VLOOKUP(B8467,Returns!B:C,2,0),"NO")</f>
        <v>NO</v>
      </c>
      <c r="X8467" s="34">
        <f t="shared" si="132"/>
        <v>0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35">
        <v>0</v>
      </c>
      <c r="U8468" s="1">
        <v>144.3546</v>
      </c>
      <c r="V8468" t="str">
        <f>VLOOKUP(M8468,People!B:C,2,0)</f>
        <v>Chuck Magee</v>
      </c>
      <c r="W8468" t="str">
        <f>IFERROR(VLOOKUP(B8468,Returns!B:C,2,0),"NO")</f>
        <v>NO</v>
      </c>
      <c r="X8468" s="34">
        <f t="shared" si="132"/>
        <v>0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35">
        <v>0.2</v>
      </c>
      <c r="U8469" s="1">
        <v>3.1247999999999996</v>
      </c>
      <c r="V8469" t="str">
        <f>VLOOKUP(M8469,People!B:C,2,0)</f>
        <v>Anna Andreadi</v>
      </c>
      <c r="W8469" t="str">
        <f>IFERROR(VLOOKUP(B8469,Returns!B:C,2,0),"NO")</f>
        <v>NO</v>
      </c>
      <c r="X8469" s="34">
        <f t="shared" si="132"/>
        <v>1.7856000000000003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35">
        <v>0</v>
      </c>
      <c r="U8470" s="1">
        <v>241.1046</v>
      </c>
      <c r="V8470" t="str">
        <f>VLOOKUP(M8470,People!B:C,2,0)</f>
        <v>Kelly Williams</v>
      </c>
      <c r="W8470" t="str">
        <f>IFERROR(VLOOKUP(B8470,Returns!B:C,2,0),"NO")</f>
        <v>NO</v>
      </c>
      <c r="X8470" s="34">
        <f t="shared" si="132"/>
        <v>0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35">
        <v>0.2</v>
      </c>
      <c r="U8471" s="1">
        <v>-14.51760000000003</v>
      </c>
      <c r="V8471" t="str">
        <f>VLOOKUP(M8471,People!B:C,2,0)</f>
        <v>Cassandra Brandow</v>
      </c>
      <c r="W8471" t="str">
        <f>IFERROR(VLOOKUP(B8471,Returns!B:C,2,0),"NO")</f>
        <v>NO</v>
      </c>
      <c r="X8471" s="34">
        <f t="shared" si="132"/>
        <v>77.427200000000013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35">
        <v>0.2</v>
      </c>
      <c r="U8472" s="1">
        <v>11.919599999999999</v>
      </c>
      <c r="V8472" t="str">
        <f>VLOOKUP(M8472,People!B:C,2,0)</f>
        <v>Cassandra Brandow</v>
      </c>
      <c r="W8472" t="str">
        <f>IFERROR(VLOOKUP(B8472,Returns!B:C,2,0),"NO")</f>
        <v>NO</v>
      </c>
      <c r="X8472" s="34">
        <f t="shared" si="132"/>
        <v>9.0815999999999999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35">
        <v>0.2</v>
      </c>
      <c r="U8473" s="1">
        <v>-11.692800000000005</v>
      </c>
      <c r="V8473" t="str">
        <f>VLOOKUP(M8473,People!B:C,2,0)</f>
        <v>Cassandra Brandow</v>
      </c>
      <c r="W8473" t="str">
        <f>IFERROR(VLOOKUP(B8473,Returns!B:C,2,0),"NO")</f>
        <v>NO</v>
      </c>
      <c r="X8473" s="34">
        <f t="shared" si="132"/>
        <v>15.590400000000001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35">
        <v>0.2</v>
      </c>
      <c r="U8474" s="1">
        <v>1.0499999999999998</v>
      </c>
      <c r="V8474" t="str">
        <f>VLOOKUP(M8474,People!B:C,2,0)</f>
        <v>Cassandra Brandow</v>
      </c>
      <c r="W8474" t="str">
        <f>IFERROR(VLOOKUP(B8474,Returns!B:C,2,0),"NO")</f>
        <v>NO</v>
      </c>
      <c r="X8474" s="34">
        <f t="shared" si="132"/>
        <v>0.60000000000000009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35">
        <v>0.2</v>
      </c>
      <c r="U8475" s="1">
        <v>0.99520000000000008</v>
      </c>
      <c r="V8475" t="str">
        <f>VLOOKUP(M8475,People!B:C,2,0)</f>
        <v>Cassandra Brandow</v>
      </c>
      <c r="W8475" t="str">
        <f>IFERROR(VLOOKUP(B8475,Returns!B:C,2,0),"NO")</f>
        <v>NO</v>
      </c>
      <c r="X8475" s="34">
        <f t="shared" si="132"/>
        <v>1.9904000000000002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35">
        <v>0.7</v>
      </c>
      <c r="U8476" s="1">
        <v>-29.053600000000003</v>
      </c>
      <c r="V8476" t="str">
        <f>VLOOKUP(M8476,People!B:C,2,0)</f>
        <v>Chuck Magee</v>
      </c>
      <c r="W8476" t="str">
        <f>IFERROR(VLOOKUP(B8476,Returns!B:C,2,0),"NO")</f>
        <v>NO</v>
      </c>
      <c r="X8476" s="34">
        <f t="shared" si="132"/>
        <v>26.527200000000001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35">
        <v>0.2</v>
      </c>
      <c r="U8477" s="1">
        <v>23.7742</v>
      </c>
      <c r="V8477" t="str">
        <f>VLOOKUP(M8477,People!B:C,2,0)</f>
        <v>Chuck Magee</v>
      </c>
      <c r="W8477" t="str">
        <f>IFERROR(VLOOKUP(B8477,Returns!B:C,2,0),"NO")</f>
        <v>NO</v>
      </c>
      <c r="X8477" s="34">
        <f t="shared" si="132"/>
        <v>13.116800000000001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35">
        <v>0.2</v>
      </c>
      <c r="U8478" s="1">
        <v>16.234200000000001</v>
      </c>
      <c r="V8478" t="str">
        <f>VLOOKUP(M8478,People!B:C,2,0)</f>
        <v>Anna Andreadi</v>
      </c>
      <c r="W8478" t="str">
        <f>IFERROR(VLOOKUP(B8478,Returns!B:C,2,0),"NO")</f>
        <v>NO</v>
      </c>
      <c r="X8478" s="34">
        <f t="shared" si="132"/>
        <v>8.9567999999999994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35">
        <v>0</v>
      </c>
      <c r="U8479" s="1">
        <v>269.30799999999999</v>
      </c>
      <c r="V8479" t="str">
        <f>VLOOKUP(M8479,People!B:C,2,0)</f>
        <v>Chuck Magee</v>
      </c>
      <c r="W8479" t="str">
        <f>IFERROR(VLOOKUP(B8479,Returns!B:C,2,0),"NO")</f>
        <v>NO</v>
      </c>
      <c r="X8479" s="34">
        <f t="shared" si="132"/>
        <v>0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35">
        <v>0</v>
      </c>
      <c r="U8480" s="1">
        <v>1.6703999999999999</v>
      </c>
      <c r="V8480" t="str">
        <f>VLOOKUP(M8480,People!B:C,2,0)</f>
        <v>Anna Andreadi</v>
      </c>
      <c r="W8480" t="str">
        <f>IFERROR(VLOOKUP(B8480,Returns!B:C,2,0),"NO")</f>
        <v>NO</v>
      </c>
      <c r="X8480" s="34">
        <f t="shared" si="132"/>
        <v>0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35">
        <v>0</v>
      </c>
      <c r="U8481" s="1">
        <v>8.9909999999999997</v>
      </c>
      <c r="V8481" t="str">
        <f>VLOOKUP(M8481,People!B:C,2,0)</f>
        <v>Anna Andreadi</v>
      </c>
      <c r="W8481" t="str">
        <f>IFERROR(VLOOKUP(B8481,Returns!B:C,2,0),"NO")</f>
        <v>NO</v>
      </c>
      <c r="X8481" s="34">
        <f t="shared" si="132"/>
        <v>0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35">
        <v>0</v>
      </c>
      <c r="U8482" s="1">
        <v>10.074400000000001</v>
      </c>
      <c r="V8482" t="str">
        <f>VLOOKUP(M8482,People!B:C,2,0)</f>
        <v>Kelly Williams</v>
      </c>
      <c r="W8482" t="str">
        <f>IFERROR(VLOOKUP(B8482,Returns!B:C,2,0),"NO")</f>
        <v>NO</v>
      </c>
      <c r="X8482" s="34">
        <f t="shared" si="132"/>
        <v>0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35">
        <v>0.2</v>
      </c>
      <c r="U8483" s="1">
        <v>3.3311999999999999</v>
      </c>
      <c r="V8483" t="str">
        <f>VLOOKUP(M8483,People!B:C,2,0)</f>
        <v>Chuck Magee</v>
      </c>
      <c r="W8483" t="str">
        <f>IFERROR(VLOOKUP(B8483,Returns!B:C,2,0),"NO")</f>
        <v>NO</v>
      </c>
      <c r="X8483" s="34">
        <f t="shared" si="132"/>
        <v>3.3312000000000008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35">
        <v>0</v>
      </c>
      <c r="U8484" s="1">
        <v>9.9359999999999999</v>
      </c>
      <c r="V8484" t="str">
        <f>VLOOKUP(M8484,People!B:C,2,0)</f>
        <v>Chuck Magee</v>
      </c>
      <c r="W8484" t="str">
        <f>IFERROR(VLOOKUP(B8484,Returns!B:C,2,0),"NO")</f>
        <v>NO</v>
      </c>
      <c r="X8484" s="34">
        <f t="shared" si="132"/>
        <v>0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35">
        <v>0</v>
      </c>
      <c r="U8485" s="1">
        <v>41.012999999999991</v>
      </c>
      <c r="V8485" t="str">
        <f>VLOOKUP(M8485,People!B:C,2,0)</f>
        <v>Kelly Williams</v>
      </c>
      <c r="W8485" t="str">
        <f>IFERROR(VLOOKUP(B8485,Returns!B:C,2,0),"NO")</f>
        <v>NO</v>
      </c>
      <c r="X8485" s="34">
        <f t="shared" si="132"/>
        <v>0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35">
        <v>0</v>
      </c>
      <c r="U8486" s="1">
        <v>71.927999999999997</v>
      </c>
      <c r="V8486" t="str">
        <f>VLOOKUP(M8486,People!B:C,2,0)</f>
        <v>Anna Andreadi</v>
      </c>
      <c r="W8486" t="str">
        <f>IFERROR(VLOOKUP(B8486,Returns!B:C,2,0),"NO")</f>
        <v>NO</v>
      </c>
      <c r="X8486" s="34">
        <f t="shared" si="132"/>
        <v>0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35">
        <v>0</v>
      </c>
      <c r="U8487" s="1">
        <v>21.012799999999999</v>
      </c>
      <c r="V8487" t="str">
        <f>VLOOKUP(M8487,People!B:C,2,0)</f>
        <v>Anna Andreadi</v>
      </c>
      <c r="W8487" t="str">
        <f>IFERROR(VLOOKUP(B8487,Returns!B:C,2,0),"NO")</f>
        <v>NO</v>
      </c>
      <c r="X8487" s="34">
        <f t="shared" si="132"/>
        <v>0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35">
        <v>0</v>
      </c>
      <c r="U8488" s="1">
        <v>53.260799999999996</v>
      </c>
      <c r="V8488" t="str">
        <f>VLOOKUP(M8488,People!B:C,2,0)</f>
        <v>Anna Andreadi</v>
      </c>
      <c r="W8488" t="str">
        <f>IFERROR(VLOOKUP(B8488,Returns!B:C,2,0),"NO")</f>
        <v>NO</v>
      </c>
      <c r="X8488" s="34">
        <f t="shared" si="132"/>
        <v>0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35">
        <v>0</v>
      </c>
      <c r="U8489" s="1">
        <v>5.97</v>
      </c>
      <c r="V8489" t="str">
        <f>VLOOKUP(M8489,People!B:C,2,0)</f>
        <v>Anna Andreadi</v>
      </c>
      <c r="W8489" t="str">
        <f>IFERROR(VLOOKUP(B8489,Returns!B:C,2,0),"NO")</f>
        <v>NO</v>
      </c>
      <c r="X8489" s="34">
        <f t="shared" si="132"/>
        <v>0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35">
        <v>0</v>
      </c>
      <c r="U8490" s="1">
        <v>2799.9839999999995</v>
      </c>
      <c r="V8490" t="str">
        <f>VLOOKUP(M8490,People!B:C,2,0)</f>
        <v>Cassandra Brandow</v>
      </c>
      <c r="W8490" t="str">
        <f>IFERROR(VLOOKUP(B8490,Returns!B:C,2,0),"NO")</f>
        <v>NO</v>
      </c>
      <c r="X8490" s="34">
        <f t="shared" si="132"/>
        <v>0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35">
        <v>0</v>
      </c>
      <c r="U8491" s="1">
        <v>18.2</v>
      </c>
      <c r="V8491" t="str">
        <f>VLOOKUP(M8491,People!B:C,2,0)</f>
        <v>Cassandra Brandow</v>
      </c>
      <c r="W8491" t="str">
        <f>IFERROR(VLOOKUP(B8491,Returns!B:C,2,0),"NO")</f>
        <v>NO</v>
      </c>
      <c r="X8491" s="34">
        <f t="shared" si="132"/>
        <v>0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35">
        <v>0</v>
      </c>
      <c r="U8492" s="1">
        <v>7.1021999999999998</v>
      </c>
      <c r="V8492" t="str">
        <f>VLOOKUP(M8492,People!B:C,2,0)</f>
        <v>Cassandra Brandow</v>
      </c>
      <c r="W8492" t="str">
        <f>IFERROR(VLOOKUP(B8492,Returns!B:C,2,0),"NO")</f>
        <v>NO</v>
      </c>
      <c r="X8492" s="34">
        <f t="shared" si="132"/>
        <v>0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35">
        <v>0</v>
      </c>
      <c r="U8493" s="1">
        <v>0.11880000000000024</v>
      </c>
      <c r="V8493" t="str">
        <f>VLOOKUP(M8493,People!B:C,2,0)</f>
        <v>Anna Andreadi</v>
      </c>
      <c r="W8493" t="str">
        <f>IFERROR(VLOOKUP(B8493,Returns!B:C,2,0),"NO")</f>
        <v>NO</v>
      </c>
      <c r="X8493" s="34">
        <f t="shared" si="132"/>
        <v>0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35">
        <v>0.2</v>
      </c>
      <c r="U8494" s="1">
        <v>20.4984</v>
      </c>
      <c r="V8494" t="str">
        <f>VLOOKUP(M8494,People!B:C,2,0)</f>
        <v>Kelly Williams</v>
      </c>
      <c r="W8494" t="str">
        <f>IFERROR(VLOOKUP(B8494,Returns!B:C,2,0),"NO")</f>
        <v>NO</v>
      </c>
      <c r="X8494" s="34">
        <f t="shared" si="132"/>
        <v>12.147200000000002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35">
        <v>0.2</v>
      </c>
      <c r="U8495" s="1">
        <v>161.99189999999999</v>
      </c>
      <c r="V8495" t="str">
        <f>VLOOKUP(M8495,People!B:C,2,0)</f>
        <v>Kelly Williams</v>
      </c>
      <c r="W8495" t="str">
        <f>IFERROR(VLOOKUP(B8495,Returns!B:C,2,0),"NO")</f>
        <v>NO</v>
      </c>
      <c r="X8495" s="34">
        <f t="shared" si="132"/>
        <v>95.995200000000011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35">
        <v>0.8</v>
      </c>
      <c r="U8496" s="1">
        <v>-10.336000000000002</v>
      </c>
      <c r="V8496" t="str">
        <f>VLOOKUP(M8496,People!B:C,2,0)</f>
        <v>Kelly Williams</v>
      </c>
      <c r="W8496" t="str">
        <f>IFERROR(VLOOKUP(B8496,Returns!B:C,2,0),"NO")</f>
        <v>NO</v>
      </c>
      <c r="X8496" s="34">
        <f t="shared" si="132"/>
        <v>4.863999999999999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35">
        <v>0.2</v>
      </c>
      <c r="U8497" s="1">
        <v>-6.2100000000000151</v>
      </c>
      <c r="V8497" t="str">
        <f>VLOOKUP(M8497,People!B:C,2,0)</f>
        <v>Anna Andreadi</v>
      </c>
      <c r="W8497" t="str">
        <f>IFERROR(VLOOKUP(B8497,Returns!B:C,2,0),"NO")</f>
        <v>NO</v>
      </c>
      <c r="X8497" s="34">
        <f t="shared" si="132"/>
        <v>33.120000000000005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35">
        <v>0</v>
      </c>
      <c r="U8498" s="1">
        <v>15.475200000000001</v>
      </c>
      <c r="V8498" t="str">
        <f>VLOOKUP(M8498,People!B:C,2,0)</f>
        <v>Chuck Magee</v>
      </c>
      <c r="W8498" t="str">
        <f>IFERROR(VLOOKUP(B8498,Returns!B:C,2,0),"NO")</f>
        <v>NO</v>
      </c>
      <c r="X8498" s="34">
        <f t="shared" si="132"/>
        <v>0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35">
        <v>0</v>
      </c>
      <c r="U8499" s="1">
        <v>177.58890000000002</v>
      </c>
      <c r="V8499" t="str">
        <f>VLOOKUP(M8499,People!B:C,2,0)</f>
        <v>Chuck Magee</v>
      </c>
      <c r="W8499" t="str">
        <f>IFERROR(VLOOKUP(B8499,Returns!B:C,2,0),"NO")</f>
        <v>NO</v>
      </c>
      <c r="X8499" s="34">
        <f t="shared" si="132"/>
        <v>0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35">
        <v>0</v>
      </c>
      <c r="U8500" s="1">
        <v>5.399799999999999</v>
      </c>
      <c r="V8500" t="str">
        <f>VLOOKUP(M8500,People!B:C,2,0)</f>
        <v>Chuck Magee</v>
      </c>
      <c r="W8500" t="str">
        <f>IFERROR(VLOOKUP(B8500,Returns!B:C,2,0),"NO")</f>
        <v>NO</v>
      </c>
      <c r="X8500" s="34">
        <f t="shared" si="132"/>
        <v>0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35">
        <v>0.2</v>
      </c>
      <c r="U8501" s="1">
        <v>16.750799999999998</v>
      </c>
      <c r="V8501" t="str">
        <f>VLOOKUP(M8501,People!B:C,2,0)</f>
        <v>Chuck Magee</v>
      </c>
      <c r="W8501" t="str">
        <f>IFERROR(VLOOKUP(B8501,Returns!B:C,2,0),"NO")</f>
        <v>NO</v>
      </c>
      <c r="X8501" s="34">
        <f t="shared" si="132"/>
        <v>9.926400000000001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35">
        <v>0</v>
      </c>
      <c r="U8502" s="1">
        <v>45.975399999999993</v>
      </c>
      <c r="V8502" t="str">
        <f>VLOOKUP(M8502,People!B:C,2,0)</f>
        <v>Chuck Magee</v>
      </c>
      <c r="W8502" t="str">
        <f>IFERROR(VLOOKUP(B8502,Returns!B:C,2,0),"NO")</f>
        <v>NO</v>
      </c>
      <c r="X8502" s="34">
        <f t="shared" si="132"/>
        <v>0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35">
        <v>0.2</v>
      </c>
      <c r="U8503" s="1">
        <v>1.1988000000000003</v>
      </c>
      <c r="V8503" t="str">
        <f>VLOOKUP(M8503,People!B:C,2,0)</f>
        <v>Anna Andreadi</v>
      </c>
      <c r="W8503" t="str">
        <f>IFERROR(VLOOKUP(B8503,Returns!B:C,2,0),"NO")</f>
        <v>NO</v>
      </c>
      <c r="X8503" s="34">
        <f t="shared" si="132"/>
        <v>3.1968000000000005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35">
        <v>0.2</v>
      </c>
      <c r="U8504" s="1">
        <v>-20.784600000000012</v>
      </c>
      <c r="V8504" t="str">
        <f>VLOOKUP(M8504,People!B:C,2,0)</f>
        <v>Anna Andreadi</v>
      </c>
      <c r="W8504" t="str">
        <f>IFERROR(VLOOKUP(B8504,Returns!B:C,2,0),"NO")</f>
        <v>NO</v>
      </c>
      <c r="X8504" s="34">
        <f t="shared" si="132"/>
        <v>36.950400000000002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35">
        <v>0</v>
      </c>
      <c r="U8505" s="1">
        <v>6.2208000000000006</v>
      </c>
      <c r="V8505" t="str">
        <f>VLOOKUP(M8505,People!B:C,2,0)</f>
        <v>Anna Andreadi</v>
      </c>
      <c r="W8505" t="str">
        <f>IFERROR(VLOOKUP(B8505,Returns!B:C,2,0),"NO")</f>
        <v>NO</v>
      </c>
      <c r="X8505" s="34">
        <f t="shared" si="132"/>
        <v>0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35">
        <v>0.3</v>
      </c>
      <c r="U8506" s="1">
        <v>-110.02320000000003</v>
      </c>
      <c r="V8506" t="str">
        <f>VLOOKUP(M8506,People!B:C,2,0)</f>
        <v>Kelly Williams</v>
      </c>
      <c r="W8506" t="str">
        <f>IFERROR(VLOOKUP(B8506,Returns!B:C,2,0),"NO")</f>
        <v>NO</v>
      </c>
      <c r="X8506" s="34">
        <f t="shared" si="132"/>
        <v>110.02319999999999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35">
        <v>0.8</v>
      </c>
      <c r="U8507" s="1">
        <v>-14.169600000000003</v>
      </c>
      <c r="V8507" t="str">
        <f>VLOOKUP(M8507,People!B:C,2,0)</f>
        <v>Kelly Williams</v>
      </c>
      <c r="W8507" t="str">
        <f>IFERROR(VLOOKUP(B8507,Returns!B:C,2,0),"NO")</f>
        <v>NO</v>
      </c>
      <c r="X8507" s="34">
        <f t="shared" si="132"/>
        <v>7.0847999999999987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35">
        <v>0.2</v>
      </c>
      <c r="U8508" s="1">
        <v>8.3880000000000035</v>
      </c>
      <c r="V8508" t="str">
        <f>VLOOKUP(M8508,People!B:C,2,0)</f>
        <v>Kelly Williams</v>
      </c>
      <c r="W8508" t="str">
        <f>IFERROR(VLOOKUP(B8508,Returns!B:C,2,0),"NO")</f>
        <v>NO</v>
      </c>
      <c r="X8508" s="34">
        <f t="shared" si="132"/>
        <v>5.5920000000000005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35">
        <v>0.2</v>
      </c>
      <c r="U8509" s="1">
        <v>49.393799999999992</v>
      </c>
      <c r="V8509" t="str">
        <f>VLOOKUP(M8509,People!B:C,2,0)</f>
        <v>Kelly Williams</v>
      </c>
      <c r="W8509" t="str">
        <f>IFERROR(VLOOKUP(B8509,Returns!B:C,2,0),"NO")</f>
        <v>NO</v>
      </c>
      <c r="X8509" s="34">
        <f t="shared" si="132"/>
        <v>29.270400000000002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35">
        <v>0</v>
      </c>
      <c r="U8510" s="1">
        <v>61.330500000000001</v>
      </c>
      <c r="V8510" t="str">
        <f>VLOOKUP(M8510,People!B:C,2,0)</f>
        <v>Kelly Williams</v>
      </c>
      <c r="W8510" t="str">
        <f>IFERROR(VLOOKUP(B8510,Returns!B:C,2,0),"NO")</f>
        <v>NO</v>
      </c>
      <c r="X8510" s="34">
        <f t="shared" si="132"/>
        <v>0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35">
        <v>0</v>
      </c>
      <c r="U8511" s="1">
        <v>31.497500000000002</v>
      </c>
      <c r="V8511" t="str">
        <f>VLOOKUP(M8511,People!B:C,2,0)</f>
        <v>Kelly Williams</v>
      </c>
      <c r="W8511" t="str">
        <f>IFERROR(VLOOKUP(B8511,Returns!B:C,2,0),"NO")</f>
        <v>NO</v>
      </c>
      <c r="X8511" s="34">
        <f t="shared" si="132"/>
        <v>0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35">
        <v>0</v>
      </c>
      <c r="U8512" s="1">
        <v>10.35</v>
      </c>
      <c r="V8512" t="str">
        <f>VLOOKUP(M8512,People!B:C,2,0)</f>
        <v>Kelly Williams</v>
      </c>
      <c r="W8512" t="str">
        <f>IFERROR(VLOOKUP(B8512,Returns!B:C,2,0),"NO")</f>
        <v>NO</v>
      </c>
      <c r="X8512" s="34">
        <f t="shared" si="132"/>
        <v>0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35">
        <v>0.2</v>
      </c>
      <c r="U8513" s="1">
        <v>8.9543999999999997</v>
      </c>
      <c r="V8513" t="str">
        <f>VLOOKUP(M8513,People!B:C,2,0)</f>
        <v>Chuck Magee</v>
      </c>
      <c r="W8513" t="str">
        <f>IFERROR(VLOOKUP(B8513,Returns!B:C,2,0),"NO")</f>
        <v>NO</v>
      </c>
      <c r="X8513" s="34">
        <f t="shared" si="132"/>
        <v>5.1168000000000013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35">
        <v>0.6</v>
      </c>
      <c r="U8514" s="1">
        <v>-77.473200000000006</v>
      </c>
      <c r="V8514" t="str">
        <f>VLOOKUP(M8514,People!B:C,2,0)</f>
        <v>Kelly Williams</v>
      </c>
      <c r="W8514" t="str">
        <f>IFERROR(VLOOKUP(B8514,Returns!B:C,2,0),"NO")</f>
        <v>NO</v>
      </c>
      <c r="X8514" s="34">
        <f t="shared" ref="X8514:X8577" si="133">T8514*R8514</f>
        <v>44.270400000000002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35">
        <v>0.2</v>
      </c>
      <c r="U8515" s="1">
        <v>7.2576000000000001</v>
      </c>
      <c r="V8515" t="str">
        <f>VLOOKUP(M8515,People!B:C,2,0)</f>
        <v>Cassandra Brandow</v>
      </c>
      <c r="W8515" t="str">
        <f>IFERROR(VLOOKUP(B8515,Returns!B:C,2,0),"NO")</f>
        <v>NO</v>
      </c>
      <c r="X8515" s="34">
        <f t="shared" si="133"/>
        <v>4.1472000000000007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35">
        <v>0</v>
      </c>
      <c r="U8516" s="1">
        <v>8.2343999999999991</v>
      </c>
      <c r="V8516" t="str">
        <f>VLOOKUP(M8516,People!B:C,2,0)</f>
        <v>Cassandra Brandow</v>
      </c>
      <c r="W8516" t="str">
        <f>IFERROR(VLOOKUP(B8516,Returns!B:C,2,0),"NO")</f>
        <v>NO</v>
      </c>
      <c r="X8516" s="34">
        <f t="shared" si="133"/>
        <v>0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35">
        <v>0</v>
      </c>
      <c r="U8517" s="1">
        <v>10.0128</v>
      </c>
      <c r="V8517" t="str">
        <f>VLOOKUP(M8517,People!B:C,2,0)</f>
        <v>Cassandra Brandow</v>
      </c>
      <c r="W8517" t="str">
        <f>IFERROR(VLOOKUP(B8517,Returns!B:C,2,0),"NO")</f>
        <v>NO</v>
      </c>
      <c r="X8517" s="34">
        <f t="shared" si="133"/>
        <v>0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35">
        <v>0</v>
      </c>
      <c r="U8518" s="1">
        <v>0.98280000000000012</v>
      </c>
      <c r="V8518" t="str">
        <f>VLOOKUP(M8518,People!B:C,2,0)</f>
        <v>Chuck Magee</v>
      </c>
      <c r="W8518" t="str">
        <f>IFERROR(VLOOKUP(B8518,Returns!B:C,2,0),"NO")</f>
        <v>NO</v>
      </c>
      <c r="X8518" s="34">
        <f t="shared" si="133"/>
        <v>0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35">
        <v>0.6</v>
      </c>
      <c r="U8519" s="1">
        <v>-17.443199999999997</v>
      </c>
      <c r="V8519" t="str">
        <f>VLOOKUP(M8519,People!B:C,2,0)</f>
        <v>Kelly Williams</v>
      </c>
      <c r="W8519" t="str">
        <f>IFERROR(VLOOKUP(B8519,Returns!B:C,2,0),"NO")</f>
        <v>NO</v>
      </c>
      <c r="X8519" s="34">
        <f t="shared" si="133"/>
        <v>18.201600000000003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35">
        <v>0</v>
      </c>
      <c r="U8520" s="1">
        <v>1.5587999999999997</v>
      </c>
      <c r="V8520" t="str">
        <f>VLOOKUP(M8520,People!B:C,2,0)</f>
        <v>Chuck Magee</v>
      </c>
      <c r="W8520" t="str">
        <f>IFERROR(VLOOKUP(B8520,Returns!B:C,2,0),"NO")</f>
        <v>NO</v>
      </c>
      <c r="X8520" s="34">
        <f t="shared" si="133"/>
        <v>0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35">
        <v>0</v>
      </c>
      <c r="U8521" s="1">
        <v>45.555000000000007</v>
      </c>
      <c r="V8521" t="str">
        <f>VLOOKUP(M8521,People!B:C,2,0)</f>
        <v>Chuck Magee</v>
      </c>
      <c r="W8521" t="str">
        <f>IFERROR(VLOOKUP(B8521,Returns!B:C,2,0),"NO")</f>
        <v>NO</v>
      </c>
      <c r="X8521" s="34">
        <f t="shared" si="133"/>
        <v>0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35">
        <v>0</v>
      </c>
      <c r="U8522" s="1">
        <v>18.176399999999973</v>
      </c>
      <c r="V8522" t="str">
        <f>VLOOKUP(M8522,People!B:C,2,0)</f>
        <v>Chuck Magee</v>
      </c>
      <c r="W8522" t="str">
        <f>IFERROR(VLOOKUP(B8522,Returns!B:C,2,0),"NO")</f>
        <v>NO</v>
      </c>
      <c r="X8522" s="34">
        <f t="shared" si="133"/>
        <v>0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35">
        <v>0.2</v>
      </c>
      <c r="U8523" s="1">
        <v>8.9361999999999959</v>
      </c>
      <c r="V8523" t="str">
        <f>VLOOKUP(M8523,People!B:C,2,0)</f>
        <v>Chuck Magee</v>
      </c>
      <c r="W8523" t="str">
        <f>IFERROR(VLOOKUP(B8523,Returns!B:C,2,0),"NO")</f>
        <v>NO</v>
      </c>
      <c r="X8523" s="34">
        <f t="shared" si="133"/>
        <v>10.998400000000002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35">
        <v>0</v>
      </c>
      <c r="U8524" s="1">
        <v>0.25980000000000025</v>
      </c>
      <c r="V8524" t="str">
        <f>VLOOKUP(M8524,People!B:C,2,0)</f>
        <v>Kelly Williams</v>
      </c>
      <c r="W8524" t="str">
        <f>IFERROR(VLOOKUP(B8524,Returns!B:C,2,0),"NO")</f>
        <v>NO</v>
      </c>
      <c r="X8524" s="34">
        <f t="shared" si="133"/>
        <v>0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35">
        <v>0</v>
      </c>
      <c r="U8525" s="1">
        <v>27.93</v>
      </c>
      <c r="V8525" t="str">
        <f>VLOOKUP(M8525,People!B:C,2,0)</f>
        <v>Anna Andreadi</v>
      </c>
      <c r="W8525" t="str">
        <f>IFERROR(VLOOKUP(B8525,Returns!B:C,2,0),"NO")</f>
        <v>NO</v>
      </c>
      <c r="X8525" s="34">
        <f t="shared" si="133"/>
        <v>0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35">
        <v>0.4</v>
      </c>
      <c r="U8526" s="1">
        <v>-7.3960000000000043</v>
      </c>
      <c r="V8526" t="str">
        <f>VLOOKUP(M8526,People!B:C,2,0)</f>
        <v>Chuck Magee</v>
      </c>
      <c r="W8526" t="str">
        <f>IFERROR(VLOOKUP(B8526,Returns!B:C,2,0),"NO")</f>
        <v>NO</v>
      </c>
      <c r="X8526" s="34">
        <f t="shared" si="133"/>
        <v>17.750399999999999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35">
        <v>0.2</v>
      </c>
      <c r="U8527" s="1">
        <v>7.6895999999999933</v>
      </c>
      <c r="V8527" t="str">
        <f>VLOOKUP(M8527,People!B:C,2,0)</f>
        <v>Chuck Magee</v>
      </c>
      <c r="W8527" t="str">
        <f>IFERROR(VLOOKUP(B8527,Returns!B:C,2,0),"NO")</f>
        <v>NO</v>
      </c>
      <c r="X8527" s="34">
        <f t="shared" si="133"/>
        <v>10.252800000000001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35">
        <v>0.7</v>
      </c>
      <c r="U8528" s="1">
        <v>-3.4619999999999997</v>
      </c>
      <c r="V8528" t="str">
        <f>VLOOKUP(M8528,People!B:C,2,0)</f>
        <v>Chuck Magee</v>
      </c>
      <c r="W8528" t="str">
        <f>IFERROR(VLOOKUP(B8528,Returns!B:C,2,0),"NO")</f>
        <v>NO</v>
      </c>
      <c r="X8528" s="34">
        <f t="shared" si="133"/>
        <v>3.6351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35">
        <v>0.2</v>
      </c>
      <c r="U8529" s="1">
        <v>43.995600000000003</v>
      </c>
      <c r="V8529" t="str">
        <f>VLOOKUP(M8529,People!B:C,2,0)</f>
        <v>Chuck Magee</v>
      </c>
      <c r="W8529" t="str">
        <f>IFERROR(VLOOKUP(B8529,Returns!B:C,2,0),"NO")</f>
        <v>NO</v>
      </c>
      <c r="X8529" s="34">
        <f t="shared" si="133"/>
        <v>31.996800000000004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35">
        <v>0.2</v>
      </c>
      <c r="U8530" s="1">
        <v>3.3889999999999993</v>
      </c>
      <c r="V8530" t="str">
        <f>VLOOKUP(M8530,People!B:C,2,0)</f>
        <v>Chuck Magee</v>
      </c>
      <c r="W8530" t="str">
        <f>IFERROR(VLOOKUP(B8530,Returns!B:C,2,0),"NO")</f>
        <v>NO</v>
      </c>
      <c r="X8530" s="34">
        <f t="shared" si="133"/>
        <v>10.844800000000001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35">
        <v>0.2</v>
      </c>
      <c r="U8531" s="1">
        <v>-36.213599999999985</v>
      </c>
      <c r="V8531" t="str">
        <f>VLOOKUP(M8531,People!B:C,2,0)</f>
        <v>Anna Andreadi</v>
      </c>
      <c r="W8531" t="str">
        <f>IFERROR(VLOOKUP(B8531,Returns!B:C,2,0),"NO")</f>
        <v>NO</v>
      </c>
      <c r="X8531" s="34">
        <f t="shared" si="133"/>
        <v>48.284799999999997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35">
        <v>0</v>
      </c>
      <c r="U8532" s="1">
        <v>16.68</v>
      </c>
      <c r="V8532" t="str">
        <f>VLOOKUP(M8532,People!B:C,2,0)</f>
        <v>Kelly Williams</v>
      </c>
      <c r="W8532" t="str">
        <f>IFERROR(VLOOKUP(B8532,Returns!B:C,2,0),"NO")</f>
        <v>NO</v>
      </c>
      <c r="X8532" s="34">
        <f t="shared" si="133"/>
        <v>0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35">
        <v>0</v>
      </c>
      <c r="U8533" s="1">
        <v>6.3295999999999992</v>
      </c>
      <c r="V8533" t="str">
        <f>VLOOKUP(M8533,People!B:C,2,0)</f>
        <v>Kelly Williams</v>
      </c>
      <c r="W8533" t="str">
        <f>IFERROR(VLOOKUP(B8533,Returns!B:C,2,0),"NO")</f>
        <v>NO</v>
      </c>
      <c r="X8533" s="34">
        <f t="shared" si="133"/>
        <v>0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35">
        <v>0</v>
      </c>
      <c r="U8534" s="1">
        <v>24.842999999999947</v>
      </c>
      <c r="V8534" t="str">
        <f>VLOOKUP(M8534,People!B:C,2,0)</f>
        <v>Kelly Williams</v>
      </c>
      <c r="W8534" t="str">
        <f>IFERROR(VLOOKUP(B8534,Returns!B:C,2,0),"NO")</f>
        <v>NO</v>
      </c>
      <c r="X8534" s="34">
        <f t="shared" si="133"/>
        <v>0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35">
        <v>0</v>
      </c>
      <c r="U8535" s="1">
        <v>35.097300000000004</v>
      </c>
      <c r="V8535" t="str">
        <f>VLOOKUP(M8535,People!B:C,2,0)</f>
        <v>Kelly Williams</v>
      </c>
      <c r="W8535" t="str">
        <f>IFERROR(VLOOKUP(B8535,Returns!B:C,2,0),"NO")</f>
        <v>NO</v>
      </c>
      <c r="X8535" s="34">
        <f t="shared" si="133"/>
        <v>0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35">
        <v>0</v>
      </c>
      <c r="U8536" s="1">
        <v>4.8117999999999999</v>
      </c>
      <c r="V8536" t="str">
        <f>VLOOKUP(M8536,People!B:C,2,0)</f>
        <v>Cassandra Brandow</v>
      </c>
      <c r="W8536" t="str">
        <f>IFERROR(VLOOKUP(B8536,Returns!B:C,2,0),"NO")</f>
        <v>NO</v>
      </c>
      <c r="X8536" s="34">
        <f t="shared" si="133"/>
        <v>0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35">
        <v>0</v>
      </c>
      <c r="U8537" s="1">
        <v>3.3840000000000003</v>
      </c>
      <c r="V8537" t="str">
        <f>VLOOKUP(M8537,People!B:C,2,0)</f>
        <v>Anna Andreadi</v>
      </c>
      <c r="W8537" t="str">
        <f>IFERROR(VLOOKUP(B8537,Returns!B:C,2,0),"NO")</f>
        <v>NO</v>
      </c>
      <c r="X8537" s="34">
        <f t="shared" si="133"/>
        <v>0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35">
        <v>0.7</v>
      </c>
      <c r="U8538" s="1">
        <v>-12.207999999999995</v>
      </c>
      <c r="V8538" t="str">
        <f>VLOOKUP(M8538,People!B:C,2,0)</f>
        <v>Chuck Magee</v>
      </c>
      <c r="W8538" t="str">
        <f>IFERROR(VLOOKUP(B8538,Returns!B:C,2,0),"NO")</f>
        <v>NO</v>
      </c>
      <c r="X8538" s="34">
        <f t="shared" si="133"/>
        <v>12.8184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35">
        <v>0.2</v>
      </c>
      <c r="U8539" s="1">
        <v>9.0719999999999992</v>
      </c>
      <c r="V8539" t="str">
        <f>VLOOKUP(M8539,People!B:C,2,0)</f>
        <v>Chuck Magee</v>
      </c>
      <c r="W8539" t="str">
        <f>IFERROR(VLOOKUP(B8539,Returns!B:C,2,0),"NO")</f>
        <v>NO</v>
      </c>
      <c r="X8539" s="34">
        <f t="shared" si="133"/>
        <v>5.1840000000000011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35">
        <v>0.2</v>
      </c>
      <c r="U8540" s="1">
        <v>1.0019999999999993</v>
      </c>
      <c r="V8540" t="str">
        <f>VLOOKUP(M8540,People!B:C,2,0)</f>
        <v>Chuck Magee</v>
      </c>
      <c r="W8540" t="str">
        <f>IFERROR(VLOOKUP(B8540,Returns!B:C,2,0),"NO")</f>
        <v>NO</v>
      </c>
      <c r="X8540" s="34">
        <f t="shared" si="133"/>
        <v>1.6032000000000002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35">
        <v>0.2</v>
      </c>
      <c r="U8541" s="1">
        <v>59.997999999999962</v>
      </c>
      <c r="V8541" t="str">
        <f>VLOOKUP(M8541,People!B:C,2,0)</f>
        <v>Anna Andreadi</v>
      </c>
      <c r="W8541" t="str">
        <f>IFERROR(VLOOKUP(B8541,Returns!B:C,2,0),"NO")</f>
        <v>NO</v>
      </c>
      <c r="X8541" s="34">
        <f t="shared" si="133"/>
        <v>95.996800000000007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35">
        <v>0.2</v>
      </c>
      <c r="U8542" s="1">
        <v>9.6374999999999993</v>
      </c>
      <c r="V8542" t="str">
        <f>VLOOKUP(M8542,People!B:C,2,0)</f>
        <v>Anna Andreadi</v>
      </c>
      <c r="W8542" t="str">
        <f>IFERROR(VLOOKUP(B8542,Returns!B:C,2,0),"NO")</f>
        <v>NO</v>
      </c>
      <c r="X8542" s="34">
        <f t="shared" si="133"/>
        <v>6.1680000000000001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35">
        <v>0.2</v>
      </c>
      <c r="U8543" s="1">
        <v>1.6783999999999981</v>
      </c>
      <c r="V8543" t="str">
        <f>VLOOKUP(M8543,People!B:C,2,0)</f>
        <v>Chuck Magee</v>
      </c>
      <c r="W8543" t="str">
        <f>IFERROR(VLOOKUP(B8543,Returns!B:C,2,0),"NO")</f>
        <v>NO</v>
      </c>
      <c r="X8543" s="34">
        <f t="shared" si="133"/>
        <v>6.7136000000000013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35">
        <v>0.3</v>
      </c>
      <c r="U8544" s="1">
        <v>0</v>
      </c>
      <c r="V8544" t="str">
        <f>VLOOKUP(M8544,People!B:C,2,0)</f>
        <v>Chuck Magee</v>
      </c>
      <c r="W8544" t="str">
        <f>IFERROR(VLOOKUP(B8544,Returns!B:C,2,0),"NO")</f>
        <v>NO</v>
      </c>
      <c r="X8544" s="34">
        <f t="shared" si="133"/>
        <v>126.78749999999998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35">
        <v>0</v>
      </c>
      <c r="U8545" s="1">
        <v>83.991600000000005</v>
      </c>
      <c r="V8545" t="str">
        <f>VLOOKUP(M8545,People!B:C,2,0)</f>
        <v>Chuck Magee</v>
      </c>
      <c r="W8545" t="str">
        <f>IFERROR(VLOOKUP(B8545,Returns!B:C,2,0),"NO")</f>
        <v>NO</v>
      </c>
      <c r="X8545" s="34">
        <f t="shared" si="133"/>
        <v>0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35">
        <v>0</v>
      </c>
      <c r="U8546" s="1">
        <v>8.7032000000000007</v>
      </c>
      <c r="V8546" t="str">
        <f>VLOOKUP(M8546,People!B:C,2,0)</f>
        <v>Cassandra Brandow</v>
      </c>
      <c r="W8546" t="str">
        <f>IFERROR(VLOOKUP(B8546,Returns!B:C,2,0),"NO")</f>
        <v>NO</v>
      </c>
      <c r="X8546" s="34">
        <f t="shared" si="133"/>
        <v>0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35">
        <v>0</v>
      </c>
      <c r="U8547" s="1">
        <v>11.177600000000002</v>
      </c>
      <c r="V8547" t="str">
        <f>VLOOKUP(M8547,People!B:C,2,0)</f>
        <v>Cassandra Brandow</v>
      </c>
      <c r="W8547" t="str">
        <f>IFERROR(VLOOKUP(B8547,Returns!B:C,2,0),"NO")</f>
        <v>NO</v>
      </c>
      <c r="X8547" s="34">
        <f t="shared" si="133"/>
        <v>0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35">
        <v>0</v>
      </c>
      <c r="U8548" s="1">
        <v>15.944599999999998</v>
      </c>
      <c r="V8548" t="str">
        <f>VLOOKUP(M8548,People!B:C,2,0)</f>
        <v>Cassandra Brandow</v>
      </c>
      <c r="W8548" t="str">
        <f>IFERROR(VLOOKUP(B8548,Returns!B:C,2,0),"NO")</f>
        <v>NO</v>
      </c>
      <c r="X8548" s="34">
        <f t="shared" si="133"/>
        <v>0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35">
        <v>0</v>
      </c>
      <c r="U8549" s="1">
        <v>17.549999999999997</v>
      </c>
      <c r="V8549" t="str">
        <f>VLOOKUP(M8549,People!B:C,2,0)</f>
        <v>Anna Andreadi</v>
      </c>
      <c r="W8549" t="str">
        <f>IFERROR(VLOOKUP(B8549,Returns!B:C,2,0),"NO")</f>
        <v>NO</v>
      </c>
      <c r="X8549" s="34">
        <f t="shared" si="133"/>
        <v>0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35">
        <v>0</v>
      </c>
      <c r="U8550" s="1">
        <v>6.048</v>
      </c>
      <c r="V8550" t="str">
        <f>VLOOKUP(M8550,People!B:C,2,0)</f>
        <v>Anna Andreadi</v>
      </c>
      <c r="W8550" t="str">
        <f>IFERROR(VLOOKUP(B8550,Returns!B:C,2,0),"NO")</f>
        <v>NO</v>
      </c>
      <c r="X8550" s="34">
        <f t="shared" si="133"/>
        <v>0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35">
        <v>0.2</v>
      </c>
      <c r="U8551" s="1">
        <v>4.0039999999999978</v>
      </c>
      <c r="V8551" t="str">
        <f>VLOOKUP(M8551,People!B:C,2,0)</f>
        <v>Anna Andreadi</v>
      </c>
      <c r="W8551" t="str">
        <f>IFERROR(VLOOKUP(B8551,Returns!B:C,2,0),"NO")</f>
        <v>NO</v>
      </c>
      <c r="X8551" s="34">
        <f t="shared" si="133"/>
        <v>4.9280000000000008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35">
        <v>0.2</v>
      </c>
      <c r="U8552" s="1">
        <v>2.0358000000000001</v>
      </c>
      <c r="V8552" t="str">
        <f>VLOOKUP(M8552,People!B:C,2,0)</f>
        <v>Kelly Williams</v>
      </c>
      <c r="W8552" t="str">
        <f>IFERROR(VLOOKUP(B8552,Returns!B:C,2,0),"NO")</f>
        <v>NO</v>
      </c>
      <c r="X8552" s="34">
        <f t="shared" si="133"/>
        <v>1.2528000000000001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35">
        <v>0.2</v>
      </c>
      <c r="U8553" s="1">
        <v>3.4276000000000004</v>
      </c>
      <c r="V8553" t="str">
        <f>VLOOKUP(M8553,People!B:C,2,0)</f>
        <v>Kelly Williams</v>
      </c>
      <c r="W8553" t="str">
        <f>IFERROR(VLOOKUP(B8553,Returns!B:C,2,0),"NO")</f>
        <v>NO</v>
      </c>
      <c r="X8553" s="34">
        <f t="shared" si="133"/>
        <v>2.8864000000000001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35">
        <v>0.2</v>
      </c>
      <c r="U8554" s="1">
        <v>134.99549999999999</v>
      </c>
      <c r="V8554" t="str">
        <f>VLOOKUP(M8554,People!B:C,2,0)</f>
        <v>Kelly Williams</v>
      </c>
      <c r="W8554" t="str">
        <f>IFERROR(VLOOKUP(B8554,Returns!B:C,2,0),"NO")</f>
        <v>NO</v>
      </c>
      <c r="X8554" s="34">
        <f t="shared" si="133"/>
        <v>143.99520000000004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35">
        <v>0</v>
      </c>
      <c r="U8555" s="1">
        <v>23.99199999999999</v>
      </c>
      <c r="V8555" t="str">
        <f>VLOOKUP(M8555,People!B:C,2,0)</f>
        <v>Cassandra Brandow</v>
      </c>
      <c r="W8555" t="str">
        <f>IFERROR(VLOOKUP(B8555,Returns!B:C,2,0),"NO")</f>
        <v>NO</v>
      </c>
      <c r="X8555" s="34">
        <f t="shared" si="133"/>
        <v>0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35">
        <v>0</v>
      </c>
      <c r="U8556" s="1">
        <v>158.52899999999994</v>
      </c>
      <c r="V8556" t="str">
        <f>VLOOKUP(M8556,People!B:C,2,0)</f>
        <v>Cassandra Brandow</v>
      </c>
      <c r="W8556" t="str">
        <f>IFERROR(VLOOKUP(B8556,Returns!B:C,2,0),"NO")</f>
        <v>NO</v>
      </c>
      <c r="X8556" s="34">
        <f t="shared" si="133"/>
        <v>0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35">
        <v>0.2</v>
      </c>
      <c r="U8557" s="1">
        <v>89.588799999999992</v>
      </c>
      <c r="V8557" t="str">
        <f>VLOOKUP(M8557,People!B:C,2,0)</f>
        <v>Cassandra Brandow</v>
      </c>
      <c r="W8557" t="str">
        <f>IFERROR(VLOOKUP(B8557,Returns!B:C,2,0),"NO")</f>
        <v>NO</v>
      </c>
      <c r="X8557" s="34">
        <f t="shared" si="133"/>
        <v>89.588799999999992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35">
        <v>0.2</v>
      </c>
      <c r="U8558" s="1">
        <v>-33.841799999999999</v>
      </c>
      <c r="V8558" t="str">
        <f>VLOOKUP(M8558,People!B:C,2,0)</f>
        <v>Cassandra Brandow</v>
      </c>
      <c r="W8558" t="str">
        <f>IFERROR(VLOOKUP(B8558,Returns!B:C,2,0),"NO")</f>
        <v>NO</v>
      </c>
      <c r="X8558" s="34">
        <f t="shared" si="133"/>
        <v>30.081599999999998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35">
        <v>0.2</v>
      </c>
      <c r="U8559" s="1">
        <v>39.687899999999985</v>
      </c>
      <c r="V8559" t="str">
        <f>VLOOKUP(M8559,People!B:C,2,0)</f>
        <v>Kelly Williams</v>
      </c>
      <c r="W8559" t="str">
        <f>IFERROR(VLOOKUP(B8559,Returns!B:C,2,0),"NO")</f>
        <v>NO</v>
      </c>
      <c r="X8559" s="34">
        <f t="shared" si="133"/>
        <v>90.71520000000001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35">
        <v>0.2</v>
      </c>
      <c r="U8560" s="1">
        <v>14.741999999999997</v>
      </c>
      <c r="V8560" t="str">
        <f>VLOOKUP(M8560,People!B:C,2,0)</f>
        <v>Kelly Williams</v>
      </c>
      <c r="W8560" t="str">
        <f>IFERROR(VLOOKUP(B8560,Returns!B:C,2,0),"NO")</f>
        <v>NO</v>
      </c>
      <c r="X8560" s="34">
        <f t="shared" si="133"/>
        <v>9.072000000000001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35">
        <v>0.2</v>
      </c>
      <c r="U8561" s="1">
        <v>35.984999999999999</v>
      </c>
      <c r="V8561" t="str">
        <f>VLOOKUP(M8561,People!B:C,2,0)</f>
        <v>Kelly Williams</v>
      </c>
      <c r="W8561" t="str">
        <f>IFERROR(VLOOKUP(B8561,Returns!B:C,2,0),"NO")</f>
        <v>NO</v>
      </c>
      <c r="X8561" s="34">
        <f t="shared" si="133"/>
        <v>57.576000000000001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35">
        <v>0.2</v>
      </c>
      <c r="U8562" s="1">
        <v>14.836499999999987</v>
      </c>
      <c r="V8562" t="str">
        <f>VLOOKUP(M8562,People!B:C,2,0)</f>
        <v>Kelly Williams</v>
      </c>
      <c r="W8562" t="str">
        <f>IFERROR(VLOOKUP(B8562,Returns!B:C,2,0),"NO")</f>
        <v>NO</v>
      </c>
      <c r="X8562" s="34">
        <f t="shared" si="133"/>
        <v>26.376000000000005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35">
        <v>0.6</v>
      </c>
      <c r="U8563" s="1">
        <v>-0.75660000000000016</v>
      </c>
      <c r="V8563" t="str">
        <f>VLOOKUP(M8563,People!B:C,2,0)</f>
        <v>Kelly Williams</v>
      </c>
      <c r="W8563" t="str">
        <f>IFERROR(VLOOKUP(B8563,Returns!B:C,2,0),"NO")</f>
        <v>NO</v>
      </c>
      <c r="X8563" s="34">
        <f t="shared" si="133"/>
        <v>1.3968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35">
        <v>0</v>
      </c>
      <c r="U8564" s="1">
        <v>378.274</v>
      </c>
      <c r="V8564" t="str">
        <f>VLOOKUP(M8564,People!B:C,2,0)</f>
        <v>Kelly Williams</v>
      </c>
      <c r="W8564" t="str">
        <f>IFERROR(VLOOKUP(B8564,Returns!B:C,2,0),"NO")</f>
        <v>NO</v>
      </c>
      <c r="X8564" s="34">
        <f t="shared" si="133"/>
        <v>0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35">
        <v>0.7</v>
      </c>
      <c r="U8565" s="1">
        <v>-3.5507999999999988</v>
      </c>
      <c r="V8565" t="str">
        <f>VLOOKUP(M8565,People!B:C,2,0)</f>
        <v>Cassandra Brandow</v>
      </c>
      <c r="W8565" t="str">
        <f>IFERROR(VLOOKUP(B8565,Returns!B:C,2,0),"NO")</f>
        <v>NO</v>
      </c>
      <c r="X8565" s="34">
        <f t="shared" si="133"/>
        <v>3.3894000000000002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35">
        <v>0.2</v>
      </c>
      <c r="U8566" s="1">
        <v>-8.2764000000000379</v>
      </c>
      <c r="V8566" t="str">
        <f>VLOOKUP(M8566,People!B:C,2,0)</f>
        <v>Cassandra Brandow</v>
      </c>
      <c r="W8566" t="str">
        <f>IFERROR(VLOOKUP(B8566,Returns!B:C,2,0),"NO")</f>
        <v>NO</v>
      </c>
      <c r="X8566" s="34">
        <f t="shared" si="133"/>
        <v>44.140800000000006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35">
        <v>0.2</v>
      </c>
      <c r="U8567" s="1">
        <v>6.7175999999999974</v>
      </c>
      <c r="V8567" t="str">
        <f>VLOOKUP(M8567,People!B:C,2,0)</f>
        <v>Kelly Williams</v>
      </c>
      <c r="W8567" t="str">
        <f>IFERROR(VLOOKUP(B8567,Returns!B:C,2,0),"NO")</f>
        <v>NO</v>
      </c>
      <c r="X8567" s="34">
        <f t="shared" si="133"/>
        <v>13.435200000000002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35">
        <v>0.2</v>
      </c>
      <c r="U8568" s="1">
        <v>5.5215999999999994</v>
      </c>
      <c r="V8568" t="str">
        <f>VLOOKUP(M8568,People!B:C,2,0)</f>
        <v>Kelly Williams</v>
      </c>
      <c r="W8568" t="str">
        <f>IFERROR(VLOOKUP(B8568,Returns!B:C,2,0),"NO")</f>
        <v>NO</v>
      </c>
      <c r="X8568" s="34">
        <f t="shared" si="133"/>
        <v>3.0464000000000002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35">
        <v>0.2</v>
      </c>
      <c r="U8569" s="1">
        <v>10.8864</v>
      </c>
      <c r="V8569" t="str">
        <f>VLOOKUP(M8569,People!B:C,2,0)</f>
        <v>Chuck Magee</v>
      </c>
      <c r="W8569" t="str">
        <f>IFERROR(VLOOKUP(B8569,Returns!B:C,2,0),"NO")</f>
        <v>NO</v>
      </c>
      <c r="X8569" s="34">
        <f t="shared" si="133"/>
        <v>6.2208000000000014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35">
        <v>0.2</v>
      </c>
      <c r="U8570" s="1">
        <v>314.84180000000003</v>
      </c>
      <c r="V8570" t="str">
        <f>VLOOKUP(M8570,People!B:C,2,0)</f>
        <v>Chuck Magee</v>
      </c>
      <c r="W8570" t="str">
        <f>IFERROR(VLOOKUP(B8570,Returns!B:C,2,0),"NO")</f>
        <v>NO</v>
      </c>
      <c r="X8570" s="34">
        <f t="shared" si="133"/>
        <v>193.74880000000005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35">
        <v>0.2</v>
      </c>
      <c r="U8571" s="1">
        <v>77.823200000000014</v>
      </c>
      <c r="V8571" t="str">
        <f>VLOOKUP(M8571,People!B:C,2,0)</f>
        <v>Chuck Magee</v>
      </c>
      <c r="W8571" t="str">
        <f>IFERROR(VLOOKUP(B8571,Returns!B:C,2,0),"NO")</f>
        <v>NO</v>
      </c>
      <c r="X8571" s="34">
        <f t="shared" si="133"/>
        <v>44.470399999999998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35">
        <v>0.2</v>
      </c>
      <c r="U8572" s="1">
        <v>89.996999999999986</v>
      </c>
      <c r="V8572" t="str">
        <f>VLOOKUP(M8572,People!B:C,2,0)</f>
        <v>Chuck Magee</v>
      </c>
      <c r="W8572" t="str">
        <f>IFERROR(VLOOKUP(B8572,Returns!B:C,2,0),"NO")</f>
        <v>NO</v>
      </c>
      <c r="X8572" s="34">
        <f t="shared" si="133"/>
        <v>95.996800000000007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35">
        <v>0.2</v>
      </c>
      <c r="U8573" s="1">
        <v>3.2099999999999982</v>
      </c>
      <c r="V8573" t="str">
        <f>VLOOKUP(M8573,People!B:C,2,0)</f>
        <v>Kelly Williams</v>
      </c>
      <c r="W8573" t="str">
        <f>IFERROR(VLOOKUP(B8573,Returns!B:C,2,0),"NO")</f>
        <v>NO</v>
      </c>
      <c r="X8573" s="34">
        <f t="shared" si="133"/>
        <v>2.0544000000000007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35">
        <v>0.4</v>
      </c>
      <c r="U8574" s="1">
        <v>-199.7700000000001</v>
      </c>
      <c r="V8574" t="str">
        <f>VLOOKUP(M8574,People!B:C,2,0)</f>
        <v>Kelly Williams</v>
      </c>
      <c r="W8574" t="str">
        <f>IFERROR(VLOOKUP(B8574,Returns!B:C,2,0),"NO")</f>
        <v>NO</v>
      </c>
      <c r="X8574" s="34">
        <f t="shared" si="133"/>
        <v>399.53999999999996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35">
        <v>0</v>
      </c>
      <c r="U8575" s="1">
        <v>11.543199999999999</v>
      </c>
      <c r="V8575" t="str">
        <f>VLOOKUP(M8575,People!B:C,2,0)</f>
        <v>Chuck Magee</v>
      </c>
      <c r="W8575" t="str">
        <f>IFERROR(VLOOKUP(B8575,Returns!B:C,2,0),"NO")</f>
        <v>NO</v>
      </c>
      <c r="X8575" s="34">
        <f t="shared" si="133"/>
        <v>0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35">
        <v>0</v>
      </c>
      <c r="U8576" s="1">
        <v>0.11340000000000017</v>
      </c>
      <c r="V8576" t="str">
        <f>VLOOKUP(M8576,People!B:C,2,0)</f>
        <v>Anna Andreadi</v>
      </c>
      <c r="W8576" t="str">
        <f>IFERROR(VLOOKUP(B8576,Returns!B:C,2,0),"NO")</f>
        <v>NO</v>
      </c>
      <c r="X8576" s="34">
        <f t="shared" si="133"/>
        <v>0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35">
        <v>0.2</v>
      </c>
      <c r="U8577" s="1">
        <v>0.89599999999999991</v>
      </c>
      <c r="V8577" t="str">
        <f>VLOOKUP(M8577,People!B:C,2,0)</f>
        <v>Cassandra Brandow</v>
      </c>
      <c r="W8577" t="str">
        <f>IFERROR(VLOOKUP(B8577,Returns!B:C,2,0),"NO")</f>
        <v>Yes</v>
      </c>
      <c r="X8577" s="34">
        <f t="shared" si="133"/>
        <v>2.8672000000000004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35">
        <v>0</v>
      </c>
      <c r="U8578" s="1">
        <v>26.597999999999999</v>
      </c>
      <c r="V8578" t="str">
        <f>VLOOKUP(M8578,People!B:C,2,0)</f>
        <v>Chuck Magee</v>
      </c>
      <c r="W8578" t="str">
        <f>IFERROR(VLOOKUP(B8578,Returns!B:C,2,0),"NO")</f>
        <v>NO</v>
      </c>
      <c r="X8578" s="34">
        <f t="shared" ref="X8578:X8641" si="134">T8578*R8578</f>
        <v>0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35">
        <v>0</v>
      </c>
      <c r="U8579" s="1">
        <v>97.203200000000038</v>
      </c>
      <c r="V8579" t="str">
        <f>VLOOKUP(M8579,People!B:C,2,0)</f>
        <v>Kelly Williams</v>
      </c>
      <c r="W8579" t="str">
        <f>IFERROR(VLOOKUP(B8579,Returns!B:C,2,0),"NO")</f>
        <v>NO</v>
      </c>
      <c r="X8579" s="34">
        <f t="shared" si="134"/>
        <v>0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35">
        <v>0</v>
      </c>
      <c r="U8580" s="1">
        <v>7.7899999999999991</v>
      </c>
      <c r="V8580" t="str">
        <f>VLOOKUP(M8580,People!B:C,2,0)</f>
        <v>Kelly Williams</v>
      </c>
      <c r="W8580" t="str">
        <f>IFERROR(VLOOKUP(B8580,Returns!B:C,2,0),"NO")</f>
        <v>NO</v>
      </c>
      <c r="X8580" s="34">
        <f t="shared" si="134"/>
        <v>0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35">
        <v>0</v>
      </c>
      <c r="U8581" s="1">
        <v>1.2005999999999999</v>
      </c>
      <c r="V8581" t="str">
        <f>VLOOKUP(M8581,People!B:C,2,0)</f>
        <v>Cassandra Brandow</v>
      </c>
      <c r="W8581" t="str">
        <f>IFERROR(VLOOKUP(B8581,Returns!B:C,2,0),"NO")</f>
        <v>NO</v>
      </c>
      <c r="X8581" s="34">
        <f t="shared" si="134"/>
        <v>0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35">
        <v>0.6</v>
      </c>
      <c r="U8582" s="1">
        <v>-5.9408999999999992</v>
      </c>
      <c r="V8582" t="str">
        <f>VLOOKUP(M8582,People!B:C,2,0)</f>
        <v>Kelly Williams</v>
      </c>
      <c r="W8582" t="str">
        <f>IFERROR(VLOOKUP(B8582,Returns!B:C,2,0),"NO")</f>
        <v>NO</v>
      </c>
      <c r="X8582" s="34">
        <f t="shared" si="134"/>
        <v>6.1992000000000003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35">
        <v>0.2</v>
      </c>
      <c r="U8583" s="1">
        <v>3.6288</v>
      </c>
      <c r="V8583" t="str">
        <f>VLOOKUP(M8583,People!B:C,2,0)</f>
        <v>Kelly Williams</v>
      </c>
      <c r="W8583" t="str">
        <f>IFERROR(VLOOKUP(B8583,Returns!B:C,2,0),"NO")</f>
        <v>NO</v>
      </c>
      <c r="X8583" s="34">
        <f t="shared" si="134"/>
        <v>2.0736000000000003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35">
        <v>0.2</v>
      </c>
      <c r="U8584" s="1">
        <v>-3.6372000000000027</v>
      </c>
      <c r="V8584" t="str">
        <f>VLOOKUP(M8584,People!B:C,2,0)</f>
        <v>Kelly Williams</v>
      </c>
      <c r="W8584" t="str">
        <f>IFERROR(VLOOKUP(B8584,Returns!B:C,2,0),"NO")</f>
        <v>NO</v>
      </c>
      <c r="X8584" s="34">
        <f t="shared" si="134"/>
        <v>4.1568000000000005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35">
        <v>0.2</v>
      </c>
      <c r="U8585" s="1">
        <v>-13.392000000000003</v>
      </c>
      <c r="V8585" t="str">
        <f>VLOOKUP(M8585,People!B:C,2,0)</f>
        <v>Kelly Williams</v>
      </c>
      <c r="W8585" t="str">
        <f>IFERROR(VLOOKUP(B8585,Returns!B:C,2,0),"NO")</f>
        <v>NO</v>
      </c>
      <c r="X8585" s="34">
        <f t="shared" si="134"/>
        <v>13.391999999999999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35">
        <v>0.2</v>
      </c>
      <c r="U8586" s="1">
        <v>6.0367999999999986</v>
      </c>
      <c r="V8586" t="str">
        <f>VLOOKUP(M8586,People!B:C,2,0)</f>
        <v>Anna Andreadi</v>
      </c>
      <c r="W8586" t="str">
        <f>IFERROR(VLOOKUP(B8586,Returns!B:C,2,0),"NO")</f>
        <v>NO</v>
      </c>
      <c r="X8586" s="34">
        <f t="shared" si="134"/>
        <v>3.4496000000000002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35">
        <v>0.7</v>
      </c>
      <c r="U8587" s="1">
        <v>-8.1311999999999998</v>
      </c>
      <c r="V8587" t="str">
        <f>VLOOKUP(M8587,People!B:C,2,0)</f>
        <v>Chuck Magee</v>
      </c>
      <c r="W8587" t="str">
        <f>IFERROR(VLOOKUP(B8587,Returns!B:C,2,0),"NO")</f>
        <v>NO</v>
      </c>
      <c r="X8587" s="34">
        <f t="shared" si="134"/>
        <v>7.7616000000000014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35">
        <v>0</v>
      </c>
      <c r="U8588" s="1">
        <v>244.61549999999988</v>
      </c>
      <c r="V8588" t="str">
        <f>VLOOKUP(M8588,People!B:C,2,0)</f>
        <v>Anna Andreadi</v>
      </c>
      <c r="W8588" t="str">
        <f>IFERROR(VLOOKUP(B8588,Returns!B:C,2,0),"NO")</f>
        <v>Yes</v>
      </c>
      <c r="X8588" s="34">
        <f t="shared" si="134"/>
        <v>0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35">
        <v>0</v>
      </c>
      <c r="U8589" s="1">
        <v>43.705999999999996</v>
      </c>
      <c r="V8589" t="str">
        <f>VLOOKUP(M8589,People!B:C,2,0)</f>
        <v>Anna Andreadi</v>
      </c>
      <c r="W8589" t="str">
        <f>IFERROR(VLOOKUP(B8589,Returns!B:C,2,0),"NO")</f>
        <v>Yes</v>
      </c>
      <c r="X8589" s="34">
        <f t="shared" si="134"/>
        <v>0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35">
        <v>0.2</v>
      </c>
      <c r="U8590" s="1">
        <v>-10.393600000000001</v>
      </c>
      <c r="V8590" t="str">
        <f>VLOOKUP(M8590,People!B:C,2,0)</f>
        <v>Chuck Magee</v>
      </c>
      <c r="W8590" t="str">
        <f>IFERROR(VLOOKUP(B8590,Returns!B:C,2,0),"NO")</f>
        <v>NO</v>
      </c>
      <c r="X8590" s="34">
        <f t="shared" si="134"/>
        <v>10.393599999999999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35">
        <v>0.2</v>
      </c>
      <c r="U8591" s="1">
        <v>0.47680000000000011</v>
      </c>
      <c r="V8591" t="str">
        <f>VLOOKUP(M8591,People!B:C,2,0)</f>
        <v>Chuck Magee</v>
      </c>
      <c r="W8591" t="str">
        <f>IFERROR(VLOOKUP(B8591,Returns!B:C,2,0),"NO")</f>
        <v>NO</v>
      </c>
      <c r="X8591" s="34">
        <f t="shared" si="134"/>
        <v>0.9536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35">
        <v>0</v>
      </c>
      <c r="U8592" s="1">
        <v>3.9102000000000006</v>
      </c>
      <c r="V8592" t="str">
        <f>VLOOKUP(M8592,People!B:C,2,0)</f>
        <v>Chuck Magee</v>
      </c>
      <c r="W8592" t="str">
        <f>IFERROR(VLOOKUP(B8592,Returns!B:C,2,0),"NO")</f>
        <v>NO</v>
      </c>
      <c r="X8592" s="34">
        <f t="shared" si="134"/>
        <v>0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35">
        <v>0.2</v>
      </c>
      <c r="U8593" s="1">
        <v>7.008</v>
      </c>
      <c r="V8593" t="str">
        <f>VLOOKUP(M8593,People!B:C,2,0)</f>
        <v>Anna Andreadi</v>
      </c>
      <c r="W8593" t="str">
        <f>IFERROR(VLOOKUP(B8593,Returns!B:C,2,0),"NO")</f>
        <v>Yes</v>
      </c>
      <c r="X8593" s="34">
        <f t="shared" si="134"/>
        <v>3.7376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35">
        <v>0.2</v>
      </c>
      <c r="U8594" s="1">
        <v>3.3534000000000006</v>
      </c>
      <c r="V8594" t="str">
        <f>VLOOKUP(M8594,People!B:C,2,0)</f>
        <v>Anna Andreadi</v>
      </c>
      <c r="W8594" t="str">
        <f>IFERROR(VLOOKUP(B8594,Returns!B:C,2,0),"NO")</f>
        <v>Yes</v>
      </c>
      <c r="X8594" s="34">
        <f t="shared" si="134"/>
        <v>2.3328000000000002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35">
        <v>0.2</v>
      </c>
      <c r="U8595" s="1">
        <v>38.395199999999988</v>
      </c>
      <c r="V8595" t="str">
        <f>VLOOKUP(M8595,People!B:C,2,0)</f>
        <v>Cassandra Brandow</v>
      </c>
      <c r="W8595" t="str">
        <f>IFERROR(VLOOKUP(B8595,Returns!B:C,2,0),"NO")</f>
        <v>NO</v>
      </c>
      <c r="X8595" s="34">
        <f t="shared" si="134"/>
        <v>38.395200000000003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35">
        <v>0.2</v>
      </c>
      <c r="U8596" s="1">
        <v>31.197999999999993</v>
      </c>
      <c r="V8596" t="str">
        <f>VLOOKUP(M8596,People!B:C,2,0)</f>
        <v>Cassandra Brandow</v>
      </c>
      <c r="W8596" t="str">
        <f>IFERROR(VLOOKUP(B8596,Returns!B:C,2,0),"NO")</f>
        <v>NO</v>
      </c>
      <c r="X8596" s="34">
        <f t="shared" si="134"/>
        <v>99.833600000000018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35">
        <v>0</v>
      </c>
      <c r="U8597" s="1">
        <v>5.3460000000000001</v>
      </c>
      <c r="V8597" t="str">
        <f>VLOOKUP(M8597,People!B:C,2,0)</f>
        <v>Cassandra Brandow</v>
      </c>
      <c r="W8597" t="str">
        <f>IFERROR(VLOOKUP(B8597,Returns!B:C,2,0),"NO")</f>
        <v>NO</v>
      </c>
      <c r="X8597" s="34">
        <f t="shared" si="134"/>
        <v>0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35">
        <v>0</v>
      </c>
      <c r="U8598" s="1">
        <v>16.656799999999997</v>
      </c>
      <c r="V8598" t="str">
        <f>VLOOKUP(M8598,People!B:C,2,0)</f>
        <v>Cassandra Brandow</v>
      </c>
      <c r="W8598" t="str">
        <f>IFERROR(VLOOKUP(B8598,Returns!B:C,2,0),"NO")</f>
        <v>NO</v>
      </c>
      <c r="X8598" s="34">
        <f t="shared" si="134"/>
        <v>0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35">
        <v>0.2</v>
      </c>
      <c r="U8599" s="1">
        <v>25.175999999999998</v>
      </c>
      <c r="V8599" t="str">
        <f>VLOOKUP(M8599,People!B:C,2,0)</f>
        <v>Anna Andreadi</v>
      </c>
      <c r="W8599" t="str">
        <f>IFERROR(VLOOKUP(B8599,Returns!B:C,2,0),"NO")</f>
        <v>NO</v>
      </c>
      <c r="X8599" s="34">
        <f t="shared" si="134"/>
        <v>13.427200000000003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35">
        <v>0.2</v>
      </c>
      <c r="U8600" s="1">
        <v>1.512</v>
      </c>
      <c r="V8600" t="str">
        <f>VLOOKUP(M8600,People!B:C,2,0)</f>
        <v>Anna Andreadi</v>
      </c>
      <c r="W8600" t="str">
        <f>IFERROR(VLOOKUP(B8600,Returns!B:C,2,0),"NO")</f>
        <v>NO</v>
      </c>
      <c r="X8600" s="34">
        <f t="shared" si="134"/>
        <v>0.8640000000000001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35">
        <v>0</v>
      </c>
      <c r="U8601" s="1">
        <v>7.0218000000000007</v>
      </c>
      <c r="V8601" t="str">
        <f>VLOOKUP(M8601,People!B:C,2,0)</f>
        <v>Anna Andreadi</v>
      </c>
      <c r="W8601" t="str">
        <f>IFERROR(VLOOKUP(B8601,Returns!B:C,2,0),"NO")</f>
        <v>NO</v>
      </c>
      <c r="X8601" s="34">
        <f t="shared" si="134"/>
        <v>0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35">
        <v>0</v>
      </c>
      <c r="U8602" s="1">
        <v>11.351200000000002</v>
      </c>
      <c r="V8602" t="str">
        <f>VLOOKUP(M8602,People!B:C,2,0)</f>
        <v>Anna Andreadi</v>
      </c>
      <c r="W8602" t="str">
        <f>IFERROR(VLOOKUP(B8602,Returns!B:C,2,0),"NO")</f>
        <v>NO</v>
      </c>
      <c r="X8602" s="34">
        <f t="shared" si="134"/>
        <v>0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35">
        <v>0.2</v>
      </c>
      <c r="U8603" s="1">
        <v>2.5591999999999997</v>
      </c>
      <c r="V8603" t="str">
        <f>VLOOKUP(M8603,People!B:C,2,0)</f>
        <v>Anna Andreadi</v>
      </c>
      <c r="W8603" t="str">
        <f>IFERROR(VLOOKUP(B8603,Returns!B:C,2,0),"NO")</f>
        <v>NO</v>
      </c>
      <c r="X8603" s="34">
        <f t="shared" si="134"/>
        <v>1.4624000000000004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35">
        <v>0.2</v>
      </c>
      <c r="U8604" s="1">
        <v>59.492999999999952</v>
      </c>
      <c r="V8604" t="str">
        <f>VLOOKUP(M8604,People!B:C,2,0)</f>
        <v>Anna Andreadi</v>
      </c>
      <c r="W8604" t="str">
        <f>IFERROR(VLOOKUP(B8604,Returns!B:C,2,0),"NO")</f>
        <v>NO</v>
      </c>
      <c r="X8604" s="34">
        <f t="shared" si="134"/>
        <v>95.188800000000015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35">
        <v>0.2</v>
      </c>
      <c r="U8605" s="1">
        <v>-5.2640000000000002</v>
      </c>
      <c r="V8605" t="str">
        <f>VLOOKUP(M8605,People!B:C,2,0)</f>
        <v>Kelly Williams</v>
      </c>
      <c r="W8605" t="str">
        <f>IFERROR(VLOOKUP(B8605,Returns!B:C,2,0),"NO")</f>
        <v>NO</v>
      </c>
      <c r="X8605" s="34">
        <f t="shared" si="134"/>
        <v>6.0160000000000009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35">
        <v>0.2</v>
      </c>
      <c r="U8606" s="1">
        <v>-6.2100000000000151</v>
      </c>
      <c r="V8606" t="str">
        <f>VLOOKUP(M8606,People!B:C,2,0)</f>
        <v>Kelly Williams</v>
      </c>
      <c r="W8606" t="str">
        <f>IFERROR(VLOOKUP(B8606,Returns!B:C,2,0),"NO")</f>
        <v>NO</v>
      </c>
      <c r="X8606" s="34">
        <f t="shared" si="134"/>
        <v>33.120000000000005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35">
        <v>0.2</v>
      </c>
      <c r="U8607" s="1">
        <v>13.571999999999996</v>
      </c>
      <c r="V8607" t="str">
        <f>VLOOKUP(M8607,People!B:C,2,0)</f>
        <v>Kelly Williams</v>
      </c>
      <c r="W8607" t="str">
        <f>IFERROR(VLOOKUP(B8607,Returns!B:C,2,0),"NO")</f>
        <v>NO</v>
      </c>
      <c r="X8607" s="34">
        <f t="shared" si="134"/>
        <v>36.192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35">
        <v>0</v>
      </c>
      <c r="U8608" s="1">
        <v>7.6493999999999982</v>
      </c>
      <c r="V8608" t="str">
        <f>VLOOKUP(M8608,People!B:C,2,0)</f>
        <v>Chuck Magee</v>
      </c>
      <c r="W8608" t="str">
        <f>IFERROR(VLOOKUP(B8608,Returns!B:C,2,0),"NO")</f>
        <v>NO</v>
      </c>
      <c r="X8608" s="34">
        <f t="shared" si="134"/>
        <v>0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35">
        <v>0</v>
      </c>
      <c r="U8609" s="1">
        <v>21.075200000000002</v>
      </c>
      <c r="V8609" t="str">
        <f>VLOOKUP(M8609,People!B:C,2,0)</f>
        <v>Chuck Magee</v>
      </c>
      <c r="W8609" t="str">
        <f>IFERROR(VLOOKUP(B8609,Returns!B:C,2,0),"NO")</f>
        <v>NO</v>
      </c>
      <c r="X8609" s="34">
        <f t="shared" si="134"/>
        <v>0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35">
        <v>0</v>
      </c>
      <c r="U8610" s="1">
        <v>4.0456000000000003</v>
      </c>
      <c r="V8610" t="str">
        <f>VLOOKUP(M8610,People!B:C,2,0)</f>
        <v>Chuck Magee</v>
      </c>
      <c r="W8610" t="str">
        <f>IFERROR(VLOOKUP(B8610,Returns!B:C,2,0),"NO")</f>
        <v>NO</v>
      </c>
      <c r="X8610" s="34">
        <f t="shared" si="134"/>
        <v>0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35">
        <v>0.2</v>
      </c>
      <c r="U8611" s="1">
        <v>-44.196000000000026</v>
      </c>
      <c r="V8611" t="str">
        <f>VLOOKUP(M8611,People!B:C,2,0)</f>
        <v>Chuck Magee</v>
      </c>
      <c r="W8611" t="str">
        <f>IFERROR(VLOOKUP(B8611,Returns!B:C,2,0),"NO")</f>
        <v>NO</v>
      </c>
      <c r="X8611" s="34">
        <f t="shared" si="134"/>
        <v>70.7136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35">
        <v>0</v>
      </c>
      <c r="U8612" s="1">
        <v>6.7008000000000001</v>
      </c>
      <c r="V8612" t="str">
        <f>VLOOKUP(M8612,People!B:C,2,0)</f>
        <v>Chuck Magee</v>
      </c>
      <c r="W8612" t="str">
        <f>IFERROR(VLOOKUP(B8612,Returns!B:C,2,0),"NO")</f>
        <v>NO</v>
      </c>
      <c r="X8612" s="34">
        <f t="shared" si="134"/>
        <v>0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35">
        <v>0</v>
      </c>
      <c r="U8613" s="1">
        <v>29.032499999999999</v>
      </c>
      <c r="V8613" t="str">
        <f>VLOOKUP(M8613,People!B:C,2,0)</f>
        <v>Anna Andreadi</v>
      </c>
      <c r="W8613" t="str">
        <f>IFERROR(VLOOKUP(B8613,Returns!B:C,2,0),"NO")</f>
        <v>NO</v>
      </c>
      <c r="X8613" s="34">
        <f t="shared" si="134"/>
        <v>0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35">
        <v>0</v>
      </c>
      <c r="U8614" s="1">
        <v>10.316800000000001</v>
      </c>
      <c r="V8614" t="str">
        <f>VLOOKUP(M8614,People!B:C,2,0)</f>
        <v>Anna Andreadi</v>
      </c>
      <c r="W8614" t="str">
        <f>IFERROR(VLOOKUP(B8614,Returns!B:C,2,0),"NO")</f>
        <v>NO</v>
      </c>
      <c r="X8614" s="34">
        <f t="shared" si="134"/>
        <v>0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35">
        <v>0</v>
      </c>
      <c r="U8615" s="1">
        <v>177.58890000000002</v>
      </c>
      <c r="V8615" t="str">
        <f>VLOOKUP(M8615,People!B:C,2,0)</f>
        <v>Anna Andreadi</v>
      </c>
      <c r="W8615" t="str">
        <f>IFERROR(VLOOKUP(B8615,Returns!B:C,2,0),"NO")</f>
        <v>NO</v>
      </c>
      <c r="X8615" s="34">
        <f t="shared" si="134"/>
        <v>0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35">
        <v>0</v>
      </c>
      <c r="U8616" s="1">
        <v>3.4685999999999999</v>
      </c>
      <c r="V8616" t="str">
        <f>VLOOKUP(M8616,People!B:C,2,0)</f>
        <v>Anna Andreadi</v>
      </c>
      <c r="W8616" t="str">
        <f>IFERROR(VLOOKUP(B8616,Returns!B:C,2,0),"NO")</f>
        <v>NO</v>
      </c>
      <c r="X8616" s="34">
        <f t="shared" si="134"/>
        <v>0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35">
        <v>0.2</v>
      </c>
      <c r="U8617" s="1">
        <v>4.4550000000000001</v>
      </c>
      <c r="V8617" t="str">
        <f>VLOOKUP(M8617,People!B:C,2,0)</f>
        <v>Anna Andreadi</v>
      </c>
      <c r="W8617" t="str">
        <f>IFERROR(VLOOKUP(B8617,Returns!B:C,2,0),"NO")</f>
        <v>NO</v>
      </c>
      <c r="X8617" s="34">
        <f t="shared" si="134"/>
        <v>2.8512000000000004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35">
        <v>0</v>
      </c>
      <c r="U8618" s="1">
        <v>40.170200000000001</v>
      </c>
      <c r="V8618" t="str">
        <f>VLOOKUP(M8618,People!B:C,2,0)</f>
        <v>Anna Andreadi</v>
      </c>
      <c r="W8618" t="str">
        <f>IFERROR(VLOOKUP(B8618,Returns!B:C,2,0),"NO")</f>
        <v>NO</v>
      </c>
      <c r="X8618" s="34">
        <f t="shared" si="134"/>
        <v>0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35">
        <v>0.2</v>
      </c>
      <c r="U8619" s="1">
        <v>13.868400000000001</v>
      </c>
      <c r="V8619" t="str">
        <f>VLOOKUP(M8619,People!B:C,2,0)</f>
        <v>Anna Andreadi</v>
      </c>
      <c r="W8619" t="str">
        <f>IFERROR(VLOOKUP(B8619,Returns!B:C,2,0),"NO")</f>
        <v>NO</v>
      </c>
      <c r="X8619" s="34">
        <f t="shared" si="134"/>
        <v>7.9248000000000021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35">
        <v>0.2</v>
      </c>
      <c r="U8620" s="1">
        <v>-14.987700000000061</v>
      </c>
      <c r="V8620" t="str">
        <f>VLOOKUP(M8620,People!B:C,2,0)</f>
        <v>Anna Andreadi</v>
      </c>
      <c r="W8620" t="str">
        <f>IFERROR(VLOOKUP(B8620,Returns!B:C,2,0),"NO")</f>
        <v>Yes</v>
      </c>
      <c r="X8620" s="34">
        <f t="shared" si="134"/>
        <v>79.934400000000011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35">
        <v>0</v>
      </c>
      <c r="U8621" s="1">
        <v>16.931200000000004</v>
      </c>
      <c r="V8621" t="str">
        <f>VLOOKUP(M8621,People!B:C,2,0)</f>
        <v>Chuck Magee</v>
      </c>
      <c r="W8621" t="str">
        <f>IFERROR(VLOOKUP(B8621,Returns!B:C,2,0),"NO")</f>
        <v>NO</v>
      </c>
      <c r="X8621" s="34">
        <f t="shared" si="134"/>
        <v>0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35">
        <v>0.6</v>
      </c>
      <c r="U8622" s="1">
        <v>-19.863999999999997</v>
      </c>
      <c r="V8622" t="str">
        <f>VLOOKUP(M8622,People!B:C,2,0)</f>
        <v>Kelly Williams</v>
      </c>
      <c r="W8622" t="str">
        <f>IFERROR(VLOOKUP(B8622,Returns!B:C,2,0),"NO")</f>
        <v>NO</v>
      </c>
      <c r="X8622" s="34">
        <f t="shared" si="134"/>
        <v>18.336000000000002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35">
        <v>0.2</v>
      </c>
      <c r="U8623" s="1">
        <v>2.3363999999999976</v>
      </c>
      <c r="V8623" t="str">
        <f>VLOOKUP(M8623,People!B:C,2,0)</f>
        <v>Cassandra Brandow</v>
      </c>
      <c r="W8623" t="str">
        <f>IFERROR(VLOOKUP(B8623,Returns!B:C,2,0),"NO")</f>
        <v>NO</v>
      </c>
      <c r="X8623" s="34">
        <f t="shared" si="134"/>
        <v>4.1536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35">
        <v>0.2</v>
      </c>
      <c r="U8624" s="1">
        <v>3.9808000000000003</v>
      </c>
      <c r="V8624" t="str">
        <f>VLOOKUP(M8624,People!B:C,2,0)</f>
        <v>Anna Andreadi</v>
      </c>
      <c r="W8624" t="str">
        <f>IFERROR(VLOOKUP(B8624,Returns!B:C,2,0),"NO")</f>
        <v>Yes</v>
      </c>
      <c r="X8624" s="34">
        <f t="shared" si="134"/>
        <v>7.9616000000000007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35">
        <v>0.7</v>
      </c>
      <c r="U8625" s="1">
        <v>-100.91999999999999</v>
      </c>
      <c r="V8625" t="str">
        <f>VLOOKUP(M8625,People!B:C,2,0)</f>
        <v>Cassandra Brandow</v>
      </c>
      <c r="W8625" t="str">
        <f>IFERROR(VLOOKUP(B8625,Returns!B:C,2,0),"NO")</f>
        <v>NO</v>
      </c>
      <c r="X8625" s="34">
        <f t="shared" si="134"/>
        <v>84.772800000000018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35">
        <v>0.2</v>
      </c>
      <c r="U8626" s="1">
        <v>-1.3995000000000104</v>
      </c>
      <c r="V8626" t="str">
        <f>VLOOKUP(M8626,People!B:C,2,0)</f>
        <v>Cassandra Brandow</v>
      </c>
      <c r="W8626" t="str">
        <f>IFERROR(VLOOKUP(B8626,Returns!B:C,2,0),"NO")</f>
        <v>NO</v>
      </c>
      <c r="X8626" s="34">
        <f t="shared" si="134"/>
        <v>22.391999999999999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35">
        <v>0.2</v>
      </c>
      <c r="U8627" s="1">
        <v>5.1011999999999995</v>
      </c>
      <c r="V8627" t="str">
        <f>VLOOKUP(M8627,People!B:C,2,0)</f>
        <v>Anna Andreadi</v>
      </c>
      <c r="W8627" t="str">
        <f>IFERROR(VLOOKUP(B8627,Returns!B:C,2,0),"NO")</f>
        <v>NO</v>
      </c>
      <c r="X8627" s="34">
        <f t="shared" si="134"/>
        <v>3.1392000000000007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35">
        <v>0</v>
      </c>
      <c r="U8628" s="1">
        <v>18.970199999999998</v>
      </c>
      <c r="V8628" t="str">
        <f>VLOOKUP(M8628,People!B:C,2,0)</f>
        <v>Chuck Magee</v>
      </c>
      <c r="W8628" t="str">
        <f>IFERROR(VLOOKUP(B8628,Returns!B:C,2,0),"NO")</f>
        <v>NO</v>
      </c>
      <c r="X8628" s="34">
        <f t="shared" si="134"/>
        <v>0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35">
        <v>0</v>
      </c>
      <c r="U8629" s="1">
        <v>16.199999999999992</v>
      </c>
      <c r="V8629" t="str">
        <f>VLOOKUP(M8629,People!B:C,2,0)</f>
        <v>Chuck Magee</v>
      </c>
      <c r="W8629" t="str">
        <f>IFERROR(VLOOKUP(B8629,Returns!B:C,2,0),"NO")</f>
        <v>NO</v>
      </c>
      <c r="X8629" s="34">
        <f t="shared" si="134"/>
        <v>0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35">
        <v>0.2</v>
      </c>
      <c r="U8630" s="1">
        <v>2.0573999999999995</v>
      </c>
      <c r="V8630" t="str">
        <f>VLOOKUP(M8630,People!B:C,2,0)</f>
        <v>Chuck Magee</v>
      </c>
      <c r="W8630" t="str">
        <f>IFERROR(VLOOKUP(B8630,Returns!B:C,2,0),"NO")</f>
        <v>NO</v>
      </c>
      <c r="X8630" s="34">
        <f t="shared" si="134"/>
        <v>1.2192000000000001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35">
        <v>0.4</v>
      </c>
      <c r="U8631" s="1">
        <v>-120.29400000000004</v>
      </c>
      <c r="V8631" t="str">
        <f>VLOOKUP(M8631,People!B:C,2,0)</f>
        <v>Chuck Magee</v>
      </c>
      <c r="W8631" t="str">
        <f>IFERROR(VLOOKUP(B8631,Returns!B:C,2,0),"NO")</f>
        <v>NO</v>
      </c>
      <c r="X8631" s="34">
        <f t="shared" si="134"/>
        <v>192.47040000000001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35">
        <v>0</v>
      </c>
      <c r="U8632" s="1">
        <v>2.3891999999999998</v>
      </c>
      <c r="V8632" t="str">
        <f>VLOOKUP(M8632,People!B:C,2,0)</f>
        <v>Chuck Magee</v>
      </c>
      <c r="W8632" t="str">
        <f>IFERROR(VLOOKUP(B8632,Returns!B:C,2,0),"NO")</f>
        <v>NO</v>
      </c>
      <c r="X8632" s="34">
        <f t="shared" si="134"/>
        <v>0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35">
        <v>0.5</v>
      </c>
      <c r="U8633" s="1">
        <v>-78.078000000000003</v>
      </c>
      <c r="V8633" t="str">
        <f>VLOOKUP(M8633,People!B:C,2,0)</f>
        <v>Chuck Magee</v>
      </c>
      <c r="W8633" t="str">
        <f>IFERROR(VLOOKUP(B8633,Returns!B:C,2,0),"NO")</f>
        <v>NO</v>
      </c>
      <c r="X8633" s="34">
        <f t="shared" si="134"/>
        <v>88.725000000000009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35">
        <v>0.7</v>
      </c>
      <c r="U8634" s="1">
        <v>-913.17599999999993</v>
      </c>
      <c r="V8634" t="str">
        <f>VLOOKUP(M8634,People!B:C,2,0)</f>
        <v>Chuck Magee</v>
      </c>
      <c r="W8634" t="str">
        <f>IFERROR(VLOOKUP(B8634,Returns!B:C,2,0),"NO")</f>
        <v>NO</v>
      </c>
      <c r="X8634" s="34">
        <f t="shared" si="134"/>
        <v>958.83479999999997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35">
        <v>0.2</v>
      </c>
      <c r="U8635" s="1">
        <v>0.7110000000000003</v>
      </c>
      <c r="V8635" t="str">
        <f>VLOOKUP(M8635,People!B:C,2,0)</f>
        <v>Chuck Magee</v>
      </c>
      <c r="W8635" t="str">
        <f>IFERROR(VLOOKUP(B8635,Returns!B:C,2,0),"NO")</f>
        <v>NO</v>
      </c>
      <c r="X8635" s="34">
        <f t="shared" si="134"/>
        <v>1.8960000000000001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35">
        <v>0.5</v>
      </c>
      <c r="U8636" s="1">
        <v>-89.066399999999987</v>
      </c>
      <c r="V8636" t="str">
        <f>VLOOKUP(M8636,People!B:C,2,0)</f>
        <v>Chuck Magee</v>
      </c>
      <c r="W8636" t="str">
        <f>IFERROR(VLOOKUP(B8636,Returns!B:C,2,0),"NO")</f>
        <v>NO</v>
      </c>
      <c r="X8636" s="34">
        <f t="shared" si="134"/>
        <v>65.489999999999995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35">
        <v>0</v>
      </c>
      <c r="U8637" s="1">
        <v>45.487000000000002</v>
      </c>
      <c r="V8637" t="str">
        <f>VLOOKUP(M8637,People!B:C,2,0)</f>
        <v>Cassandra Brandow</v>
      </c>
      <c r="W8637" t="str">
        <f>IFERROR(VLOOKUP(B8637,Returns!B:C,2,0),"NO")</f>
        <v>NO</v>
      </c>
      <c r="X8637" s="34">
        <f t="shared" si="134"/>
        <v>0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35">
        <v>0</v>
      </c>
      <c r="U8638" s="1">
        <v>214.76</v>
      </c>
      <c r="V8638" t="str">
        <f>VLOOKUP(M8638,People!B:C,2,0)</f>
        <v>Cassandra Brandow</v>
      </c>
      <c r="W8638" t="str">
        <f>IFERROR(VLOOKUP(B8638,Returns!B:C,2,0),"NO")</f>
        <v>NO</v>
      </c>
      <c r="X8638" s="34">
        <f t="shared" si="134"/>
        <v>0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35">
        <v>0</v>
      </c>
      <c r="U8639" s="1">
        <v>39.082400000000007</v>
      </c>
      <c r="V8639" t="str">
        <f>VLOOKUP(M8639,People!B:C,2,0)</f>
        <v>Anna Andreadi</v>
      </c>
      <c r="W8639" t="str">
        <f>IFERROR(VLOOKUP(B8639,Returns!B:C,2,0),"NO")</f>
        <v>NO</v>
      </c>
      <c r="X8639" s="34">
        <f t="shared" si="134"/>
        <v>0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35">
        <v>0</v>
      </c>
      <c r="U8640" s="1">
        <v>143.982</v>
      </c>
      <c r="V8640" t="str">
        <f>VLOOKUP(M8640,People!B:C,2,0)</f>
        <v>Kelly Williams</v>
      </c>
      <c r="W8640" t="str">
        <f>IFERROR(VLOOKUP(B8640,Returns!B:C,2,0),"NO")</f>
        <v>NO</v>
      </c>
      <c r="X8640" s="34">
        <f t="shared" si="134"/>
        <v>0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35">
        <v>0</v>
      </c>
      <c r="U8641" s="1">
        <v>5.8232999999999997</v>
      </c>
      <c r="V8641" t="str">
        <f>VLOOKUP(M8641,People!B:C,2,0)</f>
        <v>Cassandra Brandow</v>
      </c>
      <c r="W8641" t="str">
        <f>IFERROR(VLOOKUP(B8641,Returns!B:C,2,0),"NO")</f>
        <v>NO</v>
      </c>
      <c r="X8641" s="34">
        <f t="shared" si="134"/>
        <v>0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35">
        <v>0.8</v>
      </c>
      <c r="U8642" s="1">
        <v>-1141.47</v>
      </c>
      <c r="V8642" t="str">
        <f>VLOOKUP(M8642,People!B:C,2,0)</f>
        <v>Kelly Williams</v>
      </c>
      <c r="W8642" t="str">
        <f>IFERROR(VLOOKUP(B8642,Returns!B:C,2,0),"NO")</f>
        <v>NO</v>
      </c>
      <c r="X8642" s="34">
        <f t="shared" ref="X8642:X8705" si="135">T8642*R8642</f>
        <v>608.78399999999988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35">
        <v>0.7</v>
      </c>
      <c r="U8643" s="1">
        <v>-45.239999999999995</v>
      </c>
      <c r="V8643" t="str">
        <f>VLOOKUP(M8643,People!B:C,2,0)</f>
        <v>Anna Andreadi</v>
      </c>
      <c r="W8643" t="str">
        <f>IFERROR(VLOOKUP(B8643,Returns!B:C,2,0),"NO")</f>
        <v>NO</v>
      </c>
      <c r="X8643" s="34">
        <f t="shared" si="135"/>
        <v>47.50200000000001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35">
        <v>0.2</v>
      </c>
      <c r="U8644" s="1">
        <v>11.814</v>
      </c>
      <c r="V8644" t="str">
        <f>VLOOKUP(M8644,People!B:C,2,0)</f>
        <v>Cassandra Brandow</v>
      </c>
      <c r="W8644" t="str">
        <f>IFERROR(VLOOKUP(B8644,Returns!B:C,2,0),"NO")</f>
        <v>NO</v>
      </c>
      <c r="X8644" s="34">
        <f t="shared" si="135"/>
        <v>6.3008000000000015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35">
        <v>0.2</v>
      </c>
      <c r="U8645" s="1">
        <v>1.6379999999999997</v>
      </c>
      <c r="V8645" t="str">
        <f>VLOOKUP(M8645,People!B:C,2,0)</f>
        <v>Cassandra Brandow</v>
      </c>
      <c r="W8645" t="str">
        <f>IFERROR(VLOOKUP(B8645,Returns!B:C,2,0),"NO")</f>
        <v>NO</v>
      </c>
      <c r="X8645" s="34">
        <f t="shared" si="135"/>
        <v>1.008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35">
        <v>0.7</v>
      </c>
      <c r="U8646" s="1">
        <v>-29.244599999999991</v>
      </c>
      <c r="V8646" t="str">
        <f>VLOOKUP(M8646,People!B:C,2,0)</f>
        <v>Cassandra Brandow</v>
      </c>
      <c r="W8646" t="str">
        <f>IFERROR(VLOOKUP(B8646,Returns!B:C,2,0),"NO")</f>
        <v>NO</v>
      </c>
      <c r="X8646" s="34">
        <f t="shared" si="135"/>
        <v>27.915299999999998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35">
        <v>0.2</v>
      </c>
      <c r="U8647" s="1">
        <v>1.4136000000000002</v>
      </c>
      <c r="V8647" t="str">
        <f>VLOOKUP(M8647,People!B:C,2,0)</f>
        <v>Cassandra Brandow</v>
      </c>
      <c r="W8647" t="str">
        <f>IFERROR(VLOOKUP(B8647,Returns!B:C,2,0),"NO")</f>
        <v>NO</v>
      </c>
      <c r="X8647" s="34">
        <f t="shared" si="135"/>
        <v>0.94240000000000002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35">
        <v>0.2</v>
      </c>
      <c r="U8648" s="1">
        <v>19.435200000000009</v>
      </c>
      <c r="V8648" t="str">
        <f>VLOOKUP(M8648,People!B:C,2,0)</f>
        <v>Anna Andreadi</v>
      </c>
      <c r="W8648" t="str">
        <f>IFERROR(VLOOKUP(B8648,Returns!B:C,2,0),"NO")</f>
        <v>Yes</v>
      </c>
      <c r="X8648" s="34">
        <f t="shared" si="135"/>
        <v>38.870400000000011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35">
        <v>0.2</v>
      </c>
      <c r="U8649" s="1">
        <v>10.960199999999993</v>
      </c>
      <c r="V8649" t="str">
        <f>VLOOKUP(M8649,People!B:C,2,0)</f>
        <v>Cassandra Brandow</v>
      </c>
      <c r="W8649" t="str">
        <f>IFERROR(VLOOKUP(B8649,Returns!B:C,2,0),"NO")</f>
        <v>NO</v>
      </c>
      <c r="X8649" s="34">
        <f t="shared" si="135"/>
        <v>19.484800000000003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35">
        <v>0.2</v>
      </c>
      <c r="U8650" s="1">
        <v>26.428499999999957</v>
      </c>
      <c r="V8650" t="str">
        <f>VLOOKUP(M8650,People!B:C,2,0)</f>
        <v>Cassandra Brandow</v>
      </c>
      <c r="W8650" t="str">
        <f>IFERROR(VLOOKUP(B8650,Returns!B:C,2,0),"NO")</f>
        <v>NO</v>
      </c>
      <c r="X8650" s="34">
        <f t="shared" si="135"/>
        <v>140.952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35">
        <v>0.7</v>
      </c>
      <c r="U8651" s="1">
        <v>-20.090399999999995</v>
      </c>
      <c r="V8651" t="str">
        <f>VLOOKUP(M8651,People!B:C,2,0)</f>
        <v>Cassandra Brandow</v>
      </c>
      <c r="W8651" t="str">
        <f>IFERROR(VLOOKUP(B8651,Returns!B:C,2,0),"NO")</f>
        <v>NO</v>
      </c>
      <c r="X8651" s="34">
        <f t="shared" si="135"/>
        <v>19.177200000000003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35">
        <v>0</v>
      </c>
      <c r="U8652" s="1">
        <v>2.6789999999999998</v>
      </c>
      <c r="V8652" t="str">
        <f>VLOOKUP(M8652,People!B:C,2,0)</f>
        <v>Anna Andreadi</v>
      </c>
      <c r="W8652" t="str">
        <f>IFERROR(VLOOKUP(B8652,Returns!B:C,2,0),"NO")</f>
        <v>Yes</v>
      </c>
      <c r="X8652" s="34">
        <f t="shared" si="135"/>
        <v>0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35">
        <v>0</v>
      </c>
      <c r="U8653" s="1">
        <v>5.5341000000000014</v>
      </c>
      <c r="V8653" t="str">
        <f>VLOOKUP(M8653,People!B:C,2,0)</f>
        <v>Anna Andreadi</v>
      </c>
      <c r="W8653" t="str">
        <f>IFERROR(VLOOKUP(B8653,Returns!B:C,2,0),"NO")</f>
        <v>Yes</v>
      </c>
      <c r="X8653" s="34">
        <f t="shared" si="135"/>
        <v>0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35">
        <v>0</v>
      </c>
      <c r="U8654" s="1">
        <v>2.1899999999999995</v>
      </c>
      <c r="V8654" t="str">
        <f>VLOOKUP(M8654,People!B:C,2,0)</f>
        <v>Anna Andreadi</v>
      </c>
      <c r="W8654" t="str">
        <f>IFERROR(VLOOKUP(B8654,Returns!B:C,2,0),"NO")</f>
        <v>Yes</v>
      </c>
      <c r="X8654" s="34">
        <f t="shared" si="135"/>
        <v>0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35">
        <v>0</v>
      </c>
      <c r="U8655" s="1">
        <v>75.992400000000004</v>
      </c>
      <c r="V8655" t="str">
        <f>VLOOKUP(M8655,People!B:C,2,0)</f>
        <v>Anna Andreadi</v>
      </c>
      <c r="W8655" t="str">
        <f>IFERROR(VLOOKUP(B8655,Returns!B:C,2,0),"NO")</f>
        <v>Yes</v>
      </c>
      <c r="X8655" s="34">
        <f t="shared" si="135"/>
        <v>0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35">
        <v>0</v>
      </c>
      <c r="U8656" s="1">
        <v>60.883200000000002</v>
      </c>
      <c r="V8656" t="str">
        <f>VLOOKUP(M8656,People!B:C,2,0)</f>
        <v>Anna Andreadi</v>
      </c>
      <c r="W8656" t="str">
        <f>IFERROR(VLOOKUP(B8656,Returns!B:C,2,0),"NO")</f>
        <v>Yes</v>
      </c>
      <c r="X8656" s="34">
        <f t="shared" si="135"/>
        <v>0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35">
        <v>0</v>
      </c>
      <c r="U8657" s="1">
        <v>20.059999999999988</v>
      </c>
      <c r="V8657" t="str">
        <f>VLOOKUP(M8657,People!B:C,2,0)</f>
        <v>Anna Andreadi</v>
      </c>
      <c r="W8657" t="str">
        <f>IFERROR(VLOOKUP(B8657,Returns!B:C,2,0),"NO")</f>
        <v>Yes</v>
      </c>
      <c r="X8657" s="34">
        <f t="shared" si="135"/>
        <v>0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35">
        <v>0</v>
      </c>
      <c r="U8658" s="1">
        <v>24.47</v>
      </c>
      <c r="V8658" t="str">
        <f>VLOOKUP(M8658,People!B:C,2,0)</f>
        <v>Anna Andreadi</v>
      </c>
      <c r="W8658" t="str">
        <f>IFERROR(VLOOKUP(B8658,Returns!B:C,2,0),"NO")</f>
        <v>Yes</v>
      </c>
      <c r="X8658" s="34">
        <f t="shared" si="135"/>
        <v>0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35">
        <v>0</v>
      </c>
      <c r="U8659" s="1">
        <v>9.743800000000002</v>
      </c>
      <c r="V8659" t="str">
        <f>VLOOKUP(M8659,People!B:C,2,0)</f>
        <v>Anna Andreadi</v>
      </c>
      <c r="W8659" t="str">
        <f>IFERROR(VLOOKUP(B8659,Returns!B:C,2,0),"NO")</f>
        <v>Yes</v>
      </c>
      <c r="X8659" s="34">
        <f t="shared" si="135"/>
        <v>0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35">
        <v>0.8</v>
      </c>
      <c r="U8660" s="1">
        <v>-1.3376000000000001</v>
      </c>
      <c r="V8660" t="str">
        <f>VLOOKUP(M8660,People!B:C,2,0)</f>
        <v>Kelly Williams</v>
      </c>
      <c r="W8660" t="str">
        <f>IFERROR(VLOOKUP(B8660,Returns!B:C,2,0),"NO")</f>
        <v>NO</v>
      </c>
      <c r="X8660" s="34">
        <f t="shared" si="135"/>
        <v>0.66879999999999984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35">
        <v>0.2</v>
      </c>
      <c r="U8661" s="1">
        <v>11.223000000000001</v>
      </c>
      <c r="V8661" t="str">
        <f>VLOOKUP(M8661,People!B:C,2,0)</f>
        <v>Chuck Magee</v>
      </c>
      <c r="W8661" t="str">
        <f>IFERROR(VLOOKUP(B8661,Returns!B:C,2,0),"NO")</f>
        <v>NO</v>
      </c>
      <c r="X8661" s="34">
        <f t="shared" si="135"/>
        <v>6.1920000000000002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35">
        <v>0.2</v>
      </c>
      <c r="U8662" s="1">
        <v>-81.440999999999946</v>
      </c>
      <c r="V8662" t="str">
        <f>VLOOKUP(M8662,People!B:C,2,0)</f>
        <v>Cassandra Brandow</v>
      </c>
      <c r="W8662" t="str">
        <f>IFERROR(VLOOKUP(B8662,Returns!B:C,2,0),"NO")</f>
        <v>NO</v>
      </c>
      <c r="X8662" s="34">
        <f t="shared" si="135"/>
        <v>144.78399999999999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35">
        <v>0.6</v>
      </c>
      <c r="U8663" s="1">
        <v>-15.9268</v>
      </c>
      <c r="V8663" t="str">
        <f>VLOOKUP(M8663,People!B:C,2,0)</f>
        <v>Kelly Williams</v>
      </c>
      <c r="W8663" t="str">
        <f>IFERROR(VLOOKUP(B8663,Returns!B:C,2,0),"NO")</f>
        <v>NO</v>
      </c>
      <c r="X8663" s="34">
        <f t="shared" si="135"/>
        <v>13.180800000000001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35">
        <v>0.2</v>
      </c>
      <c r="U8664" s="1">
        <v>69.654599999999988</v>
      </c>
      <c r="V8664" t="str">
        <f>VLOOKUP(M8664,People!B:C,2,0)</f>
        <v>Kelly Williams</v>
      </c>
      <c r="W8664" t="str">
        <f>IFERROR(VLOOKUP(B8664,Returns!B:C,2,0),"NO")</f>
        <v>NO</v>
      </c>
      <c r="X8664" s="34">
        <f t="shared" si="135"/>
        <v>123.83040000000001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35">
        <v>0.2</v>
      </c>
      <c r="U8665" s="1">
        <v>41.568799999999996</v>
      </c>
      <c r="V8665" t="str">
        <f>VLOOKUP(M8665,People!B:C,2,0)</f>
        <v>Kelly Williams</v>
      </c>
      <c r="W8665" t="str">
        <f>IFERROR(VLOOKUP(B8665,Returns!B:C,2,0),"NO")</f>
        <v>NO</v>
      </c>
      <c r="X8665" s="34">
        <f t="shared" si="135"/>
        <v>25.580800000000004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35">
        <v>0</v>
      </c>
      <c r="U8666" s="1">
        <v>39.564000000000007</v>
      </c>
      <c r="V8666" t="str">
        <f>VLOOKUP(M8666,People!B:C,2,0)</f>
        <v>Anna Andreadi</v>
      </c>
      <c r="W8666" t="str">
        <f>IFERROR(VLOOKUP(B8666,Returns!B:C,2,0),"NO")</f>
        <v>NO</v>
      </c>
      <c r="X8666" s="34">
        <f t="shared" si="135"/>
        <v>0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35">
        <v>0</v>
      </c>
      <c r="U8667" s="1">
        <v>13.365</v>
      </c>
      <c r="V8667" t="str">
        <f>VLOOKUP(M8667,People!B:C,2,0)</f>
        <v>Anna Andreadi</v>
      </c>
      <c r="W8667" t="str">
        <f>IFERROR(VLOOKUP(B8667,Returns!B:C,2,0),"NO")</f>
        <v>Yes</v>
      </c>
      <c r="X8667" s="34">
        <f t="shared" si="135"/>
        <v>0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35">
        <v>0.2</v>
      </c>
      <c r="U8668" s="1">
        <v>1.6519999999999992</v>
      </c>
      <c r="V8668" t="str">
        <f>VLOOKUP(M8668,People!B:C,2,0)</f>
        <v>Chuck Magee</v>
      </c>
      <c r="W8668" t="str">
        <f>IFERROR(VLOOKUP(B8668,Returns!B:C,2,0),"NO")</f>
        <v>NO</v>
      </c>
      <c r="X8668" s="34">
        <f t="shared" si="135"/>
        <v>3.3040000000000007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35">
        <v>0.2</v>
      </c>
      <c r="U8669" s="1">
        <v>19.375999999999998</v>
      </c>
      <c r="V8669" t="str">
        <f>VLOOKUP(M8669,People!B:C,2,0)</f>
        <v>Anna Andreadi</v>
      </c>
      <c r="W8669" t="str">
        <f>IFERROR(VLOOKUP(B8669,Returns!B:C,2,0),"NO")</f>
        <v>NO</v>
      </c>
      <c r="X8669" s="34">
        <f t="shared" si="135"/>
        <v>11.072000000000003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35">
        <v>0.2</v>
      </c>
      <c r="U8670" s="1">
        <v>3.7569999999999992</v>
      </c>
      <c r="V8670" t="str">
        <f>VLOOKUP(M8670,People!B:C,2,0)</f>
        <v>Anna Andreadi</v>
      </c>
      <c r="W8670" t="str">
        <f>IFERROR(VLOOKUP(B8670,Returns!B:C,2,0),"NO")</f>
        <v>NO</v>
      </c>
      <c r="X8670" s="34">
        <f t="shared" si="135"/>
        <v>2.3120000000000003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35">
        <v>0</v>
      </c>
      <c r="U8671" s="1">
        <v>7.7039999999999988</v>
      </c>
      <c r="V8671" t="str">
        <f>VLOOKUP(M8671,People!B:C,2,0)</f>
        <v>Anna Andreadi</v>
      </c>
      <c r="W8671" t="str">
        <f>IFERROR(VLOOKUP(B8671,Returns!B:C,2,0),"NO")</f>
        <v>NO</v>
      </c>
      <c r="X8671" s="34">
        <f t="shared" si="135"/>
        <v>0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35">
        <v>0.2</v>
      </c>
      <c r="U8672" s="1">
        <v>-18.23520000000002</v>
      </c>
      <c r="V8672" t="str">
        <f>VLOOKUP(M8672,People!B:C,2,0)</f>
        <v>Chuck Magee</v>
      </c>
      <c r="W8672" t="str">
        <f>IFERROR(VLOOKUP(B8672,Returns!B:C,2,0),"NO")</f>
        <v>NO</v>
      </c>
      <c r="X8672" s="34">
        <f t="shared" si="135"/>
        <v>36.470400000000005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35">
        <v>0.2</v>
      </c>
      <c r="U8673" s="1">
        <v>-25.108999999999988</v>
      </c>
      <c r="V8673" t="str">
        <f>VLOOKUP(M8673,People!B:C,2,0)</f>
        <v>Chuck Magee</v>
      </c>
      <c r="W8673" t="str">
        <f>IFERROR(VLOOKUP(B8673,Returns!B:C,2,0),"NO")</f>
        <v>NO</v>
      </c>
      <c r="X8673" s="34">
        <f t="shared" si="135"/>
        <v>23.632000000000001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35">
        <v>0.2</v>
      </c>
      <c r="U8674" s="1">
        <v>6.1991999999999994</v>
      </c>
      <c r="V8674" t="str">
        <f>VLOOKUP(M8674,People!B:C,2,0)</f>
        <v>Kelly Williams</v>
      </c>
      <c r="W8674" t="str">
        <f>IFERROR(VLOOKUP(B8674,Returns!B:C,2,0),"NO")</f>
        <v>NO</v>
      </c>
      <c r="X8674" s="34">
        <f t="shared" si="135"/>
        <v>3.6736000000000004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35">
        <v>0.3</v>
      </c>
      <c r="U8675" s="1">
        <v>-8.5794000000000779</v>
      </c>
      <c r="V8675" t="str">
        <f>VLOOKUP(M8675,People!B:C,2,0)</f>
        <v>Kelly Williams</v>
      </c>
      <c r="W8675" t="str">
        <f>IFERROR(VLOOKUP(B8675,Returns!B:C,2,0),"NO")</f>
        <v>NO</v>
      </c>
      <c r="X8675" s="34">
        <f t="shared" si="135"/>
        <v>180.16739999999999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35">
        <v>0.2</v>
      </c>
      <c r="U8676" s="1">
        <v>-8.1822000000000052</v>
      </c>
      <c r="V8676" t="str">
        <f>VLOOKUP(M8676,People!B:C,2,0)</f>
        <v>Kelly Williams</v>
      </c>
      <c r="W8676" t="str">
        <f>IFERROR(VLOOKUP(B8676,Returns!B:C,2,0),"NO")</f>
        <v>NO</v>
      </c>
      <c r="X8676" s="34">
        <f t="shared" si="135"/>
        <v>10.070400000000001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35">
        <v>0.2</v>
      </c>
      <c r="U8677" s="1">
        <v>3.5039999999999996</v>
      </c>
      <c r="V8677" t="str">
        <f>VLOOKUP(M8677,People!B:C,2,0)</f>
        <v>Kelly Williams</v>
      </c>
      <c r="W8677" t="str">
        <f>IFERROR(VLOOKUP(B8677,Returns!B:C,2,0),"NO")</f>
        <v>NO</v>
      </c>
      <c r="X8677" s="34">
        <f t="shared" si="135"/>
        <v>5.6063999999999998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35">
        <v>0.6</v>
      </c>
      <c r="U8678" s="1">
        <v>-3.6536999999999988</v>
      </c>
      <c r="V8678" t="str">
        <f>VLOOKUP(M8678,People!B:C,2,0)</f>
        <v>Kelly Williams</v>
      </c>
      <c r="W8678" t="str">
        <f>IFERROR(VLOOKUP(B8678,Returns!B:C,2,0),"NO")</f>
        <v>NO</v>
      </c>
      <c r="X8678" s="34">
        <f t="shared" si="135"/>
        <v>4.6151999999999997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35">
        <v>0.3</v>
      </c>
      <c r="U8679" s="1">
        <v>-81.306500000000028</v>
      </c>
      <c r="V8679" t="str">
        <f>VLOOKUP(M8679,People!B:C,2,0)</f>
        <v>Kelly Williams</v>
      </c>
      <c r="W8679" t="str">
        <f>IFERROR(VLOOKUP(B8679,Returns!B:C,2,0),"NO")</f>
        <v>NO</v>
      </c>
      <c r="X8679" s="34">
        <f t="shared" si="135"/>
        <v>155.22150000000002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35">
        <v>0.8</v>
      </c>
      <c r="U8680" s="1">
        <v>-13.342400000000001</v>
      </c>
      <c r="V8680" t="str">
        <f>VLOOKUP(M8680,People!B:C,2,0)</f>
        <v>Kelly Williams</v>
      </c>
      <c r="W8680" t="str">
        <f>IFERROR(VLOOKUP(B8680,Returns!B:C,2,0),"NO")</f>
        <v>NO</v>
      </c>
      <c r="X8680" s="34">
        <f t="shared" si="135"/>
        <v>6.8863999999999992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35">
        <v>0.2</v>
      </c>
      <c r="U8681" s="1">
        <v>33.906499999999994</v>
      </c>
      <c r="V8681" t="str">
        <f>VLOOKUP(M8681,People!B:C,2,0)</f>
        <v>Kelly Williams</v>
      </c>
      <c r="W8681" t="str">
        <f>IFERROR(VLOOKUP(B8681,Returns!B:C,2,0),"NO")</f>
        <v>NO</v>
      </c>
      <c r="X8681" s="34">
        <f t="shared" si="135"/>
        <v>31.912000000000003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35">
        <v>0</v>
      </c>
      <c r="U8682" s="1">
        <v>694.50149999999985</v>
      </c>
      <c r="V8682" t="str">
        <f>VLOOKUP(M8682,People!B:C,2,0)</f>
        <v>Cassandra Brandow</v>
      </c>
      <c r="W8682" t="str">
        <f>IFERROR(VLOOKUP(B8682,Returns!B:C,2,0),"NO")</f>
        <v>NO</v>
      </c>
      <c r="X8682" s="34">
        <f t="shared" si="135"/>
        <v>0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35">
        <v>0</v>
      </c>
      <c r="U8683" s="1">
        <v>11.802999999999999</v>
      </c>
      <c r="V8683" t="str">
        <f>VLOOKUP(M8683,People!B:C,2,0)</f>
        <v>Cassandra Brandow</v>
      </c>
      <c r="W8683" t="str">
        <f>IFERROR(VLOOKUP(B8683,Returns!B:C,2,0),"NO")</f>
        <v>NO</v>
      </c>
      <c r="X8683" s="34">
        <f t="shared" si="135"/>
        <v>0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35">
        <v>0</v>
      </c>
      <c r="U8684" s="1">
        <v>16.2486</v>
      </c>
      <c r="V8684" t="str">
        <f>VLOOKUP(M8684,People!B:C,2,0)</f>
        <v>Cassandra Brandow</v>
      </c>
      <c r="W8684" t="str">
        <f>IFERROR(VLOOKUP(B8684,Returns!B:C,2,0),"NO")</f>
        <v>NO</v>
      </c>
      <c r="X8684" s="34">
        <f t="shared" si="135"/>
        <v>0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35">
        <v>0</v>
      </c>
      <c r="U8685" s="1">
        <v>1.3416000000000001</v>
      </c>
      <c r="V8685" t="str">
        <f>VLOOKUP(M8685,People!B:C,2,0)</f>
        <v>Anna Andreadi</v>
      </c>
      <c r="W8685" t="str">
        <f>IFERROR(VLOOKUP(B8685,Returns!B:C,2,0),"NO")</f>
        <v>NO</v>
      </c>
      <c r="X8685" s="34">
        <f t="shared" si="135"/>
        <v>0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35">
        <v>0</v>
      </c>
      <c r="U8686" s="1">
        <v>4.4540999999999986</v>
      </c>
      <c r="V8686" t="str">
        <f>VLOOKUP(M8686,People!B:C,2,0)</f>
        <v>Anna Andreadi</v>
      </c>
      <c r="W8686" t="str">
        <f>IFERROR(VLOOKUP(B8686,Returns!B:C,2,0),"NO")</f>
        <v>NO</v>
      </c>
      <c r="X8686" s="34">
        <f t="shared" si="135"/>
        <v>0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35">
        <v>0</v>
      </c>
      <c r="U8687" s="1">
        <v>25.053599999999996</v>
      </c>
      <c r="V8687" t="str">
        <f>VLOOKUP(M8687,People!B:C,2,0)</f>
        <v>Chuck Magee</v>
      </c>
      <c r="W8687" t="str">
        <f>IFERROR(VLOOKUP(B8687,Returns!B:C,2,0),"NO")</f>
        <v>NO</v>
      </c>
      <c r="X8687" s="34">
        <f t="shared" si="135"/>
        <v>0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35">
        <v>0</v>
      </c>
      <c r="U8688" s="1">
        <v>11.585999999999984</v>
      </c>
      <c r="V8688" t="str">
        <f>VLOOKUP(M8688,People!B:C,2,0)</f>
        <v>Anna Andreadi</v>
      </c>
      <c r="W8688" t="str">
        <f>IFERROR(VLOOKUP(B8688,Returns!B:C,2,0),"NO")</f>
        <v>NO</v>
      </c>
      <c r="X8688" s="34">
        <f t="shared" si="135"/>
        <v>0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35">
        <v>0</v>
      </c>
      <c r="U8689" s="1">
        <v>8.9499999999999993</v>
      </c>
      <c r="V8689" t="str">
        <f>VLOOKUP(M8689,People!B:C,2,0)</f>
        <v>Anna Andreadi</v>
      </c>
      <c r="W8689" t="str">
        <f>IFERROR(VLOOKUP(B8689,Returns!B:C,2,0),"NO")</f>
        <v>NO</v>
      </c>
      <c r="X8689" s="34">
        <f t="shared" si="135"/>
        <v>0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35">
        <v>0</v>
      </c>
      <c r="U8690" s="1">
        <v>5.6159999999999997</v>
      </c>
      <c r="V8690" t="str">
        <f>VLOOKUP(M8690,People!B:C,2,0)</f>
        <v>Anna Andreadi</v>
      </c>
      <c r="W8690" t="str">
        <f>IFERROR(VLOOKUP(B8690,Returns!B:C,2,0),"NO")</f>
        <v>NO</v>
      </c>
      <c r="X8690" s="34">
        <f t="shared" si="135"/>
        <v>0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35">
        <v>0.2</v>
      </c>
      <c r="U8691" s="1">
        <v>1.102199999999999</v>
      </c>
      <c r="V8691" t="str">
        <f>VLOOKUP(M8691,People!B:C,2,0)</f>
        <v>Chuck Magee</v>
      </c>
      <c r="W8691" t="str">
        <f>IFERROR(VLOOKUP(B8691,Returns!B:C,2,0),"NO")</f>
        <v>NO</v>
      </c>
      <c r="X8691" s="34">
        <f t="shared" si="135"/>
        <v>1.6032000000000002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35">
        <v>0.4</v>
      </c>
      <c r="U8692" s="1">
        <v>-56.310799999999972</v>
      </c>
      <c r="V8692" t="str">
        <f>VLOOKUP(M8692,People!B:C,2,0)</f>
        <v>Chuck Magee</v>
      </c>
      <c r="W8692" t="str">
        <f>IFERROR(VLOOKUP(B8692,Returns!B:C,2,0),"NO")</f>
        <v>NO</v>
      </c>
      <c r="X8692" s="34">
        <f t="shared" si="135"/>
        <v>103.95840000000001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35">
        <v>0.4</v>
      </c>
      <c r="U8693" s="1">
        <v>-49.437600000000032</v>
      </c>
      <c r="V8693" t="str">
        <f>VLOOKUP(M8693,People!B:C,2,0)</f>
        <v>Chuck Magee</v>
      </c>
      <c r="W8693" t="str">
        <f>IFERROR(VLOOKUP(B8693,Returns!B:C,2,0),"NO")</f>
        <v>NO</v>
      </c>
      <c r="X8693" s="34">
        <f t="shared" si="135"/>
        <v>98.875200000000007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35">
        <v>0.2</v>
      </c>
      <c r="U8694" s="1">
        <v>48.992999999999995</v>
      </c>
      <c r="V8694" t="str">
        <f>VLOOKUP(M8694,People!B:C,2,0)</f>
        <v>Chuck Magee</v>
      </c>
      <c r="W8694" t="str">
        <f>IFERROR(VLOOKUP(B8694,Returns!B:C,2,0),"NO")</f>
        <v>NO</v>
      </c>
      <c r="X8694" s="34">
        <f t="shared" si="135"/>
        <v>55.991999999999997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35">
        <v>0</v>
      </c>
      <c r="U8695" s="1">
        <v>162</v>
      </c>
      <c r="V8695" t="str">
        <f>VLOOKUP(M8695,People!B:C,2,0)</f>
        <v>Anna Andreadi</v>
      </c>
      <c r="W8695" t="str">
        <f>IFERROR(VLOOKUP(B8695,Returns!B:C,2,0),"NO")</f>
        <v>Yes</v>
      </c>
      <c r="X8695" s="34">
        <f t="shared" si="135"/>
        <v>0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35">
        <v>0</v>
      </c>
      <c r="U8696" s="1">
        <v>9.5256000000000007</v>
      </c>
      <c r="V8696" t="str">
        <f>VLOOKUP(M8696,People!B:C,2,0)</f>
        <v>Kelly Williams</v>
      </c>
      <c r="W8696" t="str">
        <f>IFERROR(VLOOKUP(B8696,Returns!B:C,2,0),"NO")</f>
        <v>NO</v>
      </c>
      <c r="X8696" s="34">
        <f t="shared" si="135"/>
        <v>0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35">
        <v>0.2</v>
      </c>
      <c r="U8697" s="1">
        <v>11.283900000000017</v>
      </c>
      <c r="V8697" t="str">
        <f>VLOOKUP(M8697,People!B:C,2,0)</f>
        <v>Anna Andreadi</v>
      </c>
      <c r="W8697" t="str">
        <f>IFERROR(VLOOKUP(B8697,Returns!B:C,2,0),"NO")</f>
        <v>NO</v>
      </c>
      <c r="X8697" s="34">
        <f t="shared" si="135"/>
        <v>60.180800000000005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35">
        <v>0.2</v>
      </c>
      <c r="U8698" s="1">
        <v>26.997299999999967</v>
      </c>
      <c r="V8698" t="str">
        <f>VLOOKUP(M8698,People!B:C,2,0)</f>
        <v>Cassandra Brandow</v>
      </c>
      <c r="W8698" t="str">
        <f>IFERROR(VLOOKUP(B8698,Returns!B:C,2,0),"NO")</f>
        <v>Yes</v>
      </c>
      <c r="X8698" s="34">
        <f t="shared" si="135"/>
        <v>47.995200000000004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35">
        <v>0.2</v>
      </c>
      <c r="U8699" s="1">
        <v>9.3504000000000005</v>
      </c>
      <c r="V8699" t="str">
        <f>VLOOKUP(M8699,People!B:C,2,0)</f>
        <v>Cassandra Brandow</v>
      </c>
      <c r="W8699" t="str">
        <f>IFERROR(VLOOKUP(B8699,Returns!B:C,2,0),"NO")</f>
        <v>Yes</v>
      </c>
      <c r="X8699" s="34">
        <f t="shared" si="135"/>
        <v>6.2336000000000009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35">
        <v>0.4</v>
      </c>
      <c r="U8700" s="1">
        <v>-28.224000000000004</v>
      </c>
      <c r="V8700" t="str">
        <f>VLOOKUP(M8700,People!B:C,2,0)</f>
        <v>Cassandra Brandow</v>
      </c>
      <c r="W8700" t="str">
        <f>IFERROR(VLOOKUP(B8700,Returns!B:C,2,0),"NO")</f>
        <v>Yes</v>
      </c>
      <c r="X8700" s="34">
        <f t="shared" si="135"/>
        <v>48.384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35">
        <v>0.2</v>
      </c>
      <c r="U8701" s="1">
        <v>223.99360000000013</v>
      </c>
      <c r="V8701" t="str">
        <f>VLOOKUP(M8701,People!B:C,2,0)</f>
        <v>Cassandra Brandow</v>
      </c>
      <c r="W8701" t="str">
        <f>IFERROR(VLOOKUP(B8701,Returns!B:C,2,0),"NO")</f>
        <v>Yes</v>
      </c>
      <c r="X8701" s="34">
        <f t="shared" si="135"/>
        <v>447.98720000000003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35">
        <v>0.2</v>
      </c>
      <c r="U8702" s="1">
        <v>6.7031999999999954</v>
      </c>
      <c r="V8702" t="str">
        <f>VLOOKUP(M8702,People!B:C,2,0)</f>
        <v>Cassandra Brandow</v>
      </c>
      <c r="W8702" t="str">
        <f>IFERROR(VLOOKUP(B8702,Returns!B:C,2,0),"NO")</f>
        <v>Yes</v>
      </c>
      <c r="X8702" s="34">
        <f t="shared" si="135"/>
        <v>15.321600000000002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35">
        <v>0.2</v>
      </c>
      <c r="U8703" s="1">
        <v>17.84699999999998</v>
      </c>
      <c r="V8703" t="str">
        <f>VLOOKUP(M8703,People!B:C,2,0)</f>
        <v>Cassandra Brandow</v>
      </c>
      <c r="W8703" t="str">
        <f>IFERROR(VLOOKUP(B8703,Returns!B:C,2,0),"NO")</f>
        <v>Yes</v>
      </c>
      <c r="X8703" s="34">
        <f t="shared" si="135"/>
        <v>28.555200000000003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35">
        <v>0.2</v>
      </c>
      <c r="U8704" s="1">
        <v>29.691999999999993</v>
      </c>
      <c r="V8704" t="str">
        <f>VLOOKUP(M8704,People!B:C,2,0)</f>
        <v>Cassandra Brandow</v>
      </c>
      <c r="W8704" t="str">
        <f>IFERROR(VLOOKUP(B8704,Returns!B:C,2,0),"NO")</f>
        <v>Yes</v>
      </c>
      <c r="X8704" s="34">
        <f t="shared" si="135"/>
        <v>18.272000000000002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35">
        <v>0.2</v>
      </c>
      <c r="U8705" s="1">
        <v>0.44399999999999973</v>
      </c>
      <c r="V8705" t="str">
        <f>VLOOKUP(M8705,People!B:C,2,0)</f>
        <v>Chuck Magee</v>
      </c>
      <c r="W8705" t="str">
        <f>IFERROR(VLOOKUP(B8705,Returns!B:C,2,0),"NO")</f>
        <v>NO</v>
      </c>
      <c r="X8705" s="34">
        <f t="shared" si="135"/>
        <v>0.71040000000000014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35">
        <v>0.2</v>
      </c>
      <c r="U8706" s="1">
        <v>11.513600000000004</v>
      </c>
      <c r="V8706" t="str">
        <f>VLOOKUP(M8706,People!B:C,2,0)</f>
        <v>Kelly Williams</v>
      </c>
      <c r="W8706" t="str">
        <f>IFERROR(VLOOKUP(B8706,Returns!B:C,2,0),"NO")</f>
        <v>NO</v>
      </c>
      <c r="X8706" s="34">
        <f t="shared" ref="X8706:X8769" si="136">T8706*R8706</f>
        <v>23.027200000000001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35">
        <v>0</v>
      </c>
      <c r="U8707" s="1">
        <v>0</v>
      </c>
      <c r="V8707" t="str">
        <f>VLOOKUP(M8707,People!B:C,2,0)</f>
        <v>Anna Andreadi</v>
      </c>
      <c r="W8707" t="str">
        <f>IFERROR(VLOOKUP(B8707,Returns!B:C,2,0),"NO")</f>
        <v>NO</v>
      </c>
      <c r="X8707" s="34">
        <f t="shared" si="136"/>
        <v>0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35">
        <v>0.1</v>
      </c>
      <c r="U8708" s="1">
        <v>13.437199999999986</v>
      </c>
      <c r="V8708" t="str">
        <f>VLOOKUP(M8708,People!B:C,2,0)</f>
        <v>Chuck Magee</v>
      </c>
      <c r="W8708" t="str">
        <f>IFERROR(VLOOKUP(B8708,Returns!B:C,2,0),"NO")</f>
        <v>NO</v>
      </c>
      <c r="X8708" s="34">
        <f t="shared" si="136"/>
        <v>17.276400000000002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35">
        <v>0</v>
      </c>
      <c r="U8709" s="1">
        <v>1.6896</v>
      </c>
      <c r="V8709" t="str">
        <f>VLOOKUP(M8709,People!B:C,2,0)</f>
        <v>Chuck Magee</v>
      </c>
      <c r="W8709" t="str">
        <f>IFERROR(VLOOKUP(B8709,Returns!B:C,2,0),"NO")</f>
        <v>NO</v>
      </c>
      <c r="X8709" s="34">
        <f t="shared" si="136"/>
        <v>0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35">
        <v>0.2</v>
      </c>
      <c r="U8710" s="1">
        <v>-17.992799999999999</v>
      </c>
      <c r="V8710" t="str">
        <f>VLOOKUP(M8710,People!B:C,2,0)</f>
        <v>Anna Andreadi</v>
      </c>
      <c r="W8710" t="str">
        <f>IFERROR(VLOOKUP(B8710,Returns!B:C,2,0),"NO")</f>
        <v>NO</v>
      </c>
      <c r="X8710" s="34">
        <f t="shared" si="136"/>
        <v>15.993600000000001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35">
        <v>0.15</v>
      </c>
      <c r="U8711" s="1">
        <v>25.197899999999969</v>
      </c>
      <c r="V8711" t="str">
        <f>VLOOKUP(M8711,People!B:C,2,0)</f>
        <v>Anna Andreadi</v>
      </c>
      <c r="W8711" t="str">
        <f>IFERROR(VLOOKUP(B8711,Returns!B:C,2,0),"NO")</f>
        <v>NO</v>
      </c>
      <c r="X8711" s="34">
        <f t="shared" si="136"/>
        <v>45.896174999999992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35">
        <v>0</v>
      </c>
      <c r="U8712" s="1">
        <v>10.347300000000004</v>
      </c>
      <c r="V8712" t="str">
        <f>VLOOKUP(M8712,People!B:C,2,0)</f>
        <v>Anna Andreadi</v>
      </c>
      <c r="W8712" t="str">
        <f>IFERROR(VLOOKUP(B8712,Returns!B:C,2,0),"NO")</f>
        <v>NO</v>
      </c>
      <c r="X8712" s="34">
        <f t="shared" si="136"/>
        <v>0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35">
        <v>0.2</v>
      </c>
      <c r="U8713" s="1">
        <v>-23.488200000000091</v>
      </c>
      <c r="V8713" t="str">
        <f>VLOOKUP(M8713,People!B:C,2,0)</f>
        <v>Anna Andreadi</v>
      </c>
      <c r="W8713" t="str">
        <f>IFERROR(VLOOKUP(B8713,Returns!B:C,2,0),"NO")</f>
        <v>NO</v>
      </c>
      <c r="X8713" s="34">
        <f t="shared" si="136"/>
        <v>125.27040000000002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35">
        <v>0.15</v>
      </c>
      <c r="U8714" s="1">
        <v>-29.605799999999981</v>
      </c>
      <c r="V8714" t="str">
        <f>VLOOKUP(M8714,People!B:C,2,0)</f>
        <v>Anna Andreadi</v>
      </c>
      <c r="W8714" t="str">
        <f>IFERROR(VLOOKUP(B8714,Returns!B:C,2,0),"NO")</f>
        <v>NO</v>
      </c>
      <c r="X8714" s="34">
        <f t="shared" si="136"/>
        <v>53.924849999999992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35">
        <v>0.2</v>
      </c>
      <c r="U8715" s="1">
        <v>5.3963999999999963</v>
      </c>
      <c r="V8715" t="str">
        <f>VLOOKUP(M8715,People!B:C,2,0)</f>
        <v>Anna Andreadi</v>
      </c>
      <c r="W8715" t="str">
        <f>IFERROR(VLOOKUP(B8715,Returns!B:C,2,0),"NO")</f>
        <v>NO</v>
      </c>
      <c r="X8715" s="34">
        <f t="shared" si="136"/>
        <v>14.3904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35">
        <v>0.2</v>
      </c>
      <c r="U8716" s="1">
        <v>9.3124999999999982</v>
      </c>
      <c r="V8716" t="str">
        <f>VLOOKUP(M8716,People!B:C,2,0)</f>
        <v>Anna Andreadi</v>
      </c>
      <c r="W8716" t="str">
        <f>IFERROR(VLOOKUP(B8716,Returns!B:C,2,0),"NO")</f>
        <v>NO</v>
      </c>
      <c r="X8716" s="34">
        <f t="shared" si="136"/>
        <v>5.9600000000000009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35">
        <v>0.7</v>
      </c>
      <c r="U8717" s="1">
        <v>-1.3983999999999996</v>
      </c>
      <c r="V8717" t="str">
        <f>VLOOKUP(M8717,People!B:C,2,0)</f>
        <v>Chuck Magee</v>
      </c>
      <c r="W8717" t="str">
        <f>IFERROR(VLOOKUP(B8717,Returns!B:C,2,0),"NO")</f>
        <v>NO</v>
      </c>
      <c r="X8717" s="34">
        <f t="shared" si="136"/>
        <v>1.2768000000000002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35">
        <v>0.8</v>
      </c>
      <c r="U8718" s="1">
        <v>-160.96</v>
      </c>
      <c r="V8718" t="str">
        <f>VLOOKUP(M8718,People!B:C,2,0)</f>
        <v>Kelly Williams</v>
      </c>
      <c r="W8718" t="str">
        <f>IFERROR(VLOOKUP(B8718,Returns!B:C,2,0),"NO")</f>
        <v>NO</v>
      </c>
      <c r="X8718" s="34">
        <f t="shared" si="136"/>
        <v>51.50719999999999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35">
        <v>0.6</v>
      </c>
      <c r="U8719" s="1">
        <v>-4.5396000000000019</v>
      </c>
      <c r="V8719" t="str">
        <f>VLOOKUP(M8719,People!B:C,2,0)</f>
        <v>Kelly Williams</v>
      </c>
      <c r="W8719" t="str">
        <f>IFERROR(VLOOKUP(B8719,Returns!B:C,2,0),"NO")</f>
        <v>NO</v>
      </c>
      <c r="X8719" s="34">
        <f t="shared" si="136"/>
        <v>4.1904000000000003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35">
        <v>0.2</v>
      </c>
      <c r="U8720" s="1">
        <v>3.9423999999999997</v>
      </c>
      <c r="V8720" t="str">
        <f>VLOOKUP(M8720,People!B:C,2,0)</f>
        <v>Kelly Williams</v>
      </c>
      <c r="W8720" t="str">
        <f>IFERROR(VLOOKUP(B8720,Returns!B:C,2,0),"NO")</f>
        <v>NO</v>
      </c>
      <c r="X8720" s="34">
        <f t="shared" si="136"/>
        <v>2.2528000000000001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35">
        <v>0.2</v>
      </c>
      <c r="U8721" s="1">
        <v>5.6375999999999999</v>
      </c>
      <c r="V8721" t="str">
        <f>VLOOKUP(M8721,People!B:C,2,0)</f>
        <v>Kelly Williams</v>
      </c>
      <c r="W8721" t="str">
        <f>IFERROR(VLOOKUP(B8721,Returns!B:C,2,0),"NO")</f>
        <v>NO</v>
      </c>
      <c r="X8721" s="34">
        <f t="shared" si="136"/>
        <v>3.1104000000000007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35">
        <v>0.3</v>
      </c>
      <c r="U8722" s="1">
        <v>-119.23120000000003</v>
      </c>
      <c r="V8722" t="str">
        <f>VLOOKUP(M8722,People!B:C,2,0)</f>
        <v>Kelly Williams</v>
      </c>
      <c r="W8722" t="str">
        <f>IFERROR(VLOOKUP(B8722,Returns!B:C,2,0),"NO")</f>
        <v>NO</v>
      </c>
      <c r="X8722" s="34">
        <f t="shared" si="136"/>
        <v>113.8116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35">
        <v>0.2</v>
      </c>
      <c r="U8723" s="1">
        <v>6.7535999999999987</v>
      </c>
      <c r="V8723" t="str">
        <f>VLOOKUP(M8723,People!B:C,2,0)</f>
        <v>Kelly Williams</v>
      </c>
      <c r="W8723" t="str">
        <f>IFERROR(VLOOKUP(B8723,Returns!B:C,2,0),"NO")</f>
        <v>NO</v>
      </c>
      <c r="X8723" s="34">
        <f t="shared" si="136"/>
        <v>13.507200000000005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35">
        <v>0.8</v>
      </c>
      <c r="U8724" s="1">
        <v>-2.6670000000000007</v>
      </c>
      <c r="V8724" t="str">
        <f>VLOOKUP(M8724,People!B:C,2,0)</f>
        <v>Kelly Williams</v>
      </c>
      <c r="W8724" t="str">
        <f>IFERROR(VLOOKUP(B8724,Returns!B:C,2,0),"NO")</f>
        <v>NO</v>
      </c>
      <c r="X8724" s="34">
        <f t="shared" si="136"/>
        <v>1.2191999999999998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35">
        <v>0.2</v>
      </c>
      <c r="U8725" s="1">
        <v>13.0928</v>
      </c>
      <c r="V8725" t="str">
        <f>VLOOKUP(M8725,People!B:C,2,0)</f>
        <v>Cassandra Brandow</v>
      </c>
      <c r="W8725" t="str">
        <f>IFERROR(VLOOKUP(B8725,Returns!B:C,2,0),"NO")</f>
        <v>NO</v>
      </c>
      <c r="X8725" s="34">
        <f t="shared" si="136"/>
        <v>7.4816000000000003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35">
        <v>0.2</v>
      </c>
      <c r="U8726" s="1">
        <v>8.8704000000000018</v>
      </c>
      <c r="V8726" t="str">
        <f>VLOOKUP(M8726,People!B:C,2,0)</f>
        <v>Cassandra Brandow</v>
      </c>
      <c r="W8726" t="str">
        <f>IFERROR(VLOOKUP(B8726,Returns!B:C,2,0),"NO")</f>
        <v>NO</v>
      </c>
      <c r="X8726" s="34">
        <f t="shared" si="136"/>
        <v>5.0688000000000004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35">
        <v>0</v>
      </c>
      <c r="U8727" s="1">
        <v>21.251999999999999</v>
      </c>
      <c r="V8727" t="str">
        <f>VLOOKUP(M8727,People!B:C,2,0)</f>
        <v>Anna Andreadi</v>
      </c>
      <c r="W8727" t="str">
        <f>IFERROR(VLOOKUP(B8727,Returns!B:C,2,0),"NO")</f>
        <v>NO</v>
      </c>
      <c r="X8727" s="34">
        <f t="shared" si="136"/>
        <v>0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35">
        <v>0.2</v>
      </c>
      <c r="U8728" s="1">
        <v>0.70919999999999961</v>
      </c>
      <c r="V8728" t="str">
        <f>VLOOKUP(M8728,People!B:C,2,0)</f>
        <v>Cassandra Brandow</v>
      </c>
      <c r="W8728" t="str">
        <f>IFERROR(VLOOKUP(B8728,Returns!B:C,2,0),"NO")</f>
        <v>NO</v>
      </c>
      <c r="X8728" s="34">
        <f t="shared" si="136"/>
        <v>0.9456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35">
        <v>0.2</v>
      </c>
      <c r="U8729" s="1">
        <v>16.005600000000005</v>
      </c>
      <c r="V8729" t="str">
        <f>VLOOKUP(M8729,People!B:C,2,0)</f>
        <v>Cassandra Brandow</v>
      </c>
      <c r="W8729" t="str">
        <f>IFERROR(VLOOKUP(B8729,Returns!B:C,2,0),"NO")</f>
        <v>NO</v>
      </c>
      <c r="X8729" s="34">
        <f t="shared" si="136"/>
        <v>10.670400000000001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35">
        <v>0.2</v>
      </c>
      <c r="U8730" s="1">
        <v>8.1939999999999955</v>
      </c>
      <c r="V8730" t="str">
        <f>VLOOKUP(M8730,People!B:C,2,0)</f>
        <v>Cassandra Brandow</v>
      </c>
      <c r="W8730" t="str">
        <f>IFERROR(VLOOKUP(B8730,Returns!B:C,2,0),"NO")</f>
        <v>NO</v>
      </c>
      <c r="X8730" s="34">
        <f t="shared" si="136"/>
        <v>26.220800000000004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35">
        <v>0.2</v>
      </c>
      <c r="U8731" s="1">
        <v>2.2511999999999999</v>
      </c>
      <c r="V8731" t="str">
        <f>VLOOKUP(M8731,People!B:C,2,0)</f>
        <v>Cassandra Brandow</v>
      </c>
      <c r="W8731" t="str">
        <f>IFERROR(VLOOKUP(B8731,Returns!B:C,2,0),"NO")</f>
        <v>NO</v>
      </c>
      <c r="X8731" s="34">
        <f t="shared" si="136"/>
        <v>4.5024000000000006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35">
        <v>0.2</v>
      </c>
      <c r="U8732" s="1">
        <v>-12.730200000000011</v>
      </c>
      <c r="V8732" t="str">
        <f>VLOOKUP(M8732,People!B:C,2,0)</f>
        <v>Cassandra Brandow</v>
      </c>
      <c r="W8732" t="str">
        <f>IFERROR(VLOOKUP(B8732,Returns!B:C,2,0),"NO")</f>
        <v>NO</v>
      </c>
      <c r="X8732" s="34">
        <f t="shared" si="136"/>
        <v>14.548800000000004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35">
        <v>0</v>
      </c>
      <c r="U8733" s="1">
        <v>15.776999999999996</v>
      </c>
      <c r="V8733" t="str">
        <f>VLOOKUP(M8733,People!B:C,2,0)</f>
        <v>Kelly Williams</v>
      </c>
      <c r="W8733" t="str">
        <f>IFERROR(VLOOKUP(B8733,Returns!B:C,2,0),"NO")</f>
        <v>NO</v>
      </c>
      <c r="X8733" s="34">
        <f t="shared" si="136"/>
        <v>0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35">
        <v>0</v>
      </c>
      <c r="U8734" s="1">
        <v>9.3312000000000008</v>
      </c>
      <c r="V8734" t="str">
        <f>VLOOKUP(M8734,People!B:C,2,0)</f>
        <v>Anna Andreadi</v>
      </c>
      <c r="W8734" t="str">
        <f>IFERROR(VLOOKUP(B8734,Returns!B:C,2,0),"NO")</f>
        <v>NO</v>
      </c>
      <c r="X8734" s="34">
        <f t="shared" si="136"/>
        <v>0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35">
        <v>0</v>
      </c>
      <c r="U8735" s="1">
        <v>40.415999999999997</v>
      </c>
      <c r="V8735" t="str">
        <f>VLOOKUP(M8735,People!B:C,2,0)</f>
        <v>Anna Andreadi</v>
      </c>
      <c r="W8735" t="str">
        <f>IFERROR(VLOOKUP(B8735,Returns!B:C,2,0),"NO")</f>
        <v>NO</v>
      </c>
      <c r="X8735" s="34">
        <f t="shared" si="136"/>
        <v>0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35">
        <v>0</v>
      </c>
      <c r="U8736" s="1">
        <v>244.61549999999988</v>
      </c>
      <c r="V8736" t="str">
        <f>VLOOKUP(M8736,People!B:C,2,0)</f>
        <v>Anna Andreadi</v>
      </c>
      <c r="W8736" t="str">
        <f>IFERROR(VLOOKUP(B8736,Returns!B:C,2,0),"NO")</f>
        <v>NO</v>
      </c>
      <c r="X8736" s="34">
        <f t="shared" si="136"/>
        <v>0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35">
        <v>0</v>
      </c>
      <c r="U8737" s="1">
        <v>9.7439999999999998</v>
      </c>
      <c r="V8737" t="str">
        <f>VLOOKUP(M8737,People!B:C,2,0)</f>
        <v>Chuck Magee</v>
      </c>
      <c r="W8737" t="str">
        <f>IFERROR(VLOOKUP(B8737,Returns!B:C,2,0),"NO")</f>
        <v>NO</v>
      </c>
      <c r="X8737" s="34">
        <f t="shared" si="136"/>
        <v>0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35">
        <v>0</v>
      </c>
      <c r="U8738" s="1">
        <v>160.62299999999993</v>
      </c>
      <c r="V8738" t="str">
        <f>VLOOKUP(M8738,People!B:C,2,0)</f>
        <v>Kelly Williams</v>
      </c>
      <c r="W8738" t="str">
        <f>IFERROR(VLOOKUP(B8738,Returns!B:C,2,0),"NO")</f>
        <v>NO</v>
      </c>
      <c r="X8738" s="34">
        <f t="shared" si="136"/>
        <v>0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35">
        <v>0.7</v>
      </c>
      <c r="U8739" s="1">
        <v>-5.9399999999999977</v>
      </c>
      <c r="V8739" t="str">
        <f>VLOOKUP(M8739,People!B:C,2,0)</f>
        <v>Cassandra Brandow</v>
      </c>
      <c r="W8739" t="str">
        <f>IFERROR(VLOOKUP(B8739,Returns!B:C,2,0),"NO")</f>
        <v>NO</v>
      </c>
      <c r="X8739" s="34">
        <f t="shared" si="136"/>
        <v>5.6700000000000008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35">
        <v>0.2</v>
      </c>
      <c r="U8740" s="1">
        <v>3.6431999999999998</v>
      </c>
      <c r="V8740" t="str">
        <f>VLOOKUP(M8740,People!B:C,2,0)</f>
        <v>Chuck Magee</v>
      </c>
      <c r="W8740" t="str">
        <f>IFERROR(VLOOKUP(B8740,Returns!B:C,2,0),"NO")</f>
        <v>NO</v>
      </c>
      <c r="X8740" s="34">
        <f t="shared" si="136"/>
        <v>2.6496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35">
        <v>0.4</v>
      </c>
      <c r="U8741" s="1">
        <v>-20.996999999999993</v>
      </c>
      <c r="V8741" t="str">
        <f>VLOOKUP(M8741,People!B:C,2,0)</f>
        <v>Chuck Magee</v>
      </c>
      <c r="W8741" t="str">
        <f>IFERROR(VLOOKUP(B8741,Returns!B:C,2,0),"NO")</f>
        <v>NO</v>
      </c>
      <c r="X8741" s="34">
        <f t="shared" si="136"/>
        <v>33.595199999999998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35">
        <v>0</v>
      </c>
      <c r="U8742" s="1">
        <v>21.227999999999998</v>
      </c>
      <c r="V8742" t="str">
        <f>VLOOKUP(M8742,People!B:C,2,0)</f>
        <v>Cassandra Brandow</v>
      </c>
      <c r="W8742" t="str">
        <f>IFERROR(VLOOKUP(B8742,Returns!B:C,2,0),"NO")</f>
        <v>NO</v>
      </c>
      <c r="X8742" s="34">
        <f t="shared" si="136"/>
        <v>0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35">
        <v>0</v>
      </c>
      <c r="U8743" s="1">
        <v>5.1551999999999998</v>
      </c>
      <c r="V8743" t="str">
        <f>VLOOKUP(M8743,People!B:C,2,0)</f>
        <v>Kelly Williams</v>
      </c>
      <c r="W8743" t="str">
        <f>IFERROR(VLOOKUP(B8743,Returns!B:C,2,0),"NO")</f>
        <v>NO</v>
      </c>
      <c r="X8743" s="34">
        <f t="shared" si="136"/>
        <v>0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35">
        <v>0.2</v>
      </c>
      <c r="U8744" s="1">
        <v>3.0338000000000003</v>
      </c>
      <c r="V8744" t="str">
        <f>VLOOKUP(M8744,People!B:C,2,0)</f>
        <v>Anna Andreadi</v>
      </c>
      <c r="W8744" t="str">
        <f>IFERROR(VLOOKUP(B8744,Returns!B:C,2,0),"NO")</f>
        <v>NO</v>
      </c>
      <c r="X8744" s="34">
        <f t="shared" si="136"/>
        <v>2.2063999999999999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35">
        <v>0.2</v>
      </c>
      <c r="U8745" s="1">
        <v>-4.6409999999999982</v>
      </c>
      <c r="V8745" t="str">
        <f>VLOOKUP(M8745,People!B:C,2,0)</f>
        <v>Anna Andreadi</v>
      </c>
      <c r="W8745" t="str">
        <f>IFERROR(VLOOKUP(B8745,Returns!B:C,2,0),"NO")</f>
        <v>NO</v>
      </c>
      <c r="X8745" s="34">
        <f t="shared" si="136"/>
        <v>10.608000000000002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35">
        <v>0</v>
      </c>
      <c r="U8746" s="1">
        <v>4.9647999999999985</v>
      </c>
      <c r="V8746" t="str">
        <f>VLOOKUP(M8746,People!B:C,2,0)</f>
        <v>Chuck Magee</v>
      </c>
      <c r="W8746" t="str">
        <f>IFERROR(VLOOKUP(B8746,Returns!B:C,2,0),"NO")</f>
        <v>NO</v>
      </c>
      <c r="X8746" s="34">
        <f t="shared" si="136"/>
        <v>0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35">
        <v>0</v>
      </c>
      <c r="U8747" s="1">
        <v>28.171799999999998</v>
      </c>
      <c r="V8747" t="str">
        <f>VLOOKUP(M8747,People!B:C,2,0)</f>
        <v>Chuck Magee</v>
      </c>
      <c r="W8747" t="str">
        <f>IFERROR(VLOOKUP(B8747,Returns!B:C,2,0),"NO")</f>
        <v>NO</v>
      </c>
      <c r="X8747" s="34">
        <f t="shared" si="136"/>
        <v>0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35">
        <v>0</v>
      </c>
      <c r="U8748" s="1">
        <v>12.634799999999984</v>
      </c>
      <c r="V8748" t="str">
        <f>VLOOKUP(M8748,People!B:C,2,0)</f>
        <v>Anna Andreadi</v>
      </c>
      <c r="W8748" t="str">
        <f>IFERROR(VLOOKUP(B8748,Returns!B:C,2,0),"NO")</f>
        <v>NO</v>
      </c>
      <c r="X8748" s="34">
        <f t="shared" si="136"/>
        <v>0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35">
        <v>0.2</v>
      </c>
      <c r="U8749" s="1">
        <v>10.061999999999998</v>
      </c>
      <c r="V8749" t="str">
        <f>VLOOKUP(M8749,People!B:C,2,0)</f>
        <v>Anna Andreadi</v>
      </c>
      <c r="W8749" t="str">
        <f>IFERROR(VLOOKUP(B8749,Returns!B:C,2,0),"NO")</f>
        <v>NO</v>
      </c>
      <c r="X8749" s="34">
        <f t="shared" si="136"/>
        <v>6.1920000000000011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35">
        <v>0.2</v>
      </c>
      <c r="U8750" s="1">
        <v>38.997399999999971</v>
      </c>
      <c r="V8750" t="str">
        <f>VLOOKUP(M8750,People!B:C,2,0)</f>
        <v>Anna Andreadi</v>
      </c>
      <c r="W8750" t="str">
        <f>IFERROR(VLOOKUP(B8750,Returns!B:C,2,0),"NO")</f>
        <v>NO</v>
      </c>
      <c r="X8750" s="34">
        <f t="shared" si="136"/>
        <v>47.996800000000007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35">
        <v>0.2</v>
      </c>
      <c r="U8751" s="1">
        <v>1143.8910000000001</v>
      </c>
      <c r="V8751" t="str">
        <f>VLOOKUP(M8751,People!B:C,2,0)</f>
        <v>Chuck Magee</v>
      </c>
      <c r="W8751" t="str">
        <f>IFERROR(VLOOKUP(B8751,Returns!B:C,2,0),"NO")</f>
        <v>NO</v>
      </c>
      <c r="X8751" s="34">
        <f t="shared" si="136"/>
        <v>610.07520000000011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35">
        <v>0</v>
      </c>
      <c r="U8752" s="1">
        <v>33.495000000000005</v>
      </c>
      <c r="V8752" t="str">
        <f>VLOOKUP(M8752,People!B:C,2,0)</f>
        <v>Chuck Magee</v>
      </c>
      <c r="W8752" t="str">
        <f>IFERROR(VLOOKUP(B8752,Returns!B:C,2,0),"NO")</f>
        <v>NO</v>
      </c>
      <c r="X8752" s="34">
        <f t="shared" si="136"/>
        <v>0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35">
        <v>0.2</v>
      </c>
      <c r="U8753" s="1">
        <v>31.4712</v>
      </c>
      <c r="V8753" t="str">
        <f>VLOOKUP(M8753,People!B:C,2,0)</f>
        <v>Cassandra Brandow</v>
      </c>
      <c r="W8753" t="str">
        <f>IFERROR(VLOOKUP(B8753,Returns!B:C,2,0),"NO")</f>
        <v>NO</v>
      </c>
      <c r="X8753" s="34">
        <f t="shared" si="136"/>
        <v>18.649600000000003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35">
        <v>0.2</v>
      </c>
      <c r="U8754" s="1">
        <v>19.966499999999982</v>
      </c>
      <c r="V8754" t="str">
        <f>VLOOKUP(M8754,People!B:C,2,0)</f>
        <v>Cassandra Brandow</v>
      </c>
      <c r="W8754" t="str">
        <f>IFERROR(VLOOKUP(B8754,Returns!B:C,2,0),"NO")</f>
        <v>NO</v>
      </c>
      <c r="X8754" s="34">
        <f t="shared" si="136"/>
        <v>35.496000000000002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35">
        <v>0.2</v>
      </c>
      <c r="U8755" s="1">
        <v>5.9777999999999993</v>
      </c>
      <c r="V8755" t="str">
        <f>VLOOKUP(M8755,People!B:C,2,0)</f>
        <v>Chuck Magee</v>
      </c>
      <c r="W8755" t="str">
        <f>IFERROR(VLOOKUP(B8755,Returns!B:C,2,0),"NO")</f>
        <v>NO</v>
      </c>
      <c r="X8755" s="34">
        <f t="shared" si="136"/>
        <v>3.5424000000000002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35">
        <v>0.7</v>
      </c>
      <c r="U8756" s="1">
        <v>-3.5640000000000001</v>
      </c>
      <c r="V8756" t="str">
        <f>VLOOKUP(M8756,People!B:C,2,0)</f>
        <v>Chuck Magee</v>
      </c>
      <c r="W8756" t="str">
        <f>IFERROR(VLOOKUP(B8756,Returns!B:C,2,0),"NO")</f>
        <v>NO</v>
      </c>
      <c r="X8756" s="34">
        <f t="shared" si="136"/>
        <v>3.4020000000000006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35">
        <v>0.7</v>
      </c>
      <c r="U8757" s="1">
        <v>-5.2149999999999999</v>
      </c>
      <c r="V8757" t="str">
        <f>VLOOKUP(M8757,People!B:C,2,0)</f>
        <v>Chuck Magee</v>
      </c>
      <c r="W8757" t="str">
        <f>IFERROR(VLOOKUP(B8757,Returns!B:C,2,0),"NO")</f>
        <v>NO</v>
      </c>
      <c r="X8757" s="34">
        <f t="shared" si="136"/>
        <v>4.3806000000000003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35">
        <v>0</v>
      </c>
      <c r="U8758" s="1">
        <v>10.5504</v>
      </c>
      <c r="V8758" t="str">
        <f>VLOOKUP(M8758,People!B:C,2,0)</f>
        <v>Chuck Magee</v>
      </c>
      <c r="W8758" t="str">
        <f>IFERROR(VLOOKUP(B8758,Returns!B:C,2,0),"NO")</f>
        <v>Yes</v>
      </c>
      <c r="X8758" s="34">
        <f t="shared" si="136"/>
        <v>0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35">
        <v>0</v>
      </c>
      <c r="U8759" s="1">
        <v>24.883200000000002</v>
      </c>
      <c r="V8759" t="str">
        <f>VLOOKUP(M8759,People!B:C,2,0)</f>
        <v>Chuck Magee</v>
      </c>
      <c r="W8759" t="str">
        <f>IFERROR(VLOOKUP(B8759,Returns!B:C,2,0),"NO")</f>
        <v>Yes</v>
      </c>
      <c r="X8759" s="34">
        <f t="shared" si="136"/>
        <v>0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35">
        <v>0</v>
      </c>
      <c r="U8760" s="1">
        <v>9.3227999999999991</v>
      </c>
      <c r="V8760" t="str">
        <f>VLOOKUP(M8760,People!B:C,2,0)</f>
        <v>Chuck Magee</v>
      </c>
      <c r="W8760" t="str">
        <f>IFERROR(VLOOKUP(B8760,Returns!B:C,2,0),"NO")</f>
        <v>Yes</v>
      </c>
      <c r="X8760" s="34">
        <f t="shared" si="136"/>
        <v>0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35">
        <v>0</v>
      </c>
      <c r="U8761" s="1">
        <v>2.5920000000000001</v>
      </c>
      <c r="V8761" t="str">
        <f>VLOOKUP(M8761,People!B:C,2,0)</f>
        <v>Chuck Magee</v>
      </c>
      <c r="W8761" t="str">
        <f>IFERROR(VLOOKUP(B8761,Returns!B:C,2,0),"NO")</f>
        <v>Yes</v>
      </c>
      <c r="X8761" s="34">
        <f t="shared" si="136"/>
        <v>0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35">
        <v>0</v>
      </c>
      <c r="U8762" s="1">
        <v>635.495</v>
      </c>
      <c r="V8762" t="str">
        <f>VLOOKUP(M8762,People!B:C,2,0)</f>
        <v>Cassandra Brandow</v>
      </c>
      <c r="W8762" t="str">
        <f>IFERROR(VLOOKUP(B8762,Returns!B:C,2,0),"NO")</f>
        <v>NO</v>
      </c>
      <c r="X8762" s="34">
        <f t="shared" si="136"/>
        <v>0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35">
        <v>0</v>
      </c>
      <c r="U8763" s="1">
        <v>58.919199999999989</v>
      </c>
      <c r="V8763" t="str">
        <f>VLOOKUP(M8763,People!B:C,2,0)</f>
        <v>Cassandra Brandow</v>
      </c>
      <c r="W8763" t="str">
        <f>IFERROR(VLOOKUP(B8763,Returns!B:C,2,0),"NO")</f>
        <v>NO</v>
      </c>
      <c r="X8763" s="34">
        <f t="shared" si="136"/>
        <v>0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35">
        <v>0</v>
      </c>
      <c r="U8764" s="1">
        <v>4.068699999999998</v>
      </c>
      <c r="V8764" t="str">
        <f>VLOOKUP(M8764,People!B:C,2,0)</f>
        <v>Anna Andreadi</v>
      </c>
      <c r="W8764" t="str">
        <f>IFERROR(VLOOKUP(B8764,Returns!B:C,2,0),"NO")</f>
        <v>NO</v>
      </c>
      <c r="X8764" s="34">
        <f t="shared" si="136"/>
        <v>0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35">
        <v>0</v>
      </c>
      <c r="U8765" s="1">
        <v>7.2696000000000005</v>
      </c>
      <c r="V8765" t="str">
        <f>VLOOKUP(M8765,People!B:C,2,0)</f>
        <v>Anna Andreadi</v>
      </c>
      <c r="W8765" t="str">
        <f>IFERROR(VLOOKUP(B8765,Returns!B:C,2,0),"NO")</f>
        <v>NO</v>
      </c>
      <c r="X8765" s="34">
        <f t="shared" si="136"/>
        <v>0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35">
        <v>0.2</v>
      </c>
      <c r="U8766" s="1">
        <v>0.73479999999999923</v>
      </c>
      <c r="V8766" t="str">
        <f>VLOOKUP(M8766,People!B:C,2,0)</f>
        <v>Kelly Williams</v>
      </c>
      <c r="W8766" t="str">
        <f>IFERROR(VLOOKUP(B8766,Returns!B:C,2,0),"NO")</f>
        <v>NO</v>
      </c>
      <c r="X8766" s="34">
        <f t="shared" si="136"/>
        <v>1.0688000000000002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35">
        <v>0.8</v>
      </c>
      <c r="U8767" s="1">
        <v>-2.5440000000000005</v>
      </c>
      <c r="V8767" t="str">
        <f>VLOOKUP(M8767,People!B:C,2,0)</f>
        <v>Kelly Williams</v>
      </c>
      <c r="W8767" t="str">
        <f>IFERROR(VLOOKUP(B8767,Returns!B:C,2,0),"NO")</f>
        <v>NO</v>
      </c>
      <c r="X8767" s="34">
        <f t="shared" si="136"/>
        <v>1.3567999999999998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35">
        <v>0.8</v>
      </c>
      <c r="U8768" s="1">
        <v>-67.617000000000019</v>
      </c>
      <c r="V8768" t="str">
        <f>VLOOKUP(M8768,People!B:C,2,0)</f>
        <v>Kelly Williams</v>
      </c>
      <c r="W8768" t="str">
        <f>IFERROR(VLOOKUP(B8768,Returns!B:C,2,0),"NO")</f>
        <v>NO</v>
      </c>
      <c r="X8768" s="34">
        <f t="shared" si="136"/>
        <v>19.670399999999997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35">
        <v>0.8</v>
      </c>
      <c r="U8769" s="1">
        <v>-13.167000000000002</v>
      </c>
      <c r="V8769" t="str">
        <f>VLOOKUP(M8769,People!B:C,2,0)</f>
        <v>Kelly Williams</v>
      </c>
      <c r="W8769" t="str">
        <f>IFERROR(VLOOKUP(B8769,Returns!B:C,2,0),"NO")</f>
        <v>NO</v>
      </c>
      <c r="X8769" s="34">
        <f t="shared" si="136"/>
        <v>6.3839999999999995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35">
        <v>0.2</v>
      </c>
      <c r="U8770" s="1">
        <v>57.599999999999994</v>
      </c>
      <c r="V8770" t="str">
        <f>VLOOKUP(M8770,People!B:C,2,0)</f>
        <v>Chuck Magee</v>
      </c>
      <c r="W8770" t="str">
        <f>IFERROR(VLOOKUP(B8770,Returns!B:C,2,0),"NO")</f>
        <v>NO</v>
      </c>
      <c r="X8770" s="34">
        <f t="shared" ref="X8770:X8833" si="137">T8770*R8770</f>
        <v>57.6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35">
        <v>0.2</v>
      </c>
      <c r="U8771" s="1">
        <v>9.1844999999999928</v>
      </c>
      <c r="V8771" t="str">
        <f>VLOOKUP(M8771,People!B:C,2,0)</f>
        <v>Anna Andreadi</v>
      </c>
      <c r="W8771" t="str">
        <f>IFERROR(VLOOKUP(B8771,Returns!B:C,2,0),"NO")</f>
        <v>NO</v>
      </c>
      <c r="X8771" s="34">
        <f t="shared" si="137"/>
        <v>29.3904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35">
        <v>0.2</v>
      </c>
      <c r="U8772" s="1">
        <v>5.1960000000000015</v>
      </c>
      <c r="V8772" t="str">
        <f>VLOOKUP(M8772,People!B:C,2,0)</f>
        <v>Anna Andreadi</v>
      </c>
      <c r="W8772" t="str">
        <f>IFERROR(VLOOKUP(B8772,Returns!B:C,2,0),"NO")</f>
        <v>NO</v>
      </c>
      <c r="X8772" s="34">
        <f t="shared" si="137"/>
        <v>16.627200000000002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35">
        <v>0.2</v>
      </c>
      <c r="U8773" s="1">
        <v>94.278400000000033</v>
      </c>
      <c r="V8773" t="str">
        <f>VLOOKUP(M8773,People!B:C,2,0)</f>
        <v>Cassandra Brandow</v>
      </c>
      <c r="W8773" t="str">
        <f>IFERROR(VLOOKUP(B8773,Returns!B:C,2,0),"NO")</f>
        <v>NO</v>
      </c>
      <c r="X8773" s="34">
        <f t="shared" si="137"/>
        <v>188.55680000000004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35">
        <v>0.2</v>
      </c>
      <c r="U8774" s="1">
        <v>23.234999999999992</v>
      </c>
      <c r="V8774" t="str">
        <f>VLOOKUP(M8774,People!B:C,2,0)</f>
        <v>Cassandra Brandow</v>
      </c>
      <c r="W8774" t="str">
        <f>IFERROR(VLOOKUP(B8774,Returns!B:C,2,0),"NO")</f>
        <v>NO</v>
      </c>
      <c r="X8774" s="34">
        <f t="shared" si="137"/>
        <v>14.870400000000002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35">
        <v>0</v>
      </c>
      <c r="U8775" s="1">
        <v>6.7200000000000006</v>
      </c>
      <c r="V8775" t="str">
        <f>VLOOKUP(M8775,People!B:C,2,0)</f>
        <v>Chuck Magee</v>
      </c>
      <c r="W8775" t="str">
        <f>IFERROR(VLOOKUP(B8775,Returns!B:C,2,0),"NO")</f>
        <v>NO</v>
      </c>
      <c r="X8775" s="34">
        <f t="shared" si="137"/>
        <v>0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35">
        <v>0.2</v>
      </c>
      <c r="U8776" s="1">
        <v>3.8135999999999992</v>
      </c>
      <c r="V8776" t="str">
        <f>VLOOKUP(M8776,People!B:C,2,0)</f>
        <v>Chuck Magee</v>
      </c>
      <c r="W8776" t="str">
        <f>IFERROR(VLOOKUP(B8776,Returns!B:C,2,0),"NO")</f>
        <v>NO</v>
      </c>
      <c r="X8776" s="34">
        <f t="shared" si="137"/>
        <v>2.1792000000000002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35">
        <v>0.2</v>
      </c>
      <c r="U8777" s="1">
        <v>0.30940000000000001</v>
      </c>
      <c r="V8777" t="str">
        <f>VLOOKUP(M8777,People!B:C,2,0)</f>
        <v>Kelly Williams</v>
      </c>
      <c r="W8777" t="str">
        <f>IFERROR(VLOOKUP(B8777,Returns!B:C,2,0),"NO")</f>
        <v>NO</v>
      </c>
      <c r="X8777" s="34">
        <f t="shared" si="137"/>
        <v>0.70720000000000005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35">
        <v>0.3</v>
      </c>
      <c r="U8778" s="1">
        <v>0</v>
      </c>
      <c r="V8778" t="str">
        <f>VLOOKUP(M8778,People!B:C,2,0)</f>
        <v>Kelly Williams</v>
      </c>
      <c r="W8778" t="str">
        <f>IFERROR(VLOOKUP(B8778,Returns!B:C,2,0),"NO")</f>
        <v>NO</v>
      </c>
      <c r="X8778" s="34">
        <f t="shared" si="137"/>
        <v>158.52899999999997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35">
        <v>0.2</v>
      </c>
      <c r="U8779" s="1">
        <v>14.5152</v>
      </c>
      <c r="V8779" t="str">
        <f>VLOOKUP(M8779,People!B:C,2,0)</f>
        <v>Kelly Williams</v>
      </c>
      <c r="W8779" t="str">
        <f>IFERROR(VLOOKUP(B8779,Returns!B:C,2,0),"NO")</f>
        <v>NO</v>
      </c>
      <c r="X8779" s="34">
        <f t="shared" si="137"/>
        <v>8.2944000000000013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35">
        <v>0.2</v>
      </c>
      <c r="U8780" s="1">
        <v>7.1993999999999687</v>
      </c>
      <c r="V8780" t="str">
        <f>VLOOKUP(M8780,People!B:C,2,0)</f>
        <v>Chuck Magee</v>
      </c>
      <c r="W8780" t="str">
        <f>IFERROR(VLOOKUP(B8780,Returns!B:C,2,0),"NO")</f>
        <v>NO</v>
      </c>
      <c r="X8780" s="34">
        <f t="shared" si="137"/>
        <v>57.595200000000006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35">
        <v>0.2</v>
      </c>
      <c r="U8781" s="1">
        <v>2.5641000000000034</v>
      </c>
      <c r="V8781" t="str">
        <f>VLOOKUP(M8781,People!B:C,2,0)</f>
        <v>Anna Andreadi</v>
      </c>
      <c r="W8781" t="str">
        <f>IFERROR(VLOOKUP(B8781,Returns!B:C,2,0),"NO")</f>
        <v>NO</v>
      </c>
      <c r="X8781" s="34">
        <f t="shared" si="137"/>
        <v>5.8608000000000011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35">
        <v>0.2</v>
      </c>
      <c r="U8782" s="1">
        <v>6.2243999999999957</v>
      </c>
      <c r="V8782" t="str">
        <f>VLOOKUP(M8782,People!B:C,2,0)</f>
        <v>Kelly Williams</v>
      </c>
      <c r="W8782" t="str">
        <f>IFERROR(VLOOKUP(B8782,Returns!B:C,2,0),"NO")</f>
        <v>NO</v>
      </c>
      <c r="X8782" s="34">
        <f t="shared" si="137"/>
        <v>11.065600000000002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35">
        <v>0.32</v>
      </c>
      <c r="U8783" s="1">
        <v>-36.117600000000152</v>
      </c>
      <c r="V8783" t="str">
        <f>VLOOKUP(M8783,People!B:C,2,0)</f>
        <v>Kelly Williams</v>
      </c>
      <c r="W8783" t="str">
        <f>IFERROR(VLOOKUP(B8783,Returns!B:C,2,0),"NO")</f>
        <v>NO</v>
      </c>
      <c r="X8783" s="34">
        <f t="shared" si="137"/>
        <v>392.95948799999996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35">
        <v>0.2</v>
      </c>
      <c r="U8784" s="1">
        <v>6.6351999999999984</v>
      </c>
      <c r="V8784" t="str">
        <f>VLOOKUP(M8784,People!B:C,2,0)</f>
        <v>Anna Andreadi</v>
      </c>
      <c r="W8784" t="str">
        <f>IFERROR(VLOOKUP(B8784,Returns!B:C,2,0),"NO")</f>
        <v>NO</v>
      </c>
      <c r="X8784" s="34">
        <f t="shared" si="137"/>
        <v>4.0832000000000006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35">
        <v>0</v>
      </c>
      <c r="U8785" s="1">
        <v>259.52970000000005</v>
      </c>
      <c r="V8785" t="str">
        <f>VLOOKUP(M8785,People!B:C,2,0)</f>
        <v>Anna Andreadi</v>
      </c>
      <c r="W8785" t="str">
        <f>IFERROR(VLOOKUP(B8785,Returns!B:C,2,0),"NO")</f>
        <v>NO</v>
      </c>
      <c r="X8785" s="34">
        <f t="shared" si="137"/>
        <v>0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35">
        <v>0.2</v>
      </c>
      <c r="U8786" s="1">
        <v>1.6704000000000001</v>
      </c>
      <c r="V8786" t="str">
        <f>VLOOKUP(M8786,People!B:C,2,0)</f>
        <v>Cassandra Brandow</v>
      </c>
      <c r="W8786" t="str">
        <f>IFERROR(VLOOKUP(B8786,Returns!B:C,2,0),"NO")</f>
        <v>NO</v>
      </c>
      <c r="X8786" s="34">
        <f t="shared" si="137"/>
        <v>0.92159999999999997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35">
        <v>0.2</v>
      </c>
      <c r="U8787" s="1">
        <v>19.596000000000018</v>
      </c>
      <c r="V8787" t="str">
        <f>VLOOKUP(M8787,People!B:C,2,0)</f>
        <v>Anna Andreadi</v>
      </c>
      <c r="W8787" t="str">
        <f>IFERROR(VLOOKUP(B8787,Returns!B:C,2,0),"NO")</f>
        <v>NO</v>
      </c>
      <c r="X8787" s="34">
        <f t="shared" si="137"/>
        <v>39.192000000000007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35">
        <v>0.2</v>
      </c>
      <c r="U8788" s="1">
        <v>5.4432</v>
      </c>
      <c r="V8788" t="str">
        <f>VLOOKUP(M8788,People!B:C,2,0)</f>
        <v>Anna Andreadi</v>
      </c>
      <c r="W8788" t="str">
        <f>IFERROR(VLOOKUP(B8788,Returns!B:C,2,0),"NO")</f>
        <v>NO</v>
      </c>
      <c r="X8788" s="34">
        <f t="shared" si="137"/>
        <v>3.1104000000000007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35">
        <v>0.2</v>
      </c>
      <c r="U8789" s="1">
        <v>54.393599999999978</v>
      </c>
      <c r="V8789" t="str">
        <f>VLOOKUP(M8789,People!B:C,2,0)</f>
        <v>Anna Andreadi</v>
      </c>
      <c r="W8789" t="str">
        <f>IFERROR(VLOOKUP(B8789,Returns!B:C,2,0),"NO")</f>
        <v>NO</v>
      </c>
      <c r="X8789" s="34">
        <f t="shared" si="137"/>
        <v>54.393600000000006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35">
        <v>0.2</v>
      </c>
      <c r="U8790" s="1">
        <v>52.376399999999961</v>
      </c>
      <c r="V8790" t="str">
        <f>VLOOKUP(M8790,People!B:C,2,0)</f>
        <v>Cassandra Brandow</v>
      </c>
      <c r="W8790" t="str">
        <f>IFERROR(VLOOKUP(B8790,Returns!B:C,2,0),"NO")</f>
        <v>NO</v>
      </c>
      <c r="X8790" s="34">
        <f t="shared" si="137"/>
        <v>139.67040000000003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35">
        <v>0.2</v>
      </c>
      <c r="U8791" s="1">
        <v>-3.8863999999999947</v>
      </c>
      <c r="V8791" t="str">
        <f>VLOOKUP(M8791,People!B:C,2,0)</f>
        <v>Cassandra Brandow</v>
      </c>
      <c r="W8791" t="str">
        <f>IFERROR(VLOOKUP(B8791,Returns!B:C,2,0),"NO")</f>
        <v>NO</v>
      </c>
      <c r="X8791" s="34">
        <f t="shared" si="137"/>
        <v>15.545600000000002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35">
        <v>0</v>
      </c>
      <c r="U8792" s="1">
        <v>21.445199999999996</v>
      </c>
      <c r="V8792" t="str">
        <f>VLOOKUP(M8792,People!B:C,2,0)</f>
        <v>Cassandra Brandow</v>
      </c>
      <c r="W8792" t="str">
        <f>IFERROR(VLOOKUP(B8792,Returns!B:C,2,0),"NO")</f>
        <v>NO</v>
      </c>
      <c r="X8792" s="34">
        <f t="shared" si="137"/>
        <v>0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35">
        <v>0.2</v>
      </c>
      <c r="U8793" s="1">
        <v>47.035099999999971</v>
      </c>
      <c r="V8793" t="str">
        <f>VLOOKUP(M8793,People!B:C,2,0)</f>
        <v>Kelly Williams</v>
      </c>
      <c r="W8793" t="str">
        <f>IFERROR(VLOOKUP(B8793,Returns!B:C,2,0),"NO")</f>
        <v>NO</v>
      </c>
      <c r="X8793" s="34">
        <f t="shared" si="137"/>
        <v>107.50880000000001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35">
        <v>0</v>
      </c>
      <c r="U8794" s="1">
        <v>6.8713999999999995</v>
      </c>
      <c r="V8794" t="str">
        <f>VLOOKUP(M8794,People!B:C,2,0)</f>
        <v>Anna Andreadi</v>
      </c>
      <c r="W8794" t="str">
        <f>IFERROR(VLOOKUP(B8794,Returns!B:C,2,0),"NO")</f>
        <v>NO</v>
      </c>
      <c r="X8794" s="34">
        <f t="shared" si="137"/>
        <v>0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35">
        <v>0</v>
      </c>
      <c r="U8795" s="1">
        <v>8.7945000000000011</v>
      </c>
      <c r="V8795" t="str">
        <f>VLOOKUP(M8795,People!B:C,2,0)</f>
        <v>Anna Andreadi</v>
      </c>
      <c r="W8795" t="str">
        <f>IFERROR(VLOOKUP(B8795,Returns!B:C,2,0),"NO")</f>
        <v>NO</v>
      </c>
      <c r="X8795" s="34">
        <f t="shared" si="137"/>
        <v>0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35">
        <v>0.2</v>
      </c>
      <c r="U8796" s="1">
        <v>72.974999999999909</v>
      </c>
      <c r="V8796" t="str">
        <f>VLOOKUP(M8796,People!B:C,2,0)</f>
        <v>Anna Andreadi</v>
      </c>
      <c r="W8796" t="str">
        <f>IFERROR(VLOOKUP(B8796,Returns!B:C,2,0),"NO")</f>
        <v>NO</v>
      </c>
      <c r="X8796" s="34">
        <f t="shared" si="137"/>
        <v>116.75999999999999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35">
        <v>0.2</v>
      </c>
      <c r="U8797" s="1">
        <v>15.837600000000009</v>
      </c>
      <c r="V8797" t="str">
        <f>VLOOKUP(M8797,People!B:C,2,0)</f>
        <v>Anna Andreadi</v>
      </c>
      <c r="W8797" t="str">
        <f>IFERROR(VLOOKUP(B8797,Returns!B:C,2,0),"NO")</f>
        <v>NO</v>
      </c>
      <c r="X8797" s="34">
        <f t="shared" si="137"/>
        <v>42.233600000000003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35">
        <v>0</v>
      </c>
      <c r="U8798" s="1">
        <v>6.2208000000000006</v>
      </c>
      <c r="V8798" t="str">
        <f>VLOOKUP(M8798,People!B:C,2,0)</f>
        <v>Anna Andreadi</v>
      </c>
      <c r="W8798" t="str">
        <f>IFERROR(VLOOKUP(B8798,Returns!B:C,2,0),"NO")</f>
        <v>NO</v>
      </c>
      <c r="X8798" s="34">
        <f t="shared" si="137"/>
        <v>0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35">
        <v>0</v>
      </c>
      <c r="U8799" s="1">
        <v>12.874400000000001</v>
      </c>
      <c r="V8799" t="str">
        <f>VLOOKUP(M8799,People!B:C,2,0)</f>
        <v>Anna Andreadi</v>
      </c>
      <c r="W8799" t="str">
        <f>IFERROR(VLOOKUP(B8799,Returns!B:C,2,0),"NO")</f>
        <v>NO</v>
      </c>
      <c r="X8799" s="34">
        <f t="shared" si="137"/>
        <v>0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35">
        <v>0</v>
      </c>
      <c r="U8800" s="1">
        <v>336.63499999999999</v>
      </c>
      <c r="V8800" t="str">
        <f>VLOOKUP(M8800,People!B:C,2,0)</f>
        <v>Chuck Magee</v>
      </c>
      <c r="W8800" t="str">
        <f>IFERROR(VLOOKUP(B8800,Returns!B:C,2,0),"NO")</f>
        <v>NO</v>
      </c>
      <c r="X8800" s="34">
        <f t="shared" si="137"/>
        <v>0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35">
        <v>0.4</v>
      </c>
      <c r="U8801" s="1">
        <v>239.99600000000009</v>
      </c>
      <c r="V8801" t="str">
        <f>VLOOKUP(M8801,People!B:C,2,0)</f>
        <v>Chuck Magee</v>
      </c>
      <c r="W8801" t="str">
        <f>IFERROR(VLOOKUP(B8801,Returns!B:C,2,0),"NO")</f>
        <v>NO</v>
      </c>
      <c r="X8801" s="34">
        <f t="shared" si="137"/>
        <v>719.98799999999994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35">
        <v>0.2</v>
      </c>
      <c r="U8802" s="1">
        <v>3.7407999999999997</v>
      </c>
      <c r="V8802" t="str">
        <f>VLOOKUP(M8802,People!B:C,2,0)</f>
        <v>Kelly Williams</v>
      </c>
      <c r="W8802" t="str">
        <f>IFERROR(VLOOKUP(B8802,Returns!B:C,2,0),"NO")</f>
        <v>NO</v>
      </c>
      <c r="X8802" s="34">
        <f t="shared" si="137"/>
        <v>2.1376000000000004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35">
        <v>0</v>
      </c>
      <c r="U8803" s="1">
        <v>62.15440000000001</v>
      </c>
      <c r="V8803" t="str">
        <f>VLOOKUP(M8803,People!B:C,2,0)</f>
        <v>Kelly Williams</v>
      </c>
      <c r="W8803" t="str">
        <f>IFERROR(VLOOKUP(B8803,Returns!B:C,2,0),"NO")</f>
        <v>NO</v>
      </c>
      <c r="X8803" s="34">
        <f t="shared" si="137"/>
        <v>0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35">
        <v>0</v>
      </c>
      <c r="U8804" s="1">
        <v>54.713599999999985</v>
      </c>
      <c r="V8804" t="str">
        <f>VLOOKUP(M8804,People!B:C,2,0)</f>
        <v>Kelly Williams</v>
      </c>
      <c r="W8804" t="str">
        <f>IFERROR(VLOOKUP(B8804,Returns!B:C,2,0),"NO")</f>
        <v>NO</v>
      </c>
      <c r="X8804" s="34">
        <f t="shared" si="137"/>
        <v>0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35">
        <v>0</v>
      </c>
      <c r="U8805" s="1">
        <v>11.474099999999996</v>
      </c>
      <c r="V8805" t="str">
        <f>VLOOKUP(M8805,People!B:C,2,0)</f>
        <v>Chuck Magee</v>
      </c>
      <c r="W8805" t="str">
        <f>IFERROR(VLOOKUP(B8805,Returns!B:C,2,0),"NO")</f>
        <v>NO</v>
      </c>
      <c r="X8805" s="34">
        <f t="shared" si="137"/>
        <v>0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35">
        <v>0</v>
      </c>
      <c r="U8806" s="1">
        <v>8.6939999999999991</v>
      </c>
      <c r="V8806" t="str">
        <f>VLOOKUP(M8806,People!B:C,2,0)</f>
        <v>Chuck Magee</v>
      </c>
      <c r="W8806" t="str">
        <f>IFERROR(VLOOKUP(B8806,Returns!B:C,2,0),"NO")</f>
        <v>NO</v>
      </c>
      <c r="X8806" s="34">
        <f t="shared" si="137"/>
        <v>0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35">
        <v>0.2</v>
      </c>
      <c r="U8807" s="1">
        <v>37.235999999999997</v>
      </c>
      <c r="V8807" t="str">
        <f>VLOOKUP(M8807,People!B:C,2,0)</f>
        <v>Anna Andreadi</v>
      </c>
      <c r="W8807" t="str">
        <f>IFERROR(VLOOKUP(B8807,Returns!B:C,2,0),"NO")</f>
        <v>NO</v>
      </c>
      <c r="X8807" s="34">
        <f t="shared" si="137"/>
        <v>20.544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35">
        <v>0</v>
      </c>
      <c r="U8808" s="1">
        <v>14.572799999999997</v>
      </c>
      <c r="V8808" t="str">
        <f>VLOOKUP(M8808,People!B:C,2,0)</f>
        <v>Chuck Magee</v>
      </c>
      <c r="W8808" t="str">
        <f>IFERROR(VLOOKUP(B8808,Returns!B:C,2,0),"NO")</f>
        <v>NO</v>
      </c>
      <c r="X8808" s="34">
        <f t="shared" si="137"/>
        <v>0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35">
        <v>0.7</v>
      </c>
      <c r="U8809" s="1">
        <v>-27.734999999999992</v>
      </c>
      <c r="V8809" t="str">
        <f>VLOOKUP(M8809,People!B:C,2,0)</f>
        <v>Chuck Magee</v>
      </c>
      <c r="W8809" t="str">
        <f>IFERROR(VLOOKUP(B8809,Returns!B:C,2,0),"NO")</f>
        <v>NO</v>
      </c>
      <c r="X8809" s="34">
        <f t="shared" si="137"/>
        <v>23.2974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35">
        <v>0.4</v>
      </c>
      <c r="U8810" s="1">
        <v>19.775000000000006</v>
      </c>
      <c r="V8810" t="str">
        <f>VLOOKUP(M8810,People!B:C,2,0)</f>
        <v>Chuck Magee</v>
      </c>
      <c r="W8810" t="str">
        <f>IFERROR(VLOOKUP(B8810,Returns!B:C,2,0),"NO")</f>
        <v>NO</v>
      </c>
      <c r="X8810" s="34">
        <f t="shared" si="137"/>
        <v>47.459999999999994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35">
        <v>0.2</v>
      </c>
      <c r="U8811" s="1">
        <v>4.9815000000000005</v>
      </c>
      <c r="V8811" t="str">
        <f>VLOOKUP(M8811,People!B:C,2,0)</f>
        <v>Chuck Magee</v>
      </c>
      <c r="W8811" t="str">
        <f>IFERROR(VLOOKUP(B8811,Returns!B:C,2,0),"NO")</f>
        <v>NO</v>
      </c>
      <c r="X8811" s="34">
        <f t="shared" si="137"/>
        <v>2.952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35">
        <v>0</v>
      </c>
      <c r="U8812" s="1">
        <v>18.009600000000002</v>
      </c>
      <c r="V8812" t="str">
        <f>VLOOKUP(M8812,People!B:C,2,0)</f>
        <v>Anna Andreadi</v>
      </c>
      <c r="W8812" t="str">
        <f>IFERROR(VLOOKUP(B8812,Returns!B:C,2,0),"NO")</f>
        <v>NO</v>
      </c>
      <c r="X8812" s="34">
        <f t="shared" si="137"/>
        <v>0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35">
        <v>0.1</v>
      </c>
      <c r="U8813" s="1">
        <v>48.333599999999976</v>
      </c>
      <c r="V8813" t="str">
        <f>VLOOKUP(M8813,People!B:C,2,0)</f>
        <v>Kelly Williams</v>
      </c>
      <c r="W8813" t="str">
        <f>IFERROR(VLOOKUP(B8813,Returns!B:C,2,0),"NO")</f>
        <v>Yes</v>
      </c>
      <c r="X8813" s="34">
        <f t="shared" si="137"/>
        <v>20.714400000000001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35">
        <v>0</v>
      </c>
      <c r="U8814" s="1">
        <v>3.7529999999999997</v>
      </c>
      <c r="V8814" t="str">
        <f>VLOOKUP(M8814,People!B:C,2,0)</f>
        <v>Kelly Williams</v>
      </c>
      <c r="W8814" t="str">
        <f>IFERROR(VLOOKUP(B8814,Returns!B:C,2,0),"NO")</f>
        <v>Yes</v>
      </c>
      <c r="X8814" s="34">
        <f t="shared" si="137"/>
        <v>0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35">
        <v>0.2</v>
      </c>
      <c r="U8815" s="1">
        <v>13.317599999999985</v>
      </c>
      <c r="V8815" t="str">
        <f>VLOOKUP(M8815,People!B:C,2,0)</f>
        <v>Anna Andreadi</v>
      </c>
      <c r="W8815" t="str">
        <f>IFERROR(VLOOKUP(B8815,Returns!B:C,2,0),"NO")</f>
        <v>NO</v>
      </c>
      <c r="X8815" s="34">
        <f t="shared" si="137"/>
        <v>53.270400000000009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35">
        <v>0</v>
      </c>
      <c r="U8816" s="1">
        <v>89.314199999999971</v>
      </c>
      <c r="V8816" t="str">
        <f>VLOOKUP(M8816,People!B:C,2,0)</f>
        <v>Chuck Magee</v>
      </c>
      <c r="W8816" t="str">
        <f>IFERROR(VLOOKUP(B8816,Returns!B:C,2,0),"NO")</f>
        <v>NO</v>
      </c>
      <c r="X8816" s="34">
        <f t="shared" si="137"/>
        <v>0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35">
        <v>0</v>
      </c>
      <c r="U8817" s="1">
        <v>20.726999999999997</v>
      </c>
      <c r="V8817" t="str">
        <f>VLOOKUP(M8817,People!B:C,2,0)</f>
        <v>Chuck Magee</v>
      </c>
      <c r="W8817" t="str">
        <f>IFERROR(VLOOKUP(B8817,Returns!B:C,2,0),"NO")</f>
        <v>NO</v>
      </c>
      <c r="X8817" s="34">
        <f t="shared" si="137"/>
        <v>0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35">
        <v>0</v>
      </c>
      <c r="U8818" s="1">
        <v>5.6416000000000004</v>
      </c>
      <c r="V8818" t="str">
        <f>VLOOKUP(M8818,People!B:C,2,0)</f>
        <v>Chuck Magee</v>
      </c>
      <c r="W8818" t="str">
        <f>IFERROR(VLOOKUP(B8818,Returns!B:C,2,0),"NO")</f>
        <v>NO</v>
      </c>
      <c r="X8818" s="34">
        <f t="shared" si="137"/>
        <v>0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35">
        <v>0</v>
      </c>
      <c r="U8819" s="1">
        <v>7.783199999999999</v>
      </c>
      <c r="V8819" t="str">
        <f>VLOOKUP(M8819,People!B:C,2,0)</f>
        <v>Chuck Magee</v>
      </c>
      <c r="W8819" t="str">
        <f>IFERROR(VLOOKUP(B8819,Returns!B:C,2,0),"NO")</f>
        <v>NO</v>
      </c>
      <c r="X8819" s="34">
        <f t="shared" si="137"/>
        <v>0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35">
        <v>0</v>
      </c>
      <c r="U8820" s="1">
        <v>18.662400000000002</v>
      </c>
      <c r="V8820" t="str">
        <f>VLOOKUP(M8820,People!B:C,2,0)</f>
        <v>Chuck Magee</v>
      </c>
      <c r="W8820" t="str">
        <f>IFERROR(VLOOKUP(B8820,Returns!B:C,2,0),"NO")</f>
        <v>NO</v>
      </c>
      <c r="X8820" s="34">
        <f t="shared" si="137"/>
        <v>0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35">
        <v>0.2</v>
      </c>
      <c r="U8821" s="1">
        <v>117.43199999999999</v>
      </c>
      <c r="V8821" t="str">
        <f>VLOOKUP(M8821,People!B:C,2,0)</f>
        <v>Kelly Williams</v>
      </c>
      <c r="W8821" t="str">
        <f>IFERROR(VLOOKUP(B8821,Returns!B:C,2,0),"NO")</f>
        <v>NO</v>
      </c>
      <c r="X8821" s="34">
        <f t="shared" si="137"/>
        <v>67.103999999999999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35">
        <v>0.2</v>
      </c>
      <c r="U8822" s="1">
        <v>311.99479999999994</v>
      </c>
      <c r="V8822" t="str">
        <f>VLOOKUP(M8822,People!B:C,2,0)</f>
        <v>Cassandra Brandow</v>
      </c>
      <c r="W8822" t="str">
        <f>IFERROR(VLOOKUP(B8822,Returns!B:C,2,0),"NO")</f>
        <v>NO</v>
      </c>
      <c r="X8822" s="34">
        <f t="shared" si="137"/>
        <v>191.99680000000001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35">
        <v>0.7</v>
      </c>
      <c r="U8823" s="1">
        <v>-2.9963999999999995</v>
      </c>
      <c r="V8823" t="str">
        <f>VLOOKUP(M8823,People!B:C,2,0)</f>
        <v>Cassandra Brandow</v>
      </c>
      <c r="W8823" t="str">
        <f>IFERROR(VLOOKUP(B8823,Returns!B:C,2,0),"NO")</f>
        <v>NO</v>
      </c>
      <c r="X8823" s="34">
        <f t="shared" si="137"/>
        <v>2.8601999999999999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35">
        <v>0.2</v>
      </c>
      <c r="U8824" s="1">
        <v>4.1987999999999985</v>
      </c>
      <c r="V8824" t="str">
        <f>VLOOKUP(M8824,People!B:C,2,0)</f>
        <v>Cassandra Brandow</v>
      </c>
      <c r="W8824" t="str">
        <f>IFERROR(VLOOKUP(B8824,Returns!B:C,2,0),"NO")</f>
        <v>NO</v>
      </c>
      <c r="X8824" s="34">
        <f t="shared" si="137"/>
        <v>11.196800000000003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35">
        <v>0.2</v>
      </c>
      <c r="U8825" s="1">
        <v>3.7407999999999997</v>
      </c>
      <c r="V8825" t="str">
        <f>VLOOKUP(M8825,People!B:C,2,0)</f>
        <v>Cassandra Brandow</v>
      </c>
      <c r="W8825" t="str">
        <f>IFERROR(VLOOKUP(B8825,Returns!B:C,2,0),"NO")</f>
        <v>NO</v>
      </c>
      <c r="X8825" s="34">
        <f t="shared" si="137"/>
        <v>2.1376000000000004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35">
        <v>0.2</v>
      </c>
      <c r="U8826" s="1">
        <v>2.8781999999999992</v>
      </c>
      <c r="V8826" t="str">
        <f>VLOOKUP(M8826,People!B:C,2,0)</f>
        <v>Chuck Magee</v>
      </c>
      <c r="W8826" t="str">
        <f>IFERROR(VLOOKUP(B8826,Returns!B:C,2,0),"NO")</f>
        <v>NO</v>
      </c>
      <c r="X8826" s="34">
        <f t="shared" si="137"/>
        <v>1.7712000000000001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35">
        <v>0.2</v>
      </c>
      <c r="U8827" s="1">
        <v>2.5056000000000003</v>
      </c>
      <c r="V8827" t="str">
        <f>VLOOKUP(M8827,People!B:C,2,0)</f>
        <v>Chuck Magee</v>
      </c>
      <c r="W8827" t="str">
        <f>IFERROR(VLOOKUP(B8827,Returns!B:C,2,0),"NO")</f>
        <v>NO</v>
      </c>
      <c r="X8827" s="34">
        <f t="shared" si="137"/>
        <v>1.3823999999999999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35">
        <v>0.2</v>
      </c>
      <c r="U8828" s="1">
        <v>9.3520000000000003</v>
      </c>
      <c r="V8828" t="str">
        <f>VLOOKUP(M8828,People!B:C,2,0)</f>
        <v>Kelly Williams</v>
      </c>
      <c r="W8828" t="str">
        <f>IFERROR(VLOOKUP(B8828,Returns!B:C,2,0),"NO")</f>
        <v>NO</v>
      </c>
      <c r="X8828" s="34">
        <f t="shared" si="137"/>
        <v>5.3440000000000012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35">
        <v>0.2</v>
      </c>
      <c r="U8829" s="1">
        <v>10.464999999999998</v>
      </c>
      <c r="V8829" t="str">
        <f>VLOOKUP(M8829,People!B:C,2,0)</f>
        <v>Kelly Williams</v>
      </c>
      <c r="W8829" t="str">
        <f>IFERROR(VLOOKUP(B8829,Returns!B:C,2,0),"NO")</f>
        <v>NO</v>
      </c>
      <c r="X8829" s="34">
        <f t="shared" si="137"/>
        <v>6.6976000000000013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35">
        <v>0</v>
      </c>
      <c r="U8830" s="1">
        <v>4.7519999999999998</v>
      </c>
      <c r="V8830" t="str">
        <f>VLOOKUP(M8830,People!B:C,2,0)</f>
        <v>Kelly Williams</v>
      </c>
      <c r="W8830" t="str">
        <f>IFERROR(VLOOKUP(B8830,Returns!B:C,2,0),"NO")</f>
        <v>NO</v>
      </c>
      <c r="X8830" s="34">
        <f t="shared" si="137"/>
        <v>0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35">
        <v>0</v>
      </c>
      <c r="U8831" s="1">
        <v>54.087600000000009</v>
      </c>
      <c r="V8831" t="str">
        <f>VLOOKUP(M8831,People!B:C,2,0)</f>
        <v>Kelly Williams</v>
      </c>
      <c r="W8831" t="str">
        <f>IFERROR(VLOOKUP(B8831,Returns!B:C,2,0),"NO")</f>
        <v>NO</v>
      </c>
      <c r="X8831" s="34">
        <f t="shared" si="137"/>
        <v>0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35">
        <v>0.2</v>
      </c>
      <c r="U8832" s="1">
        <v>11.703999999999997</v>
      </c>
      <c r="V8832" t="str">
        <f>VLOOKUP(M8832,People!B:C,2,0)</f>
        <v>Anna Andreadi</v>
      </c>
      <c r="W8832" t="str">
        <f>IFERROR(VLOOKUP(B8832,Returns!B:C,2,0),"NO")</f>
        <v>NO</v>
      </c>
      <c r="X8832" s="34">
        <f t="shared" si="137"/>
        <v>6.6879999999999997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35">
        <v>0</v>
      </c>
      <c r="U8833" s="1">
        <v>14.3856</v>
      </c>
      <c r="V8833" t="str">
        <f>VLOOKUP(M8833,People!B:C,2,0)</f>
        <v>Cassandra Brandow</v>
      </c>
      <c r="W8833" t="str">
        <f>IFERROR(VLOOKUP(B8833,Returns!B:C,2,0),"NO")</f>
        <v>NO</v>
      </c>
      <c r="X8833" s="34">
        <f t="shared" si="137"/>
        <v>0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35">
        <v>0.2</v>
      </c>
      <c r="U8834" s="1">
        <v>456.58800000000002</v>
      </c>
      <c r="V8834" t="str">
        <f>VLOOKUP(M8834,People!B:C,2,0)</f>
        <v>Chuck Magee</v>
      </c>
      <c r="W8834" t="str">
        <f>IFERROR(VLOOKUP(B8834,Returns!B:C,2,0),"NO")</f>
        <v>NO</v>
      </c>
      <c r="X8834" s="34">
        <f t="shared" ref="X8834:X8897" si="138">T8834*R8834</f>
        <v>243.5136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35">
        <v>0</v>
      </c>
      <c r="U8835" s="1">
        <v>3.8774999999999995</v>
      </c>
      <c r="V8835" t="str">
        <f>VLOOKUP(M8835,People!B:C,2,0)</f>
        <v>Cassandra Brandow</v>
      </c>
      <c r="W8835" t="str">
        <f>IFERROR(VLOOKUP(B8835,Returns!B:C,2,0),"NO")</f>
        <v>NO</v>
      </c>
      <c r="X8835" s="34">
        <f t="shared" si="138"/>
        <v>0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35">
        <v>0</v>
      </c>
      <c r="U8836" s="1">
        <v>25.171999999999997</v>
      </c>
      <c r="V8836" t="str">
        <f>VLOOKUP(M8836,People!B:C,2,0)</f>
        <v>Cassandra Brandow</v>
      </c>
      <c r="W8836" t="str">
        <f>IFERROR(VLOOKUP(B8836,Returns!B:C,2,0),"NO")</f>
        <v>NO</v>
      </c>
      <c r="X8836" s="34">
        <f t="shared" si="138"/>
        <v>0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35">
        <v>0</v>
      </c>
      <c r="U8837" s="1">
        <v>3.7127999999999997</v>
      </c>
      <c r="V8837" t="str">
        <f>VLOOKUP(M8837,People!B:C,2,0)</f>
        <v>Cassandra Brandow</v>
      </c>
      <c r="W8837" t="str">
        <f>IFERROR(VLOOKUP(B8837,Returns!B:C,2,0),"NO")</f>
        <v>NO</v>
      </c>
      <c r="X8837" s="34">
        <f t="shared" si="138"/>
        <v>0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35">
        <v>0</v>
      </c>
      <c r="U8838" s="1">
        <v>4.9607999999999999</v>
      </c>
      <c r="V8838" t="str">
        <f>VLOOKUP(M8838,People!B:C,2,0)</f>
        <v>Cassandra Brandow</v>
      </c>
      <c r="W8838" t="str">
        <f>IFERROR(VLOOKUP(B8838,Returns!B:C,2,0),"NO")</f>
        <v>NO</v>
      </c>
      <c r="X8838" s="34">
        <f t="shared" si="138"/>
        <v>0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35">
        <v>0</v>
      </c>
      <c r="U8839" s="1">
        <v>7.5600000000000005</v>
      </c>
      <c r="V8839" t="str">
        <f>VLOOKUP(M8839,People!B:C,2,0)</f>
        <v>Cassandra Brandow</v>
      </c>
      <c r="W8839" t="str">
        <f>IFERROR(VLOOKUP(B8839,Returns!B:C,2,0),"NO")</f>
        <v>NO</v>
      </c>
      <c r="X8839" s="34">
        <f t="shared" si="138"/>
        <v>0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35">
        <v>0</v>
      </c>
      <c r="U8840" s="1">
        <v>18.447000000000003</v>
      </c>
      <c r="V8840" t="str">
        <f>VLOOKUP(M8840,People!B:C,2,0)</f>
        <v>Anna Andreadi</v>
      </c>
      <c r="W8840" t="str">
        <f>IFERROR(VLOOKUP(B8840,Returns!B:C,2,0),"NO")</f>
        <v>NO</v>
      </c>
      <c r="X8840" s="34">
        <f t="shared" si="138"/>
        <v>0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35">
        <v>0.2</v>
      </c>
      <c r="U8841" s="1">
        <v>23.768399999999996</v>
      </c>
      <c r="V8841" t="str">
        <f>VLOOKUP(M8841,People!B:C,2,0)</f>
        <v>Anna Andreadi</v>
      </c>
      <c r="W8841" t="str">
        <f>IFERROR(VLOOKUP(B8841,Returns!B:C,2,0),"NO")</f>
        <v>NO</v>
      </c>
      <c r="X8841" s="34">
        <f t="shared" si="138"/>
        <v>13.1136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35">
        <v>0</v>
      </c>
      <c r="U8842" s="1">
        <v>131.98680000000002</v>
      </c>
      <c r="V8842" t="str">
        <f>VLOOKUP(M8842,People!B:C,2,0)</f>
        <v>Anna Andreadi</v>
      </c>
      <c r="W8842" t="str">
        <f>IFERROR(VLOOKUP(B8842,Returns!B:C,2,0),"NO")</f>
        <v>NO</v>
      </c>
      <c r="X8842" s="34">
        <f t="shared" si="138"/>
        <v>0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35">
        <v>0</v>
      </c>
      <c r="U8843" s="1">
        <v>39.586800000000011</v>
      </c>
      <c r="V8843" t="str">
        <f>VLOOKUP(M8843,People!B:C,2,0)</f>
        <v>Anna Andreadi</v>
      </c>
      <c r="W8843" t="str">
        <f>IFERROR(VLOOKUP(B8843,Returns!B:C,2,0),"NO")</f>
        <v>NO</v>
      </c>
      <c r="X8843" s="34">
        <f t="shared" si="138"/>
        <v>0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35">
        <v>0</v>
      </c>
      <c r="U8844" s="1">
        <v>11.151</v>
      </c>
      <c r="V8844" t="str">
        <f>VLOOKUP(M8844,People!B:C,2,0)</f>
        <v>Anna Andreadi</v>
      </c>
      <c r="W8844" t="str">
        <f>IFERROR(VLOOKUP(B8844,Returns!B:C,2,0),"NO")</f>
        <v>NO</v>
      </c>
      <c r="X8844" s="34">
        <f t="shared" si="138"/>
        <v>0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35">
        <v>0</v>
      </c>
      <c r="U8845" s="1">
        <v>16.787500000000001</v>
      </c>
      <c r="V8845" t="str">
        <f>VLOOKUP(M8845,People!B:C,2,0)</f>
        <v>Kelly Williams</v>
      </c>
      <c r="W8845" t="str">
        <f>IFERROR(VLOOKUP(B8845,Returns!B:C,2,0),"NO")</f>
        <v>NO</v>
      </c>
      <c r="X8845" s="34">
        <f t="shared" si="138"/>
        <v>0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35">
        <v>0.7</v>
      </c>
      <c r="U8846" s="1">
        <v>-6.0299999999999976</v>
      </c>
      <c r="V8846" t="str">
        <f>VLOOKUP(M8846,People!B:C,2,0)</f>
        <v>Chuck Magee</v>
      </c>
      <c r="W8846" t="str">
        <f>IFERROR(VLOOKUP(B8846,Returns!B:C,2,0),"NO")</f>
        <v>NO</v>
      </c>
      <c r="X8846" s="34">
        <f t="shared" si="138"/>
        <v>5.0651999999999999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35">
        <v>0.2</v>
      </c>
      <c r="U8847" s="1">
        <v>1.7486999999999999</v>
      </c>
      <c r="V8847" t="str">
        <f>VLOOKUP(M8847,People!B:C,2,0)</f>
        <v>Chuck Magee</v>
      </c>
      <c r="W8847" t="str">
        <f>IFERROR(VLOOKUP(B8847,Returns!B:C,2,0),"NO")</f>
        <v>NO</v>
      </c>
      <c r="X8847" s="34">
        <f t="shared" si="138"/>
        <v>0.96479999999999999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35">
        <v>0.2</v>
      </c>
      <c r="U8848" s="1">
        <v>29.691999999999993</v>
      </c>
      <c r="V8848" t="str">
        <f>VLOOKUP(M8848,People!B:C,2,0)</f>
        <v>Chuck Magee</v>
      </c>
      <c r="W8848" t="str">
        <f>IFERROR(VLOOKUP(B8848,Returns!B:C,2,0),"NO")</f>
        <v>NO</v>
      </c>
      <c r="X8848" s="34">
        <f t="shared" si="138"/>
        <v>18.272000000000002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35">
        <v>0.2</v>
      </c>
      <c r="U8849" s="1">
        <v>13.011199999999995</v>
      </c>
      <c r="V8849" t="str">
        <f>VLOOKUP(M8849,People!B:C,2,0)</f>
        <v>Chuck Magee</v>
      </c>
      <c r="W8849" t="str">
        <f>IFERROR(VLOOKUP(B8849,Returns!B:C,2,0),"NO")</f>
        <v>NO</v>
      </c>
      <c r="X8849" s="34">
        <f t="shared" si="138"/>
        <v>26.022400000000001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35">
        <v>0.2</v>
      </c>
      <c r="U8850" s="1">
        <v>8.3519999999999932</v>
      </c>
      <c r="V8850" t="str">
        <f>VLOOKUP(M8850,People!B:C,2,0)</f>
        <v>Cassandra Brandow</v>
      </c>
      <c r="W8850" t="str">
        <f>IFERROR(VLOOKUP(B8850,Returns!B:C,2,0),"NO")</f>
        <v>NO</v>
      </c>
      <c r="X8850" s="34">
        <f t="shared" si="138"/>
        <v>14.847999999999999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35">
        <v>0.2</v>
      </c>
      <c r="U8851" s="1">
        <v>45.954000000000008</v>
      </c>
      <c r="V8851" t="str">
        <f>VLOOKUP(M8851,People!B:C,2,0)</f>
        <v>Cassandra Brandow</v>
      </c>
      <c r="W8851" t="str">
        <f>IFERROR(VLOOKUP(B8851,Returns!B:C,2,0),"NO")</f>
        <v>NO</v>
      </c>
      <c r="X8851" s="34">
        <f t="shared" si="138"/>
        <v>31.968000000000007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35">
        <v>0.7</v>
      </c>
      <c r="U8852" s="1">
        <v>-2.3136000000000001</v>
      </c>
      <c r="V8852" t="str">
        <f>VLOOKUP(M8852,People!B:C,2,0)</f>
        <v>Cassandra Brandow</v>
      </c>
      <c r="W8852" t="str">
        <f>IFERROR(VLOOKUP(B8852,Returns!B:C,2,0),"NO")</f>
        <v>NO</v>
      </c>
      <c r="X8852" s="34">
        <f t="shared" si="138"/>
        <v>2.0244000000000004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35">
        <v>0.2</v>
      </c>
      <c r="U8853" s="1">
        <v>3.2871999999999999</v>
      </c>
      <c r="V8853" t="str">
        <f>VLOOKUP(M8853,People!B:C,2,0)</f>
        <v>Cassandra Brandow</v>
      </c>
      <c r="W8853" t="str">
        <f>IFERROR(VLOOKUP(B8853,Returns!B:C,2,0),"NO")</f>
        <v>NO</v>
      </c>
      <c r="X8853" s="34">
        <f t="shared" si="138"/>
        <v>1.8784000000000003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35">
        <v>0</v>
      </c>
      <c r="U8854" s="1">
        <v>55.763999999999996</v>
      </c>
      <c r="V8854" t="str">
        <f>VLOOKUP(M8854,People!B:C,2,0)</f>
        <v>Chuck Magee</v>
      </c>
      <c r="W8854" t="str">
        <f>IFERROR(VLOOKUP(B8854,Returns!B:C,2,0),"NO")</f>
        <v>NO</v>
      </c>
      <c r="X8854" s="34">
        <f t="shared" si="138"/>
        <v>0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35">
        <v>0.2</v>
      </c>
      <c r="U8855" s="1">
        <v>6.2549999999999919</v>
      </c>
      <c r="V8855" t="str">
        <f>VLOOKUP(M8855,People!B:C,2,0)</f>
        <v>Chuck Magee</v>
      </c>
      <c r="W8855" t="str">
        <f>IFERROR(VLOOKUP(B8855,Returns!B:C,2,0),"NO")</f>
        <v>NO</v>
      </c>
      <c r="X8855" s="34">
        <f t="shared" si="138"/>
        <v>11.120000000000003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35">
        <v>0.2</v>
      </c>
      <c r="U8856" s="1">
        <v>-7.724700000000098</v>
      </c>
      <c r="V8856" t="str">
        <f>VLOOKUP(M8856,People!B:C,2,0)</f>
        <v>Chuck Magee</v>
      </c>
      <c r="W8856" t="str">
        <f>IFERROR(VLOOKUP(B8856,Returns!B:C,2,0),"NO")</f>
        <v>NO</v>
      </c>
      <c r="X8856" s="34">
        <f t="shared" si="138"/>
        <v>123.59520000000003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35">
        <v>0.2</v>
      </c>
      <c r="U8857" s="1">
        <v>7.9919999999999991</v>
      </c>
      <c r="V8857" t="str">
        <f>VLOOKUP(M8857,People!B:C,2,0)</f>
        <v>Anna Andreadi</v>
      </c>
      <c r="W8857" t="str">
        <f>IFERROR(VLOOKUP(B8857,Returns!B:C,2,0),"NO")</f>
        <v>NO</v>
      </c>
      <c r="X8857" s="34">
        <f t="shared" si="138"/>
        <v>4.2624000000000013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35">
        <v>0</v>
      </c>
      <c r="U8858" s="1">
        <v>39.888599999999997</v>
      </c>
      <c r="V8858" t="str">
        <f>VLOOKUP(M8858,People!B:C,2,0)</f>
        <v>Anna Andreadi</v>
      </c>
      <c r="W8858" t="str">
        <f>IFERROR(VLOOKUP(B8858,Returns!B:C,2,0),"NO")</f>
        <v>NO</v>
      </c>
      <c r="X8858" s="34">
        <f t="shared" si="138"/>
        <v>0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35">
        <v>0.2</v>
      </c>
      <c r="U8859" s="1">
        <v>-7.9959999999999996</v>
      </c>
      <c r="V8859" t="str">
        <f>VLOOKUP(M8859,People!B:C,2,0)</f>
        <v>Anna Andreadi</v>
      </c>
      <c r="W8859" t="str">
        <f>IFERROR(VLOOKUP(B8859,Returns!B:C,2,0),"NO")</f>
        <v>NO</v>
      </c>
      <c r="X8859" s="34">
        <f t="shared" si="138"/>
        <v>6.3967999999999998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35">
        <v>0.2</v>
      </c>
      <c r="U8860" s="1">
        <v>1906.4849999999999</v>
      </c>
      <c r="V8860" t="str">
        <f>VLOOKUP(M8860,People!B:C,2,0)</f>
        <v>Anna Andreadi</v>
      </c>
      <c r="W8860" t="str">
        <f>IFERROR(VLOOKUP(B8860,Returns!B:C,2,0),"NO")</f>
        <v>NO</v>
      </c>
      <c r="X8860" s="34">
        <f t="shared" si="138"/>
        <v>1016.792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35">
        <v>0.2</v>
      </c>
      <c r="U8861" s="1">
        <v>3.5959999999999983</v>
      </c>
      <c r="V8861" t="str">
        <f>VLOOKUP(M8861,People!B:C,2,0)</f>
        <v>Cassandra Brandow</v>
      </c>
      <c r="W8861" t="str">
        <f>IFERROR(VLOOKUP(B8861,Returns!B:C,2,0),"NO")</f>
        <v>NO</v>
      </c>
      <c r="X8861" s="34">
        <f t="shared" si="138"/>
        <v>7.1920000000000002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35">
        <v>0</v>
      </c>
      <c r="U8862" s="1">
        <v>14.904</v>
      </c>
      <c r="V8862" t="str">
        <f>VLOOKUP(M8862,People!B:C,2,0)</f>
        <v>Chuck Magee</v>
      </c>
      <c r="W8862" t="str">
        <f>IFERROR(VLOOKUP(B8862,Returns!B:C,2,0),"NO")</f>
        <v>NO</v>
      </c>
      <c r="X8862" s="34">
        <f t="shared" si="138"/>
        <v>0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35">
        <v>0</v>
      </c>
      <c r="U8863" s="1">
        <v>3.9248000000000003</v>
      </c>
      <c r="V8863" t="str">
        <f>VLOOKUP(M8863,People!B:C,2,0)</f>
        <v>Chuck Magee</v>
      </c>
      <c r="W8863" t="str">
        <f>IFERROR(VLOOKUP(B8863,Returns!B:C,2,0),"NO")</f>
        <v>NO</v>
      </c>
      <c r="X8863" s="34">
        <f t="shared" si="138"/>
        <v>0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35">
        <v>0</v>
      </c>
      <c r="U8864" s="1">
        <v>96.415999999999997</v>
      </c>
      <c r="V8864" t="str">
        <f>VLOOKUP(M8864,People!B:C,2,0)</f>
        <v>Chuck Magee</v>
      </c>
      <c r="W8864" t="str">
        <f>IFERROR(VLOOKUP(B8864,Returns!B:C,2,0),"NO")</f>
        <v>NO</v>
      </c>
      <c r="X8864" s="34">
        <f t="shared" si="138"/>
        <v>0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35">
        <v>0</v>
      </c>
      <c r="U8865" s="1">
        <v>29.980800000000002</v>
      </c>
      <c r="V8865" t="str">
        <f>VLOOKUP(M8865,People!B:C,2,0)</f>
        <v>Chuck Magee</v>
      </c>
      <c r="W8865" t="str">
        <f>IFERROR(VLOOKUP(B8865,Returns!B:C,2,0),"NO")</f>
        <v>NO</v>
      </c>
      <c r="X8865" s="34">
        <f t="shared" si="138"/>
        <v>0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35">
        <v>0</v>
      </c>
      <c r="U8866" s="1">
        <v>18.662400000000002</v>
      </c>
      <c r="V8866" t="str">
        <f>VLOOKUP(M8866,People!B:C,2,0)</f>
        <v>Chuck Magee</v>
      </c>
      <c r="W8866" t="str">
        <f>IFERROR(VLOOKUP(B8866,Returns!B:C,2,0),"NO")</f>
        <v>NO</v>
      </c>
      <c r="X8866" s="34">
        <f t="shared" si="138"/>
        <v>0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35">
        <v>0</v>
      </c>
      <c r="U8867" s="1">
        <v>10.880999999999997</v>
      </c>
      <c r="V8867" t="str">
        <f>VLOOKUP(M8867,People!B:C,2,0)</f>
        <v>Cassandra Brandow</v>
      </c>
      <c r="W8867" t="str">
        <f>IFERROR(VLOOKUP(B8867,Returns!B:C,2,0),"NO")</f>
        <v>NO</v>
      </c>
      <c r="X8867" s="34">
        <f t="shared" si="138"/>
        <v>0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35">
        <v>0.3</v>
      </c>
      <c r="U8868" s="1">
        <v>-70.489999999999981</v>
      </c>
      <c r="V8868" t="str">
        <f>VLOOKUP(M8868,People!B:C,2,0)</f>
        <v>Kelly Williams</v>
      </c>
      <c r="W8868" t="str">
        <f>IFERROR(VLOOKUP(B8868,Returns!B:C,2,0),"NO")</f>
        <v>NO</v>
      </c>
      <c r="X8868" s="34">
        <f t="shared" si="138"/>
        <v>148.02899999999997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35">
        <v>0.2</v>
      </c>
      <c r="U8869" s="1">
        <v>3.4749999999999996</v>
      </c>
      <c r="V8869" t="str">
        <f>VLOOKUP(M8869,People!B:C,2,0)</f>
        <v>Kelly Williams</v>
      </c>
      <c r="W8869" t="str">
        <f>IFERROR(VLOOKUP(B8869,Returns!B:C,2,0),"NO")</f>
        <v>NO</v>
      </c>
      <c r="X8869" s="34">
        <f t="shared" si="138"/>
        <v>2.2240000000000002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35">
        <v>0.2</v>
      </c>
      <c r="U8870" s="1">
        <v>77.219999999999914</v>
      </c>
      <c r="V8870" t="str">
        <f>VLOOKUP(M8870,People!B:C,2,0)</f>
        <v>Anna Andreadi</v>
      </c>
      <c r="W8870" t="str">
        <f>IFERROR(VLOOKUP(B8870,Returns!B:C,2,0),"NO")</f>
        <v>NO</v>
      </c>
      <c r="X8870" s="34">
        <f t="shared" si="138"/>
        <v>137.28000000000003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35">
        <v>0.2</v>
      </c>
      <c r="U8871" s="1">
        <v>5.3729999999999993</v>
      </c>
      <c r="V8871" t="str">
        <f>VLOOKUP(M8871,People!B:C,2,0)</f>
        <v>Anna Andreadi</v>
      </c>
      <c r="W8871" t="str">
        <f>IFERROR(VLOOKUP(B8871,Returns!B:C,2,0),"NO")</f>
        <v>Yes</v>
      </c>
      <c r="X8871" s="34">
        <f t="shared" si="138"/>
        <v>3.1840000000000006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35">
        <v>0</v>
      </c>
      <c r="U8872" s="1">
        <v>31.099200000000003</v>
      </c>
      <c r="V8872" t="str">
        <f>VLOOKUP(M8872,People!B:C,2,0)</f>
        <v>Anna Andreadi</v>
      </c>
      <c r="W8872" t="str">
        <f>IFERROR(VLOOKUP(B8872,Returns!B:C,2,0),"NO")</f>
        <v>Yes</v>
      </c>
      <c r="X8872" s="34">
        <f t="shared" si="138"/>
        <v>0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35">
        <v>0</v>
      </c>
      <c r="U8873" s="1">
        <v>5.4124000000000478</v>
      </c>
      <c r="V8873" t="str">
        <f>VLOOKUP(M8873,People!B:C,2,0)</f>
        <v>Anna Andreadi</v>
      </c>
      <c r="W8873" t="str">
        <f>IFERROR(VLOOKUP(B8873,Returns!B:C,2,0),"NO")</f>
        <v>Yes</v>
      </c>
      <c r="X8873" s="34">
        <f t="shared" si="138"/>
        <v>0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35">
        <v>0.7</v>
      </c>
      <c r="U8874" s="1">
        <v>-71.39579999999998</v>
      </c>
      <c r="V8874" t="str">
        <f>VLOOKUP(M8874,People!B:C,2,0)</f>
        <v>Chuck Magee</v>
      </c>
      <c r="W8874" t="str">
        <f>IFERROR(VLOOKUP(B8874,Returns!B:C,2,0),"NO")</f>
        <v>Yes</v>
      </c>
      <c r="X8874" s="34">
        <f t="shared" si="138"/>
        <v>71.395800000000008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35">
        <v>0.7</v>
      </c>
      <c r="U8875" s="1">
        <v>-13.393599999999999</v>
      </c>
      <c r="V8875" t="str">
        <f>VLOOKUP(M8875,People!B:C,2,0)</f>
        <v>Chuck Magee</v>
      </c>
      <c r="W8875" t="str">
        <f>IFERROR(VLOOKUP(B8875,Returns!B:C,2,0),"NO")</f>
        <v>Yes</v>
      </c>
      <c r="X8875" s="34">
        <f t="shared" si="138"/>
        <v>12.784800000000001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35">
        <v>0.8</v>
      </c>
      <c r="U8876" s="1">
        <v>-32.984999999999999</v>
      </c>
      <c r="V8876" t="str">
        <f>VLOOKUP(M8876,People!B:C,2,0)</f>
        <v>Kelly Williams</v>
      </c>
      <c r="W8876" t="str">
        <f>IFERROR(VLOOKUP(B8876,Returns!B:C,2,0),"NO")</f>
        <v>NO</v>
      </c>
      <c r="X8876" s="34">
        <f t="shared" si="138"/>
        <v>17.591999999999995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35">
        <v>0.2</v>
      </c>
      <c r="U8877" s="1">
        <v>-34.758000000000017</v>
      </c>
      <c r="V8877" t="str">
        <f>VLOOKUP(M8877,People!B:C,2,0)</f>
        <v>Kelly Williams</v>
      </c>
      <c r="W8877" t="str">
        <f>IFERROR(VLOOKUP(B8877,Returns!B:C,2,0),"NO")</f>
        <v>NO</v>
      </c>
      <c r="X8877" s="34">
        <f t="shared" si="138"/>
        <v>37.075200000000002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35">
        <v>0.8</v>
      </c>
      <c r="U8878" s="1">
        <v>-153.20240000000001</v>
      </c>
      <c r="V8878" t="str">
        <f>VLOOKUP(M8878,People!B:C,2,0)</f>
        <v>Kelly Williams</v>
      </c>
      <c r="W8878" t="str">
        <f>IFERROR(VLOOKUP(B8878,Returns!B:C,2,0),"NO")</f>
        <v>NO</v>
      </c>
      <c r="X8878" s="34">
        <f t="shared" si="138"/>
        <v>47.139199999999988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35">
        <v>0</v>
      </c>
      <c r="U8879" s="1">
        <v>225.6</v>
      </c>
      <c r="V8879" t="str">
        <f>VLOOKUP(M8879,People!B:C,2,0)</f>
        <v>Chuck Magee</v>
      </c>
      <c r="W8879" t="str">
        <f>IFERROR(VLOOKUP(B8879,Returns!B:C,2,0),"NO")</f>
        <v>NO</v>
      </c>
      <c r="X8879" s="34">
        <f t="shared" si="138"/>
        <v>0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35">
        <v>0</v>
      </c>
      <c r="U8880" s="1">
        <v>9.5340000000000025</v>
      </c>
      <c r="V8880" t="str">
        <f>VLOOKUP(M8880,People!B:C,2,0)</f>
        <v>Chuck Magee</v>
      </c>
      <c r="W8880" t="str">
        <f>IFERROR(VLOOKUP(B8880,Returns!B:C,2,0),"NO")</f>
        <v>NO</v>
      </c>
      <c r="X8880" s="34">
        <f t="shared" si="138"/>
        <v>0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35">
        <v>0</v>
      </c>
      <c r="U8881" s="1">
        <v>92.505599999999987</v>
      </c>
      <c r="V8881" t="str">
        <f>VLOOKUP(M8881,People!B:C,2,0)</f>
        <v>Anna Andreadi</v>
      </c>
      <c r="W8881" t="str">
        <f>IFERROR(VLOOKUP(B8881,Returns!B:C,2,0),"NO")</f>
        <v>NO</v>
      </c>
      <c r="X8881" s="34">
        <f t="shared" si="138"/>
        <v>0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35">
        <v>0</v>
      </c>
      <c r="U8882" s="1">
        <v>86.389199999999988</v>
      </c>
      <c r="V8882" t="str">
        <f>VLOOKUP(M8882,People!B:C,2,0)</f>
        <v>Anna Andreadi</v>
      </c>
      <c r="W8882" t="str">
        <f>IFERROR(VLOOKUP(B8882,Returns!B:C,2,0),"NO")</f>
        <v>NO</v>
      </c>
      <c r="X8882" s="34">
        <f t="shared" si="138"/>
        <v>0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35">
        <v>0.2</v>
      </c>
      <c r="U8883" s="1">
        <v>-0.62650000000000716</v>
      </c>
      <c r="V8883" t="str">
        <f>VLOOKUP(M8883,People!B:C,2,0)</f>
        <v>Kelly Williams</v>
      </c>
      <c r="W8883" t="str">
        <f>IFERROR(VLOOKUP(B8883,Returns!B:C,2,0),"NO")</f>
        <v>NO</v>
      </c>
      <c r="X8883" s="34">
        <f t="shared" si="138"/>
        <v>10.024000000000001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35">
        <v>0.2</v>
      </c>
      <c r="U8884" s="1">
        <v>1.3986000000000001</v>
      </c>
      <c r="V8884" t="str">
        <f>VLOOKUP(M8884,People!B:C,2,0)</f>
        <v>Cassandra Brandow</v>
      </c>
      <c r="W8884" t="str">
        <f>IFERROR(VLOOKUP(B8884,Returns!B:C,2,0),"NO")</f>
        <v>NO</v>
      </c>
      <c r="X8884" s="34">
        <f t="shared" si="138"/>
        <v>3.1968000000000005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35">
        <v>0.2</v>
      </c>
      <c r="U8885" s="1">
        <v>4.4849999999999994</v>
      </c>
      <c r="V8885" t="str">
        <f>VLOOKUP(M8885,People!B:C,2,0)</f>
        <v>Cassandra Brandow</v>
      </c>
      <c r="W8885" t="str">
        <f>IFERROR(VLOOKUP(B8885,Returns!B:C,2,0),"NO")</f>
        <v>NO</v>
      </c>
      <c r="X8885" s="34">
        <f t="shared" si="138"/>
        <v>2.8704000000000005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35">
        <v>0.7</v>
      </c>
      <c r="U8886" s="1">
        <v>-4.5695999999999994</v>
      </c>
      <c r="V8886" t="str">
        <f>VLOOKUP(M8886,People!B:C,2,0)</f>
        <v>Chuck Magee</v>
      </c>
      <c r="W8886" t="str">
        <f>IFERROR(VLOOKUP(B8886,Returns!B:C,2,0),"NO")</f>
        <v>NO</v>
      </c>
      <c r="X8886" s="34">
        <f t="shared" si="138"/>
        <v>4.5696000000000003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35">
        <v>0.7</v>
      </c>
      <c r="U8887" s="1">
        <v>-2.2896000000000001</v>
      </c>
      <c r="V8887" t="str">
        <f>VLOOKUP(M8887,People!B:C,2,0)</f>
        <v>Chuck Magee</v>
      </c>
      <c r="W8887" t="str">
        <f>IFERROR(VLOOKUP(B8887,Returns!B:C,2,0),"NO")</f>
        <v>NO</v>
      </c>
      <c r="X8887" s="34">
        <f t="shared" si="138"/>
        <v>2.0034000000000001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35">
        <v>0.7</v>
      </c>
      <c r="U8888" s="1">
        <v>-16.684799999999996</v>
      </c>
      <c r="V8888" t="str">
        <f>VLOOKUP(M8888,People!B:C,2,0)</f>
        <v>Chuck Magee</v>
      </c>
      <c r="W8888" t="str">
        <f>IFERROR(VLOOKUP(B8888,Returns!B:C,2,0),"NO")</f>
        <v>NO</v>
      </c>
      <c r="X8888" s="34">
        <f t="shared" si="138"/>
        <v>14.5992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35">
        <v>0</v>
      </c>
      <c r="U8889" s="1">
        <v>0</v>
      </c>
      <c r="V8889" t="str">
        <f>VLOOKUP(M8889,People!B:C,2,0)</f>
        <v>Anna Andreadi</v>
      </c>
      <c r="W8889" t="str">
        <f>IFERROR(VLOOKUP(B8889,Returns!B:C,2,0),"NO")</f>
        <v>NO</v>
      </c>
      <c r="X8889" s="34">
        <f t="shared" si="138"/>
        <v>0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35">
        <v>0</v>
      </c>
      <c r="U8890" s="1">
        <v>107.03879999999994</v>
      </c>
      <c r="V8890" t="str">
        <f>VLOOKUP(M8890,People!B:C,2,0)</f>
        <v>Anna Andreadi</v>
      </c>
      <c r="W8890" t="str">
        <f>IFERROR(VLOOKUP(B8890,Returns!B:C,2,0),"NO")</f>
        <v>NO</v>
      </c>
      <c r="X8890" s="34">
        <f t="shared" si="138"/>
        <v>0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35">
        <v>0</v>
      </c>
      <c r="U8891" s="1">
        <v>220.48530000000002</v>
      </c>
      <c r="V8891" t="str">
        <f>VLOOKUP(M8891,People!B:C,2,0)</f>
        <v>Kelly Williams</v>
      </c>
      <c r="W8891" t="str">
        <f>IFERROR(VLOOKUP(B8891,Returns!B:C,2,0),"NO")</f>
        <v>NO</v>
      </c>
      <c r="X8891" s="34">
        <f t="shared" si="138"/>
        <v>0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35">
        <v>0</v>
      </c>
      <c r="U8892" s="1">
        <v>751.76010000000008</v>
      </c>
      <c r="V8892" t="str">
        <f>VLOOKUP(M8892,People!B:C,2,0)</f>
        <v>Kelly Williams</v>
      </c>
      <c r="W8892" t="str">
        <f>IFERROR(VLOOKUP(B8892,Returns!B:C,2,0),"NO")</f>
        <v>NO</v>
      </c>
      <c r="X8892" s="34">
        <f t="shared" si="138"/>
        <v>0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35">
        <v>0</v>
      </c>
      <c r="U8893" s="1">
        <v>30.444999999999993</v>
      </c>
      <c r="V8893" t="str">
        <f>VLOOKUP(M8893,People!B:C,2,0)</f>
        <v>Cassandra Brandow</v>
      </c>
      <c r="W8893" t="str">
        <f>IFERROR(VLOOKUP(B8893,Returns!B:C,2,0),"NO")</f>
        <v>Yes</v>
      </c>
      <c r="X8893" s="34">
        <f t="shared" si="138"/>
        <v>0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35">
        <v>0.2</v>
      </c>
      <c r="U8894" s="1">
        <v>267.66720000000009</v>
      </c>
      <c r="V8894" t="str">
        <f>VLOOKUP(M8894,People!B:C,2,0)</f>
        <v>Anna Andreadi</v>
      </c>
      <c r="W8894" t="str">
        <f>IFERROR(VLOOKUP(B8894,Returns!B:C,2,0),"NO")</f>
        <v>NO</v>
      </c>
      <c r="X8894" s="34">
        <f t="shared" si="138"/>
        <v>535.33440000000007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35">
        <v>0.3</v>
      </c>
      <c r="U8895" s="1">
        <v>41.933999999999997</v>
      </c>
      <c r="V8895" t="str">
        <f>VLOOKUP(M8895,People!B:C,2,0)</f>
        <v>Kelly Williams</v>
      </c>
      <c r="W8895" t="str">
        <f>IFERROR(VLOOKUP(B8895,Returns!B:C,2,0),"NO")</f>
        <v>NO</v>
      </c>
      <c r="X8895" s="34">
        <f t="shared" si="138"/>
        <v>146.76899999999998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35">
        <v>0</v>
      </c>
      <c r="U8896" s="1">
        <v>43.684200000000018</v>
      </c>
      <c r="V8896" t="str">
        <f>VLOOKUP(M8896,People!B:C,2,0)</f>
        <v>Anna Andreadi</v>
      </c>
      <c r="W8896" t="str">
        <f>IFERROR(VLOOKUP(B8896,Returns!B:C,2,0),"NO")</f>
        <v>NO</v>
      </c>
      <c r="X8896" s="34">
        <f t="shared" si="138"/>
        <v>0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35">
        <v>0</v>
      </c>
      <c r="U8897" s="1">
        <v>3.0497999999999985</v>
      </c>
      <c r="V8897" t="str">
        <f>VLOOKUP(M8897,People!B:C,2,0)</f>
        <v>Anna Andreadi</v>
      </c>
      <c r="W8897" t="str">
        <f>IFERROR(VLOOKUP(B8897,Returns!B:C,2,0),"NO")</f>
        <v>NO</v>
      </c>
      <c r="X8897" s="34">
        <f t="shared" si="138"/>
        <v>0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35">
        <v>0.2</v>
      </c>
      <c r="U8898" s="1">
        <v>10.349999999999994</v>
      </c>
      <c r="V8898" t="str">
        <f>VLOOKUP(M8898,People!B:C,2,0)</f>
        <v>Anna Andreadi</v>
      </c>
      <c r="W8898" t="str">
        <f>IFERROR(VLOOKUP(B8898,Returns!B:C,2,0),"NO")</f>
        <v>NO</v>
      </c>
      <c r="X8898" s="34">
        <f t="shared" ref="X8898:X8961" si="139">T8898*R8898</f>
        <v>33.120000000000005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35">
        <v>0</v>
      </c>
      <c r="U8899" s="1">
        <v>18.009600000000002</v>
      </c>
      <c r="V8899" t="str">
        <f>VLOOKUP(M8899,People!B:C,2,0)</f>
        <v>Anna Andreadi</v>
      </c>
      <c r="W8899" t="str">
        <f>IFERROR(VLOOKUP(B8899,Returns!B:C,2,0),"NO")</f>
        <v>NO</v>
      </c>
      <c r="X8899" s="34">
        <f t="shared" si="139"/>
        <v>0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35">
        <v>0</v>
      </c>
      <c r="U8900" s="1">
        <v>148.49099999999996</v>
      </c>
      <c r="V8900" t="str">
        <f>VLOOKUP(M8900,People!B:C,2,0)</f>
        <v>Cassandra Brandow</v>
      </c>
      <c r="W8900" t="str">
        <f>IFERROR(VLOOKUP(B8900,Returns!B:C,2,0),"NO")</f>
        <v>NO</v>
      </c>
      <c r="X8900" s="34">
        <f t="shared" si="139"/>
        <v>0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35">
        <v>0</v>
      </c>
      <c r="U8901" s="1">
        <v>11.778199999999998</v>
      </c>
      <c r="V8901" t="str">
        <f>VLOOKUP(M8901,People!B:C,2,0)</f>
        <v>Cassandra Brandow</v>
      </c>
      <c r="W8901" t="str">
        <f>IFERROR(VLOOKUP(B8901,Returns!B:C,2,0),"NO")</f>
        <v>NO</v>
      </c>
      <c r="X8901" s="34">
        <f t="shared" si="139"/>
        <v>0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35">
        <v>0.6</v>
      </c>
      <c r="U8902" s="1">
        <v>-12.825599999999994</v>
      </c>
      <c r="V8902" t="str">
        <f>VLOOKUP(M8902,People!B:C,2,0)</f>
        <v>Kelly Williams</v>
      </c>
      <c r="W8902" t="str">
        <f>IFERROR(VLOOKUP(B8902,Returns!B:C,2,0),"NO")</f>
        <v>NO</v>
      </c>
      <c r="X8902" s="34">
        <f t="shared" si="139"/>
        <v>19.238399999999999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35">
        <v>0.2</v>
      </c>
      <c r="U8903" s="1">
        <v>6.7048000000000005</v>
      </c>
      <c r="V8903" t="str">
        <f>VLOOKUP(M8903,People!B:C,2,0)</f>
        <v>Kelly Williams</v>
      </c>
      <c r="W8903" t="str">
        <f>IFERROR(VLOOKUP(B8903,Returns!B:C,2,0),"NO")</f>
        <v>NO</v>
      </c>
      <c r="X8903" s="34">
        <f t="shared" si="139"/>
        <v>3.6992000000000007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35">
        <v>0.3</v>
      </c>
      <c r="U8904" s="1">
        <v>-38.215799999999973</v>
      </c>
      <c r="V8904" t="str">
        <f>VLOOKUP(M8904,People!B:C,2,0)</f>
        <v>Kelly Williams</v>
      </c>
      <c r="W8904" t="str">
        <f>IFERROR(VLOOKUP(B8904,Returns!B:C,2,0),"NO")</f>
        <v>NO</v>
      </c>
      <c r="X8904" s="34">
        <f t="shared" si="139"/>
        <v>57.323699999999995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35">
        <v>0.2</v>
      </c>
      <c r="U8905" s="1">
        <v>3.6288</v>
      </c>
      <c r="V8905" t="str">
        <f>VLOOKUP(M8905,People!B:C,2,0)</f>
        <v>Kelly Williams</v>
      </c>
      <c r="W8905" t="str">
        <f>IFERROR(VLOOKUP(B8905,Returns!B:C,2,0),"NO")</f>
        <v>NO</v>
      </c>
      <c r="X8905" s="34">
        <f t="shared" si="139"/>
        <v>2.0736000000000003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35">
        <v>0</v>
      </c>
      <c r="U8906" s="1">
        <v>14.043800000000001</v>
      </c>
      <c r="V8906" t="str">
        <f>VLOOKUP(M8906,People!B:C,2,0)</f>
        <v>Chuck Magee</v>
      </c>
      <c r="W8906" t="str">
        <f>IFERROR(VLOOKUP(B8906,Returns!B:C,2,0),"NO")</f>
        <v>NO</v>
      </c>
      <c r="X8906" s="34">
        <f t="shared" si="139"/>
        <v>0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35">
        <v>0</v>
      </c>
      <c r="U8907" s="1">
        <v>6.1679999999999975</v>
      </c>
      <c r="V8907" t="str">
        <f>VLOOKUP(M8907,People!B:C,2,0)</f>
        <v>Chuck Magee</v>
      </c>
      <c r="W8907" t="str">
        <f>IFERROR(VLOOKUP(B8907,Returns!B:C,2,0),"NO")</f>
        <v>NO</v>
      </c>
      <c r="X8907" s="34">
        <f t="shared" si="139"/>
        <v>0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35">
        <v>0</v>
      </c>
      <c r="U8908" s="1">
        <v>33.776999999999994</v>
      </c>
      <c r="V8908" t="str">
        <f>VLOOKUP(M8908,People!B:C,2,0)</f>
        <v>Chuck Magee</v>
      </c>
      <c r="W8908" t="str">
        <f>IFERROR(VLOOKUP(B8908,Returns!B:C,2,0),"NO")</f>
        <v>NO</v>
      </c>
      <c r="X8908" s="34">
        <f t="shared" si="139"/>
        <v>0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35">
        <v>0.2</v>
      </c>
      <c r="U8909" s="1">
        <v>6.6976000000000013</v>
      </c>
      <c r="V8909" t="str">
        <f>VLOOKUP(M8909,People!B:C,2,0)</f>
        <v>Anna Andreadi</v>
      </c>
      <c r="W8909" t="str">
        <f>IFERROR(VLOOKUP(B8909,Returns!B:C,2,0),"NO")</f>
        <v>NO</v>
      </c>
      <c r="X8909" s="34">
        <f t="shared" si="139"/>
        <v>13.395200000000003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35">
        <v>0</v>
      </c>
      <c r="U8910" s="1">
        <v>84.051199999999994</v>
      </c>
      <c r="V8910" t="str">
        <f>VLOOKUP(M8910,People!B:C,2,0)</f>
        <v>Anna Andreadi</v>
      </c>
      <c r="W8910" t="str">
        <f>IFERROR(VLOOKUP(B8910,Returns!B:C,2,0),"NO")</f>
        <v>NO</v>
      </c>
      <c r="X8910" s="34">
        <f t="shared" si="139"/>
        <v>0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35">
        <v>0</v>
      </c>
      <c r="U8911" s="1">
        <v>10.307099999999998</v>
      </c>
      <c r="V8911" t="str">
        <f>VLOOKUP(M8911,People!B:C,2,0)</f>
        <v>Chuck Magee</v>
      </c>
      <c r="W8911" t="str">
        <f>IFERROR(VLOOKUP(B8911,Returns!B:C,2,0),"NO")</f>
        <v>NO</v>
      </c>
      <c r="X8911" s="34">
        <f t="shared" si="139"/>
        <v>0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35">
        <v>0.2</v>
      </c>
      <c r="U8912" s="1">
        <v>15.596099999999996</v>
      </c>
      <c r="V8912" t="str">
        <f>VLOOKUP(M8912,People!B:C,2,0)</f>
        <v>Cassandra Brandow</v>
      </c>
      <c r="W8912" t="str">
        <f>IFERROR(VLOOKUP(B8912,Returns!B:C,2,0),"NO")</f>
        <v>NO</v>
      </c>
      <c r="X8912" s="34">
        <f t="shared" si="139"/>
        <v>19.195200000000003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35">
        <v>0.2</v>
      </c>
      <c r="U8913" s="1">
        <v>-32.383800000000008</v>
      </c>
      <c r="V8913" t="str">
        <f>VLOOKUP(M8913,People!B:C,2,0)</f>
        <v>Cassandra Brandow</v>
      </c>
      <c r="W8913" t="str">
        <f>IFERROR(VLOOKUP(B8913,Returns!B:C,2,0),"NO")</f>
        <v>NO</v>
      </c>
      <c r="X8913" s="34">
        <f t="shared" si="139"/>
        <v>28.785600000000002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35">
        <v>0.7</v>
      </c>
      <c r="U8914" s="1">
        <v>-2.9700000000000006</v>
      </c>
      <c r="V8914" t="str">
        <f>VLOOKUP(M8914,People!B:C,2,0)</f>
        <v>Cassandra Brandow</v>
      </c>
      <c r="W8914" t="str">
        <f>IFERROR(VLOOKUP(B8914,Returns!B:C,2,0),"NO")</f>
        <v>NO</v>
      </c>
      <c r="X8914" s="34">
        <f t="shared" si="139"/>
        <v>2.4948000000000006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35">
        <v>0.2</v>
      </c>
      <c r="U8915" s="1">
        <v>1.7247999999999997</v>
      </c>
      <c r="V8915" t="str">
        <f>VLOOKUP(M8915,People!B:C,2,0)</f>
        <v>Cassandra Brandow</v>
      </c>
      <c r="W8915" t="str">
        <f>IFERROR(VLOOKUP(B8915,Returns!B:C,2,0),"NO")</f>
        <v>NO</v>
      </c>
      <c r="X8915" s="34">
        <f t="shared" si="139"/>
        <v>0.98560000000000025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35">
        <v>0.2</v>
      </c>
      <c r="U8916" s="1">
        <v>107.08199999999985</v>
      </c>
      <c r="V8916" t="str">
        <f>VLOOKUP(M8916,People!B:C,2,0)</f>
        <v>Kelly Williams</v>
      </c>
      <c r="W8916" t="str">
        <f>IFERROR(VLOOKUP(B8916,Returns!B:C,2,0),"NO")</f>
        <v>Yes</v>
      </c>
      <c r="X8916" s="34">
        <f t="shared" si="139"/>
        <v>171.33120000000002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35">
        <v>0.8</v>
      </c>
      <c r="U8917" s="1">
        <v>-20.435200000000002</v>
      </c>
      <c r="V8917" t="str">
        <f>VLOOKUP(M8917,People!B:C,2,0)</f>
        <v>Kelly Williams</v>
      </c>
      <c r="W8917" t="str">
        <f>IFERROR(VLOOKUP(B8917,Returns!B:C,2,0),"NO")</f>
        <v>Yes</v>
      </c>
      <c r="X8917" s="34">
        <f t="shared" si="139"/>
        <v>10.547199999999998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35">
        <v>0.8</v>
      </c>
      <c r="U8918" s="1">
        <v>-131.71680000000001</v>
      </c>
      <c r="V8918" t="str">
        <f>VLOOKUP(M8918,People!B:C,2,0)</f>
        <v>Kelly Williams</v>
      </c>
      <c r="W8918" t="str">
        <f>IFERROR(VLOOKUP(B8918,Returns!B:C,2,0),"NO")</f>
        <v>Yes</v>
      </c>
      <c r="X8918" s="34">
        <f t="shared" si="139"/>
        <v>39.027199999999993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35">
        <v>0.2</v>
      </c>
      <c r="U8919" s="1">
        <v>26.823999999999995</v>
      </c>
      <c r="V8919" t="str">
        <f>VLOOKUP(M8919,People!B:C,2,0)</f>
        <v>Kelly Williams</v>
      </c>
      <c r="W8919" t="str">
        <f>IFERROR(VLOOKUP(B8919,Returns!B:C,2,0),"NO")</f>
        <v>Yes</v>
      </c>
      <c r="X8919" s="34">
        <f t="shared" si="139"/>
        <v>15.328000000000001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35">
        <v>0.8</v>
      </c>
      <c r="U8920" s="1">
        <v>-27.791999999999994</v>
      </c>
      <c r="V8920" t="str">
        <f>VLOOKUP(M8920,People!B:C,2,0)</f>
        <v>Kelly Williams</v>
      </c>
      <c r="W8920" t="str">
        <f>IFERROR(VLOOKUP(B8920,Returns!B:C,2,0),"NO")</f>
        <v>Yes</v>
      </c>
      <c r="X8920" s="34">
        <f t="shared" si="139"/>
        <v>14.822399999999996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35">
        <v>0</v>
      </c>
      <c r="U8921" s="1">
        <v>46.196799999999996</v>
      </c>
      <c r="V8921" t="str">
        <f>VLOOKUP(M8921,People!B:C,2,0)</f>
        <v>Cassandra Brandow</v>
      </c>
      <c r="W8921" t="str">
        <f>IFERROR(VLOOKUP(B8921,Returns!B:C,2,0),"NO")</f>
        <v>NO</v>
      </c>
      <c r="X8921" s="34">
        <f t="shared" si="139"/>
        <v>0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35">
        <v>0</v>
      </c>
      <c r="U8922" s="1">
        <v>57.592799999999997</v>
      </c>
      <c r="V8922" t="str">
        <f>VLOOKUP(M8922,People!B:C,2,0)</f>
        <v>Chuck Magee</v>
      </c>
      <c r="W8922" t="str">
        <f>IFERROR(VLOOKUP(B8922,Returns!B:C,2,0),"NO")</f>
        <v>NO</v>
      </c>
      <c r="X8922" s="34">
        <f t="shared" si="139"/>
        <v>0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35">
        <v>0.2</v>
      </c>
      <c r="U8923" s="1">
        <v>19.754999999999999</v>
      </c>
      <c r="V8923" t="str">
        <f>VLOOKUP(M8923,People!B:C,2,0)</f>
        <v>Cassandra Brandow</v>
      </c>
      <c r="W8923" t="str">
        <f>IFERROR(VLOOKUP(B8923,Returns!B:C,2,0),"NO")</f>
        <v>NO</v>
      </c>
      <c r="X8923" s="34">
        <f t="shared" si="139"/>
        <v>10.536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35">
        <v>0.2</v>
      </c>
      <c r="U8924" s="1">
        <v>2.6028000000000011</v>
      </c>
      <c r="V8924" t="str">
        <f>VLOOKUP(M8924,People!B:C,2,0)</f>
        <v>Cassandra Brandow</v>
      </c>
      <c r="W8924" t="str">
        <f>IFERROR(VLOOKUP(B8924,Returns!B:C,2,0),"NO")</f>
        <v>NO</v>
      </c>
      <c r="X8924" s="34">
        <f t="shared" si="139"/>
        <v>2.3136000000000005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35">
        <v>0.7</v>
      </c>
      <c r="U8925" s="1">
        <v>-3.8100000000000005</v>
      </c>
      <c r="V8925" t="str">
        <f>VLOOKUP(M8925,People!B:C,2,0)</f>
        <v>Cassandra Brandow</v>
      </c>
      <c r="W8925" t="str">
        <f>IFERROR(VLOOKUP(B8925,Returns!B:C,2,0),"NO")</f>
        <v>NO</v>
      </c>
      <c r="X8925" s="34">
        <f t="shared" si="139"/>
        <v>3.2004000000000006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35">
        <v>0.2</v>
      </c>
      <c r="U8926" s="1">
        <v>143.99680000000006</v>
      </c>
      <c r="V8926" t="str">
        <f>VLOOKUP(M8926,People!B:C,2,0)</f>
        <v>Kelly Williams</v>
      </c>
      <c r="W8926" t="str">
        <f>IFERROR(VLOOKUP(B8926,Returns!B:C,2,0),"NO")</f>
        <v>NO</v>
      </c>
      <c r="X8926" s="34">
        <f t="shared" si="139"/>
        <v>287.99360000000001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35">
        <v>0.8</v>
      </c>
      <c r="U8927" s="1">
        <v>-2.678399999999999</v>
      </c>
      <c r="V8927" t="str">
        <f>VLOOKUP(M8927,People!B:C,2,0)</f>
        <v>Kelly Williams</v>
      </c>
      <c r="W8927" t="str">
        <f>IFERROR(VLOOKUP(B8927,Returns!B:C,2,0),"NO")</f>
        <v>NO</v>
      </c>
      <c r="X8927" s="34">
        <f t="shared" si="139"/>
        <v>1.3823999999999996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35">
        <v>0.5</v>
      </c>
      <c r="U8928" s="1">
        <v>-538.44600000000003</v>
      </c>
      <c r="V8928" t="str">
        <f>VLOOKUP(M8928,People!B:C,2,0)</f>
        <v>Kelly Williams</v>
      </c>
      <c r="W8928" t="str">
        <f>IFERROR(VLOOKUP(B8928,Returns!B:C,2,0),"NO")</f>
        <v>NO</v>
      </c>
      <c r="X8928" s="34">
        <f t="shared" si="139"/>
        <v>313.04999999999995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35">
        <v>0</v>
      </c>
      <c r="U8929" s="1">
        <v>25.792000000000002</v>
      </c>
      <c r="V8929" t="str">
        <f>VLOOKUP(M8929,People!B:C,2,0)</f>
        <v>Anna Andreadi</v>
      </c>
      <c r="W8929" t="str">
        <f>IFERROR(VLOOKUP(B8929,Returns!B:C,2,0),"NO")</f>
        <v>NO</v>
      </c>
      <c r="X8929" s="34">
        <f t="shared" si="139"/>
        <v>0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35">
        <v>0.3</v>
      </c>
      <c r="U8930" s="1">
        <v>-113.28200000000004</v>
      </c>
      <c r="V8930" t="str">
        <f>VLOOKUP(M8930,People!B:C,2,0)</f>
        <v>Kelly Williams</v>
      </c>
      <c r="W8930" t="str">
        <f>IFERROR(VLOOKUP(B8930,Returns!B:C,2,0),"NO")</f>
        <v>NO</v>
      </c>
      <c r="X8930" s="34">
        <f t="shared" si="139"/>
        <v>182.99399999999997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35">
        <v>0.3</v>
      </c>
      <c r="U8931" s="1">
        <v>-45.294000000000011</v>
      </c>
      <c r="V8931" t="str">
        <f>VLOOKUP(M8931,People!B:C,2,0)</f>
        <v>Kelly Williams</v>
      </c>
      <c r="W8931" t="str">
        <f>IFERROR(VLOOKUP(B8931,Returns!B:C,2,0),"NO")</f>
        <v>NO</v>
      </c>
      <c r="X8931" s="34">
        <f t="shared" si="139"/>
        <v>63.411599999999993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35">
        <v>0.2</v>
      </c>
      <c r="U8932" s="1">
        <v>17.998199999999997</v>
      </c>
      <c r="V8932" t="str">
        <f>VLOOKUP(M8932,People!B:C,2,0)</f>
        <v>Kelly Williams</v>
      </c>
      <c r="W8932" t="str">
        <f>IFERROR(VLOOKUP(B8932,Returns!B:C,2,0),"NO")</f>
        <v>NO</v>
      </c>
      <c r="X8932" s="34">
        <f t="shared" si="139"/>
        <v>47.995200000000004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35">
        <v>0</v>
      </c>
      <c r="U8933" s="1">
        <v>22.988499999999998</v>
      </c>
      <c r="V8933" t="str">
        <f>VLOOKUP(M8933,People!B:C,2,0)</f>
        <v>Kelly Williams</v>
      </c>
      <c r="W8933" t="str">
        <f>IFERROR(VLOOKUP(B8933,Returns!B:C,2,0),"NO")</f>
        <v>NO</v>
      </c>
      <c r="X8933" s="34">
        <f t="shared" si="139"/>
        <v>0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35">
        <v>0</v>
      </c>
      <c r="U8934" s="1">
        <v>10.855799999999999</v>
      </c>
      <c r="V8934" t="str">
        <f>VLOOKUP(M8934,People!B:C,2,0)</f>
        <v>Kelly Williams</v>
      </c>
      <c r="W8934" t="str">
        <f>IFERROR(VLOOKUP(B8934,Returns!B:C,2,0),"NO")</f>
        <v>NO</v>
      </c>
      <c r="X8934" s="34">
        <f t="shared" si="139"/>
        <v>0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35">
        <v>0</v>
      </c>
      <c r="U8935" s="1">
        <v>4.3523999999999994</v>
      </c>
      <c r="V8935" t="str">
        <f>VLOOKUP(M8935,People!B:C,2,0)</f>
        <v>Kelly Williams</v>
      </c>
      <c r="W8935" t="str">
        <f>IFERROR(VLOOKUP(B8935,Returns!B:C,2,0),"NO")</f>
        <v>NO</v>
      </c>
      <c r="X8935" s="34">
        <f t="shared" si="139"/>
        <v>0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35">
        <v>0.2</v>
      </c>
      <c r="U8936" s="1">
        <v>3.96</v>
      </c>
      <c r="V8936" t="str">
        <f>VLOOKUP(M8936,People!B:C,2,0)</f>
        <v>Chuck Magee</v>
      </c>
      <c r="W8936" t="str">
        <f>IFERROR(VLOOKUP(B8936,Returns!B:C,2,0),"NO")</f>
        <v>NO</v>
      </c>
      <c r="X8936" s="34">
        <f t="shared" si="139"/>
        <v>2.5344000000000002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35">
        <v>0.2</v>
      </c>
      <c r="U8937" s="1">
        <v>209.97899999999993</v>
      </c>
      <c r="V8937" t="str">
        <f>VLOOKUP(M8937,People!B:C,2,0)</f>
        <v>Chuck Magee</v>
      </c>
      <c r="W8937" t="str">
        <f>IFERROR(VLOOKUP(B8937,Returns!B:C,2,0),"NO")</f>
        <v>NO</v>
      </c>
      <c r="X8937" s="34">
        <f t="shared" si="139"/>
        <v>223.97760000000005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35">
        <v>0</v>
      </c>
      <c r="U8938" s="1">
        <v>53.261000000000003</v>
      </c>
      <c r="V8938" t="str">
        <f>VLOOKUP(M8938,People!B:C,2,0)</f>
        <v>Anna Andreadi</v>
      </c>
      <c r="W8938" t="str">
        <f>IFERROR(VLOOKUP(B8938,Returns!B:C,2,0),"NO")</f>
        <v>NO</v>
      </c>
      <c r="X8938" s="34">
        <f t="shared" si="139"/>
        <v>0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35">
        <v>0.2</v>
      </c>
      <c r="U8939" s="1">
        <v>16.997999999999983</v>
      </c>
      <c r="V8939" t="str">
        <f>VLOOKUP(M8939,People!B:C,2,0)</f>
        <v>Anna Andreadi</v>
      </c>
      <c r="W8939" t="str">
        <f>IFERROR(VLOOKUP(B8939,Returns!B:C,2,0),"NO")</f>
        <v>NO</v>
      </c>
      <c r="X8939" s="34">
        <f t="shared" si="139"/>
        <v>27.196800000000003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35">
        <v>0</v>
      </c>
      <c r="U8940" s="1">
        <v>7.0520000000000005</v>
      </c>
      <c r="V8940" t="str">
        <f>VLOOKUP(M8940,People!B:C,2,0)</f>
        <v>Anna Andreadi</v>
      </c>
      <c r="W8940" t="str">
        <f>IFERROR(VLOOKUP(B8940,Returns!B:C,2,0),"NO")</f>
        <v>NO</v>
      </c>
      <c r="X8940" s="34">
        <f t="shared" si="139"/>
        <v>0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35">
        <v>0.2</v>
      </c>
      <c r="U8941" s="1">
        <v>31.373999999999995</v>
      </c>
      <c r="V8941" t="str">
        <f>VLOOKUP(M8941,People!B:C,2,0)</f>
        <v>Anna Andreadi</v>
      </c>
      <c r="W8941" t="str">
        <f>IFERROR(VLOOKUP(B8941,Returns!B:C,2,0),"NO")</f>
        <v>NO</v>
      </c>
      <c r="X8941" s="34">
        <f t="shared" si="139"/>
        <v>18.592000000000002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35">
        <v>0.2</v>
      </c>
      <c r="U8942" s="1">
        <v>-1.8126000000000002</v>
      </c>
      <c r="V8942" t="str">
        <f>VLOOKUP(M8942,People!B:C,2,0)</f>
        <v>Cassandra Brandow</v>
      </c>
      <c r="W8942" t="str">
        <f>IFERROR(VLOOKUP(B8942,Returns!B:C,2,0),"NO")</f>
        <v>NO</v>
      </c>
      <c r="X8942" s="34">
        <f t="shared" si="139"/>
        <v>1.5264000000000004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35">
        <v>0.7</v>
      </c>
      <c r="U8943" s="1">
        <v>-3.4649999999999999</v>
      </c>
      <c r="V8943" t="str">
        <f>VLOOKUP(M8943,People!B:C,2,0)</f>
        <v>Anna Andreadi</v>
      </c>
      <c r="W8943" t="str">
        <f>IFERROR(VLOOKUP(B8943,Returns!B:C,2,0),"NO")</f>
        <v>Yes</v>
      </c>
      <c r="X8943" s="34">
        <f t="shared" si="139"/>
        <v>2.9106000000000001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35">
        <v>0.7</v>
      </c>
      <c r="U8944" s="1">
        <v>-251.98739999999992</v>
      </c>
      <c r="V8944" t="str">
        <f>VLOOKUP(M8944,People!B:C,2,0)</f>
        <v>Anna Andreadi</v>
      </c>
      <c r="W8944" t="str">
        <f>IFERROR(VLOOKUP(B8944,Returns!B:C,2,0),"NO")</f>
        <v>Yes</v>
      </c>
      <c r="X8944" s="34">
        <f t="shared" si="139"/>
        <v>125.99370000000002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35">
        <v>0.3</v>
      </c>
      <c r="U8945" s="1">
        <v>-47.871600000000001</v>
      </c>
      <c r="V8945" t="str">
        <f>VLOOKUP(M8945,People!B:C,2,0)</f>
        <v>Kelly Williams</v>
      </c>
      <c r="W8945" t="str">
        <f>IFERROR(VLOOKUP(B8945,Returns!B:C,2,0),"NO")</f>
        <v>NO</v>
      </c>
      <c r="X8945" s="34">
        <f t="shared" si="139"/>
        <v>71.807400000000001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35">
        <v>0</v>
      </c>
      <c r="U8946" s="1">
        <v>80.791200000000003</v>
      </c>
      <c r="V8946" t="str">
        <f>VLOOKUP(M8946,People!B:C,2,0)</f>
        <v>Anna Andreadi</v>
      </c>
      <c r="W8946" t="str">
        <f>IFERROR(VLOOKUP(B8946,Returns!B:C,2,0),"NO")</f>
        <v>NO</v>
      </c>
      <c r="X8946" s="34">
        <f t="shared" si="139"/>
        <v>0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35">
        <v>0</v>
      </c>
      <c r="U8947" s="1">
        <v>3.2849999999999993</v>
      </c>
      <c r="V8947" t="str">
        <f>VLOOKUP(M8947,People!B:C,2,0)</f>
        <v>Anna Andreadi</v>
      </c>
      <c r="W8947" t="str">
        <f>IFERROR(VLOOKUP(B8947,Returns!B:C,2,0),"NO")</f>
        <v>NO</v>
      </c>
      <c r="X8947" s="34">
        <f t="shared" si="139"/>
        <v>0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35">
        <v>0</v>
      </c>
      <c r="U8948" s="1">
        <v>9.3312000000000008</v>
      </c>
      <c r="V8948" t="str">
        <f>VLOOKUP(M8948,People!B:C,2,0)</f>
        <v>Chuck Magee</v>
      </c>
      <c r="W8948" t="str">
        <f>IFERROR(VLOOKUP(B8948,Returns!B:C,2,0),"NO")</f>
        <v>NO</v>
      </c>
      <c r="X8948" s="34">
        <f t="shared" si="139"/>
        <v>0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35">
        <v>0</v>
      </c>
      <c r="U8949" s="1">
        <v>6.15</v>
      </c>
      <c r="V8949" t="str">
        <f>VLOOKUP(M8949,People!B:C,2,0)</f>
        <v>Chuck Magee</v>
      </c>
      <c r="W8949" t="str">
        <f>IFERROR(VLOOKUP(B8949,Returns!B:C,2,0),"NO")</f>
        <v>NO</v>
      </c>
      <c r="X8949" s="34">
        <f t="shared" si="139"/>
        <v>0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35">
        <v>0</v>
      </c>
      <c r="U8950" s="1">
        <v>3.632200000000001</v>
      </c>
      <c r="V8950" t="str">
        <f>VLOOKUP(M8950,People!B:C,2,0)</f>
        <v>Anna Andreadi</v>
      </c>
      <c r="W8950" t="str">
        <f>IFERROR(VLOOKUP(B8950,Returns!B:C,2,0),"NO")</f>
        <v>NO</v>
      </c>
      <c r="X8950" s="34">
        <f t="shared" si="139"/>
        <v>0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35">
        <v>0.4</v>
      </c>
      <c r="U8951" s="1">
        <v>-249.32159999999999</v>
      </c>
      <c r="V8951" t="str">
        <f>VLOOKUP(M8951,People!B:C,2,0)</f>
        <v>Cassandra Brandow</v>
      </c>
      <c r="W8951" t="str">
        <f>IFERROR(VLOOKUP(B8951,Returns!B:C,2,0),"NO")</f>
        <v>Yes</v>
      </c>
      <c r="X8951" s="34">
        <f t="shared" si="139"/>
        <v>373.98239999999998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35">
        <v>0.2</v>
      </c>
      <c r="U8952" s="1">
        <v>7.615399999999994</v>
      </c>
      <c r="V8952" t="str">
        <f>VLOOKUP(M8952,People!B:C,2,0)</f>
        <v>Cassandra Brandow</v>
      </c>
      <c r="W8952" t="str">
        <f>IFERROR(VLOOKUP(B8952,Returns!B:C,2,0),"NO")</f>
        <v>Yes</v>
      </c>
      <c r="X8952" s="34">
        <f t="shared" si="139"/>
        <v>9.3728000000000016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35">
        <v>0.2</v>
      </c>
      <c r="U8953" s="1">
        <v>1.961999999999998</v>
      </c>
      <c r="V8953" t="str">
        <f>VLOOKUP(M8953,People!B:C,2,0)</f>
        <v>Cassandra Brandow</v>
      </c>
      <c r="W8953" t="str">
        <f>IFERROR(VLOOKUP(B8953,Returns!B:C,2,0),"NO")</f>
        <v>Yes</v>
      </c>
      <c r="X8953" s="34">
        <f t="shared" si="139"/>
        <v>5.2320000000000011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35">
        <v>0.2</v>
      </c>
      <c r="U8954" s="1">
        <v>2.8909999999999982</v>
      </c>
      <c r="V8954" t="str">
        <f>VLOOKUP(M8954,People!B:C,2,0)</f>
        <v>Cassandra Brandow</v>
      </c>
      <c r="W8954" t="str">
        <f>IFERROR(VLOOKUP(B8954,Returns!B:C,2,0),"NO")</f>
        <v>Yes</v>
      </c>
      <c r="X8954" s="34">
        <f t="shared" si="139"/>
        <v>4.6256000000000004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35">
        <v>0.2</v>
      </c>
      <c r="U8955" s="1">
        <v>16.290999999999997</v>
      </c>
      <c r="V8955" t="str">
        <f>VLOOKUP(M8955,People!B:C,2,0)</f>
        <v>Cassandra Brandow</v>
      </c>
      <c r="W8955" t="str">
        <f>IFERROR(VLOOKUP(B8955,Returns!B:C,2,0),"NO")</f>
        <v>Yes</v>
      </c>
      <c r="X8955" s="34">
        <f t="shared" si="139"/>
        <v>11.848000000000001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35">
        <v>0.2</v>
      </c>
      <c r="U8956" s="1">
        <v>-7.7727999999999895</v>
      </c>
      <c r="V8956" t="str">
        <f>VLOOKUP(M8956,People!B:C,2,0)</f>
        <v>Cassandra Brandow</v>
      </c>
      <c r="W8956" t="str">
        <f>IFERROR(VLOOKUP(B8956,Returns!B:C,2,0),"NO")</f>
        <v>NO</v>
      </c>
      <c r="X8956" s="34">
        <f t="shared" si="139"/>
        <v>31.091200000000004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35">
        <v>0</v>
      </c>
      <c r="U8957" s="1">
        <v>3.8519999999999994</v>
      </c>
      <c r="V8957" t="str">
        <f>VLOOKUP(M8957,People!B:C,2,0)</f>
        <v>Anna Andreadi</v>
      </c>
      <c r="W8957" t="str">
        <f>IFERROR(VLOOKUP(B8957,Returns!B:C,2,0),"NO")</f>
        <v>NO</v>
      </c>
      <c r="X8957" s="34">
        <f t="shared" si="139"/>
        <v>0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35">
        <v>0.2</v>
      </c>
      <c r="U8958" s="1">
        <v>5.7750000000000021</v>
      </c>
      <c r="V8958" t="str">
        <f>VLOOKUP(M8958,People!B:C,2,0)</f>
        <v>Cassandra Brandow</v>
      </c>
      <c r="W8958" t="str">
        <f>IFERROR(VLOOKUP(B8958,Returns!B:C,2,0),"NO")</f>
        <v>NO</v>
      </c>
      <c r="X8958" s="34">
        <f t="shared" si="139"/>
        <v>4.2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35">
        <v>0.5</v>
      </c>
      <c r="U8959" s="1">
        <v>-7.2000000000000028</v>
      </c>
      <c r="V8959" t="str">
        <f>VLOOKUP(M8959,People!B:C,2,0)</f>
        <v>Cassandra Brandow</v>
      </c>
      <c r="W8959" t="str">
        <f>IFERROR(VLOOKUP(B8959,Returns!B:C,2,0),"NO")</f>
        <v>NO</v>
      </c>
      <c r="X8959" s="34">
        <f t="shared" si="139"/>
        <v>60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35">
        <v>0.2</v>
      </c>
      <c r="U8960" s="1">
        <v>37.494999999999962</v>
      </c>
      <c r="V8960" t="str">
        <f>VLOOKUP(M8960,People!B:C,2,0)</f>
        <v>Kelly Williams</v>
      </c>
      <c r="W8960" t="str">
        <f>IFERROR(VLOOKUP(B8960,Returns!B:C,2,0),"NO")</f>
        <v>NO</v>
      </c>
      <c r="X8960" s="34">
        <f t="shared" si="139"/>
        <v>59.991999999999997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35">
        <v>0.8</v>
      </c>
      <c r="U8961" s="1">
        <v>-179.77600000000001</v>
      </c>
      <c r="V8961" t="str">
        <f>VLOOKUP(M8961,People!B:C,2,0)</f>
        <v>Kelly Williams</v>
      </c>
      <c r="W8961" t="str">
        <f>IFERROR(VLOOKUP(B8961,Returns!B:C,2,0),"NO")</f>
        <v>NO</v>
      </c>
      <c r="X8961" s="34">
        <f t="shared" si="139"/>
        <v>54.271999999999991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35">
        <v>0.3</v>
      </c>
      <c r="U8962" s="1">
        <v>-24.397999999999911</v>
      </c>
      <c r="V8962" t="str">
        <f>VLOOKUP(M8962,People!B:C,2,0)</f>
        <v>Kelly Williams</v>
      </c>
      <c r="W8962" t="str">
        <f>IFERROR(VLOOKUP(B8962,Returns!B:C,2,0),"NO")</f>
        <v>NO</v>
      </c>
      <c r="X8962" s="34">
        <f t="shared" ref="X8962:X9025" si="140">T8962*R8962</f>
        <v>256.17899999999992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35">
        <v>0.2</v>
      </c>
      <c r="U8963" s="1">
        <v>3.7375999999999996</v>
      </c>
      <c r="V8963" t="str">
        <f>VLOOKUP(M8963,People!B:C,2,0)</f>
        <v>Kelly Williams</v>
      </c>
      <c r="W8963" t="str">
        <f>IFERROR(VLOOKUP(B8963,Returns!B:C,2,0),"NO")</f>
        <v>NO</v>
      </c>
      <c r="X8963" s="34">
        <f t="shared" si="140"/>
        <v>3.7376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35">
        <v>0</v>
      </c>
      <c r="U8964" s="1">
        <v>71.229600000000005</v>
      </c>
      <c r="V8964" t="str">
        <f>VLOOKUP(M8964,People!B:C,2,0)</f>
        <v>Cassandra Brandow</v>
      </c>
      <c r="W8964" t="str">
        <f>IFERROR(VLOOKUP(B8964,Returns!B:C,2,0),"NO")</f>
        <v>Yes</v>
      </c>
      <c r="X8964" s="34">
        <f t="shared" si="140"/>
        <v>0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35">
        <v>0</v>
      </c>
      <c r="U8965" s="1">
        <v>18.893699999999995</v>
      </c>
      <c r="V8965" t="str">
        <f>VLOOKUP(M8965,People!B:C,2,0)</f>
        <v>Cassandra Brandow</v>
      </c>
      <c r="W8965" t="str">
        <f>IFERROR(VLOOKUP(B8965,Returns!B:C,2,0),"NO")</f>
        <v>Yes</v>
      </c>
      <c r="X8965" s="34">
        <f t="shared" si="140"/>
        <v>0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35">
        <v>0</v>
      </c>
      <c r="U8966" s="1">
        <v>75.679999999999978</v>
      </c>
      <c r="V8966" t="str">
        <f>VLOOKUP(M8966,People!B:C,2,0)</f>
        <v>Cassandra Brandow</v>
      </c>
      <c r="W8966" t="str">
        <f>IFERROR(VLOOKUP(B8966,Returns!B:C,2,0),"NO")</f>
        <v>Yes</v>
      </c>
      <c r="X8966" s="34">
        <f t="shared" si="140"/>
        <v>0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35">
        <v>0.8</v>
      </c>
      <c r="U8967" s="1">
        <v>-1.934400000000001</v>
      </c>
      <c r="V8967" t="str">
        <f>VLOOKUP(M8967,People!B:C,2,0)</f>
        <v>Kelly Williams</v>
      </c>
      <c r="W8967" t="str">
        <f>IFERROR(VLOOKUP(B8967,Returns!B:C,2,0),"NO")</f>
        <v>NO</v>
      </c>
      <c r="X8967" s="34">
        <f t="shared" si="140"/>
        <v>0.99839999999999984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35">
        <v>0.2</v>
      </c>
      <c r="U8968" s="1">
        <v>14.399999999999999</v>
      </c>
      <c r="V8968" t="str">
        <f>VLOOKUP(M8968,People!B:C,2,0)</f>
        <v>Chuck Magee</v>
      </c>
      <c r="W8968" t="str">
        <f>IFERROR(VLOOKUP(B8968,Returns!B:C,2,0),"NO")</f>
        <v>NO</v>
      </c>
      <c r="X8968" s="34">
        <f t="shared" si="140"/>
        <v>14.4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35">
        <v>0.3</v>
      </c>
      <c r="U8969" s="1">
        <v>-13.432999999999993</v>
      </c>
      <c r="V8969" t="str">
        <f>VLOOKUP(M8969,People!B:C,2,0)</f>
        <v>Chuck Magee</v>
      </c>
      <c r="W8969" t="str">
        <f>IFERROR(VLOOKUP(B8969,Returns!B:C,2,0),"NO")</f>
        <v>NO</v>
      </c>
      <c r="X8969" s="34">
        <f t="shared" si="140"/>
        <v>141.04649999999998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35">
        <v>0.2</v>
      </c>
      <c r="U8970" s="1">
        <v>-8.803799999999999</v>
      </c>
      <c r="V8970" t="str">
        <f>VLOOKUP(M8970,People!B:C,2,0)</f>
        <v>Cassandra Brandow</v>
      </c>
      <c r="W8970" t="str">
        <f>IFERROR(VLOOKUP(B8970,Returns!B:C,2,0),"NO")</f>
        <v>NO</v>
      </c>
      <c r="X8970" s="34">
        <f t="shared" si="140"/>
        <v>7.8256000000000006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35">
        <v>0.2</v>
      </c>
      <c r="U8971" s="1">
        <v>1.7262000000000022</v>
      </c>
      <c r="V8971" t="str">
        <f>VLOOKUP(M8971,People!B:C,2,0)</f>
        <v>Chuck Magee</v>
      </c>
      <c r="W8971" t="str">
        <f>IFERROR(VLOOKUP(B8971,Returns!B:C,2,0),"NO")</f>
        <v>NO</v>
      </c>
      <c r="X8971" s="34">
        <f t="shared" si="140"/>
        <v>3.9456000000000007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35">
        <v>0.4</v>
      </c>
      <c r="U8972" s="1">
        <v>-25.198000000000008</v>
      </c>
      <c r="V8972" t="str">
        <f>VLOOKUP(M8972,People!B:C,2,0)</f>
        <v>Chuck Magee</v>
      </c>
      <c r="W8972" t="str">
        <f>IFERROR(VLOOKUP(B8972,Returns!B:C,2,0),"NO")</f>
        <v>NO</v>
      </c>
      <c r="X8972" s="34">
        <f t="shared" si="140"/>
        <v>60.475200000000001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35">
        <v>0.1</v>
      </c>
      <c r="U8973" s="1">
        <v>60.391999999999967</v>
      </c>
      <c r="V8973" t="str">
        <f>VLOOKUP(M8973,People!B:C,2,0)</f>
        <v>Chuck Magee</v>
      </c>
      <c r="W8973" t="str">
        <f>IFERROR(VLOOKUP(B8973,Returns!B:C,2,0),"NO")</f>
        <v>NO</v>
      </c>
      <c r="X8973" s="34">
        <f t="shared" si="140"/>
        <v>27.176400000000001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35">
        <v>0.2</v>
      </c>
      <c r="U8974" s="1">
        <v>-1.187400000000002</v>
      </c>
      <c r="V8974" t="str">
        <f>VLOOKUP(M8974,People!B:C,2,0)</f>
        <v>Chuck Magee</v>
      </c>
      <c r="W8974" t="str">
        <f>IFERROR(VLOOKUP(B8974,Returns!B:C,2,0),"NO")</f>
        <v>NO</v>
      </c>
      <c r="X8974" s="34">
        <f t="shared" si="140"/>
        <v>9.4992000000000001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35">
        <v>0.15</v>
      </c>
      <c r="U8975" s="1">
        <v>28.410200000000017</v>
      </c>
      <c r="V8975" t="str">
        <f>VLOOKUP(M8975,People!B:C,2,0)</f>
        <v>Anna Andreadi</v>
      </c>
      <c r="W8975" t="str">
        <f>IFERROR(VLOOKUP(B8975,Returns!B:C,2,0),"NO")</f>
        <v>NO</v>
      </c>
      <c r="X8975" s="34">
        <f t="shared" si="140"/>
        <v>51.747149999999991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35">
        <v>0.2</v>
      </c>
      <c r="U8976" s="1">
        <v>12.700800000000001</v>
      </c>
      <c r="V8976" t="str">
        <f>VLOOKUP(M8976,People!B:C,2,0)</f>
        <v>Kelly Williams</v>
      </c>
      <c r="W8976" t="str">
        <f>IFERROR(VLOOKUP(B8976,Returns!B:C,2,0),"NO")</f>
        <v>NO</v>
      </c>
      <c r="X8976" s="34">
        <f t="shared" si="140"/>
        <v>7.2576000000000027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35">
        <v>0.2</v>
      </c>
      <c r="U8977" s="1">
        <v>29.363999999999997</v>
      </c>
      <c r="V8977" t="str">
        <f>VLOOKUP(M8977,People!B:C,2,0)</f>
        <v>Kelly Williams</v>
      </c>
      <c r="W8977" t="str">
        <f>IFERROR(VLOOKUP(B8977,Returns!B:C,2,0),"NO")</f>
        <v>NO</v>
      </c>
      <c r="X8977" s="34">
        <f t="shared" si="140"/>
        <v>15.660800000000002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35">
        <v>0.3</v>
      </c>
      <c r="U8978" s="1">
        <v>-31.033499999999989</v>
      </c>
      <c r="V8978" t="str">
        <f>VLOOKUP(M8978,People!B:C,2,0)</f>
        <v>Kelly Williams</v>
      </c>
      <c r="W8978" t="str">
        <f>IFERROR(VLOOKUP(B8978,Returns!B:C,2,0),"NO")</f>
        <v>NO</v>
      </c>
      <c r="X8978" s="34">
        <f t="shared" si="140"/>
        <v>38.335499999999996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35">
        <v>0.8</v>
      </c>
      <c r="U8979" s="1">
        <v>-9.1560000000000006</v>
      </c>
      <c r="V8979" t="str">
        <f>VLOOKUP(M8979,People!B:C,2,0)</f>
        <v>Kelly Williams</v>
      </c>
      <c r="W8979" t="str">
        <f>IFERROR(VLOOKUP(B8979,Returns!B:C,2,0),"NO")</f>
        <v>NO</v>
      </c>
      <c r="X8979" s="34">
        <f t="shared" si="140"/>
        <v>4.8831999999999987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35">
        <v>0</v>
      </c>
      <c r="U8980" s="1">
        <v>2.8224</v>
      </c>
      <c r="V8980" t="str">
        <f>VLOOKUP(M8980,People!B:C,2,0)</f>
        <v>Chuck Magee</v>
      </c>
      <c r="W8980" t="str">
        <f>IFERROR(VLOOKUP(B8980,Returns!B:C,2,0),"NO")</f>
        <v>NO</v>
      </c>
      <c r="X8980" s="34">
        <f t="shared" si="140"/>
        <v>0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35">
        <v>0.8</v>
      </c>
      <c r="U8981" s="1">
        <v>-2.8380000000000001</v>
      </c>
      <c r="V8981" t="str">
        <f>VLOOKUP(M8981,People!B:C,2,0)</f>
        <v>Kelly Williams</v>
      </c>
      <c r="W8981" t="str">
        <f>IFERROR(VLOOKUP(B8981,Returns!B:C,2,0),"NO")</f>
        <v>NO</v>
      </c>
      <c r="X8981" s="34">
        <f t="shared" si="140"/>
        <v>1.3759999999999997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35">
        <v>0.8</v>
      </c>
      <c r="U8982" s="1">
        <v>-14.770800000000001</v>
      </c>
      <c r="V8982" t="str">
        <f>VLOOKUP(M8982,People!B:C,2,0)</f>
        <v>Kelly Williams</v>
      </c>
      <c r="W8982" t="str">
        <f>IFERROR(VLOOKUP(B8982,Returns!B:C,2,0),"NO")</f>
        <v>NO</v>
      </c>
      <c r="X8982" s="34">
        <f t="shared" si="140"/>
        <v>7.1615999999999991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35">
        <v>0.8</v>
      </c>
      <c r="U8983" s="1">
        <v>-6.3018000000000001</v>
      </c>
      <c r="V8983" t="str">
        <f>VLOOKUP(M8983,People!B:C,2,0)</f>
        <v>Kelly Williams</v>
      </c>
      <c r="W8983" t="str">
        <f>IFERROR(VLOOKUP(B8983,Returns!B:C,2,0),"NO")</f>
        <v>NO</v>
      </c>
      <c r="X8983" s="34">
        <f t="shared" si="140"/>
        <v>1.8671999999999997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35">
        <v>0.8</v>
      </c>
      <c r="U8984" s="1">
        <v>-2.764800000000001</v>
      </c>
      <c r="V8984" t="str">
        <f>VLOOKUP(M8984,People!B:C,2,0)</f>
        <v>Kelly Williams</v>
      </c>
      <c r="W8984" t="str">
        <f>IFERROR(VLOOKUP(B8984,Returns!B:C,2,0),"NO")</f>
        <v>NO</v>
      </c>
      <c r="X8984" s="34">
        <f t="shared" si="140"/>
        <v>1.3823999999999999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35">
        <v>0.6</v>
      </c>
      <c r="U8985" s="1">
        <v>-194.82400000000001</v>
      </c>
      <c r="V8985" t="str">
        <f>VLOOKUP(M8985,People!B:C,2,0)</f>
        <v>Kelly Williams</v>
      </c>
      <c r="W8985" t="str">
        <f>IFERROR(VLOOKUP(B8985,Returns!B:C,2,0),"NO")</f>
        <v>NO</v>
      </c>
      <c r="X8985" s="34">
        <f t="shared" si="140"/>
        <v>95.423999999999992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35">
        <v>0.5</v>
      </c>
      <c r="U8986" s="1">
        <v>-99.266399999999976</v>
      </c>
      <c r="V8986" t="str">
        <f>VLOOKUP(M8986,People!B:C,2,0)</f>
        <v>Kelly Williams</v>
      </c>
      <c r="W8986" t="str">
        <f>IFERROR(VLOOKUP(B8986,Returns!B:C,2,0),"NO")</f>
        <v>NO</v>
      </c>
      <c r="X8986" s="34">
        <f t="shared" si="140"/>
        <v>72.989999999999995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35">
        <v>0.2</v>
      </c>
      <c r="U8987" s="1">
        <v>12.667199999999994</v>
      </c>
      <c r="V8987" t="str">
        <f>VLOOKUP(M8987,People!B:C,2,0)</f>
        <v>Cassandra Brandow</v>
      </c>
      <c r="W8987" t="str">
        <f>IFERROR(VLOOKUP(B8987,Returns!B:C,2,0),"NO")</f>
        <v>NO</v>
      </c>
      <c r="X8987" s="34">
        <f t="shared" si="140"/>
        <v>15.590400000000001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35">
        <v>0.7</v>
      </c>
      <c r="U8988" s="1">
        <v>-73.57699999999997</v>
      </c>
      <c r="V8988" t="str">
        <f>VLOOKUP(M8988,People!B:C,2,0)</f>
        <v>Cassandra Brandow</v>
      </c>
      <c r="W8988" t="str">
        <f>IFERROR(VLOOKUP(B8988,Returns!B:C,2,0),"NO")</f>
        <v>NO</v>
      </c>
      <c r="X8988" s="34">
        <f t="shared" si="140"/>
        <v>67.179000000000002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35">
        <v>0.2</v>
      </c>
      <c r="U8989" s="1">
        <v>9.2386000000000053</v>
      </c>
      <c r="V8989" t="str">
        <f>VLOOKUP(M8989,People!B:C,2,0)</f>
        <v>Cassandra Brandow</v>
      </c>
      <c r="W8989" t="str">
        <f>IFERROR(VLOOKUP(B8989,Returns!B:C,2,0),"NO")</f>
        <v>NO</v>
      </c>
      <c r="X8989" s="34">
        <f t="shared" si="140"/>
        <v>21.116800000000001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35">
        <v>0.2</v>
      </c>
      <c r="U8990" s="1">
        <v>1.1679999999999997</v>
      </c>
      <c r="V8990" t="str">
        <f>VLOOKUP(M8990,People!B:C,2,0)</f>
        <v>Cassandra Brandow</v>
      </c>
      <c r="W8990" t="str">
        <f>IFERROR(VLOOKUP(B8990,Returns!B:C,2,0),"NO")</f>
        <v>NO</v>
      </c>
      <c r="X8990" s="34">
        <f t="shared" si="140"/>
        <v>1.8688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35">
        <v>0</v>
      </c>
      <c r="U8991" s="1">
        <v>3.7751999999999999</v>
      </c>
      <c r="V8991" t="str">
        <f>VLOOKUP(M8991,People!B:C,2,0)</f>
        <v>Kelly Williams</v>
      </c>
      <c r="W8991" t="str">
        <f>IFERROR(VLOOKUP(B8991,Returns!B:C,2,0),"NO")</f>
        <v>NO</v>
      </c>
      <c r="X8991" s="34">
        <f t="shared" si="140"/>
        <v>0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35">
        <v>0</v>
      </c>
      <c r="U8992" s="1">
        <v>2302.9670999999998</v>
      </c>
      <c r="V8992" t="str">
        <f>VLOOKUP(M8992,People!B:C,2,0)</f>
        <v>Kelly Williams</v>
      </c>
      <c r="W8992" t="str">
        <f>IFERROR(VLOOKUP(B8992,Returns!B:C,2,0),"NO")</f>
        <v>NO</v>
      </c>
      <c r="X8992" s="34">
        <f t="shared" si="140"/>
        <v>0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35">
        <v>0</v>
      </c>
      <c r="U8993" s="1">
        <v>21.997499999999999</v>
      </c>
      <c r="V8993" t="str">
        <f>VLOOKUP(M8993,People!B:C,2,0)</f>
        <v>Anna Andreadi</v>
      </c>
      <c r="W8993" t="str">
        <f>IFERROR(VLOOKUP(B8993,Returns!B:C,2,0),"NO")</f>
        <v>NO</v>
      </c>
      <c r="X8993" s="34">
        <f t="shared" si="140"/>
        <v>0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35">
        <v>0.2</v>
      </c>
      <c r="U8994" s="1">
        <v>4.4004000000000003</v>
      </c>
      <c r="V8994" t="str">
        <f>VLOOKUP(M8994,People!B:C,2,0)</f>
        <v>Cassandra Brandow</v>
      </c>
      <c r="W8994" t="str">
        <f>IFERROR(VLOOKUP(B8994,Returns!B:C,2,0),"NO")</f>
        <v>NO</v>
      </c>
      <c r="X8994" s="34">
        <f t="shared" si="140"/>
        <v>3.7056000000000004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35">
        <v>0.4</v>
      </c>
      <c r="U8995" s="1">
        <v>-968.88329999999996</v>
      </c>
      <c r="V8995" t="str">
        <f>VLOOKUP(M8995,People!B:C,2,0)</f>
        <v>Cassandra Brandow</v>
      </c>
      <c r="W8995" t="str">
        <f>IFERROR(VLOOKUP(B8995,Returns!B:C,2,0),"NO")</f>
        <v>NO</v>
      </c>
      <c r="X8995" s="34">
        <f t="shared" si="140"/>
        <v>750.10320000000002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35">
        <v>0.2</v>
      </c>
      <c r="U8996" s="1">
        <v>29.691999999999993</v>
      </c>
      <c r="V8996" t="str">
        <f>VLOOKUP(M8996,People!B:C,2,0)</f>
        <v>Cassandra Brandow</v>
      </c>
      <c r="W8996" t="str">
        <f>IFERROR(VLOOKUP(B8996,Returns!B:C,2,0),"NO")</f>
        <v>NO</v>
      </c>
      <c r="X8996" s="34">
        <f t="shared" si="140"/>
        <v>18.272000000000002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35">
        <v>0.2</v>
      </c>
      <c r="U8997" s="1">
        <v>17.126999999999988</v>
      </c>
      <c r="V8997" t="str">
        <f>VLOOKUP(M8997,People!B:C,2,0)</f>
        <v>Cassandra Brandow</v>
      </c>
      <c r="W8997" t="str">
        <f>IFERROR(VLOOKUP(B8997,Returns!B:C,2,0),"NO")</f>
        <v>NO</v>
      </c>
      <c r="X8997" s="34">
        <f t="shared" si="140"/>
        <v>30.448000000000004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35">
        <v>0.2</v>
      </c>
      <c r="U8998" s="1">
        <v>12.314399999999999</v>
      </c>
      <c r="V8998" t="str">
        <f>VLOOKUP(M8998,People!B:C,2,0)</f>
        <v>Kelly Williams</v>
      </c>
      <c r="W8998" t="str">
        <f>IFERROR(VLOOKUP(B8998,Returns!B:C,2,0),"NO")</f>
        <v>NO</v>
      </c>
      <c r="X8998" s="34">
        <f t="shared" si="140"/>
        <v>7.0367999999999995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35">
        <v>0.2</v>
      </c>
      <c r="U8999" s="1">
        <v>19.137599999999992</v>
      </c>
      <c r="V8999" t="str">
        <f>VLOOKUP(M8999,People!B:C,2,0)</f>
        <v>Kelly Williams</v>
      </c>
      <c r="W8999" t="str">
        <f>IFERROR(VLOOKUP(B8999,Returns!B:C,2,0),"NO")</f>
        <v>NO</v>
      </c>
      <c r="X8999" s="34">
        <f t="shared" si="140"/>
        <v>11.340800000000002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35">
        <v>0.2</v>
      </c>
      <c r="U9000" s="1">
        <v>102.77399999999999</v>
      </c>
      <c r="V9000" t="str">
        <f>VLOOKUP(M9000,People!B:C,2,0)</f>
        <v>Kelly Williams</v>
      </c>
      <c r="W9000" t="str">
        <f>IFERROR(VLOOKUP(B9000,Returns!B:C,2,0),"NO")</f>
        <v>NO</v>
      </c>
      <c r="X9000" s="34">
        <f t="shared" si="140"/>
        <v>54.81280000000001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35">
        <v>0.3</v>
      </c>
      <c r="U9001" s="1">
        <v>-124.431</v>
      </c>
      <c r="V9001" t="str">
        <f>VLOOKUP(M9001,People!B:C,2,0)</f>
        <v>Chuck Magee</v>
      </c>
      <c r="W9001" t="str">
        <f>IFERROR(VLOOKUP(B9001,Returns!B:C,2,0),"NO")</f>
        <v>NO</v>
      </c>
      <c r="X9001" s="34">
        <f t="shared" si="140"/>
        <v>137.52899999999997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35">
        <v>0.7</v>
      </c>
      <c r="U9002" s="1">
        <v>-6.0323999999999991</v>
      </c>
      <c r="V9002" t="str">
        <f>VLOOKUP(M9002,People!B:C,2,0)</f>
        <v>Anna Andreadi</v>
      </c>
      <c r="W9002" t="str">
        <f>IFERROR(VLOOKUP(B9002,Returns!B:C,2,0),"NO")</f>
        <v>NO</v>
      </c>
      <c r="X9002" s="34">
        <f t="shared" si="140"/>
        <v>5.7582000000000004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35">
        <v>0</v>
      </c>
      <c r="U9003" s="1">
        <v>0.83300000000000018</v>
      </c>
      <c r="V9003" t="str">
        <f>VLOOKUP(M9003,People!B:C,2,0)</f>
        <v>Cassandra Brandow</v>
      </c>
      <c r="W9003" t="str">
        <f>IFERROR(VLOOKUP(B9003,Returns!B:C,2,0),"NO")</f>
        <v>NO</v>
      </c>
      <c r="X9003" s="34">
        <f t="shared" si="140"/>
        <v>0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35">
        <v>0</v>
      </c>
      <c r="U9004" s="1">
        <v>7.1627999999999998</v>
      </c>
      <c r="V9004" t="str">
        <f>VLOOKUP(M9004,People!B:C,2,0)</f>
        <v>Cassandra Brandow</v>
      </c>
      <c r="W9004" t="str">
        <f>IFERROR(VLOOKUP(B9004,Returns!B:C,2,0),"NO")</f>
        <v>NO</v>
      </c>
      <c r="X9004" s="34">
        <f t="shared" si="140"/>
        <v>0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35">
        <v>0</v>
      </c>
      <c r="U9005" s="1">
        <v>26.393399999999986</v>
      </c>
      <c r="V9005" t="str">
        <f>VLOOKUP(M9005,People!B:C,2,0)</f>
        <v>Anna Andreadi</v>
      </c>
      <c r="W9005" t="str">
        <f>IFERROR(VLOOKUP(B9005,Returns!B:C,2,0),"NO")</f>
        <v>NO</v>
      </c>
      <c r="X9005" s="34">
        <f t="shared" si="140"/>
        <v>0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35">
        <v>0</v>
      </c>
      <c r="U9006" s="1">
        <v>6.4368000000000016</v>
      </c>
      <c r="V9006" t="str">
        <f>VLOOKUP(M9006,People!B:C,2,0)</f>
        <v>Anna Andreadi</v>
      </c>
      <c r="W9006" t="str">
        <f>IFERROR(VLOOKUP(B9006,Returns!B:C,2,0),"NO")</f>
        <v>NO</v>
      </c>
      <c r="X9006" s="34">
        <f t="shared" si="140"/>
        <v>0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35">
        <v>0</v>
      </c>
      <c r="U9007" s="1">
        <v>24.980400000000007</v>
      </c>
      <c r="V9007" t="str">
        <f>VLOOKUP(M9007,People!B:C,2,0)</f>
        <v>Kelly Williams</v>
      </c>
      <c r="W9007" t="str">
        <f>IFERROR(VLOOKUP(B9007,Returns!B:C,2,0),"NO")</f>
        <v>Yes</v>
      </c>
      <c r="X9007" s="34">
        <f t="shared" si="140"/>
        <v>0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35">
        <v>0</v>
      </c>
      <c r="U9008" s="1">
        <v>10.572800000000001</v>
      </c>
      <c r="V9008" t="str">
        <f>VLOOKUP(M9008,People!B:C,2,0)</f>
        <v>Kelly Williams</v>
      </c>
      <c r="W9008" t="str">
        <f>IFERROR(VLOOKUP(B9008,Returns!B:C,2,0),"NO")</f>
        <v>Yes</v>
      </c>
      <c r="X9008" s="34">
        <f t="shared" si="140"/>
        <v>0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35">
        <v>0</v>
      </c>
      <c r="U9009" s="1">
        <v>3.4685999999999999</v>
      </c>
      <c r="V9009" t="str">
        <f>VLOOKUP(M9009,People!B:C,2,0)</f>
        <v>Kelly Williams</v>
      </c>
      <c r="W9009" t="str">
        <f>IFERROR(VLOOKUP(B9009,Returns!B:C,2,0),"NO")</f>
        <v>Yes</v>
      </c>
      <c r="X9009" s="34">
        <f t="shared" si="140"/>
        <v>0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35">
        <v>0</v>
      </c>
      <c r="U9010" s="1">
        <v>2.7353999999999998</v>
      </c>
      <c r="V9010" t="str">
        <f>VLOOKUP(M9010,People!B:C,2,0)</f>
        <v>Kelly Williams</v>
      </c>
      <c r="W9010" t="str">
        <f>IFERROR(VLOOKUP(B9010,Returns!B:C,2,0),"NO")</f>
        <v>Yes</v>
      </c>
      <c r="X9010" s="34">
        <f t="shared" si="140"/>
        <v>0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35">
        <v>0.2</v>
      </c>
      <c r="U9011" s="1">
        <v>1.1924999999999997</v>
      </c>
      <c r="V9011" t="str">
        <f>VLOOKUP(M9011,People!B:C,2,0)</f>
        <v>Chuck Magee</v>
      </c>
      <c r="W9011" t="str">
        <f>IFERROR(VLOOKUP(B9011,Returns!B:C,2,0),"NO")</f>
        <v>NO</v>
      </c>
      <c r="X9011" s="34">
        <f t="shared" si="140"/>
        <v>0.76319999999999999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35">
        <v>0</v>
      </c>
      <c r="U9012" s="1">
        <v>12.8184</v>
      </c>
      <c r="V9012" t="str">
        <f>VLOOKUP(M9012,People!B:C,2,0)</f>
        <v>Cassandra Brandow</v>
      </c>
      <c r="W9012" t="str">
        <f>IFERROR(VLOOKUP(B9012,Returns!B:C,2,0),"NO")</f>
        <v>NO</v>
      </c>
      <c r="X9012" s="34">
        <f t="shared" si="140"/>
        <v>0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35">
        <v>0.2</v>
      </c>
      <c r="U9013" s="1">
        <v>21.42</v>
      </c>
      <c r="V9013" t="str">
        <f>VLOOKUP(M9013,People!B:C,2,0)</f>
        <v>Kelly Williams</v>
      </c>
      <c r="W9013" t="str">
        <f>IFERROR(VLOOKUP(B9013,Returns!B:C,2,0),"NO")</f>
        <v>NO</v>
      </c>
      <c r="X9013" s="34">
        <f t="shared" si="140"/>
        <v>20.160000000000004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35">
        <v>0</v>
      </c>
      <c r="U9014" s="1">
        <v>66.541999999999987</v>
      </c>
      <c r="V9014" t="str">
        <f>VLOOKUP(M9014,People!B:C,2,0)</f>
        <v>Chuck Magee</v>
      </c>
      <c r="W9014" t="str">
        <f>IFERROR(VLOOKUP(B9014,Returns!B:C,2,0),"NO")</f>
        <v>NO</v>
      </c>
      <c r="X9014" s="34">
        <f t="shared" si="140"/>
        <v>0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35">
        <v>0</v>
      </c>
      <c r="U9015" s="1">
        <v>3.7529999999999997</v>
      </c>
      <c r="V9015" t="str">
        <f>VLOOKUP(M9015,People!B:C,2,0)</f>
        <v>Anna Andreadi</v>
      </c>
      <c r="W9015" t="str">
        <f>IFERROR(VLOOKUP(B9015,Returns!B:C,2,0),"NO")</f>
        <v>Yes</v>
      </c>
      <c r="X9015" s="34">
        <f t="shared" si="140"/>
        <v>0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35">
        <v>0</v>
      </c>
      <c r="U9016" s="1">
        <v>9.3120000000000012</v>
      </c>
      <c r="V9016" t="str">
        <f>VLOOKUP(M9016,People!B:C,2,0)</f>
        <v>Anna Andreadi</v>
      </c>
      <c r="W9016" t="str">
        <f>IFERROR(VLOOKUP(B9016,Returns!B:C,2,0),"NO")</f>
        <v>Yes</v>
      </c>
      <c r="X9016" s="34">
        <f t="shared" si="140"/>
        <v>0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35">
        <v>0.2</v>
      </c>
      <c r="U9017" s="1">
        <v>4.3835999999999995</v>
      </c>
      <c r="V9017" t="str">
        <f>VLOOKUP(M9017,People!B:C,2,0)</f>
        <v>Anna Andreadi</v>
      </c>
      <c r="W9017" t="str">
        <f>IFERROR(VLOOKUP(B9017,Returns!B:C,2,0),"NO")</f>
        <v>NO</v>
      </c>
      <c r="X9017" s="34">
        <f t="shared" si="140"/>
        <v>2.6976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35">
        <v>0.2</v>
      </c>
      <c r="U9018" s="1">
        <v>3.8528999999999991</v>
      </c>
      <c r="V9018" t="str">
        <f>VLOOKUP(M9018,People!B:C,2,0)</f>
        <v>Anna Andreadi</v>
      </c>
      <c r="W9018" t="str">
        <f>IFERROR(VLOOKUP(B9018,Returns!B:C,2,0),"NO")</f>
        <v>NO</v>
      </c>
      <c r="X9018" s="34">
        <f t="shared" si="140"/>
        <v>2.2832000000000003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35">
        <v>0</v>
      </c>
      <c r="U9019" s="1">
        <v>8.6435999999999993</v>
      </c>
      <c r="V9019" t="str">
        <f>VLOOKUP(M9019,People!B:C,2,0)</f>
        <v>Anna Andreadi</v>
      </c>
      <c r="W9019" t="str">
        <f>IFERROR(VLOOKUP(B9019,Returns!B:C,2,0),"NO")</f>
        <v>NO</v>
      </c>
      <c r="X9019" s="34">
        <f t="shared" si="140"/>
        <v>0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35">
        <v>0.2</v>
      </c>
      <c r="U9020" s="1">
        <v>5.5379999999999985</v>
      </c>
      <c r="V9020" t="str">
        <f>VLOOKUP(M9020,People!B:C,2,0)</f>
        <v>Anna Andreadi</v>
      </c>
      <c r="W9020" t="str">
        <f>IFERROR(VLOOKUP(B9020,Returns!B:C,2,0),"NO")</f>
        <v>NO</v>
      </c>
      <c r="X9020" s="34">
        <f t="shared" si="140"/>
        <v>3.4079999999999999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35">
        <v>0</v>
      </c>
      <c r="U9021" s="1">
        <v>7.9983999999999895</v>
      </c>
      <c r="V9021" t="str">
        <f>VLOOKUP(M9021,People!B:C,2,0)</f>
        <v>Cassandra Brandow</v>
      </c>
      <c r="W9021" t="str">
        <f>IFERROR(VLOOKUP(B9021,Returns!B:C,2,0),"NO")</f>
        <v>NO</v>
      </c>
      <c r="X9021" s="34">
        <f t="shared" si="140"/>
        <v>0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35">
        <v>0</v>
      </c>
      <c r="U9022" s="1">
        <v>9.7217999999999982</v>
      </c>
      <c r="V9022" t="str">
        <f>VLOOKUP(M9022,People!B:C,2,0)</f>
        <v>Cassandra Brandow</v>
      </c>
      <c r="W9022" t="str">
        <f>IFERROR(VLOOKUP(B9022,Returns!B:C,2,0),"NO")</f>
        <v>NO</v>
      </c>
      <c r="X9022" s="34">
        <f t="shared" si="140"/>
        <v>0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35">
        <v>0.7</v>
      </c>
      <c r="U9023" s="1">
        <v>-116.84399999999999</v>
      </c>
      <c r="V9023" t="str">
        <f>VLOOKUP(M9023,People!B:C,2,0)</f>
        <v>Chuck Magee</v>
      </c>
      <c r="W9023" t="str">
        <f>IFERROR(VLOOKUP(B9023,Returns!B:C,2,0),"NO")</f>
        <v>NO</v>
      </c>
      <c r="X9023" s="34">
        <f t="shared" si="140"/>
        <v>116.84400000000001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35">
        <v>0.2</v>
      </c>
      <c r="U9024" s="1">
        <v>9.832800000000006</v>
      </c>
      <c r="V9024" t="str">
        <f>VLOOKUP(M9024,People!B:C,2,0)</f>
        <v>Anna Andreadi</v>
      </c>
      <c r="W9024" t="str">
        <f>IFERROR(VLOOKUP(B9024,Returns!B:C,2,0),"NO")</f>
        <v>NO</v>
      </c>
      <c r="X9024" s="34">
        <f t="shared" si="140"/>
        <v>19.665600000000001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35">
        <v>0.1</v>
      </c>
      <c r="U9025" s="1">
        <v>1.3097999999999956</v>
      </c>
      <c r="V9025" t="str">
        <f>VLOOKUP(M9025,People!B:C,2,0)</f>
        <v>Chuck Magee</v>
      </c>
      <c r="W9025" t="str">
        <f>IFERROR(VLOOKUP(B9025,Returns!B:C,2,0),"NO")</f>
        <v>NO</v>
      </c>
      <c r="X9025" s="34">
        <f t="shared" si="140"/>
        <v>11.7882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35">
        <v>0</v>
      </c>
      <c r="U9026" s="1">
        <v>9.017100000000001</v>
      </c>
      <c r="V9026" t="str">
        <f>VLOOKUP(M9026,People!B:C,2,0)</f>
        <v>Chuck Magee</v>
      </c>
      <c r="W9026" t="str">
        <f>IFERROR(VLOOKUP(B9026,Returns!B:C,2,0),"NO")</f>
        <v>NO</v>
      </c>
      <c r="X9026" s="34">
        <f t="shared" ref="X9026:X9089" si="141">T9026*R9026</f>
        <v>0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35">
        <v>0</v>
      </c>
      <c r="U9027" s="1">
        <v>9.7972000000000037</v>
      </c>
      <c r="V9027" t="str">
        <f>VLOOKUP(M9027,People!B:C,2,0)</f>
        <v>Chuck Magee</v>
      </c>
      <c r="W9027" t="str">
        <f>IFERROR(VLOOKUP(B9027,Returns!B:C,2,0),"NO")</f>
        <v>NO</v>
      </c>
      <c r="X9027" s="34">
        <f t="shared" si="141"/>
        <v>0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35">
        <v>0</v>
      </c>
      <c r="U9028" s="1">
        <v>12.831599999999996</v>
      </c>
      <c r="V9028" t="str">
        <f>VLOOKUP(M9028,People!B:C,2,0)</f>
        <v>Chuck Magee</v>
      </c>
      <c r="W9028" t="str">
        <f>IFERROR(VLOOKUP(B9028,Returns!B:C,2,0),"NO")</f>
        <v>NO</v>
      </c>
      <c r="X9028" s="34">
        <f t="shared" si="141"/>
        <v>0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35">
        <v>0</v>
      </c>
      <c r="U9029" s="1">
        <v>6.224400000000001</v>
      </c>
      <c r="V9029" t="str">
        <f>VLOOKUP(M9029,People!B:C,2,0)</f>
        <v>Chuck Magee</v>
      </c>
      <c r="W9029" t="str">
        <f>IFERROR(VLOOKUP(B9029,Returns!B:C,2,0),"NO")</f>
        <v>NO</v>
      </c>
      <c r="X9029" s="34">
        <f t="shared" si="141"/>
        <v>0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35">
        <v>0</v>
      </c>
      <c r="U9030" s="1">
        <v>61.382399999999997</v>
      </c>
      <c r="V9030" t="str">
        <f>VLOOKUP(M9030,People!B:C,2,0)</f>
        <v>Chuck Magee</v>
      </c>
      <c r="W9030" t="str">
        <f>IFERROR(VLOOKUP(B9030,Returns!B:C,2,0),"NO")</f>
        <v>NO</v>
      </c>
      <c r="X9030" s="34">
        <f t="shared" si="141"/>
        <v>0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35">
        <v>0.2</v>
      </c>
      <c r="U9031" s="1">
        <v>4.5187999999999997</v>
      </c>
      <c r="V9031" t="str">
        <f>VLOOKUP(M9031,People!B:C,2,0)</f>
        <v>Chuck Magee</v>
      </c>
      <c r="W9031" t="str">
        <f>IFERROR(VLOOKUP(B9031,Returns!B:C,2,0),"NO")</f>
        <v>NO</v>
      </c>
      <c r="X9031" s="34">
        <f t="shared" si="141"/>
        <v>2.7808000000000002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35">
        <v>0</v>
      </c>
      <c r="U9032" s="1">
        <v>103.81799999999998</v>
      </c>
      <c r="V9032" t="str">
        <f>VLOOKUP(M9032,People!B:C,2,0)</f>
        <v>Anna Andreadi</v>
      </c>
      <c r="W9032" t="str">
        <f>IFERROR(VLOOKUP(B9032,Returns!B:C,2,0),"NO")</f>
        <v>NO</v>
      </c>
      <c r="X9032" s="34">
        <f t="shared" si="141"/>
        <v>0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35">
        <v>0</v>
      </c>
      <c r="U9033" s="1">
        <v>45.36960000000002</v>
      </c>
      <c r="V9033" t="str">
        <f>VLOOKUP(M9033,People!B:C,2,0)</f>
        <v>Anna Andreadi</v>
      </c>
      <c r="W9033" t="str">
        <f>IFERROR(VLOOKUP(B9033,Returns!B:C,2,0),"NO")</f>
        <v>NO</v>
      </c>
      <c r="X9033" s="34">
        <f t="shared" si="141"/>
        <v>0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35">
        <v>0</v>
      </c>
      <c r="U9034" s="1">
        <v>146.38799999999998</v>
      </c>
      <c r="V9034" t="str">
        <f>VLOOKUP(M9034,People!B:C,2,0)</f>
        <v>Kelly Williams</v>
      </c>
      <c r="W9034" t="str">
        <f>IFERROR(VLOOKUP(B9034,Returns!B:C,2,0),"NO")</f>
        <v>NO</v>
      </c>
      <c r="X9034" s="34">
        <f t="shared" si="141"/>
        <v>0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35">
        <v>0</v>
      </c>
      <c r="U9035" s="1">
        <v>843.17059999999992</v>
      </c>
      <c r="V9035" t="str">
        <f>VLOOKUP(M9035,People!B:C,2,0)</f>
        <v>Cassandra Brandow</v>
      </c>
      <c r="W9035" t="str">
        <f>IFERROR(VLOOKUP(B9035,Returns!B:C,2,0),"NO")</f>
        <v>NO</v>
      </c>
      <c r="X9035" s="34">
        <f t="shared" si="141"/>
        <v>0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35">
        <v>0.8</v>
      </c>
      <c r="U9036" s="1">
        <v>-4.4880000000000013</v>
      </c>
      <c r="V9036" t="str">
        <f>VLOOKUP(M9036,People!B:C,2,0)</f>
        <v>Kelly Williams</v>
      </c>
      <c r="W9036" t="str">
        <f>IFERROR(VLOOKUP(B9036,Returns!B:C,2,0),"NO")</f>
        <v>Yes</v>
      </c>
      <c r="X9036" s="34">
        <f t="shared" si="141"/>
        <v>2.3935999999999997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35">
        <v>0.2</v>
      </c>
      <c r="U9037" s="1">
        <v>2.7191999999999901</v>
      </c>
      <c r="V9037" t="str">
        <f>VLOOKUP(M9037,People!B:C,2,0)</f>
        <v>Kelly Williams</v>
      </c>
      <c r="W9037" t="str">
        <f>IFERROR(VLOOKUP(B9037,Returns!B:C,2,0),"NO")</f>
        <v>Yes</v>
      </c>
      <c r="X9037" s="34">
        <f t="shared" si="141"/>
        <v>21.753600000000006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35">
        <v>0</v>
      </c>
      <c r="U9038" s="1">
        <v>12.441600000000001</v>
      </c>
      <c r="V9038" t="str">
        <f>VLOOKUP(M9038,People!B:C,2,0)</f>
        <v>Chuck Magee</v>
      </c>
      <c r="W9038" t="str">
        <f>IFERROR(VLOOKUP(B9038,Returns!B:C,2,0),"NO")</f>
        <v>NO</v>
      </c>
      <c r="X9038" s="34">
        <f t="shared" si="141"/>
        <v>0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35">
        <v>0</v>
      </c>
      <c r="U9039" s="1">
        <v>5.8707999999999991</v>
      </c>
      <c r="V9039" t="str">
        <f>VLOOKUP(M9039,People!B:C,2,0)</f>
        <v>Chuck Magee</v>
      </c>
      <c r="W9039" t="str">
        <f>IFERROR(VLOOKUP(B9039,Returns!B:C,2,0),"NO")</f>
        <v>NO</v>
      </c>
      <c r="X9039" s="34">
        <f t="shared" si="141"/>
        <v>0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35">
        <v>0.2</v>
      </c>
      <c r="U9040" s="1">
        <v>-12.414599999999997</v>
      </c>
      <c r="V9040" t="str">
        <f>VLOOKUP(M9040,People!B:C,2,0)</f>
        <v>Kelly Williams</v>
      </c>
      <c r="W9040" t="str">
        <f>IFERROR(VLOOKUP(B9040,Returns!B:C,2,0),"NO")</f>
        <v>NO</v>
      </c>
      <c r="X9040" s="34">
        <f t="shared" si="141"/>
        <v>11.035200000000001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35">
        <v>0</v>
      </c>
      <c r="U9041" s="1">
        <v>4946.37</v>
      </c>
      <c r="V9041" t="str">
        <f>VLOOKUP(M9041,People!B:C,2,0)</f>
        <v>Kelly Williams</v>
      </c>
      <c r="W9041" t="str">
        <f>IFERROR(VLOOKUP(B9041,Returns!B:C,2,0),"NO")</f>
        <v>NO</v>
      </c>
      <c r="X9041" s="34">
        <f t="shared" si="141"/>
        <v>0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35">
        <v>0.5</v>
      </c>
      <c r="U9042" s="1">
        <v>-45.827300000000008</v>
      </c>
      <c r="V9042" t="str">
        <f>VLOOKUP(M9042,People!B:C,2,0)</f>
        <v>Anna Andreadi</v>
      </c>
      <c r="W9042" t="str">
        <f>IFERROR(VLOOKUP(B9042,Returns!B:C,2,0),"NO")</f>
        <v>NO</v>
      </c>
      <c r="X9042" s="34">
        <f t="shared" si="141"/>
        <v>36.957500000000003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35">
        <v>0.2</v>
      </c>
      <c r="U9043" s="1">
        <v>16.854399999999984</v>
      </c>
      <c r="V9043" t="str">
        <f>VLOOKUP(M9043,People!B:C,2,0)</f>
        <v>Cassandra Brandow</v>
      </c>
      <c r="W9043" t="str">
        <f>IFERROR(VLOOKUP(B9043,Returns!B:C,2,0),"NO")</f>
        <v>NO</v>
      </c>
      <c r="X9043" s="34">
        <f t="shared" si="141"/>
        <v>67.417600000000007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35">
        <v>0</v>
      </c>
      <c r="U9044" s="1">
        <v>16.588799999999999</v>
      </c>
      <c r="V9044" t="str">
        <f>VLOOKUP(M9044,People!B:C,2,0)</f>
        <v>Anna Andreadi</v>
      </c>
      <c r="W9044" t="str">
        <f>IFERROR(VLOOKUP(B9044,Returns!B:C,2,0),"NO")</f>
        <v>NO</v>
      </c>
      <c r="X9044" s="34">
        <f t="shared" si="141"/>
        <v>0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35">
        <v>0</v>
      </c>
      <c r="U9045" s="1">
        <v>163.18979999999999</v>
      </c>
      <c r="V9045" t="str">
        <f>VLOOKUP(M9045,People!B:C,2,0)</f>
        <v>Anna Andreadi</v>
      </c>
      <c r="W9045" t="str">
        <f>IFERROR(VLOOKUP(B9045,Returns!B:C,2,0),"NO")</f>
        <v>NO</v>
      </c>
      <c r="X9045" s="34">
        <f t="shared" si="141"/>
        <v>0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35">
        <v>0.2</v>
      </c>
      <c r="U9046" s="1">
        <v>2.2439999999999998</v>
      </c>
      <c r="V9046" t="str">
        <f>VLOOKUP(M9046,People!B:C,2,0)</f>
        <v>Anna Andreadi</v>
      </c>
      <c r="W9046" t="str">
        <f>IFERROR(VLOOKUP(B9046,Returns!B:C,2,0),"NO")</f>
        <v>NO</v>
      </c>
      <c r="X9046" s="34">
        <f t="shared" si="141"/>
        <v>1.1968000000000003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35">
        <v>0</v>
      </c>
      <c r="U9047" s="1">
        <v>45.587999999999994</v>
      </c>
      <c r="V9047" t="str">
        <f>VLOOKUP(M9047,People!B:C,2,0)</f>
        <v>Anna Andreadi</v>
      </c>
      <c r="W9047" t="str">
        <f>IFERROR(VLOOKUP(B9047,Returns!B:C,2,0),"NO")</f>
        <v>NO</v>
      </c>
      <c r="X9047" s="34">
        <f t="shared" si="141"/>
        <v>0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35">
        <v>0</v>
      </c>
      <c r="U9048" s="1">
        <v>31.489499999999992</v>
      </c>
      <c r="V9048" t="str">
        <f>VLOOKUP(M9048,People!B:C,2,0)</f>
        <v>Anna Andreadi</v>
      </c>
      <c r="W9048" t="str">
        <f>IFERROR(VLOOKUP(B9048,Returns!B:C,2,0),"NO")</f>
        <v>NO</v>
      </c>
      <c r="X9048" s="34">
        <f t="shared" si="141"/>
        <v>0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35">
        <v>0</v>
      </c>
      <c r="U9049" s="1">
        <v>8.6854999999999993</v>
      </c>
      <c r="V9049" t="str">
        <f>VLOOKUP(M9049,People!B:C,2,0)</f>
        <v>Anna Andreadi</v>
      </c>
      <c r="W9049" t="str">
        <f>IFERROR(VLOOKUP(B9049,Returns!B:C,2,0),"NO")</f>
        <v>NO</v>
      </c>
      <c r="X9049" s="34">
        <f t="shared" si="141"/>
        <v>0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35">
        <v>0</v>
      </c>
      <c r="U9050" s="1">
        <v>22.200000000000003</v>
      </c>
      <c r="V9050" t="str">
        <f>VLOOKUP(M9050,People!B:C,2,0)</f>
        <v>Anna Andreadi</v>
      </c>
      <c r="W9050" t="str">
        <f>IFERROR(VLOOKUP(B9050,Returns!B:C,2,0),"NO")</f>
        <v>NO</v>
      </c>
      <c r="X9050" s="34">
        <f t="shared" si="141"/>
        <v>0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35">
        <v>0</v>
      </c>
      <c r="U9051" s="1">
        <v>17.1678</v>
      </c>
      <c r="V9051" t="str">
        <f>VLOOKUP(M9051,People!B:C,2,0)</f>
        <v>Chuck Magee</v>
      </c>
      <c r="W9051" t="str">
        <f>IFERROR(VLOOKUP(B9051,Returns!B:C,2,0),"NO")</f>
        <v>NO</v>
      </c>
      <c r="X9051" s="34">
        <f t="shared" si="141"/>
        <v>0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35">
        <v>0</v>
      </c>
      <c r="U9052" s="1">
        <v>5.3213999999999997</v>
      </c>
      <c r="V9052" t="str">
        <f>VLOOKUP(M9052,People!B:C,2,0)</f>
        <v>Anna Andreadi</v>
      </c>
      <c r="W9052" t="str">
        <f>IFERROR(VLOOKUP(B9052,Returns!B:C,2,0),"NO")</f>
        <v>NO</v>
      </c>
      <c r="X9052" s="34">
        <f t="shared" si="141"/>
        <v>0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35">
        <v>0</v>
      </c>
      <c r="U9053" s="1">
        <v>0.83999999999999986</v>
      </c>
      <c r="V9053" t="str">
        <f>VLOOKUP(M9053,People!B:C,2,0)</f>
        <v>Anna Andreadi</v>
      </c>
      <c r="W9053" t="str">
        <f>IFERROR(VLOOKUP(B9053,Returns!B:C,2,0),"NO")</f>
        <v>NO</v>
      </c>
      <c r="X9053" s="34">
        <f t="shared" si="141"/>
        <v>0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35">
        <v>0.2</v>
      </c>
      <c r="U9054" s="1">
        <v>9.4283999999999963</v>
      </c>
      <c r="V9054" t="str">
        <f>VLOOKUP(M9054,People!B:C,2,0)</f>
        <v>Anna Andreadi</v>
      </c>
      <c r="W9054" t="str">
        <f>IFERROR(VLOOKUP(B9054,Returns!B:C,2,0),"NO")</f>
        <v>NO</v>
      </c>
      <c r="X9054" s="34">
        <f t="shared" si="141"/>
        <v>5.5872000000000011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35">
        <v>0.2</v>
      </c>
      <c r="U9055" s="1">
        <v>2.878400000000001</v>
      </c>
      <c r="V9055" t="str">
        <f>VLOOKUP(M9055,People!B:C,2,0)</f>
        <v>Anna Andreadi</v>
      </c>
      <c r="W9055" t="str">
        <f>IFERROR(VLOOKUP(B9055,Returns!B:C,2,0),"NO")</f>
        <v>NO</v>
      </c>
      <c r="X9055" s="34">
        <f t="shared" si="141"/>
        <v>5.7568000000000001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35">
        <v>0</v>
      </c>
      <c r="U9056" s="1">
        <v>6.1488000000000014</v>
      </c>
      <c r="V9056" t="str">
        <f>VLOOKUP(M9056,People!B:C,2,0)</f>
        <v>Anna Andreadi</v>
      </c>
      <c r="W9056" t="str">
        <f>IFERROR(VLOOKUP(B9056,Returns!B:C,2,0),"NO")</f>
        <v>NO</v>
      </c>
      <c r="X9056" s="34">
        <f t="shared" si="141"/>
        <v>0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35">
        <v>0</v>
      </c>
      <c r="U9057" s="1">
        <v>8.5722000000000005</v>
      </c>
      <c r="V9057" t="str">
        <f>VLOOKUP(M9057,People!B:C,2,0)</f>
        <v>Anna Andreadi</v>
      </c>
      <c r="W9057" t="str">
        <f>IFERROR(VLOOKUP(B9057,Returns!B:C,2,0),"NO")</f>
        <v>NO</v>
      </c>
      <c r="X9057" s="34">
        <f t="shared" si="141"/>
        <v>0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35">
        <v>0.1</v>
      </c>
      <c r="U9058" s="1">
        <v>553.39019999999982</v>
      </c>
      <c r="V9058" t="str">
        <f>VLOOKUP(M9058,People!B:C,2,0)</f>
        <v>Chuck Magee</v>
      </c>
      <c r="W9058" t="str">
        <f>IFERROR(VLOOKUP(B9058,Returns!B:C,2,0),"NO")</f>
        <v>NO</v>
      </c>
      <c r="X9058" s="34">
        <f t="shared" si="141"/>
        <v>262.13220000000001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35">
        <v>0</v>
      </c>
      <c r="U9059" s="1">
        <v>23.923199999999994</v>
      </c>
      <c r="V9059" t="str">
        <f>VLOOKUP(M9059,People!B:C,2,0)</f>
        <v>Anna Andreadi</v>
      </c>
      <c r="W9059" t="str">
        <f>IFERROR(VLOOKUP(B9059,Returns!B:C,2,0),"NO")</f>
        <v>NO</v>
      </c>
      <c r="X9059" s="34">
        <f t="shared" si="141"/>
        <v>0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35">
        <v>0.2</v>
      </c>
      <c r="U9060" s="1">
        <v>27.358200000000011</v>
      </c>
      <c r="V9060" t="str">
        <f>VLOOKUP(M9060,People!B:C,2,0)</f>
        <v>Anna Andreadi</v>
      </c>
      <c r="W9060" t="str">
        <f>IFERROR(VLOOKUP(B9060,Returns!B:C,2,0),"NO")</f>
        <v>NO</v>
      </c>
      <c r="X9060" s="34">
        <f t="shared" si="141"/>
        <v>72.955200000000019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35">
        <v>0</v>
      </c>
      <c r="U9061" s="1">
        <v>334.55099999999993</v>
      </c>
      <c r="V9061" t="str">
        <f>VLOOKUP(M9061,People!B:C,2,0)</f>
        <v>Anna Andreadi</v>
      </c>
      <c r="W9061" t="str">
        <f>IFERROR(VLOOKUP(B9061,Returns!B:C,2,0),"NO")</f>
        <v>NO</v>
      </c>
      <c r="X9061" s="34">
        <f t="shared" si="141"/>
        <v>0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35">
        <v>0.2</v>
      </c>
      <c r="U9062" s="1">
        <v>33.635999999999996</v>
      </c>
      <c r="V9062" t="str">
        <f>VLOOKUP(M9062,People!B:C,2,0)</f>
        <v>Anna Andreadi</v>
      </c>
      <c r="W9062" t="str">
        <f>IFERROR(VLOOKUP(B9062,Returns!B:C,2,0),"NO")</f>
        <v>NO</v>
      </c>
      <c r="X9062" s="34">
        <f t="shared" si="141"/>
        <v>17.939200000000003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35">
        <v>0</v>
      </c>
      <c r="U9063" s="1">
        <v>23.556399999999996</v>
      </c>
      <c r="V9063" t="str">
        <f>VLOOKUP(M9063,People!B:C,2,0)</f>
        <v>Anna Andreadi</v>
      </c>
      <c r="W9063" t="str">
        <f>IFERROR(VLOOKUP(B9063,Returns!B:C,2,0),"NO")</f>
        <v>NO</v>
      </c>
      <c r="X9063" s="34">
        <f t="shared" si="141"/>
        <v>0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35">
        <v>0</v>
      </c>
      <c r="U9064" s="1">
        <v>18.240000000000002</v>
      </c>
      <c r="V9064" t="str">
        <f>VLOOKUP(M9064,People!B:C,2,0)</f>
        <v>Chuck Magee</v>
      </c>
      <c r="W9064" t="str">
        <f>IFERROR(VLOOKUP(B9064,Returns!B:C,2,0),"NO")</f>
        <v>NO</v>
      </c>
      <c r="X9064" s="34">
        <f t="shared" si="141"/>
        <v>0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35">
        <v>0.2</v>
      </c>
      <c r="U9065" s="1">
        <v>100.68499999999997</v>
      </c>
      <c r="V9065" t="str">
        <f>VLOOKUP(M9065,People!B:C,2,0)</f>
        <v>Kelly Williams</v>
      </c>
      <c r="W9065" t="str">
        <f>IFERROR(VLOOKUP(B9065,Returns!B:C,2,0),"NO")</f>
        <v>NO</v>
      </c>
      <c r="X9065" s="34">
        <f t="shared" si="141"/>
        <v>64.438400000000001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35">
        <v>0.8</v>
      </c>
      <c r="U9066" s="1">
        <v>-4.8609000000000009</v>
      </c>
      <c r="V9066" t="str">
        <f>VLOOKUP(M9066,People!B:C,2,0)</f>
        <v>Kelly Williams</v>
      </c>
      <c r="W9066" t="str">
        <f>IFERROR(VLOOKUP(B9066,Returns!B:C,2,0),"NO")</f>
        <v>NO</v>
      </c>
      <c r="X9066" s="34">
        <f t="shared" si="141"/>
        <v>2.3567999999999993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35">
        <v>0.2</v>
      </c>
      <c r="U9067" s="1">
        <v>6.9367999999999999</v>
      </c>
      <c r="V9067" t="str">
        <f>VLOOKUP(M9067,People!B:C,2,0)</f>
        <v>Kelly Williams</v>
      </c>
      <c r="W9067" t="str">
        <f>IFERROR(VLOOKUP(B9067,Returns!B:C,2,0),"NO")</f>
        <v>NO</v>
      </c>
      <c r="X9067" s="34">
        <f t="shared" si="141"/>
        <v>3.8272000000000008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35">
        <v>0</v>
      </c>
      <c r="U9068" s="1">
        <v>6.9239999999999995</v>
      </c>
      <c r="V9068" t="str">
        <f>VLOOKUP(M9068,People!B:C,2,0)</f>
        <v>Cassandra Brandow</v>
      </c>
      <c r="W9068" t="str">
        <f>IFERROR(VLOOKUP(B9068,Returns!B:C,2,0),"NO")</f>
        <v>NO</v>
      </c>
      <c r="X9068" s="34">
        <f t="shared" si="141"/>
        <v>0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35">
        <v>0</v>
      </c>
      <c r="U9069" s="1">
        <v>23.524799999999999</v>
      </c>
      <c r="V9069" t="str">
        <f>VLOOKUP(M9069,People!B:C,2,0)</f>
        <v>Chuck Magee</v>
      </c>
      <c r="W9069" t="str">
        <f>IFERROR(VLOOKUP(B9069,Returns!B:C,2,0),"NO")</f>
        <v>Yes</v>
      </c>
      <c r="X9069" s="34">
        <f t="shared" si="141"/>
        <v>0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35">
        <v>0.2</v>
      </c>
      <c r="U9070" s="1">
        <v>-2.6997000000000355</v>
      </c>
      <c r="V9070" t="str">
        <f>VLOOKUP(M9070,People!B:C,2,0)</f>
        <v>Anna Andreadi</v>
      </c>
      <c r="W9070" t="str">
        <f>IFERROR(VLOOKUP(B9070,Returns!B:C,2,0),"NO")</f>
        <v>NO</v>
      </c>
      <c r="X9070" s="34">
        <f t="shared" si="141"/>
        <v>43.1952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35">
        <v>0</v>
      </c>
      <c r="U9071" s="1">
        <v>30.991800000000001</v>
      </c>
      <c r="V9071" t="str">
        <f>VLOOKUP(M9071,People!B:C,2,0)</f>
        <v>Anna Andreadi</v>
      </c>
      <c r="W9071" t="str">
        <f>IFERROR(VLOOKUP(B9071,Returns!B:C,2,0),"NO")</f>
        <v>NO</v>
      </c>
      <c r="X9071" s="34">
        <f t="shared" si="141"/>
        <v>0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35">
        <v>0.2</v>
      </c>
      <c r="U9072" s="1">
        <v>2.6961000000000008</v>
      </c>
      <c r="V9072" t="str">
        <f>VLOOKUP(M9072,People!B:C,2,0)</f>
        <v>Chuck Magee</v>
      </c>
      <c r="W9072" t="str">
        <f>IFERROR(VLOOKUP(B9072,Returns!B:C,2,0),"NO")</f>
        <v>NO</v>
      </c>
      <c r="X9072" s="34">
        <f t="shared" si="141"/>
        <v>2.2704000000000004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35">
        <v>0</v>
      </c>
      <c r="U9073" s="1">
        <v>6.8767999999999994</v>
      </c>
      <c r="V9073" t="str">
        <f>VLOOKUP(M9073,People!B:C,2,0)</f>
        <v>Kelly Williams</v>
      </c>
      <c r="W9073" t="str">
        <f>IFERROR(VLOOKUP(B9073,Returns!B:C,2,0),"NO")</f>
        <v>NO</v>
      </c>
      <c r="X9073" s="34">
        <f t="shared" si="141"/>
        <v>0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35">
        <v>0</v>
      </c>
      <c r="U9074" s="1">
        <v>7.783199999999999</v>
      </c>
      <c r="V9074" t="str">
        <f>VLOOKUP(M9074,People!B:C,2,0)</f>
        <v>Kelly Williams</v>
      </c>
      <c r="W9074" t="str">
        <f>IFERROR(VLOOKUP(B9074,Returns!B:C,2,0),"NO")</f>
        <v>NO</v>
      </c>
      <c r="X9074" s="34">
        <f t="shared" si="141"/>
        <v>0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35">
        <v>0</v>
      </c>
      <c r="U9075" s="1">
        <v>67.188000000000017</v>
      </c>
      <c r="V9075" t="str">
        <f>VLOOKUP(M9075,People!B:C,2,0)</f>
        <v>Kelly Williams</v>
      </c>
      <c r="W9075" t="str">
        <f>IFERROR(VLOOKUP(B9075,Returns!B:C,2,0),"NO")</f>
        <v>NO</v>
      </c>
      <c r="X9075" s="34">
        <f t="shared" si="141"/>
        <v>0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35">
        <v>0</v>
      </c>
      <c r="U9076" s="1">
        <v>0</v>
      </c>
      <c r="V9076" t="str">
        <f>VLOOKUP(M9076,People!B:C,2,0)</f>
        <v>Cassandra Brandow</v>
      </c>
      <c r="W9076" t="str">
        <f>IFERROR(VLOOKUP(B9076,Returns!B:C,2,0),"NO")</f>
        <v>NO</v>
      </c>
      <c r="X9076" s="34">
        <f t="shared" si="141"/>
        <v>0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35">
        <v>0.7</v>
      </c>
      <c r="U9077" s="1">
        <v>-5.5338000000000012</v>
      </c>
      <c r="V9077" t="str">
        <f>VLOOKUP(M9077,People!B:C,2,0)</f>
        <v>Chuck Magee</v>
      </c>
      <c r="W9077" t="str">
        <f>IFERROR(VLOOKUP(B9077,Returns!B:C,2,0),"NO")</f>
        <v>NO</v>
      </c>
      <c r="X9077" s="34">
        <f t="shared" si="141"/>
        <v>5.0526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35">
        <v>0.2</v>
      </c>
      <c r="U9078" s="1">
        <v>2.0399999999999991</v>
      </c>
      <c r="V9078" t="str">
        <f>VLOOKUP(M9078,People!B:C,2,0)</f>
        <v>Chuck Magee</v>
      </c>
      <c r="W9078" t="str">
        <f>IFERROR(VLOOKUP(B9078,Returns!B:C,2,0),"NO")</f>
        <v>NO</v>
      </c>
      <c r="X9078" s="34">
        <f t="shared" si="141"/>
        <v>5.4400000000000013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35">
        <v>0</v>
      </c>
      <c r="U9079" s="1">
        <v>18.893699999999995</v>
      </c>
      <c r="V9079" t="str">
        <f>VLOOKUP(M9079,People!B:C,2,0)</f>
        <v>Kelly Williams</v>
      </c>
      <c r="W9079" t="str">
        <f>IFERROR(VLOOKUP(B9079,Returns!B:C,2,0),"NO")</f>
        <v>NO</v>
      </c>
      <c r="X9079" s="34">
        <f t="shared" si="141"/>
        <v>0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35">
        <v>0</v>
      </c>
      <c r="U9080" s="1">
        <v>34.988799999999969</v>
      </c>
      <c r="V9080" t="str">
        <f>VLOOKUP(M9080,People!B:C,2,0)</f>
        <v>Cassandra Brandow</v>
      </c>
      <c r="W9080" t="str">
        <f>IFERROR(VLOOKUP(B9080,Returns!B:C,2,0),"NO")</f>
        <v>NO</v>
      </c>
      <c r="X9080" s="34">
        <f t="shared" si="141"/>
        <v>0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35">
        <v>0</v>
      </c>
      <c r="U9081" s="1">
        <v>2.61</v>
      </c>
      <c r="V9081" t="str">
        <f>VLOOKUP(M9081,People!B:C,2,0)</f>
        <v>Cassandra Brandow</v>
      </c>
      <c r="W9081" t="str">
        <f>IFERROR(VLOOKUP(B9081,Returns!B:C,2,0),"NO")</f>
        <v>NO</v>
      </c>
      <c r="X9081" s="34">
        <f t="shared" si="141"/>
        <v>0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35">
        <v>0.2</v>
      </c>
      <c r="U9082" s="1">
        <v>17.993999999999978</v>
      </c>
      <c r="V9082" t="str">
        <f>VLOOKUP(M9082,People!B:C,2,0)</f>
        <v>Anna Andreadi</v>
      </c>
      <c r="W9082" t="str">
        <f>IFERROR(VLOOKUP(B9082,Returns!B:C,2,0),"NO")</f>
        <v>Yes</v>
      </c>
      <c r="X9082" s="34">
        <f t="shared" si="141"/>
        <v>28.790400000000002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35">
        <v>0</v>
      </c>
      <c r="U9083" s="1">
        <v>9.3312000000000008</v>
      </c>
      <c r="V9083" t="str">
        <f>VLOOKUP(M9083,People!B:C,2,0)</f>
        <v>Anna Andreadi</v>
      </c>
      <c r="W9083" t="str">
        <f>IFERROR(VLOOKUP(B9083,Returns!B:C,2,0),"NO")</f>
        <v>Yes</v>
      </c>
      <c r="X9083" s="34">
        <f t="shared" si="141"/>
        <v>0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35">
        <v>0</v>
      </c>
      <c r="U9084" s="1">
        <v>1.4455999999999998</v>
      </c>
      <c r="V9084" t="str">
        <f>VLOOKUP(M9084,People!B:C,2,0)</f>
        <v>Cassandra Brandow</v>
      </c>
      <c r="W9084" t="str">
        <f>IFERROR(VLOOKUP(B9084,Returns!B:C,2,0),"NO")</f>
        <v>NO</v>
      </c>
      <c r="X9084" s="34">
        <f t="shared" si="141"/>
        <v>0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35">
        <v>0</v>
      </c>
      <c r="U9085" s="1">
        <v>2.9346000000000032</v>
      </c>
      <c r="V9085" t="str">
        <f>VLOOKUP(M9085,People!B:C,2,0)</f>
        <v>Cassandra Brandow</v>
      </c>
      <c r="W9085" t="str">
        <f>IFERROR(VLOOKUP(B9085,Returns!B:C,2,0),"NO")</f>
        <v>NO</v>
      </c>
      <c r="X9085" s="34">
        <f t="shared" si="141"/>
        <v>0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35">
        <v>0</v>
      </c>
      <c r="U9086" s="1">
        <v>13.454999999999998</v>
      </c>
      <c r="V9086" t="str">
        <f>VLOOKUP(M9086,People!B:C,2,0)</f>
        <v>Cassandra Brandow</v>
      </c>
      <c r="W9086" t="str">
        <f>IFERROR(VLOOKUP(B9086,Returns!B:C,2,0),"NO")</f>
        <v>NO</v>
      </c>
      <c r="X9086" s="34">
        <f t="shared" si="141"/>
        <v>0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35">
        <v>0.2</v>
      </c>
      <c r="U9087" s="1">
        <v>89.954799999999992</v>
      </c>
      <c r="V9087" t="str">
        <f>VLOOKUP(M9087,People!B:C,2,0)</f>
        <v>Anna Andreadi</v>
      </c>
      <c r="W9087" t="str">
        <f>IFERROR(VLOOKUP(B9087,Returns!B:C,2,0),"NO")</f>
        <v>NO</v>
      </c>
      <c r="X9087" s="34">
        <f t="shared" si="141"/>
        <v>55.356800000000014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35">
        <v>0.8</v>
      </c>
      <c r="U9088" s="1">
        <v>-251.18640000000005</v>
      </c>
      <c r="V9088" t="str">
        <f>VLOOKUP(M9088,People!B:C,2,0)</f>
        <v>Kelly Williams</v>
      </c>
      <c r="W9088" t="str">
        <f>IFERROR(VLOOKUP(B9088,Returns!B:C,2,0),"NO")</f>
        <v>NO</v>
      </c>
      <c r="X9088" s="34">
        <f t="shared" si="141"/>
        <v>74.425599999999989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35">
        <v>0.3</v>
      </c>
      <c r="U9089" s="1">
        <v>-136.48950000000002</v>
      </c>
      <c r="V9089" t="str">
        <f>VLOOKUP(M9089,People!B:C,2,0)</f>
        <v>Kelly Williams</v>
      </c>
      <c r="W9089" t="str">
        <f>IFERROR(VLOOKUP(B9089,Returns!B:C,2,0),"NO")</f>
        <v>NO</v>
      </c>
      <c r="X9089" s="34">
        <f t="shared" si="141"/>
        <v>136.48949999999999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35">
        <v>0.2</v>
      </c>
      <c r="U9090" s="1">
        <v>21.539699999999996</v>
      </c>
      <c r="V9090" t="str">
        <f>VLOOKUP(M9090,People!B:C,2,0)</f>
        <v>Cassandra Brandow</v>
      </c>
      <c r="W9090" t="str">
        <f>IFERROR(VLOOKUP(B9090,Returns!B:C,2,0),"NO")</f>
        <v>NO</v>
      </c>
      <c r="X9090" s="34">
        <f t="shared" ref="X9090:X9153" si="142">T9090*R9090</f>
        <v>49.233600000000003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35">
        <v>0.2</v>
      </c>
      <c r="U9091" s="1">
        <v>-62.772499999999965</v>
      </c>
      <c r="V9091" t="str">
        <f>VLOOKUP(M9091,People!B:C,2,0)</f>
        <v>Chuck Magee</v>
      </c>
      <c r="W9091" t="str">
        <f>IFERROR(VLOOKUP(B9091,Returns!B:C,2,0),"NO")</f>
        <v>NO</v>
      </c>
      <c r="X9091" s="34">
        <f t="shared" si="142"/>
        <v>59.08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35">
        <v>0</v>
      </c>
      <c r="U9092" s="1">
        <v>104.56799999999998</v>
      </c>
      <c r="V9092" t="str">
        <f>VLOOKUP(M9092,People!B:C,2,0)</f>
        <v>Cassandra Brandow</v>
      </c>
      <c r="W9092" t="str">
        <f>IFERROR(VLOOKUP(B9092,Returns!B:C,2,0),"NO")</f>
        <v>NO</v>
      </c>
      <c r="X9092" s="34">
        <f t="shared" si="142"/>
        <v>0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35">
        <v>0.2</v>
      </c>
      <c r="U9093" s="1">
        <v>5.4432</v>
      </c>
      <c r="V9093" t="str">
        <f>VLOOKUP(M9093,People!B:C,2,0)</f>
        <v>Chuck Magee</v>
      </c>
      <c r="W9093" t="str">
        <f>IFERROR(VLOOKUP(B9093,Returns!B:C,2,0),"NO")</f>
        <v>NO</v>
      </c>
      <c r="X9093" s="34">
        <f t="shared" si="142"/>
        <v>3.1104000000000007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35">
        <v>0.5</v>
      </c>
      <c r="U9094" s="1">
        <v>-376.69319999999999</v>
      </c>
      <c r="V9094" t="str">
        <f>VLOOKUP(M9094,People!B:C,2,0)</f>
        <v>Chuck Magee</v>
      </c>
      <c r="W9094" t="str">
        <f>IFERROR(VLOOKUP(B9094,Returns!B:C,2,0),"NO")</f>
        <v>NO</v>
      </c>
      <c r="X9094" s="34">
        <f t="shared" si="142"/>
        <v>241.46999999999997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35">
        <v>0</v>
      </c>
      <c r="U9095" s="1">
        <v>83.994400000000013</v>
      </c>
      <c r="V9095" t="str">
        <f>VLOOKUP(M9095,People!B:C,2,0)</f>
        <v>Kelly Williams</v>
      </c>
      <c r="W9095" t="str">
        <f>IFERROR(VLOOKUP(B9095,Returns!B:C,2,0),"NO")</f>
        <v>NO</v>
      </c>
      <c r="X9095" s="34">
        <f t="shared" si="142"/>
        <v>0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35">
        <v>0</v>
      </c>
      <c r="U9096" s="1">
        <v>181.65599999999998</v>
      </c>
      <c r="V9096" t="str">
        <f>VLOOKUP(M9096,People!B:C,2,0)</f>
        <v>Kelly Williams</v>
      </c>
      <c r="W9096" t="str">
        <f>IFERROR(VLOOKUP(B9096,Returns!B:C,2,0),"NO")</f>
        <v>NO</v>
      </c>
      <c r="X9096" s="34">
        <f t="shared" si="142"/>
        <v>0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35">
        <v>0</v>
      </c>
      <c r="U9097" s="1">
        <v>11.731999999999999</v>
      </c>
      <c r="V9097" t="str">
        <f>VLOOKUP(M9097,People!B:C,2,0)</f>
        <v>Kelly Williams</v>
      </c>
      <c r="W9097" t="str">
        <f>IFERROR(VLOOKUP(B9097,Returns!B:C,2,0),"NO")</f>
        <v>NO</v>
      </c>
      <c r="X9097" s="34">
        <f t="shared" si="142"/>
        <v>0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35">
        <v>0</v>
      </c>
      <c r="U9098" s="1">
        <v>13.2986</v>
      </c>
      <c r="V9098" t="str">
        <f>VLOOKUP(M9098,People!B:C,2,0)</f>
        <v>Kelly Williams</v>
      </c>
      <c r="W9098" t="str">
        <f>IFERROR(VLOOKUP(B9098,Returns!B:C,2,0),"NO")</f>
        <v>NO</v>
      </c>
      <c r="X9098" s="34">
        <f t="shared" si="142"/>
        <v>0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35">
        <v>0</v>
      </c>
      <c r="U9099" s="1">
        <v>15.552000000000001</v>
      </c>
      <c r="V9099" t="str">
        <f>VLOOKUP(M9099,People!B:C,2,0)</f>
        <v>Kelly Williams</v>
      </c>
      <c r="W9099" t="str">
        <f>IFERROR(VLOOKUP(B9099,Returns!B:C,2,0),"NO")</f>
        <v>NO</v>
      </c>
      <c r="X9099" s="34">
        <f t="shared" si="142"/>
        <v>0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35">
        <v>0.2</v>
      </c>
      <c r="U9100" s="1">
        <v>27.71580000000003</v>
      </c>
      <c r="V9100" t="str">
        <f>VLOOKUP(M9100,People!B:C,2,0)</f>
        <v>Kelly Williams</v>
      </c>
      <c r="W9100" t="str">
        <f>IFERROR(VLOOKUP(B9100,Returns!B:C,2,0),"NO")</f>
        <v>NO</v>
      </c>
      <c r="X9100" s="34">
        <f t="shared" si="142"/>
        <v>73.908799999999999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35">
        <v>0.2</v>
      </c>
      <c r="U9101" s="1">
        <v>3.7584</v>
      </c>
      <c r="V9101" t="str">
        <f>VLOOKUP(M9101,People!B:C,2,0)</f>
        <v>Kelly Williams</v>
      </c>
      <c r="W9101" t="str">
        <f>IFERROR(VLOOKUP(B9101,Returns!B:C,2,0),"NO")</f>
        <v>NO</v>
      </c>
      <c r="X9101" s="34">
        <f t="shared" si="142"/>
        <v>2.0736000000000003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35">
        <v>0.2</v>
      </c>
      <c r="U9102" s="1">
        <v>128.68049999999994</v>
      </c>
      <c r="V9102" t="str">
        <f>VLOOKUP(M9102,People!B:C,2,0)</f>
        <v>Kelly Williams</v>
      </c>
      <c r="W9102" t="str">
        <f>IFERROR(VLOOKUP(B9102,Returns!B:C,2,0),"NO")</f>
        <v>NO</v>
      </c>
      <c r="X9102" s="34">
        <f t="shared" si="142"/>
        <v>158.37599999999998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35">
        <v>0.2</v>
      </c>
      <c r="U9103" s="1">
        <v>5.3190000000000008</v>
      </c>
      <c r="V9103" t="str">
        <f>VLOOKUP(M9103,People!B:C,2,0)</f>
        <v>Kelly Williams</v>
      </c>
      <c r="W9103" t="str">
        <f>IFERROR(VLOOKUP(B9103,Returns!B:C,2,0),"NO")</f>
        <v>NO</v>
      </c>
      <c r="X9103" s="34">
        <f t="shared" si="142"/>
        <v>4.7280000000000006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35">
        <v>0.2</v>
      </c>
      <c r="U9104" s="1">
        <v>-16.956800000000005</v>
      </c>
      <c r="V9104" t="str">
        <f>VLOOKUP(M9104,People!B:C,2,0)</f>
        <v>Kelly Williams</v>
      </c>
      <c r="W9104" t="str">
        <f>IFERROR(VLOOKUP(B9104,Returns!B:C,2,0),"NO")</f>
        <v>NO</v>
      </c>
      <c r="X9104" s="34">
        <f t="shared" si="142"/>
        <v>16.956800000000001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35">
        <v>0.6</v>
      </c>
      <c r="U9105" s="1">
        <v>-84.447999999999993</v>
      </c>
      <c r="V9105" t="str">
        <f>VLOOKUP(M9105,People!B:C,2,0)</f>
        <v>Kelly Williams</v>
      </c>
      <c r="W9105" t="str">
        <f>IFERROR(VLOOKUP(B9105,Returns!B:C,2,0),"NO")</f>
        <v>NO</v>
      </c>
      <c r="X9105" s="34">
        <f t="shared" si="142"/>
        <v>38.975999999999992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35">
        <v>0.8</v>
      </c>
      <c r="U9106" s="1">
        <v>-51.296000000000006</v>
      </c>
      <c r="V9106" t="str">
        <f>VLOOKUP(M9106,People!B:C,2,0)</f>
        <v>Kelly Williams</v>
      </c>
      <c r="W9106" t="str">
        <f>IFERROR(VLOOKUP(B9106,Returns!B:C,2,0),"NO")</f>
        <v>NO</v>
      </c>
      <c r="X9106" s="34">
        <f t="shared" si="142"/>
        <v>25.647999999999996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35">
        <v>0.2</v>
      </c>
      <c r="U9107" s="1">
        <v>-28.867800000000017</v>
      </c>
      <c r="V9107" t="str">
        <f>VLOOKUP(M9107,People!B:C,2,0)</f>
        <v>Kelly Williams</v>
      </c>
      <c r="W9107" t="str">
        <f>IFERROR(VLOOKUP(B9107,Returns!B:C,2,0),"NO")</f>
        <v>NO</v>
      </c>
      <c r="X9107" s="34">
        <f t="shared" si="142"/>
        <v>35.529600000000009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35">
        <v>0.4</v>
      </c>
      <c r="U9108" s="1">
        <v>33.589499999999987</v>
      </c>
      <c r="V9108" t="str">
        <f>VLOOKUP(M9108,People!B:C,2,0)</f>
        <v>Kelly Williams</v>
      </c>
      <c r="W9108" t="str">
        <f>IFERROR(VLOOKUP(B9108,Returns!B:C,2,0),"NO")</f>
        <v>NO</v>
      </c>
      <c r="X9108" s="34">
        <f t="shared" si="142"/>
        <v>115.16399999999999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35">
        <v>0.2</v>
      </c>
      <c r="U9109" s="1">
        <v>1.6776</v>
      </c>
      <c r="V9109" t="str">
        <f>VLOOKUP(M9109,People!B:C,2,0)</f>
        <v>Kelly Williams</v>
      </c>
      <c r="W9109" t="str">
        <f>IFERROR(VLOOKUP(B9109,Returns!B:C,2,0),"NO")</f>
        <v>Yes</v>
      </c>
      <c r="X9109" s="34">
        <f t="shared" si="142"/>
        <v>4.4736000000000002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35">
        <v>0.2</v>
      </c>
      <c r="U9110" s="1">
        <v>11.733400000000001</v>
      </c>
      <c r="V9110" t="str">
        <f>VLOOKUP(M9110,People!B:C,2,0)</f>
        <v>Kelly Williams</v>
      </c>
      <c r="W9110" t="str">
        <f>IFERROR(VLOOKUP(B9110,Returns!B:C,2,0),"NO")</f>
        <v>Yes</v>
      </c>
      <c r="X9110" s="34">
        <f t="shared" si="142"/>
        <v>6.4736000000000011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35">
        <v>0.2</v>
      </c>
      <c r="U9111" s="1">
        <v>36.397199999999998</v>
      </c>
      <c r="V9111" t="str">
        <f>VLOOKUP(M9111,People!B:C,2,0)</f>
        <v>Kelly Williams</v>
      </c>
      <c r="W9111" t="str">
        <f>IFERROR(VLOOKUP(B9111,Returns!B:C,2,0),"NO")</f>
        <v>Yes</v>
      </c>
      <c r="X9111" s="34">
        <f t="shared" si="142"/>
        <v>41.596800000000009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35">
        <v>0</v>
      </c>
      <c r="U9112" s="1">
        <v>17.472000000000001</v>
      </c>
      <c r="V9112" t="str">
        <f>VLOOKUP(M9112,People!B:C,2,0)</f>
        <v>Cassandra Brandow</v>
      </c>
      <c r="W9112" t="str">
        <f>IFERROR(VLOOKUP(B9112,Returns!B:C,2,0),"NO")</f>
        <v>NO</v>
      </c>
      <c r="X9112" s="34">
        <f t="shared" si="142"/>
        <v>0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35">
        <v>0</v>
      </c>
      <c r="U9113" s="1">
        <v>4.3623999999999974</v>
      </c>
      <c r="V9113" t="str">
        <f>VLOOKUP(M9113,People!B:C,2,0)</f>
        <v>Cassandra Brandow</v>
      </c>
      <c r="W9113" t="str">
        <f>IFERROR(VLOOKUP(B9113,Returns!B:C,2,0),"NO")</f>
        <v>NO</v>
      </c>
      <c r="X9113" s="34">
        <f t="shared" si="142"/>
        <v>0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35">
        <v>0</v>
      </c>
      <c r="U9114" s="1">
        <v>6.3040000000000305</v>
      </c>
      <c r="V9114" t="str">
        <f>VLOOKUP(M9114,People!B:C,2,0)</f>
        <v>Cassandra Brandow</v>
      </c>
      <c r="W9114" t="str">
        <f>IFERROR(VLOOKUP(B9114,Returns!B:C,2,0),"NO")</f>
        <v>NO</v>
      </c>
      <c r="X9114" s="34">
        <f t="shared" si="142"/>
        <v>0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35">
        <v>0</v>
      </c>
      <c r="U9115" s="1">
        <v>7.1345999999999989</v>
      </c>
      <c r="V9115" t="str">
        <f>VLOOKUP(M9115,People!B:C,2,0)</f>
        <v>Cassandra Brandow</v>
      </c>
      <c r="W9115" t="str">
        <f>IFERROR(VLOOKUP(B9115,Returns!B:C,2,0),"NO")</f>
        <v>NO</v>
      </c>
      <c r="X9115" s="34">
        <f t="shared" si="142"/>
        <v>0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35">
        <v>0.2</v>
      </c>
      <c r="U9116" s="1">
        <v>38.997500000000002</v>
      </c>
      <c r="V9116" t="str">
        <f>VLOOKUP(M9116,People!B:C,2,0)</f>
        <v>Anna Andreadi</v>
      </c>
      <c r="W9116" t="str">
        <f>IFERROR(VLOOKUP(B9116,Returns!B:C,2,0),"NO")</f>
        <v>NO</v>
      </c>
      <c r="X9116" s="34">
        <f t="shared" si="142"/>
        <v>124.79200000000002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35">
        <v>0.4</v>
      </c>
      <c r="U9117" s="1">
        <v>-93.079999999999984</v>
      </c>
      <c r="V9117" t="str">
        <f>VLOOKUP(M9117,People!B:C,2,0)</f>
        <v>Chuck Magee</v>
      </c>
      <c r="W9117" t="str">
        <f>IFERROR(VLOOKUP(B9117,Returns!B:C,2,0),"NO")</f>
        <v>NO</v>
      </c>
      <c r="X9117" s="34">
        <f t="shared" si="142"/>
        <v>171.84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35">
        <v>0.2</v>
      </c>
      <c r="U9118" s="1">
        <v>6.3935999999999993</v>
      </c>
      <c r="V9118" t="str">
        <f>VLOOKUP(M9118,People!B:C,2,0)</f>
        <v>Chuck Magee</v>
      </c>
      <c r="W9118" t="str">
        <f>IFERROR(VLOOKUP(B9118,Returns!B:C,2,0),"NO")</f>
        <v>NO</v>
      </c>
      <c r="X9118" s="34">
        <f t="shared" si="142"/>
        <v>6.3936000000000011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35">
        <v>0.3</v>
      </c>
      <c r="U9119" s="1">
        <v>-63.376499999999965</v>
      </c>
      <c r="V9119" t="str">
        <f>VLOOKUP(M9119,People!B:C,2,0)</f>
        <v>Chuck Magee</v>
      </c>
      <c r="W9119" t="str">
        <f>IFERROR(VLOOKUP(B9119,Returns!B:C,2,0),"NO")</f>
        <v>NO</v>
      </c>
      <c r="X9119" s="34">
        <f t="shared" si="142"/>
        <v>266.18129999999996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35">
        <v>0.2</v>
      </c>
      <c r="U9120" s="1">
        <v>7.0511999999999988</v>
      </c>
      <c r="V9120" t="str">
        <f>VLOOKUP(M9120,People!B:C,2,0)</f>
        <v>Chuck Magee</v>
      </c>
      <c r="W9120" t="str">
        <f>IFERROR(VLOOKUP(B9120,Returns!B:C,2,0),"NO")</f>
        <v>NO</v>
      </c>
      <c r="X9120" s="34">
        <f t="shared" si="142"/>
        <v>4.3392000000000008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35">
        <v>0</v>
      </c>
      <c r="U9121" s="1">
        <v>10.584</v>
      </c>
      <c r="V9121" t="str">
        <f>VLOOKUP(M9121,People!B:C,2,0)</f>
        <v>Anna Andreadi</v>
      </c>
      <c r="W9121" t="str">
        <f>IFERROR(VLOOKUP(B9121,Returns!B:C,2,0),"NO")</f>
        <v>NO</v>
      </c>
      <c r="X9121" s="34">
        <f t="shared" si="142"/>
        <v>0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35">
        <v>0</v>
      </c>
      <c r="U9122" s="1">
        <v>46.952999999999996</v>
      </c>
      <c r="V9122" t="str">
        <f>VLOOKUP(M9122,People!B:C,2,0)</f>
        <v>Anna Andreadi</v>
      </c>
      <c r="W9122" t="str">
        <f>IFERROR(VLOOKUP(B9122,Returns!B:C,2,0),"NO")</f>
        <v>NO</v>
      </c>
      <c r="X9122" s="34">
        <f t="shared" si="142"/>
        <v>0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35">
        <v>0</v>
      </c>
      <c r="U9123" s="1">
        <v>26.349399999999992</v>
      </c>
      <c r="V9123" t="str">
        <f>VLOOKUP(M9123,People!B:C,2,0)</f>
        <v>Anna Andreadi</v>
      </c>
      <c r="W9123" t="str">
        <f>IFERROR(VLOOKUP(B9123,Returns!B:C,2,0),"NO")</f>
        <v>Yes</v>
      </c>
      <c r="X9123" s="34">
        <f t="shared" si="142"/>
        <v>0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35">
        <v>0</v>
      </c>
      <c r="U9124" s="1">
        <v>3.5009999999999994</v>
      </c>
      <c r="V9124" t="str">
        <f>VLOOKUP(M9124,People!B:C,2,0)</f>
        <v>Anna Andreadi</v>
      </c>
      <c r="W9124" t="str">
        <f>IFERROR(VLOOKUP(B9124,Returns!B:C,2,0),"NO")</f>
        <v>NO</v>
      </c>
      <c r="X9124" s="34">
        <f t="shared" si="142"/>
        <v>0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35">
        <v>0.7</v>
      </c>
      <c r="U9125" s="1">
        <v>-57.75660000000002</v>
      </c>
      <c r="V9125" t="str">
        <f>VLOOKUP(M9125,People!B:C,2,0)</f>
        <v>Chuck Magee</v>
      </c>
      <c r="W9125" t="str">
        <f>IFERROR(VLOOKUP(B9125,Returns!B:C,2,0),"NO")</f>
        <v>NO</v>
      </c>
      <c r="X9125" s="34">
        <f t="shared" si="142"/>
        <v>55.13130000000001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35">
        <v>0.6</v>
      </c>
      <c r="U9126" s="1">
        <v>-3.8207999999999984</v>
      </c>
      <c r="V9126" t="str">
        <f>VLOOKUP(M9126,People!B:C,2,0)</f>
        <v>Kelly Williams</v>
      </c>
      <c r="W9126" t="str">
        <f>IFERROR(VLOOKUP(B9126,Returns!B:C,2,0),"NO")</f>
        <v>NO</v>
      </c>
      <c r="X9126" s="34">
        <f t="shared" si="142"/>
        <v>5.7311999999999994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35">
        <v>0.6</v>
      </c>
      <c r="U9127" s="1">
        <v>-2.1375999999999991</v>
      </c>
      <c r="V9127" t="str">
        <f>VLOOKUP(M9127,People!B:C,2,0)</f>
        <v>Kelly Williams</v>
      </c>
      <c r="W9127" t="str">
        <f>IFERROR(VLOOKUP(B9127,Returns!B:C,2,0),"NO")</f>
        <v>NO</v>
      </c>
      <c r="X9127" s="34">
        <f t="shared" si="142"/>
        <v>3.2063999999999999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35">
        <v>0</v>
      </c>
      <c r="U9128" s="1">
        <v>3.4775999999999998</v>
      </c>
      <c r="V9128" t="str">
        <f>VLOOKUP(M9128,People!B:C,2,0)</f>
        <v>Anna Andreadi</v>
      </c>
      <c r="W9128" t="str">
        <f>IFERROR(VLOOKUP(B9128,Returns!B:C,2,0),"NO")</f>
        <v>NO</v>
      </c>
      <c r="X9128" s="34">
        <f t="shared" si="142"/>
        <v>0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35">
        <v>0.2</v>
      </c>
      <c r="U9129" s="1">
        <v>-11.2806</v>
      </c>
      <c r="V9129" t="str">
        <f>VLOOKUP(M9129,People!B:C,2,0)</f>
        <v>Kelly Williams</v>
      </c>
      <c r="W9129" t="str">
        <f>IFERROR(VLOOKUP(B9129,Returns!B:C,2,0),"NO")</f>
        <v>NO</v>
      </c>
      <c r="X9129" s="34">
        <f t="shared" si="142"/>
        <v>10.027200000000001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35">
        <v>0.7</v>
      </c>
      <c r="U9130" s="1">
        <v>-58.71599999999998</v>
      </c>
      <c r="V9130" t="str">
        <f>VLOOKUP(M9130,People!B:C,2,0)</f>
        <v>Anna Andreadi</v>
      </c>
      <c r="W9130" t="str">
        <f>IFERROR(VLOOKUP(B9130,Returns!B:C,2,0),"NO")</f>
        <v>NO</v>
      </c>
      <c r="X9130" s="34">
        <f t="shared" si="142"/>
        <v>61.651800000000001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35">
        <v>0.5</v>
      </c>
      <c r="U9131" s="1">
        <v>-241.17600000000002</v>
      </c>
      <c r="V9131" t="str">
        <f>VLOOKUP(M9131,People!B:C,2,0)</f>
        <v>Chuck Magee</v>
      </c>
      <c r="W9131" t="str">
        <f>IFERROR(VLOOKUP(B9131,Returns!B:C,2,0),"NO")</f>
        <v>NO</v>
      </c>
      <c r="X9131" s="34">
        <f t="shared" si="142"/>
        <v>150.73499999999999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35">
        <v>0.2</v>
      </c>
      <c r="U9132" s="1">
        <v>1.6324000000000014</v>
      </c>
      <c r="V9132" t="str">
        <f>VLOOKUP(M9132,People!B:C,2,0)</f>
        <v>Chuck Magee</v>
      </c>
      <c r="W9132" t="str">
        <f>IFERROR(VLOOKUP(B9132,Returns!B:C,2,0),"NO")</f>
        <v>NO</v>
      </c>
      <c r="X9132" s="34">
        <f t="shared" si="142"/>
        <v>3.7312000000000007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35">
        <v>0</v>
      </c>
      <c r="U9133" s="1">
        <v>9.8856000000000002</v>
      </c>
      <c r="V9133" t="str">
        <f>VLOOKUP(M9133,People!B:C,2,0)</f>
        <v>Chuck Magee</v>
      </c>
      <c r="W9133" t="str">
        <f>IFERROR(VLOOKUP(B9133,Returns!B:C,2,0),"NO")</f>
        <v>NO</v>
      </c>
      <c r="X9133" s="34">
        <f t="shared" si="142"/>
        <v>0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35">
        <v>0</v>
      </c>
      <c r="U9134" s="1">
        <v>36.287699999999987</v>
      </c>
      <c r="V9134" t="str">
        <f>VLOOKUP(M9134,People!B:C,2,0)</f>
        <v>Chuck Magee</v>
      </c>
      <c r="W9134" t="str">
        <f>IFERROR(VLOOKUP(B9134,Returns!B:C,2,0),"NO")</f>
        <v>NO</v>
      </c>
      <c r="X9134" s="34">
        <f t="shared" si="142"/>
        <v>0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35">
        <v>0.2</v>
      </c>
      <c r="U9135" s="1">
        <v>41.697000000000003</v>
      </c>
      <c r="V9135" t="str">
        <f>VLOOKUP(M9135,People!B:C,2,0)</f>
        <v>Anna Andreadi</v>
      </c>
      <c r="W9135" t="str">
        <f>IFERROR(VLOOKUP(B9135,Returns!B:C,2,0),"NO")</f>
        <v>NO</v>
      </c>
      <c r="X9135" s="34">
        <f t="shared" si="142"/>
        <v>111.19200000000001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35">
        <v>0.2</v>
      </c>
      <c r="U9136" s="1">
        <v>-22.671600000000005</v>
      </c>
      <c r="V9136" t="str">
        <f>VLOOKUP(M9136,People!B:C,2,0)</f>
        <v>Cassandra Brandow</v>
      </c>
      <c r="W9136" t="str">
        <f>IFERROR(VLOOKUP(B9136,Returns!B:C,2,0),"NO")</f>
        <v>NO</v>
      </c>
      <c r="X9136" s="34">
        <f t="shared" si="142"/>
        <v>25.910399999999999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35">
        <v>0.2</v>
      </c>
      <c r="U9137" s="1">
        <v>-5.1983999999999995</v>
      </c>
      <c r="V9137" t="str">
        <f>VLOOKUP(M9137,People!B:C,2,0)</f>
        <v>Cassandra Brandow</v>
      </c>
      <c r="W9137" t="str">
        <f>IFERROR(VLOOKUP(B9137,Returns!B:C,2,0),"NO")</f>
        <v>NO</v>
      </c>
      <c r="X9137" s="34">
        <f t="shared" si="142"/>
        <v>10.396800000000002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35">
        <v>0.2</v>
      </c>
      <c r="U9138" s="1">
        <v>3.4668000000000001</v>
      </c>
      <c r="V9138" t="str">
        <f>VLOOKUP(M9138,People!B:C,2,0)</f>
        <v>Cassandra Brandow</v>
      </c>
      <c r="W9138" t="str">
        <f>IFERROR(VLOOKUP(B9138,Returns!B:C,2,0),"NO")</f>
        <v>NO</v>
      </c>
      <c r="X9138" s="34">
        <f t="shared" si="142"/>
        <v>2.0544000000000007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35">
        <v>0.7</v>
      </c>
      <c r="U9139" s="1">
        <v>-12.224</v>
      </c>
      <c r="V9139" t="str">
        <f>VLOOKUP(M9139,People!B:C,2,0)</f>
        <v>Cassandra Brandow</v>
      </c>
      <c r="W9139" t="str">
        <f>IFERROR(VLOOKUP(B9139,Returns!B:C,2,0),"NO")</f>
        <v>NO</v>
      </c>
      <c r="X9139" s="34">
        <f t="shared" si="142"/>
        <v>12.8352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35">
        <v>0.2</v>
      </c>
      <c r="U9140" s="1">
        <v>13.571999999999996</v>
      </c>
      <c r="V9140" t="str">
        <f>VLOOKUP(M9140,People!B:C,2,0)</f>
        <v>Cassandra Brandow</v>
      </c>
      <c r="W9140" t="str">
        <f>IFERROR(VLOOKUP(B9140,Returns!B:C,2,0),"NO")</f>
        <v>NO</v>
      </c>
      <c r="X9140" s="34">
        <f t="shared" si="142"/>
        <v>36.192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35">
        <v>0.2</v>
      </c>
      <c r="U9141" s="1">
        <v>95.188799999999972</v>
      </c>
      <c r="V9141" t="str">
        <f>VLOOKUP(M9141,People!B:C,2,0)</f>
        <v>Kelly Williams</v>
      </c>
      <c r="W9141" t="str">
        <f>IFERROR(VLOOKUP(B9141,Returns!B:C,2,0),"NO")</f>
        <v>NO</v>
      </c>
      <c r="X9141" s="34">
        <f t="shared" si="142"/>
        <v>95.188800000000015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35">
        <v>0</v>
      </c>
      <c r="U9142" s="1">
        <v>47.993999999999986</v>
      </c>
      <c r="V9142" t="str">
        <f>VLOOKUP(M9142,People!B:C,2,0)</f>
        <v>Anna Andreadi</v>
      </c>
      <c r="W9142" t="str">
        <f>IFERROR(VLOOKUP(B9142,Returns!B:C,2,0),"NO")</f>
        <v>NO</v>
      </c>
      <c r="X9142" s="34">
        <f t="shared" si="142"/>
        <v>0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35">
        <v>0</v>
      </c>
      <c r="U9143" s="1">
        <v>12.208000000000002</v>
      </c>
      <c r="V9143" t="str">
        <f>VLOOKUP(M9143,People!B:C,2,0)</f>
        <v>Chuck Magee</v>
      </c>
      <c r="W9143" t="str">
        <f>IFERROR(VLOOKUP(B9143,Returns!B:C,2,0),"NO")</f>
        <v>NO</v>
      </c>
      <c r="X9143" s="34">
        <f t="shared" si="142"/>
        <v>0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35">
        <v>0.2</v>
      </c>
      <c r="U9144" s="1">
        <v>3.0043999999999995</v>
      </c>
      <c r="V9144" t="str">
        <f>VLOOKUP(M9144,People!B:C,2,0)</f>
        <v>Anna Andreadi</v>
      </c>
      <c r="W9144" t="str">
        <f>IFERROR(VLOOKUP(B9144,Returns!B:C,2,0),"NO")</f>
        <v>NO</v>
      </c>
      <c r="X9144" s="34">
        <f t="shared" si="142"/>
        <v>1.6576000000000002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35">
        <v>0.2</v>
      </c>
      <c r="U9145" s="1">
        <v>70.195499999999981</v>
      </c>
      <c r="V9145" t="str">
        <f>VLOOKUP(M9145,People!B:C,2,0)</f>
        <v>Anna Andreadi</v>
      </c>
      <c r="W9145" t="str">
        <f>IFERROR(VLOOKUP(B9145,Returns!B:C,2,0),"NO")</f>
        <v>NO</v>
      </c>
      <c r="X9145" s="34">
        <f t="shared" si="142"/>
        <v>224.62560000000005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35">
        <v>0</v>
      </c>
      <c r="U9146" s="1">
        <v>18.820999999999994</v>
      </c>
      <c r="V9146" t="str">
        <f>VLOOKUP(M9146,People!B:C,2,0)</f>
        <v>Anna Andreadi</v>
      </c>
      <c r="W9146" t="str">
        <f>IFERROR(VLOOKUP(B9146,Returns!B:C,2,0),"NO")</f>
        <v>NO</v>
      </c>
      <c r="X9146" s="34">
        <f t="shared" si="142"/>
        <v>0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35">
        <v>0.8</v>
      </c>
      <c r="U9147" s="1">
        <v>-4.492799999999999</v>
      </c>
      <c r="V9147" t="str">
        <f>VLOOKUP(M9147,People!B:C,2,0)</f>
        <v>Kelly Williams</v>
      </c>
      <c r="W9147" t="str">
        <f>IFERROR(VLOOKUP(B9147,Returns!B:C,2,0),"NO")</f>
        <v>NO</v>
      </c>
      <c r="X9147" s="34">
        <f t="shared" si="142"/>
        <v>2.2463999999999991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35">
        <v>0</v>
      </c>
      <c r="U9148" s="1">
        <v>42.991400000000006</v>
      </c>
      <c r="V9148" t="str">
        <f>VLOOKUP(M9148,People!B:C,2,0)</f>
        <v>Chuck Magee</v>
      </c>
      <c r="W9148" t="str">
        <f>IFERROR(VLOOKUP(B9148,Returns!B:C,2,0),"NO")</f>
        <v>NO</v>
      </c>
      <c r="X9148" s="34">
        <f t="shared" si="142"/>
        <v>0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35">
        <v>0</v>
      </c>
      <c r="U9149" s="1">
        <v>2.7336</v>
      </c>
      <c r="V9149" t="str">
        <f>VLOOKUP(M9149,People!B:C,2,0)</f>
        <v>Chuck Magee</v>
      </c>
      <c r="W9149" t="str">
        <f>IFERROR(VLOOKUP(B9149,Returns!B:C,2,0),"NO")</f>
        <v>NO</v>
      </c>
      <c r="X9149" s="34">
        <f t="shared" si="142"/>
        <v>0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35">
        <v>0</v>
      </c>
      <c r="U9150" s="1">
        <v>406.71539999999993</v>
      </c>
      <c r="V9150" t="str">
        <f>VLOOKUP(M9150,People!B:C,2,0)</f>
        <v>Chuck Magee</v>
      </c>
      <c r="W9150" t="str">
        <f>IFERROR(VLOOKUP(B9150,Returns!B:C,2,0),"NO")</f>
        <v>NO</v>
      </c>
      <c r="X9150" s="34">
        <f t="shared" si="142"/>
        <v>0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35">
        <v>0</v>
      </c>
      <c r="U9151" s="1">
        <v>66.508799999999994</v>
      </c>
      <c r="V9151" t="str">
        <f>VLOOKUP(M9151,People!B:C,2,0)</f>
        <v>Kelly Williams</v>
      </c>
      <c r="W9151" t="str">
        <f>IFERROR(VLOOKUP(B9151,Returns!B:C,2,0),"NO")</f>
        <v>NO</v>
      </c>
      <c r="X9151" s="34">
        <f t="shared" si="142"/>
        <v>0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35">
        <v>0.1</v>
      </c>
      <c r="U9152" s="1">
        <v>12.376000000000001</v>
      </c>
      <c r="V9152" t="str">
        <f>VLOOKUP(M9152,People!B:C,2,0)</f>
        <v>Kelly Williams</v>
      </c>
      <c r="W9152" t="str">
        <f>IFERROR(VLOOKUP(B9152,Returns!B:C,2,0),"NO")</f>
        <v>NO</v>
      </c>
      <c r="X9152" s="34">
        <f t="shared" si="142"/>
        <v>6.5520000000000014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35">
        <v>0.2</v>
      </c>
      <c r="U9153" s="1">
        <v>2.3685999999999989</v>
      </c>
      <c r="V9153" t="str">
        <f>VLOOKUP(M9153,People!B:C,2,0)</f>
        <v>Anna Andreadi</v>
      </c>
      <c r="W9153" t="str">
        <f>IFERROR(VLOOKUP(B9153,Returns!B:C,2,0),"NO")</f>
        <v>NO</v>
      </c>
      <c r="X9153" s="34">
        <f t="shared" si="142"/>
        <v>2.9152000000000005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35">
        <v>0.2</v>
      </c>
      <c r="U9154" s="1">
        <v>1.4499999999999993</v>
      </c>
      <c r="V9154" t="str">
        <f>VLOOKUP(M9154,People!B:C,2,0)</f>
        <v>Anna Andreadi</v>
      </c>
      <c r="W9154" t="str">
        <f>IFERROR(VLOOKUP(B9154,Returns!B:C,2,0),"NO")</f>
        <v>NO</v>
      </c>
      <c r="X9154" s="34">
        <f t="shared" ref="X9154:X9217" si="143">T9154*R9154</f>
        <v>4.6400000000000006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35">
        <v>0.2</v>
      </c>
      <c r="U9155" s="1">
        <v>1.852199999999999</v>
      </c>
      <c r="V9155" t="str">
        <f>VLOOKUP(M9155,People!B:C,2,0)</f>
        <v>Anna Andreadi</v>
      </c>
      <c r="W9155" t="str">
        <f>IFERROR(VLOOKUP(B9155,Returns!B:C,2,0),"NO")</f>
        <v>NO</v>
      </c>
      <c r="X9155" s="34">
        <f t="shared" si="143"/>
        <v>3.2927999999999997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35">
        <v>0.2</v>
      </c>
      <c r="U9156" s="1">
        <v>3.1382000000000003</v>
      </c>
      <c r="V9156" t="str">
        <f>VLOOKUP(M9156,People!B:C,2,0)</f>
        <v>Chuck Magee</v>
      </c>
      <c r="W9156" t="str">
        <f>IFERROR(VLOOKUP(B9156,Returns!B:C,2,0),"NO")</f>
        <v>NO</v>
      </c>
      <c r="X9156" s="34">
        <f t="shared" si="143"/>
        <v>3.8624000000000005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35">
        <v>0</v>
      </c>
      <c r="U9157" s="1">
        <v>19.238399999999999</v>
      </c>
      <c r="V9157" t="str">
        <f>VLOOKUP(M9157,People!B:C,2,0)</f>
        <v>Anna Andreadi</v>
      </c>
      <c r="W9157" t="str">
        <f>IFERROR(VLOOKUP(B9157,Returns!B:C,2,0),"NO")</f>
        <v>NO</v>
      </c>
      <c r="X9157" s="34">
        <f t="shared" si="143"/>
        <v>0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35">
        <v>0</v>
      </c>
      <c r="U9158" s="1">
        <v>27.529200000000003</v>
      </c>
      <c r="V9158" t="str">
        <f>VLOOKUP(M9158,People!B:C,2,0)</f>
        <v>Chuck Magee</v>
      </c>
      <c r="W9158" t="str">
        <f>IFERROR(VLOOKUP(B9158,Returns!B:C,2,0),"NO")</f>
        <v>NO</v>
      </c>
      <c r="X9158" s="34">
        <f t="shared" si="143"/>
        <v>0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35">
        <v>0</v>
      </c>
      <c r="U9159" s="1">
        <v>124.6752</v>
      </c>
      <c r="V9159" t="str">
        <f>VLOOKUP(M9159,People!B:C,2,0)</f>
        <v>Chuck Magee</v>
      </c>
      <c r="W9159" t="str">
        <f>IFERROR(VLOOKUP(B9159,Returns!B:C,2,0),"NO")</f>
        <v>NO</v>
      </c>
      <c r="X9159" s="34">
        <f t="shared" si="143"/>
        <v>0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35">
        <v>0</v>
      </c>
      <c r="U9160" s="1">
        <v>104.7222</v>
      </c>
      <c r="V9160" t="str">
        <f>VLOOKUP(M9160,People!B:C,2,0)</f>
        <v>Chuck Magee</v>
      </c>
      <c r="W9160" t="str">
        <f>IFERROR(VLOOKUP(B9160,Returns!B:C,2,0),"NO")</f>
        <v>NO</v>
      </c>
      <c r="X9160" s="34">
        <f t="shared" si="143"/>
        <v>0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35">
        <v>0.7</v>
      </c>
      <c r="U9161" s="1">
        <v>-3.0366</v>
      </c>
      <c r="V9161" t="str">
        <f>VLOOKUP(M9161,People!B:C,2,0)</f>
        <v>Cassandra Brandow</v>
      </c>
      <c r="W9161" t="str">
        <f>IFERROR(VLOOKUP(B9161,Returns!B:C,2,0),"NO")</f>
        <v>NO</v>
      </c>
      <c r="X9161" s="34">
        <f t="shared" si="143"/>
        <v>3.0366000000000004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35">
        <v>0.7</v>
      </c>
      <c r="U9162" s="1">
        <v>-7.9199999999999982</v>
      </c>
      <c r="V9162" t="str">
        <f>VLOOKUP(M9162,People!B:C,2,0)</f>
        <v>Cassandra Brandow</v>
      </c>
      <c r="W9162" t="str">
        <f>IFERROR(VLOOKUP(B9162,Returns!B:C,2,0),"NO")</f>
        <v>NO</v>
      </c>
      <c r="X9162" s="34">
        <f t="shared" si="143"/>
        <v>8.3160000000000007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35">
        <v>0</v>
      </c>
      <c r="U9163" s="1">
        <v>32.46879999999998</v>
      </c>
      <c r="V9163" t="str">
        <f>VLOOKUP(M9163,People!B:C,2,0)</f>
        <v>Kelly Williams</v>
      </c>
      <c r="W9163" t="str">
        <f>IFERROR(VLOOKUP(B9163,Returns!B:C,2,0),"NO")</f>
        <v>NO</v>
      </c>
      <c r="X9163" s="34">
        <f t="shared" si="143"/>
        <v>0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35">
        <v>0</v>
      </c>
      <c r="U9164" s="1">
        <v>176.80260000000001</v>
      </c>
      <c r="V9164" t="str">
        <f>VLOOKUP(M9164,People!B:C,2,0)</f>
        <v>Kelly Williams</v>
      </c>
      <c r="W9164" t="str">
        <f>IFERROR(VLOOKUP(B9164,Returns!B:C,2,0),"NO")</f>
        <v>NO</v>
      </c>
      <c r="X9164" s="34">
        <f t="shared" si="143"/>
        <v>0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35">
        <v>0.2</v>
      </c>
      <c r="U9165" s="1">
        <v>0.74249999999999994</v>
      </c>
      <c r="V9165" t="str">
        <f>VLOOKUP(M9165,People!B:C,2,0)</f>
        <v>Kelly Williams</v>
      </c>
      <c r="W9165" t="str">
        <f>IFERROR(VLOOKUP(B9165,Returns!B:C,2,0),"NO")</f>
        <v>NO</v>
      </c>
      <c r="X9165" s="34">
        <f t="shared" si="143"/>
        <v>0.47520000000000007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35">
        <v>0.8</v>
      </c>
      <c r="U9166" s="1">
        <v>-393.60200000000009</v>
      </c>
      <c r="V9166" t="str">
        <f>VLOOKUP(M9166,People!B:C,2,0)</f>
        <v>Kelly Williams</v>
      </c>
      <c r="W9166" t="str">
        <f>IFERROR(VLOOKUP(B9166,Returns!B:C,2,0),"NO")</f>
        <v>NO</v>
      </c>
      <c r="X9166" s="34">
        <f t="shared" si="143"/>
        <v>114.50239999999997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35">
        <v>0.2</v>
      </c>
      <c r="U9167" s="1">
        <v>503.63999999999965</v>
      </c>
      <c r="V9167" t="str">
        <f>VLOOKUP(M9167,People!B:C,2,0)</f>
        <v>Anna Andreadi</v>
      </c>
      <c r="W9167" t="str">
        <f>IFERROR(VLOOKUP(B9167,Returns!B:C,2,0),"NO")</f>
        <v>NO</v>
      </c>
      <c r="X9167" s="34">
        <f t="shared" si="143"/>
        <v>895.36000000000013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35">
        <v>0</v>
      </c>
      <c r="U9168" s="1">
        <v>50.327999999999996</v>
      </c>
      <c r="V9168" t="str">
        <f>VLOOKUP(M9168,People!B:C,2,0)</f>
        <v>Anna Andreadi</v>
      </c>
      <c r="W9168" t="str">
        <f>IFERROR(VLOOKUP(B9168,Returns!B:C,2,0),"NO")</f>
        <v>NO</v>
      </c>
      <c r="X9168" s="34">
        <f t="shared" si="143"/>
        <v>0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35">
        <v>0</v>
      </c>
      <c r="U9169" s="1">
        <v>72.431999999999988</v>
      </c>
      <c r="V9169" t="str">
        <f>VLOOKUP(M9169,People!B:C,2,0)</f>
        <v>Anna Andreadi</v>
      </c>
      <c r="W9169" t="str">
        <f>IFERROR(VLOOKUP(B9169,Returns!B:C,2,0),"NO")</f>
        <v>NO</v>
      </c>
      <c r="X9169" s="34">
        <f t="shared" si="143"/>
        <v>0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35">
        <v>0</v>
      </c>
      <c r="U9170" s="1">
        <v>147.08959999999999</v>
      </c>
      <c r="V9170" t="str">
        <f>VLOOKUP(M9170,People!B:C,2,0)</f>
        <v>Cassandra Brandow</v>
      </c>
      <c r="W9170" t="str">
        <f>IFERROR(VLOOKUP(B9170,Returns!B:C,2,0),"NO")</f>
        <v>NO</v>
      </c>
      <c r="X9170" s="34">
        <f t="shared" si="143"/>
        <v>0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35">
        <v>0</v>
      </c>
      <c r="U9171" s="1">
        <v>21.012799999999999</v>
      </c>
      <c r="V9171" t="str">
        <f>VLOOKUP(M9171,People!B:C,2,0)</f>
        <v>Cassandra Brandow</v>
      </c>
      <c r="W9171" t="str">
        <f>IFERROR(VLOOKUP(B9171,Returns!B:C,2,0),"NO")</f>
        <v>NO</v>
      </c>
      <c r="X9171" s="34">
        <f t="shared" si="143"/>
        <v>0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35">
        <v>0</v>
      </c>
      <c r="U9172" s="1">
        <v>1.597999999999999</v>
      </c>
      <c r="V9172" t="str">
        <f>VLOOKUP(M9172,People!B:C,2,0)</f>
        <v>Anna Andreadi</v>
      </c>
      <c r="W9172" t="str">
        <f>IFERROR(VLOOKUP(B9172,Returns!B:C,2,0),"NO")</f>
        <v>NO</v>
      </c>
      <c r="X9172" s="34">
        <f t="shared" si="143"/>
        <v>0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35">
        <v>0</v>
      </c>
      <c r="U9173" s="1">
        <v>22.991999999999997</v>
      </c>
      <c r="V9173" t="str">
        <f>VLOOKUP(M9173,People!B:C,2,0)</f>
        <v>Anna Andreadi</v>
      </c>
      <c r="W9173" t="str">
        <f>IFERROR(VLOOKUP(B9173,Returns!B:C,2,0),"NO")</f>
        <v>NO</v>
      </c>
      <c r="X9173" s="34">
        <f t="shared" si="143"/>
        <v>0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35">
        <v>0</v>
      </c>
      <c r="U9174" s="1">
        <v>222.58799999999991</v>
      </c>
      <c r="V9174" t="str">
        <f>VLOOKUP(M9174,People!B:C,2,0)</f>
        <v>Anna Andreadi</v>
      </c>
      <c r="W9174" t="str">
        <f>IFERROR(VLOOKUP(B9174,Returns!B:C,2,0),"NO")</f>
        <v>NO</v>
      </c>
      <c r="X9174" s="34">
        <f t="shared" si="143"/>
        <v>0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35">
        <v>0</v>
      </c>
      <c r="U9175" s="1">
        <v>11.230799999999999</v>
      </c>
      <c r="V9175" t="str">
        <f>VLOOKUP(M9175,People!B:C,2,0)</f>
        <v>Anna Andreadi</v>
      </c>
      <c r="W9175" t="str">
        <f>IFERROR(VLOOKUP(B9175,Returns!B:C,2,0),"NO")</f>
        <v>NO</v>
      </c>
      <c r="X9175" s="34">
        <f t="shared" si="143"/>
        <v>0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35">
        <v>0.2</v>
      </c>
      <c r="U9176" s="1">
        <v>8.9969999999999892</v>
      </c>
      <c r="V9176" t="str">
        <f>VLOOKUP(M9176,People!B:C,2,0)</f>
        <v>Anna Andreadi</v>
      </c>
      <c r="W9176" t="str">
        <f>IFERROR(VLOOKUP(B9176,Returns!B:C,2,0),"NO")</f>
        <v>NO</v>
      </c>
      <c r="X9176" s="34">
        <f t="shared" si="143"/>
        <v>14.395200000000001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35">
        <v>0</v>
      </c>
      <c r="U9177" s="1">
        <v>9.3312000000000008</v>
      </c>
      <c r="V9177" t="str">
        <f>VLOOKUP(M9177,People!B:C,2,0)</f>
        <v>Anna Andreadi</v>
      </c>
      <c r="W9177" t="str">
        <f>IFERROR(VLOOKUP(B9177,Returns!B:C,2,0),"NO")</f>
        <v>NO</v>
      </c>
      <c r="X9177" s="34">
        <f t="shared" si="143"/>
        <v>0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35">
        <v>0.7</v>
      </c>
      <c r="U9178" s="1">
        <v>-20.72399999999999</v>
      </c>
      <c r="V9178" t="str">
        <f>VLOOKUP(M9178,People!B:C,2,0)</f>
        <v>Cassandra Brandow</v>
      </c>
      <c r="W9178" t="str">
        <f>IFERROR(VLOOKUP(B9178,Returns!B:C,2,0),"NO")</f>
        <v>NO</v>
      </c>
      <c r="X9178" s="34">
        <f t="shared" si="143"/>
        <v>21.760200000000001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35">
        <v>0</v>
      </c>
      <c r="U9179" s="1">
        <v>3.9144000000000005</v>
      </c>
      <c r="V9179" t="str">
        <f>VLOOKUP(M9179,People!B:C,2,0)</f>
        <v>Chuck Magee</v>
      </c>
      <c r="W9179" t="str">
        <f>IFERROR(VLOOKUP(B9179,Returns!B:C,2,0),"NO")</f>
        <v>NO</v>
      </c>
      <c r="X9179" s="34">
        <f t="shared" si="143"/>
        <v>0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35">
        <v>0</v>
      </c>
      <c r="U9180" s="1">
        <v>6.1490000000000009</v>
      </c>
      <c r="V9180" t="str">
        <f>VLOOKUP(M9180,People!B:C,2,0)</f>
        <v>Chuck Magee</v>
      </c>
      <c r="W9180" t="str">
        <f>IFERROR(VLOOKUP(B9180,Returns!B:C,2,0),"NO")</f>
        <v>NO</v>
      </c>
      <c r="X9180" s="34">
        <f t="shared" si="143"/>
        <v>0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35">
        <v>0.2</v>
      </c>
      <c r="U9181" s="1">
        <v>44.242500000000035</v>
      </c>
      <c r="V9181" t="str">
        <f>VLOOKUP(M9181,People!B:C,2,0)</f>
        <v>Anna Andreadi</v>
      </c>
      <c r="W9181" t="str">
        <f>IFERROR(VLOOKUP(B9181,Returns!B:C,2,0),"NO")</f>
        <v>NO</v>
      </c>
      <c r="X9181" s="34">
        <f t="shared" si="143"/>
        <v>141.57599999999999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35">
        <v>0.2</v>
      </c>
      <c r="U9182" s="1">
        <v>4.1832000000000003</v>
      </c>
      <c r="V9182" t="str">
        <f>VLOOKUP(M9182,People!B:C,2,0)</f>
        <v>Anna Andreadi</v>
      </c>
      <c r="W9182" t="str">
        <f>IFERROR(VLOOKUP(B9182,Returns!B:C,2,0),"NO")</f>
        <v>NO</v>
      </c>
      <c r="X9182" s="34">
        <f t="shared" si="143"/>
        <v>2.3904000000000005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35">
        <v>0.2</v>
      </c>
      <c r="U9183" s="1">
        <v>11.673000000000002</v>
      </c>
      <c r="V9183" t="str">
        <f>VLOOKUP(M9183,People!B:C,2,0)</f>
        <v>Anna Andreadi</v>
      </c>
      <c r="W9183" t="str">
        <f>IFERROR(VLOOKUP(B9183,Returns!B:C,2,0),"NO")</f>
        <v>NO</v>
      </c>
      <c r="X9183" s="34">
        <f t="shared" si="143"/>
        <v>6.2256000000000009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35">
        <v>0</v>
      </c>
      <c r="U9184" s="1">
        <v>7.8064000000000036</v>
      </c>
      <c r="V9184" t="str">
        <f>VLOOKUP(M9184,People!B:C,2,0)</f>
        <v>Anna Andreadi</v>
      </c>
      <c r="W9184" t="str">
        <f>IFERROR(VLOOKUP(B9184,Returns!B:C,2,0),"NO")</f>
        <v>NO</v>
      </c>
      <c r="X9184" s="34">
        <f t="shared" si="143"/>
        <v>0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35">
        <v>0</v>
      </c>
      <c r="U9185" s="1">
        <v>11.543199999999999</v>
      </c>
      <c r="V9185" t="str">
        <f>VLOOKUP(M9185,People!B:C,2,0)</f>
        <v>Anna Andreadi</v>
      </c>
      <c r="W9185" t="str">
        <f>IFERROR(VLOOKUP(B9185,Returns!B:C,2,0),"NO")</f>
        <v>NO</v>
      </c>
      <c r="X9185" s="34">
        <f t="shared" si="143"/>
        <v>0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35">
        <v>0</v>
      </c>
      <c r="U9186" s="1">
        <v>15.524999999999999</v>
      </c>
      <c r="V9186" t="str">
        <f>VLOOKUP(M9186,People!B:C,2,0)</f>
        <v>Anna Andreadi</v>
      </c>
      <c r="W9186" t="str">
        <f>IFERROR(VLOOKUP(B9186,Returns!B:C,2,0),"NO")</f>
        <v>NO</v>
      </c>
      <c r="X9186" s="34">
        <f t="shared" si="143"/>
        <v>0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35">
        <v>0.2</v>
      </c>
      <c r="U9187" s="1">
        <v>25.897999999999982</v>
      </c>
      <c r="V9187" t="str">
        <f>VLOOKUP(M9187,People!B:C,2,0)</f>
        <v>Anna Andreadi</v>
      </c>
      <c r="W9187" t="str">
        <f>IFERROR(VLOOKUP(B9187,Returns!B:C,2,0),"NO")</f>
        <v>NO</v>
      </c>
      <c r="X9187" s="34">
        <f t="shared" si="143"/>
        <v>41.436800000000005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35">
        <v>0</v>
      </c>
      <c r="U9188" s="1">
        <v>412.46800000000007</v>
      </c>
      <c r="V9188" t="str">
        <f>VLOOKUP(M9188,People!B:C,2,0)</f>
        <v>Anna Andreadi</v>
      </c>
      <c r="W9188" t="str">
        <f>IFERROR(VLOOKUP(B9188,Returns!B:C,2,0),"NO")</f>
        <v>NO</v>
      </c>
      <c r="X9188" s="34">
        <f t="shared" si="143"/>
        <v>0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35">
        <v>0.2</v>
      </c>
      <c r="U9189" s="1">
        <v>-0.69760000000000066</v>
      </c>
      <c r="V9189" t="str">
        <f>VLOOKUP(M9189,People!B:C,2,0)</f>
        <v>Chuck Magee</v>
      </c>
      <c r="W9189" t="str">
        <f>IFERROR(VLOOKUP(B9189,Returns!B:C,2,0),"NO")</f>
        <v>NO</v>
      </c>
      <c r="X9189" s="34">
        <f t="shared" si="143"/>
        <v>0.69760000000000011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35">
        <v>0.2</v>
      </c>
      <c r="U9190" s="1">
        <v>3.8024000000000004</v>
      </c>
      <c r="V9190" t="str">
        <f>VLOOKUP(M9190,People!B:C,2,0)</f>
        <v>Chuck Magee</v>
      </c>
      <c r="W9190" t="str">
        <f>IFERROR(VLOOKUP(B9190,Returns!B:C,2,0),"NO")</f>
        <v>NO</v>
      </c>
      <c r="X9190" s="34">
        <f t="shared" si="143"/>
        <v>4.3456000000000001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35">
        <v>0.2</v>
      </c>
      <c r="U9191" s="1">
        <v>-165.768</v>
      </c>
      <c r="V9191" t="str">
        <f>VLOOKUP(M9191,People!B:C,2,0)</f>
        <v>Chuck Magee</v>
      </c>
      <c r="W9191" t="str">
        <f>IFERROR(VLOOKUP(B9191,Returns!B:C,2,0),"NO")</f>
        <v>NO</v>
      </c>
      <c r="X9191" s="34">
        <f t="shared" si="143"/>
        <v>132.61440000000002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35">
        <v>0.7</v>
      </c>
      <c r="U9192" s="1">
        <v>-82.989999999999981</v>
      </c>
      <c r="V9192" t="str">
        <f>VLOOKUP(M9192,People!B:C,2,0)</f>
        <v>Chuck Magee</v>
      </c>
      <c r="W9192" t="str">
        <f>IFERROR(VLOOKUP(B9192,Returns!B:C,2,0),"NO")</f>
        <v>NO</v>
      </c>
      <c r="X9192" s="34">
        <f t="shared" si="143"/>
        <v>69.711600000000004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35">
        <v>0.2</v>
      </c>
      <c r="U9193" s="1">
        <v>15.489999999999997</v>
      </c>
      <c r="V9193" t="str">
        <f>VLOOKUP(M9193,People!B:C,2,0)</f>
        <v>Chuck Magee</v>
      </c>
      <c r="W9193" t="str">
        <f>IFERROR(VLOOKUP(B9193,Returns!B:C,2,0),"NO")</f>
        <v>NO</v>
      </c>
      <c r="X9193" s="34">
        <f t="shared" si="143"/>
        <v>9.9136000000000024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35">
        <v>0.8</v>
      </c>
      <c r="U9194" s="1">
        <v>-46.995200000000025</v>
      </c>
      <c r="V9194" t="str">
        <f>VLOOKUP(M9194,People!B:C,2,0)</f>
        <v>Kelly Williams</v>
      </c>
      <c r="W9194" t="str">
        <f>IFERROR(VLOOKUP(B9194,Returns!B:C,2,0),"NO")</f>
        <v>NO</v>
      </c>
      <c r="X9194" s="34">
        <f t="shared" si="143"/>
        <v>23.497599999999995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35">
        <v>0.2</v>
      </c>
      <c r="U9195" s="1">
        <v>38.779199999999989</v>
      </c>
      <c r="V9195" t="str">
        <f>VLOOKUP(M9195,People!B:C,2,0)</f>
        <v>Kelly Williams</v>
      </c>
      <c r="W9195" t="str">
        <f>IFERROR(VLOOKUP(B9195,Returns!B:C,2,0),"NO")</f>
        <v>NO</v>
      </c>
      <c r="X9195" s="34">
        <f t="shared" si="143"/>
        <v>68.94080000000001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35">
        <v>0.2</v>
      </c>
      <c r="U9196" s="1">
        <v>3.5993999999999993</v>
      </c>
      <c r="V9196" t="str">
        <f>VLOOKUP(M9196,People!B:C,2,0)</f>
        <v>Anna Andreadi</v>
      </c>
      <c r="W9196" t="str">
        <f>IFERROR(VLOOKUP(B9196,Returns!B:C,2,0),"NO")</f>
        <v>NO</v>
      </c>
      <c r="X9196" s="34">
        <f t="shared" si="143"/>
        <v>9.5984000000000016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35">
        <v>0.2</v>
      </c>
      <c r="U9197" s="1">
        <v>-16.614000000000004</v>
      </c>
      <c r="V9197" t="str">
        <f>VLOOKUP(M9197,People!B:C,2,0)</f>
        <v>Anna Andreadi</v>
      </c>
      <c r="W9197" t="str">
        <f>IFERROR(VLOOKUP(B9197,Returns!B:C,2,0),"NO")</f>
        <v>NO</v>
      </c>
      <c r="X9197" s="34">
        <f t="shared" si="143"/>
        <v>20.448000000000004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35">
        <v>0</v>
      </c>
      <c r="U9198" s="1">
        <v>19.180800000000001</v>
      </c>
      <c r="V9198" t="str">
        <f>VLOOKUP(M9198,People!B:C,2,0)</f>
        <v>Anna Andreadi</v>
      </c>
      <c r="W9198" t="str">
        <f>IFERROR(VLOOKUP(B9198,Returns!B:C,2,0),"NO")</f>
        <v>NO</v>
      </c>
      <c r="X9198" s="34">
        <f t="shared" si="143"/>
        <v>0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35">
        <v>0.2</v>
      </c>
      <c r="U9199" s="1">
        <v>125.30000000000007</v>
      </c>
      <c r="V9199" t="str">
        <f>VLOOKUP(M9199,People!B:C,2,0)</f>
        <v>Anna Andreadi</v>
      </c>
      <c r="W9199" t="str">
        <f>IFERROR(VLOOKUP(B9199,Returns!B:C,2,0),"NO")</f>
        <v>NO</v>
      </c>
      <c r="X9199" s="34">
        <f t="shared" si="143"/>
        <v>286.40000000000003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35">
        <v>0</v>
      </c>
      <c r="U9200" s="1">
        <v>11.0808</v>
      </c>
      <c r="V9200" t="str">
        <f>VLOOKUP(M9200,People!B:C,2,0)</f>
        <v>Anna Andreadi</v>
      </c>
      <c r="W9200" t="str">
        <f>IFERROR(VLOOKUP(B9200,Returns!B:C,2,0),"NO")</f>
        <v>NO</v>
      </c>
      <c r="X9200" s="34">
        <f t="shared" si="143"/>
        <v>0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35">
        <v>0.2</v>
      </c>
      <c r="U9201" s="1">
        <v>32.097999999999971</v>
      </c>
      <c r="V9201" t="str">
        <f>VLOOKUP(M9201,People!B:C,2,0)</f>
        <v>Anna Andreadi</v>
      </c>
      <c r="W9201" t="str">
        <f>IFERROR(VLOOKUP(B9201,Returns!B:C,2,0),"NO")</f>
        <v>NO</v>
      </c>
      <c r="X9201" s="34">
        <f t="shared" si="143"/>
        <v>51.356800000000014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35">
        <v>0</v>
      </c>
      <c r="U9202" s="1">
        <v>12.097999999999999</v>
      </c>
      <c r="V9202" t="str">
        <f>VLOOKUP(M9202,People!B:C,2,0)</f>
        <v>Chuck Magee</v>
      </c>
      <c r="W9202" t="str">
        <f>IFERROR(VLOOKUP(B9202,Returns!B:C,2,0),"NO")</f>
        <v>NO</v>
      </c>
      <c r="X9202" s="34">
        <f t="shared" si="143"/>
        <v>0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35">
        <v>0</v>
      </c>
      <c r="U9203" s="1">
        <v>148.51060000000001</v>
      </c>
      <c r="V9203" t="str">
        <f>VLOOKUP(M9203,People!B:C,2,0)</f>
        <v>Chuck Magee</v>
      </c>
      <c r="W9203" t="str">
        <f>IFERROR(VLOOKUP(B9203,Returns!B:C,2,0),"NO")</f>
        <v>NO</v>
      </c>
      <c r="X9203" s="34">
        <f t="shared" si="143"/>
        <v>0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35">
        <v>0.2</v>
      </c>
      <c r="U9204" s="1">
        <v>10.0632</v>
      </c>
      <c r="V9204" t="str">
        <f>VLOOKUP(M9204,People!B:C,2,0)</f>
        <v>Chuck Magee</v>
      </c>
      <c r="W9204" t="str">
        <f>IFERROR(VLOOKUP(B9204,Returns!B:C,2,0),"NO")</f>
        <v>NO</v>
      </c>
      <c r="X9204" s="34">
        <f t="shared" si="143"/>
        <v>5.7504000000000008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35">
        <v>0</v>
      </c>
      <c r="U9205" s="1">
        <v>32.186000000000007</v>
      </c>
      <c r="V9205" t="str">
        <f>VLOOKUP(M9205,People!B:C,2,0)</f>
        <v>Chuck Magee</v>
      </c>
      <c r="W9205" t="str">
        <f>IFERROR(VLOOKUP(B9205,Returns!B:C,2,0),"NO")</f>
        <v>NO</v>
      </c>
      <c r="X9205" s="34">
        <f t="shared" si="143"/>
        <v>0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35">
        <v>0</v>
      </c>
      <c r="U9206" s="1">
        <v>6.911999999999999</v>
      </c>
      <c r="V9206" t="str">
        <f>VLOOKUP(M9206,People!B:C,2,0)</f>
        <v>Anna Andreadi</v>
      </c>
      <c r="W9206" t="str">
        <f>IFERROR(VLOOKUP(B9206,Returns!B:C,2,0),"NO")</f>
        <v>Yes</v>
      </c>
      <c r="X9206" s="34">
        <f t="shared" si="143"/>
        <v>0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35">
        <v>0</v>
      </c>
      <c r="U9207" s="1">
        <v>4.4891999999999985</v>
      </c>
      <c r="V9207" t="str">
        <f>VLOOKUP(M9207,People!B:C,2,0)</f>
        <v>Chuck Magee</v>
      </c>
      <c r="W9207" t="str">
        <f>IFERROR(VLOOKUP(B9207,Returns!B:C,2,0),"NO")</f>
        <v>NO</v>
      </c>
      <c r="X9207" s="34">
        <f t="shared" si="143"/>
        <v>0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35">
        <v>0</v>
      </c>
      <c r="U9208" s="1">
        <v>24.883200000000002</v>
      </c>
      <c r="V9208" t="str">
        <f>VLOOKUP(M9208,People!B:C,2,0)</f>
        <v>Chuck Magee</v>
      </c>
      <c r="W9208" t="str">
        <f>IFERROR(VLOOKUP(B9208,Returns!B:C,2,0),"NO")</f>
        <v>NO</v>
      </c>
      <c r="X9208" s="34">
        <f t="shared" si="143"/>
        <v>0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35">
        <v>0.2</v>
      </c>
      <c r="U9209" s="1">
        <v>7.4654999999999987</v>
      </c>
      <c r="V9209" t="str">
        <f>VLOOKUP(M9209,People!B:C,2,0)</f>
        <v>Kelly Williams</v>
      </c>
      <c r="W9209" t="str">
        <f>IFERROR(VLOOKUP(B9209,Returns!B:C,2,0),"NO")</f>
        <v>NO</v>
      </c>
      <c r="X9209" s="34">
        <f t="shared" si="143"/>
        <v>7.9632000000000005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35">
        <v>0</v>
      </c>
      <c r="U9210" s="1">
        <v>4.1755999999999993</v>
      </c>
      <c r="V9210" t="str">
        <f>VLOOKUP(M9210,People!B:C,2,0)</f>
        <v>Anna Andreadi</v>
      </c>
      <c r="W9210" t="str">
        <f>IFERROR(VLOOKUP(B9210,Returns!B:C,2,0),"NO")</f>
        <v>NO</v>
      </c>
      <c r="X9210" s="34">
        <f t="shared" si="143"/>
        <v>0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35">
        <v>0</v>
      </c>
      <c r="U9211" s="1">
        <v>3.4944000000000002</v>
      </c>
      <c r="V9211" t="str">
        <f>VLOOKUP(M9211,People!B:C,2,0)</f>
        <v>Kelly Williams</v>
      </c>
      <c r="W9211" t="str">
        <f>IFERROR(VLOOKUP(B9211,Returns!B:C,2,0),"NO")</f>
        <v>NO</v>
      </c>
      <c r="X9211" s="34">
        <f t="shared" si="143"/>
        <v>0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35">
        <v>0</v>
      </c>
      <c r="U9212" s="1">
        <v>2.5920000000000001</v>
      </c>
      <c r="V9212" t="str">
        <f>VLOOKUP(M9212,People!B:C,2,0)</f>
        <v>Kelly Williams</v>
      </c>
      <c r="W9212" t="str">
        <f>IFERROR(VLOOKUP(B9212,Returns!B:C,2,0),"NO")</f>
        <v>NO</v>
      </c>
      <c r="X9212" s="34">
        <f t="shared" si="143"/>
        <v>0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35">
        <v>0</v>
      </c>
      <c r="U9213" s="1">
        <v>9.3312000000000008</v>
      </c>
      <c r="V9213" t="str">
        <f>VLOOKUP(M9213,People!B:C,2,0)</f>
        <v>Anna Andreadi</v>
      </c>
      <c r="W9213" t="str">
        <f>IFERROR(VLOOKUP(B9213,Returns!B:C,2,0),"NO")</f>
        <v>NO</v>
      </c>
      <c r="X9213" s="34">
        <f t="shared" si="143"/>
        <v>0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35">
        <v>0</v>
      </c>
      <c r="U9214" s="1">
        <v>11.166400000000003</v>
      </c>
      <c r="V9214" t="str">
        <f>VLOOKUP(M9214,People!B:C,2,0)</f>
        <v>Anna Andreadi</v>
      </c>
      <c r="W9214" t="str">
        <f>IFERROR(VLOOKUP(B9214,Returns!B:C,2,0),"NO")</f>
        <v>NO</v>
      </c>
      <c r="X9214" s="34">
        <f t="shared" si="143"/>
        <v>0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35">
        <v>0</v>
      </c>
      <c r="U9215" s="1">
        <v>28.598399999999994</v>
      </c>
      <c r="V9215" t="str">
        <f>VLOOKUP(M9215,People!B:C,2,0)</f>
        <v>Anna Andreadi</v>
      </c>
      <c r="W9215" t="str">
        <f>IFERROR(VLOOKUP(B9215,Returns!B:C,2,0),"NO")</f>
        <v>NO</v>
      </c>
      <c r="X9215" s="34">
        <f t="shared" si="143"/>
        <v>0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35">
        <v>0.2</v>
      </c>
      <c r="U9216" s="1">
        <v>6.9741</v>
      </c>
      <c r="V9216" t="str">
        <f>VLOOKUP(M9216,People!B:C,2,0)</f>
        <v>Chuck Magee</v>
      </c>
      <c r="W9216" t="str">
        <f>IFERROR(VLOOKUP(B9216,Returns!B:C,2,0),"NO")</f>
        <v>NO</v>
      </c>
      <c r="X9216" s="34">
        <f t="shared" si="143"/>
        <v>4.1328000000000005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35">
        <v>0</v>
      </c>
      <c r="U9217" s="1">
        <v>15.552000000000001</v>
      </c>
      <c r="V9217" t="str">
        <f>VLOOKUP(M9217,People!B:C,2,0)</f>
        <v>Anna Andreadi</v>
      </c>
      <c r="W9217" t="str">
        <f>IFERROR(VLOOKUP(B9217,Returns!B:C,2,0),"NO")</f>
        <v>NO</v>
      </c>
      <c r="X9217" s="34">
        <f t="shared" si="143"/>
        <v>0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35">
        <v>0.8</v>
      </c>
      <c r="U9218" s="1">
        <v>-24.771599999999999</v>
      </c>
      <c r="V9218" t="str">
        <f>VLOOKUP(M9218,People!B:C,2,0)</f>
        <v>Kelly Williams</v>
      </c>
      <c r="W9218" t="str">
        <f>IFERROR(VLOOKUP(B9218,Returns!B:C,2,0),"NO")</f>
        <v>NO</v>
      </c>
      <c r="X9218" s="34">
        <f t="shared" ref="X9218:X9281" si="144">T9218*R9218</f>
        <v>11.009599999999999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35">
        <v>0</v>
      </c>
      <c r="U9219" s="1">
        <v>7.4871999999999996</v>
      </c>
      <c r="V9219" t="str">
        <f>VLOOKUP(M9219,People!B:C,2,0)</f>
        <v>Kelly Williams</v>
      </c>
      <c r="W9219" t="str">
        <f>IFERROR(VLOOKUP(B9219,Returns!B:C,2,0),"NO")</f>
        <v>NO</v>
      </c>
      <c r="X9219" s="34">
        <f t="shared" si="144"/>
        <v>0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35">
        <v>0.2</v>
      </c>
      <c r="U9220" s="1">
        <v>3.3515999999999977</v>
      </c>
      <c r="V9220" t="str">
        <f>VLOOKUP(M9220,People!B:C,2,0)</f>
        <v>Chuck Magee</v>
      </c>
      <c r="W9220" t="str">
        <f>IFERROR(VLOOKUP(B9220,Returns!B:C,2,0),"NO")</f>
        <v>NO</v>
      </c>
      <c r="X9220" s="34">
        <f t="shared" si="144"/>
        <v>8.9376000000000015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35">
        <v>0.5</v>
      </c>
      <c r="U9221" s="1">
        <v>-204.99959999999996</v>
      </c>
      <c r="V9221" t="str">
        <f>VLOOKUP(M9221,People!B:C,2,0)</f>
        <v>Chuck Magee</v>
      </c>
      <c r="W9221" t="str">
        <f>IFERROR(VLOOKUP(B9221,Returns!B:C,2,0),"NO")</f>
        <v>NO</v>
      </c>
      <c r="X9221" s="34">
        <f t="shared" si="144"/>
        <v>150.73499999999999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35">
        <v>0</v>
      </c>
      <c r="U9222" s="1">
        <v>5.2028999999999996</v>
      </c>
      <c r="V9222" t="str">
        <f>VLOOKUP(M9222,People!B:C,2,0)</f>
        <v>Cassandra Brandow</v>
      </c>
      <c r="W9222" t="str">
        <f>IFERROR(VLOOKUP(B9222,Returns!B:C,2,0),"NO")</f>
        <v>NO</v>
      </c>
      <c r="X9222" s="34">
        <f t="shared" si="144"/>
        <v>0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35">
        <v>0</v>
      </c>
      <c r="U9223" s="1">
        <v>346.03960000000006</v>
      </c>
      <c r="V9223" t="str">
        <f>VLOOKUP(M9223,People!B:C,2,0)</f>
        <v>Cassandra Brandow</v>
      </c>
      <c r="W9223" t="str">
        <f>IFERROR(VLOOKUP(B9223,Returns!B:C,2,0),"NO")</f>
        <v>NO</v>
      </c>
      <c r="X9223" s="34">
        <f t="shared" si="144"/>
        <v>0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35">
        <v>0</v>
      </c>
      <c r="U9224" s="1">
        <v>12.441600000000001</v>
      </c>
      <c r="V9224" t="str">
        <f>VLOOKUP(M9224,People!B:C,2,0)</f>
        <v>Cassandra Brandow</v>
      </c>
      <c r="W9224" t="str">
        <f>IFERROR(VLOOKUP(B9224,Returns!B:C,2,0),"NO")</f>
        <v>NO</v>
      </c>
      <c r="X9224" s="34">
        <f t="shared" si="144"/>
        <v>0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35">
        <v>0.8</v>
      </c>
      <c r="U9225" s="1">
        <v>-13.188000000000009</v>
      </c>
      <c r="V9225" t="str">
        <f>VLOOKUP(M9225,People!B:C,2,0)</f>
        <v>Kelly Williams</v>
      </c>
      <c r="W9225" t="str">
        <f>IFERROR(VLOOKUP(B9225,Returns!B:C,2,0),"NO")</f>
        <v>NO</v>
      </c>
      <c r="X9225" s="34">
        <f t="shared" si="144"/>
        <v>6.0287999999999995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35">
        <v>0.8</v>
      </c>
      <c r="U9226" s="1">
        <v>-2.3232000000000008</v>
      </c>
      <c r="V9226" t="str">
        <f>VLOOKUP(M9226,People!B:C,2,0)</f>
        <v>Kelly Williams</v>
      </c>
      <c r="W9226" t="str">
        <f>IFERROR(VLOOKUP(B9226,Returns!B:C,2,0),"NO")</f>
        <v>NO</v>
      </c>
      <c r="X9226" s="34">
        <f t="shared" si="144"/>
        <v>1.1263999999999998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35">
        <v>0.8</v>
      </c>
      <c r="U9227" s="1">
        <v>-6.4232000000000014</v>
      </c>
      <c r="V9227" t="str">
        <f>VLOOKUP(M9227,People!B:C,2,0)</f>
        <v>Kelly Williams</v>
      </c>
      <c r="W9227" t="str">
        <f>IFERROR(VLOOKUP(B9227,Returns!B:C,2,0),"NO")</f>
        <v>NO</v>
      </c>
      <c r="X9227" s="34">
        <f t="shared" si="144"/>
        <v>3.3151999999999995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35">
        <v>0.2</v>
      </c>
      <c r="U9228" s="1">
        <v>-12.528600000000001</v>
      </c>
      <c r="V9228" t="str">
        <f>VLOOKUP(M9228,People!B:C,2,0)</f>
        <v>Kelly Williams</v>
      </c>
      <c r="W9228" t="str">
        <f>IFERROR(VLOOKUP(B9228,Returns!B:C,2,0),"NO")</f>
        <v>NO</v>
      </c>
      <c r="X9228" s="34">
        <f t="shared" si="144"/>
        <v>10.5504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35">
        <v>0</v>
      </c>
      <c r="U9229" s="1">
        <v>106.78080000000003</v>
      </c>
      <c r="V9229" t="str">
        <f>VLOOKUP(M9229,People!B:C,2,0)</f>
        <v>Anna Andreadi</v>
      </c>
      <c r="W9229" t="str">
        <f>IFERROR(VLOOKUP(B9229,Returns!B:C,2,0),"NO")</f>
        <v>NO</v>
      </c>
      <c r="X9229" s="34">
        <f t="shared" si="144"/>
        <v>0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35">
        <v>0</v>
      </c>
      <c r="U9230" s="1">
        <v>3.36</v>
      </c>
      <c r="V9230" t="str">
        <f>VLOOKUP(M9230,People!B:C,2,0)</f>
        <v>Anna Andreadi</v>
      </c>
      <c r="W9230" t="str">
        <f>IFERROR(VLOOKUP(B9230,Returns!B:C,2,0),"NO")</f>
        <v>NO</v>
      </c>
      <c r="X9230" s="34">
        <f t="shared" si="144"/>
        <v>0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35">
        <v>0.2</v>
      </c>
      <c r="U9231" s="1">
        <v>5.5070999999999994</v>
      </c>
      <c r="V9231" t="str">
        <f>VLOOKUP(M9231,People!B:C,2,0)</f>
        <v>Anna Andreadi</v>
      </c>
      <c r="W9231" t="str">
        <f>IFERROR(VLOOKUP(B9231,Returns!B:C,2,0),"NO")</f>
        <v>NO</v>
      </c>
      <c r="X9231" s="34">
        <f t="shared" si="144"/>
        <v>3.0384000000000002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35">
        <v>0</v>
      </c>
      <c r="U9232" s="1">
        <v>27.993600000000001</v>
      </c>
      <c r="V9232" t="str">
        <f>VLOOKUP(M9232,People!B:C,2,0)</f>
        <v>Anna Andreadi</v>
      </c>
      <c r="W9232" t="str">
        <f>IFERROR(VLOOKUP(B9232,Returns!B:C,2,0),"NO")</f>
        <v>NO</v>
      </c>
      <c r="X9232" s="34">
        <f t="shared" si="144"/>
        <v>0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35">
        <v>0.7</v>
      </c>
      <c r="U9233" s="1">
        <v>-694.29359999999997</v>
      </c>
      <c r="V9233" t="str">
        <f>VLOOKUP(M9233,People!B:C,2,0)</f>
        <v>Anna Andreadi</v>
      </c>
      <c r="W9233" t="str">
        <f>IFERROR(VLOOKUP(B9233,Returns!B:C,2,0),"NO")</f>
        <v>NO</v>
      </c>
      <c r="X9233" s="34">
        <f t="shared" si="144"/>
        <v>662.73480000000018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35">
        <v>0</v>
      </c>
      <c r="U9234" s="1">
        <v>31.244399999999995</v>
      </c>
      <c r="V9234" t="str">
        <f>VLOOKUP(M9234,People!B:C,2,0)</f>
        <v>Anna Andreadi</v>
      </c>
      <c r="W9234" t="str">
        <f>IFERROR(VLOOKUP(B9234,Returns!B:C,2,0),"NO")</f>
        <v>Yes</v>
      </c>
      <c r="X9234" s="34">
        <f t="shared" si="144"/>
        <v>0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35">
        <v>0</v>
      </c>
      <c r="U9235" s="1">
        <v>0.94679999999999698</v>
      </c>
      <c r="V9235" t="str">
        <f>VLOOKUP(M9235,People!B:C,2,0)</f>
        <v>Anna Andreadi</v>
      </c>
      <c r="W9235" t="str">
        <f>IFERROR(VLOOKUP(B9235,Returns!B:C,2,0),"NO")</f>
        <v>Yes</v>
      </c>
      <c r="X9235" s="34">
        <f t="shared" si="144"/>
        <v>0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35">
        <v>0.2</v>
      </c>
      <c r="U9236" s="1">
        <v>68.197999999999979</v>
      </c>
      <c r="V9236" t="str">
        <f>VLOOKUP(M9236,People!B:C,2,0)</f>
        <v>Anna Andreadi</v>
      </c>
      <c r="W9236" t="str">
        <f>IFERROR(VLOOKUP(B9236,Returns!B:C,2,0),"NO")</f>
        <v>Yes</v>
      </c>
      <c r="X9236" s="34">
        <f t="shared" si="144"/>
        <v>218.23360000000002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35">
        <v>0</v>
      </c>
      <c r="U9237" s="1">
        <v>5.2332000000000001</v>
      </c>
      <c r="V9237" t="str">
        <f>VLOOKUP(M9237,People!B:C,2,0)</f>
        <v>Anna Andreadi</v>
      </c>
      <c r="W9237" t="str">
        <f>IFERROR(VLOOKUP(B9237,Returns!B:C,2,0),"NO")</f>
        <v>Yes</v>
      </c>
      <c r="X9237" s="34">
        <f t="shared" si="144"/>
        <v>0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35">
        <v>0.2</v>
      </c>
      <c r="U9238" s="1">
        <v>28.436399999999935</v>
      </c>
      <c r="V9238" t="str">
        <f>VLOOKUP(M9238,People!B:C,2,0)</f>
        <v>Anna Andreadi</v>
      </c>
      <c r="W9238" t="str">
        <f>IFERROR(VLOOKUP(B9238,Returns!B:C,2,0),"NO")</f>
        <v>Yes</v>
      </c>
      <c r="X9238" s="34">
        <f t="shared" si="144"/>
        <v>113.74560000000002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35">
        <v>0.2</v>
      </c>
      <c r="U9239" s="1">
        <v>2.5591999999999997</v>
      </c>
      <c r="V9239" t="str">
        <f>VLOOKUP(M9239,People!B:C,2,0)</f>
        <v>Anna Andreadi</v>
      </c>
      <c r="W9239" t="str">
        <f>IFERROR(VLOOKUP(B9239,Returns!B:C,2,0),"NO")</f>
        <v>Yes</v>
      </c>
      <c r="X9239" s="34">
        <f t="shared" si="144"/>
        <v>1.4624000000000004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35">
        <v>0.2</v>
      </c>
      <c r="U9240" s="1">
        <v>-3.6892000000000067</v>
      </c>
      <c r="V9240" t="str">
        <f>VLOOKUP(M9240,People!B:C,2,0)</f>
        <v>Chuck Magee</v>
      </c>
      <c r="W9240" t="str">
        <f>IFERROR(VLOOKUP(B9240,Returns!B:C,2,0),"NO")</f>
        <v>NO</v>
      </c>
      <c r="X9240" s="34">
        <f t="shared" si="144"/>
        <v>29.513600000000004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35">
        <v>0.2</v>
      </c>
      <c r="U9241" s="1">
        <v>20.584200000000003</v>
      </c>
      <c r="V9241" t="str">
        <f>VLOOKUP(M9241,People!B:C,2,0)</f>
        <v>Cassandra Brandow</v>
      </c>
      <c r="W9241" t="str">
        <f>IFERROR(VLOOKUP(B9241,Returns!B:C,2,0),"NO")</f>
        <v>NO</v>
      </c>
      <c r="X9241" s="34">
        <f t="shared" si="144"/>
        <v>11.3568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35">
        <v>0.7</v>
      </c>
      <c r="U9242" s="1">
        <v>-3.9248999999999974</v>
      </c>
      <c r="V9242" t="str">
        <f>VLOOKUP(M9242,People!B:C,2,0)</f>
        <v>Cassandra Brandow</v>
      </c>
      <c r="W9242" t="str">
        <f>IFERROR(VLOOKUP(B9242,Returns!B:C,2,0),"NO")</f>
        <v>NO</v>
      </c>
      <c r="X9242" s="34">
        <f t="shared" si="144"/>
        <v>3.9249000000000005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35">
        <v>0.2</v>
      </c>
      <c r="U9243" s="1">
        <v>0.57540000000000058</v>
      </c>
      <c r="V9243" t="str">
        <f>VLOOKUP(M9243,People!B:C,2,0)</f>
        <v>Cassandra Brandow</v>
      </c>
      <c r="W9243" t="str">
        <f>IFERROR(VLOOKUP(B9243,Returns!B:C,2,0),"NO")</f>
        <v>NO</v>
      </c>
      <c r="X9243" s="34">
        <f t="shared" si="144"/>
        <v>1.3152000000000001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35">
        <v>0.2</v>
      </c>
      <c r="U9244" s="1">
        <v>4.6487999999999987</v>
      </c>
      <c r="V9244" t="str">
        <f>VLOOKUP(M9244,People!B:C,2,0)</f>
        <v>Anna Andreadi</v>
      </c>
      <c r="W9244" t="str">
        <f>IFERROR(VLOOKUP(B9244,Returns!B:C,2,0),"NO")</f>
        <v>NO</v>
      </c>
      <c r="X9244" s="34">
        <f t="shared" si="144"/>
        <v>2.8607999999999998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35">
        <v>0.15</v>
      </c>
      <c r="U9245" s="1">
        <v>7.0489999999999995</v>
      </c>
      <c r="V9245" t="str">
        <f>VLOOKUP(M9245,People!B:C,2,0)</f>
        <v>Anna Andreadi</v>
      </c>
      <c r="W9245" t="str">
        <f>IFERROR(VLOOKUP(B9245,Returns!B:C,2,0),"NO")</f>
        <v>NO</v>
      </c>
      <c r="X9245" s="34">
        <f t="shared" si="144"/>
        <v>17.974949999999996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35">
        <v>0</v>
      </c>
      <c r="U9246" s="1">
        <v>2.2239999999999998</v>
      </c>
      <c r="V9246" t="str">
        <f>VLOOKUP(M9246,People!B:C,2,0)</f>
        <v>Anna Andreadi</v>
      </c>
      <c r="W9246" t="str">
        <f>IFERROR(VLOOKUP(B9246,Returns!B:C,2,0),"NO")</f>
        <v>NO</v>
      </c>
      <c r="X9246" s="34">
        <f t="shared" si="144"/>
        <v>0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35">
        <v>0</v>
      </c>
      <c r="U9247" s="1">
        <v>15.552000000000001</v>
      </c>
      <c r="V9247" t="str">
        <f>VLOOKUP(M9247,People!B:C,2,0)</f>
        <v>Anna Andreadi</v>
      </c>
      <c r="W9247" t="str">
        <f>IFERROR(VLOOKUP(B9247,Returns!B:C,2,0),"NO")</f>
        <v>NO</v>
      </c>
      <c r="X9247" s="34">
        <f t="shared" si="144"/>
        <v>0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35">
        <v>0</v>
      </c>
      <c r="U9248" s="1">
        <v>2.8535999999999988</v>
      </c>
      <c r="V9248" t="str">
        <f>VLOOKUP(M9248,People!B:C,2,0)</f>
        <v>Anna Andreadi</v>
      </c>
      <c r="W9248" t="str">
        <f>IFERROR(VLOOKUP(B9248,Returns!B:C,2,0),"NO")</f>
        <v>NO</v>
      </c>
      <c r="X9248" s="34">
        <f t="shared" si="144"/>
        <v>0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35">
        <v>0</v>
      </c>
      <c r="U9249" s="1">
        <v>0.72279999999999989</v>
      </c>
      <c r="V9249" t="str">
        <f>VLOOKUP(M9249,People!B:C,2,0)</f>
        <v>Anna Andreadi</v>
      </c>
      <c r="W9249" t="str">
        <f>IFERROR(VLOOKUP(B9249,Returns!B:C,2,0),"NO")</f>
        <v>NO</v>
      </c>
      <c r="X9249" s="34">
        <f t="shared" si="144"/>
        <v>0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35">
        <v>0.2</v>
      </c>
      <c r="U9250" s="1">
        <v>1.3649999999999998</v>
      </c>
      <c r="V9250" t="str">
        <f>VLOOKUP(M9250,People!B:C,2,0)</f>
        <v>Chuck Magee</v>
      </c>
      <c r="W9250" t="str">
        <f>IFERROR(VLOOKUP(B9250,Returns!B:C,2,0),"NO")</f>
        <v>NO</v>
      </c>
      <c r="X9250" s="34">
        <f t="shared" si="144"/>
        <v>0.72800000000000009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35">
        <v>0</v>
      </c>
      <c r="U9251" s="1">
        <v>220.48250000000002</v>
      </c>
      <c r="V9251" t="str">
        <f>VLOOKUP(M9251,People!B:C,2,0)</f>
        <v>Chuck Magee</v>
      </c>
      <c r="W9251" t="str">
        <f>IFERROR(VLOOKUP(B9251,Returns!B:C,2,0),"NO")</f>
        <v>NO</v>
      </c>
      <c r="X9251" s="34">
        <f t="shared" si="144"/>
        <v>0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35">
        <v>0</v>
      </c>
      <c r="U9252" s="1">
        <v>54.444800000000001</v>
      </c>
      <c r="V9252" t="str">
        <f>VLOOKUP(M9252,People!B:C,2,0)</f>
        <v>Kelly Williams</v>
      </c>
      <c r="W9252" t="str">
        <f>IFERROR(VLOOKUP(B9252,Returns!B:C,2,0),"NO")</f>
        <v>NO</v>
      </c>
      <c r="X9252" s="34">
        <f t="shared" si="144"/>
        <v>0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35">
        <v>0.2</v>
      </c>
      <c r="U9253" s="1">
        <v>33.639999999999986</v>
      </c>
      <c r="V9253" t="str">
        <f>VLOOKUP(M9253,People!B:C,2,0)</f>
        <v>Anna Andreadi</v>
      </c>
      <c r="W9253" t="str">
        <f>IFERROR(VLOOKUP(B9253,Returns!B:C,2,0),"NO")</f>
        <v>Yes</v>
      </c>
      <c r="X9253" s="34">
        <f t="shared" si="144"/>
        <v>21.529600000000002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35">
        <v>0</v>
      </c>
      <c r="U9254" s="1">
        <v>63.983999999999988</v>
      </c>
      <c r="V9254" t="str">
        <f>VLOOKUP(M9254,People!B:C,2,0)</f>
        <v>Cassandra Brandow</v>
      </c>
      <c r="W9254" t="str">
        <f>IFERROR(VLOOKUP(B9254,Returns!B:C,2,0),"NO")</f>
        <v>NO</v>
      </c>
      <c r="X9254" s="34">
        <f t="shared" si="144"/>
        <v>0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35">
        <v>0</v>
      </c>
      <c r="U9255" s="1">
        <v>6.2208000000000006</v>
      </c>
      <c r="V9255" t="str">
        <f>VLOOKUP(M9255,People!B:C,2,0)</f>
        <v>Cassandra Brandow</v>
      </c>
      <c r="W9255" t="str">
        <f>IFERROR(VLOOKUP(B9255,Returns!B:C,2,0),"NO")</f>
        <v>NO</v>
      </c>
      <c r="X9255" s="34">
        <f t="shared" si="144"/>
        <v>0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35">
        <v>0</v>
      </c>
      <c r="U9256" s="1">
        <v>15.222499999999997</v>
      </c>
      <c r="V9256" t="str">
        <f>VLOOKUP(M9256,People!B:C,2,0)</f>
        <v>Kelly Williams</v>
      </c>
      <c r="W9256" t="str">
        <f>IFERROR(VLOOKUP(B9256,Returns!B:C,2,0),"NO")</f>
        <v>NO</v>
      </c>
      <c r="X9256" s="34">
        <f t="shared" si="144"/>
        <v>0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35">
        <v>0</v>
      </c>
      <c r="U9257" s="1">
        <v>6.8723999999999998</v>
      </c>
      <c r="V9257" t="str">
        <f>VLOOKUP(M9257,People!B:C,2,0)</f>
        <v>Kelly Williams</v>
      </c>
      <c r="W9257" t="str">
        <f>IFERROR(VLOOKUP(B9257,Returns!B:C,2,0),"NO")</f>
        <v>NO</v>
      </c>
      <c r="X9257" s="34">
        <f t="shared" si="144"/>
        <v>0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35">
        <v>0</v>
      </c>
      <c r="U9258" s="1">
        <v>4.4344000000000001</v>
      </c>
      <c r="V9258" t="str">
        <f>VLOOKUP(M9258,People!B:C,2,0)</f>
        <v>Kelly Williams</v>
      </c>
      <c r="W9258" t="str">
        <f>IFERROR(VLOOKUP(B9258,Returns!B:C,2,0),"NO")</f>
        <v>NO</v>
      </c>
      <c r="X9258" s="34">
        <f t="shared" si="144"/>
        <v>0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35">
        <v>0</v>
      </c>
      <c r="U9259" s="1">
        <v>53.270399999999995</v>
      </c>
      <c r="V9259" t="str">
        <f>VLOOKUP(M9259,People!B:C,2,0)</f>
        <v>Kelly Williams</v>
      </c>
      <c r="W9259" t="str">
        <f>IFERROR(VLOOKUP(B9259,Returns!B:C,2,0),"NO")</f>
        <v>NO</v>
      </c>
      <c r="X9259" s="34">
        <f t="shared" si="144"/>
        <v>0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35">
        <v>0</v>
      </c>
      <c r="U9260" s="1">
        <v>24.393000000000001</v>
      </c>
      <c r="V9260" t="str">
        <f>VLOOKUP(M9260,People!B:C,2,0)</f>
        <v>Kelly Williams</v>
      </c>
      <c r="W9260" t="str">
        <f>IFERROR(VLOOKUP(B9260,Returns!B:C,2,0),"NO")</f>
        <v>NO</v>
      </c>
      <c r="X9260" s="34">
        <f t="shared" si="144"/>
        <v>0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35">
        <v>0</v>
      </c>
      <c r="U9261" s="1">
        <v>2.598399999999998</v>
      </c>
      <c r="V9261" t="str">
        <f>VLOOKUP(M9261,People!B:C,2,0)</f>
        <v>Kelly Williams</v>
      </c>
      <c r="W9261" t="str">
        <f>IFERROR(VLOOKUP(B9261,Returns!B:C,2,0),"NO")</f>
        <v>NO</v>
      </c>
      <c r="X9261" s="34">
        <f t="shared" si="144"/>
        <v>0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35">
        <v>0</v>
      </c>
      <c r="U9262" s="1">
        <v>6.63</v>
      </c>
      <c r="V9262" t="str">
        <f>VLOOKUP(M9262,People!B:C,2,0)</f>
        <v>Kelly Williams</v>
      </c>
      <c r="W9262" t="str">
        <f>IFERROR(VLOOKUP(B9262,Returns!B:C,2,0),"NO")</f>
        <v>NO</v>
      </c>
      <c r="X9262" s="34">
        <f t="shared" si="144"/>
        <v>0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35">
        <v>0.2</v>
      </c>
      <c r="U9263" s="1">
        <v>-2.6997000000000355</v>
      </c>
      <c r="V9263" t="str">
        <f>VLOOKUP(M9263,People!B:C,2,0)</f>
        <v>Anna Andreadi</v>
      </c>
      <c r="W9263" t="str">
        <f>IFERROR(VLOOKUP(B9263,Returns!B:C,2,0),"NO")</f>
        <v>NO</v>
      </c>
      <c r="X9263" s="34">
        <f t="shared" si="144"/>
        <v>43.1952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35">
        <v>0</v>
      </c>
      <c r="U9264" s="1">
        <v>35.097300000000004</v>
      </c>
      <c r="V9264" t="str">
        <f>VLOOKUP(M9264,People!B:C,2,0)</f>
        <v>Kelly Williams</v>
      </c>
      <c r="W9264" t="str">
        <f>IFERROR(VLOOKUP(B9264,Returns!B:C,2,0),"NO")</f>
        <v>NO</v>
      </c>
      <c r="X9264" s="34">
        <f t="shared" si="144"/>
        <v>0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35">
        <v>0.1</v>
      </c>
      <c r="U9265" s="1">
        <v>53.982000000000006</v>
      </c>
      <c r="V9265" t="str">
        <f>VLOOKUP(M9265,People!B:C,2,0)</f>
        <v>Kelly Williams</v>
      </c>
      <c r="W9265" t="str">
        <f>IFERROR(VLOOKUP(B9265,Returns!B:C,2,0),"NO")</f>
        <v>NO</v>
      </c>
      <c r="X9265" s="34">
        <f t="shared" si="144"/>
        <v>26.991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35">
        <v>0.7</v>
      </c>
      <c r="U9266" s="1">
        <v>-7.782</v>
      </c>
      <c r="V9266" t="str">
        <f>VLOOKUP(M9266,People!B:C,2,0)</f>
        <v>Cassandra Brandow</v>
      </c>
      <c r="W9266" t="str">
        <f>IFERROR(VLOOKUP(B9266,Returns!B:C,2,0),"NO")</f>
        <v>NO</v>
      </c>
      <c r="X9266" s="34">
        <f t="shared" si="144"/>
        <v>8.1711000000000009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35">
        <v>0.2</v>
      </c>
      <c r="U9267" s="1">
        <v>24.317999999999998</v>
      </c>
      <c r="V9267" t="str">
        <f>VLOOKUP(M9267,People!B:C,2,0)</f>
        <v>Cassandra Brandow</v>
      </c>
      <c r="W9267" t="str">
        <f>IFERROR(VLOOKUP(B9267,Returns!B:C,2,0),"NO")</f>
        <v>NO</v>
      </c>
      <c r="X9267" s="34">
        <f t="shared" si="144"/>
        <v>12.969600000000003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35">
        <v>0</v>
      </c>
      <c r="U9268" s="1">
        <v>5.5327999999999999</v>
      </c>
      <c r="V9268" t="str">
        <f>VLOOKUP(M9268,People!B:C,2,0)</f>
        <v>Anna Andreadi</v>
      </c>
      <c r="W9268" t="str">
        <f>IFERROR(VLOOKUP(B9268,Returns!B:C,2,0),"NO")</f>
        <v>NO</v>
      </c>
      <c r="X9268" s="34">
        <f t="shared" si="144"/>
        <v>0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35">
        <v>0.1</v>
      </c>
      <c r="U9269" s="1">
        <v>6.8388000000000009</v>
      </c>
      <c r="V9269" t="str">
        <f>VLOOKUP(M9269,People!B:C,2,0)</f>
        <v>Chuck Magee</v>
      </c>
      <c r="W9269" t="str">
        <f>IFERROR(VLOOKUP(B9269,Returns!B:C,2,0),"NO")</f>
        <v>NO</v>
      </c>
      <c r="X9269" s="34">
        <f t="shared" si="144"/>
        <v>10.258200000000002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35">
        <v>0</v>
      </c>
      <c r="U9270" s="1">
        <v>9.6191999999999993</v>
      </c>
      <c r="V9270" t="str">
        <f>VLOOKUP(M9270,People!B:C,2,0)</f>
        <v>Chuck Magee</v>
      </c>
      <c r="W9270" t="str">
        <f>IFERROR(VLOOKUP(B9270,Returns!B:C,2,0),"NO")</f>
        <v>NO</v>
      </c>
      <c r="X9270" s="34">
        <f t="shared" si="144"/>
        <v>0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35">
        <v>0.2</v>
      </c>
      <c r="U9271" s="1">
        <v>11.2308</v>
      </c>
      <c r="V9271" t="str">
        <f>VLOOKUP(M9271,People!B:C,2,0)</f>
        <v>Chuck Magee</v>
      </c>
      <c r="W9271" t="str">
        <f>IFERROR(VLOOKUP(B9271,Returns!B:C,2,0),"NO")</f>
        <v>NO</v>
      </c>
      <c r="X9271" s="34">
        <f t="shared" si="144"/>
        <v>6.4176000000000002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35">
        <v>0.2</v>
      </c>
      <c r="U9272" s="1">
        <v>1453.1237999999996</v>
      </c>
      <c r="V9272" t="str">
        <f>VLOOKUP(M9272,People!B:C,2,0)</f>
        <v>Chuck Magee</v>
      </c>
      <c r="W9272" t="str">
        <f>IFERROR(VLOOKUP(B9272,Returns!B:C,2,0),"NO")</f>
        <v>NO</v>
      </c>
      <c r="X9272" s="34">
        <f t="shared" si="144"/>
        <v>861.11040000000014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35">
        <v>0</v>
      </c>
      <c r="U9273" s="1">
        <v>4.4088000000000012</v>
      </c>
      <c r="V9273" t="str">
        <f>VLOOKUP(M9273,People!B:C,2,0)</f>
        <v>Chuck Magee</v>
      </c>
      <c r="W9273" t="str">
        <f>IFERROR(VLOOKUP(B9273,Returns!B:C,2,0),"NO")</f>
        <v>NO</v>
      </c>
      <c r="X9273" s="34">
        <f t="shared" si="144"/>
        <v>0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35">
        <v>0</v>
      </c>
      <c r="U9274" s="1">
        <v>303.3408</v>
      </c>
      <c r="V9274" t="str">
        <f>VLOOKUP(M9274,People!B:C,2,0)</f>
        <v>Chuck Magee</v>
      </c>
      <c r="W9274" t="str">
        <f>IFERROR(VLOOKUP(B9274,Returns!B:C,2,0),"NO")</f>
        <v>NO</v>
      </c>
      <c r="X9274" s="34">
        <f t="shared" si="144"/>
        <v>0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35">
        <v>0</v>
      </c>
      <c r="U9275" s="1">
        <v>757.41120000000001</v>
      </c>
      <c r="V9275" t="str">
        <f>VLOOKUP(M9275,People!B:C,2,0)</f>
        <v>Cassandra Brandow</v>
      </c>
      <c r="W9275" t="str">
        <f>IFERROR(VLOOKUP(B9275,Returns!B:C,2,0),"NO")</f>
        <v>NO</v>
      </c>
      <c r="X9275" s="34">
        <f t="shared" si="144"/>
        <v>0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35">
        <v>0</v>
      </c>
      <c r="U9276" s="1">
        <v>112.57400000000001</v>
      </c>
      <c r="V9276" t="str">
        <f>VLOOKUP(M9276,People!B:C,2,0)</f>
        <v>Anna Andreadi</v>
      </c>
      <c r="W9276" t="str">
        <f>IFERROR(VLOOKUP(B9276,Returns!B:C,2,0),"NO")</f>
        <v>NO</v>
      </c>
      <c r="X9276" s="34">
        <f t="shared" si="144"/>
        <v>0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35">
        <v>0.2</v>
      </c>
      <c r="U9277" s="1">
        <v>13.852799999999995</v>
      </c>
      <c r="V9277" t="str">
        <f>VLOOKUP(M9277,People!B:C,2,0)</f>
        <v>Cassandra Brandow</v>
      </c>
      <c r="W9277" t="str">
        <f>IFERROR(VLOOKUP(B9277,Returns!B:C,2,0),"NO")</f>
        <v>NO</v>
      </c>
      <c r="X9277" s="34">
        <f t="shared" si="144"/>
        <v>36.940800000000003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35">
        <v>0.2</v>
      </c>
      <c r="U9278" s="1">
        <v>11.98</v>
      </c>
      <c r="V9278" t="str">
        <f>VLOOKUP(M9278,People!B:C,2,0)</f>
        <v>Cassandra Brandow</v>
      </c>
      <c r="W9278" t="str">
        <f>IFERROR(VLOOKUP(B9278,Returns!B:C,2,0),"NO")</f>
        <v>NO</v>
      </c>
      <c r="X9278" s="34">
        <f t="shared" si="144"/>
        <v>9.5840000000000014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35">
        <v>0.2</v>
      </c>
      <c r="U9279" s="1">
        <v>5.1791999999999998</v>
      </c>
      <c r="V9279" t="str">
        <f>VLOOKUP(M9279,People!B:C,2,0)</f>
        <v>Chuck Magee</v>
      </c>
      <c r="W9279" t="str">
        <f>IFERROR(VLOOKUP(B9279,Returns!B:C,2,0),"NO")</f>
        <v>NO</v>
      </c>
      <c r="X9279" s="34">
        <f t="shared" si="144"/>
        <v>3.1872000000000007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35">
        <v>0.7</v>
      </c>
      <c r="U9280" s="1">
        <v>-5.6006999999999962</v>
      </c>
      <c r="V9280" t="str">
        <f>VLOOKUP(M9280,People!B:C,2,0)</f>
        <v>Chuck Magee</v>
      </c>
      <c r="W9280" t="str">
        <f>IFERROR(VLOOKUP(B9280,Returns!B:C,2,0),"NO")</f>
        <v>NO</v>
      </c>
      <c r="X9280" s="34">
        <f t="shared" si="144"/>
        <v>5.6007000000000007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35">
        <v>0.3</v>
      </c>
      <c r="U9281" s="1">
        <v>-28.49799999999999</v>
      </c>
      <c r="V9281" t="str">
        <f>VLOOKUP(M9281,People!B:C,2,0)</f>
        <v>Chuck Magee</v>
      </c>
      <c r="W9281" t="str">
        <f>IFERROR(VLOOKUP(B9281,Returns!B:C,2,0),"NO")</f>
        <v>NO</v>
      </c>
      <c r="X9281" s="34">
        <f t="shared" si="144"/>
        <v>119.69159999999999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35">
        <v>0</v>
      </c>
      <c r="U9282" s="1">
        <v>40.97</v>
      </c>
      <c r="V9282" t="str">
        <f>VLOOKUP(M9282,People!B:C,2,0)</f>
        <v>Anna Andreadi</v>
      </c>
      <c r="W9282" t="str">
        <f>IFERROR(VLOOKUP(B9282,Returns!B:C,2,0),"NO")</f>
        <v>NO</v>
      </c>
      <c r="X9282" s="34">
        <f t="shared" ref="X9282:X9345" si="145">T9282*R9282</f>
        <v>0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35">
        <v>0</v>
      </c>
      <c r="U9283" s="1">
        <v>20.369999999999997</v>
      </c>
      <c r="V9283" t="str">
        <f>VLOOKUP(M9283,People!B:C,2,0)</f>
        <v>Cassandra Brandow</v>
      </c>
      <c r="W9283" t="str">
        <f>IFERROR(VLOOKUP(B9283,Returns!B:C,2,0),"NO")</f>
        <v>NO</v>
      </c>
      <c r="X9283" s="34">
        <f t="shared" si="145"/>
        <v>0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35">
        <v>0.2</v>
      </c>
      <c r="U9284" s="1">
        <v>25.278400000000001</v>
      </c>
      <c r="V9284" t="str">
        <f>VLOOKUP(M9284,People!B:C,2,0)</f>
        <v>Cassandra Brandow</v>
      </c>
      <c r="W9284" t="str">
        <f>IFERROR(VLOOKUP(B9284,Returns!B:C,2,0),"NO")</f>
        <v>NO</v>
      </c>
      <c r="X9284" s="34">
        <f t="shared" si="145"/>
        <v>14.444800000000001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35">
        <v>0.2</v>
      </c>
      <c r="U9285" s="1">
        <v>3.9473999999999996</v>
      </c>
      <c r="V9285" t="str">
        <f>VLOOKUP(M9285,People!B:C,2,0)</f>
        <v>Anna Andreadi</v>
      </c>
      <c r="W9285" t="str">
        <f>IFERROR(VLOOKUP(B9285,Returns!B:C,2,0),"NO")</f>
        <v>NO</v>
      </c>
      <c r="X9285" s="34">
        <f t="shared" si="145"/>
        <v>2.3391999999999999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35">
        <v>0</v>
      </c>
      <c r="U9286" s="1">
        <v>43.223399999999984</v>
      </c>
      <c r="V9286" t="str">
        <f>VLOOKUP(M9286,People!B:C,2,0)</f>
        <v>Kelly Williams</v>
      </c>
      <c r="W9286" t="str">
        <f>IFERROR(VLOOKUP(B9286,Returns!B:C,2,0),"NO")</f>
        <v>NO</v>
      </c>
      <c r="X9286" s="34">
        <f t="shared" si="145"/>
        <v>0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35">
        <v>0.2</v>
      </c>
      <c r="U9287" s="1">
        <v>4.7712000000000012</v>
      </c>
      <c r="V9287" t="str">
        <f>VLOOKUP(M9287,People!B:C,2,0)</f>
        <v>Cassandra Brandow</v>
      </c>
      <c r="W9287" t="str">
        <f>IFERROR(VLOOKUP(B9287,Returns!B:C,2,0),"NO")</f>
        <v>NO</v>
      </c>
      <c r="X9287" s="34">
        <f t="shared" si="145"/>
        <v>3.6351999999999998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35">
        <v>0.8</v>
      </c>
      <c r="U9288" s="1">
        <v>-11.020800000000005</v>
      </c>
      <c r="V9288" t="str">
        <f>VLOOKUP(M9288,People!B:C,2,0)</f>
        <v>Kelly Williams</v>
      </c>
      <c r="W9288" t="str">
        <f>IFERROR(VLOOKUP(B9288,Returns!B:C,2,0),"NO")</f>
        <v>NO</v>
      </c>
      <c r="X9288" s="34">
        <f t="shared" si="145"/>
        <v>5.5103999999999989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35">
        <v>0.3</v>
      </c>
      <c r="U9289" s="1">
        <v>-84.961500000000029</v>
      </c>
      <c r="V9289" t="str">
        <f>VLOOKUP(M9289,People!B:C,2,0)</f>
        <v>Kelly Williams</v>
      </c>
      <c r="W9289" t="str">
        <f>IFERROR(VLOOKUP(B9289,Returns!B:C,2,0),"NO")</f>
        <v>NO</v>
      </c>
      <c r="X9289" s="34">
        <f t="shared" si="145"/>
        <v>137.24549999999996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35">
        <v>0.3</v>
      </c>
      <c r="U9290" s="1">
        <v>-15.418800000000203</v>
      </c>
      <c r="V9290" t="str">
        <f>VLOOKUP(M9290,People!B:C,2,0)</f>
        <v>Chuck Magee</v>
      </c>
      <c r="W9290" t="str">
        <f>IFERROR(VLOOKUP(B9290,Returns!B:C,2,0),"NO")</f>
        <v>NO</v>
      </c>
      <c r="X9290" s="34">
        <f t="shared" si="145"/>
        <v>323.79480000000001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35">
        <v>0</v>
      </c>
      <c r="U9291" s="1">
        <v>22.987699999999997</v>
      </c>
      <c r="V9291" t="str">
        <f>VLOOKUP(M9291,People!B:C,2,0)</f>
        <v>Anna Andreadi</v>
      </c>
      <c r="W9291" t="str">
        <f>IFERROR(VLOOKUP(B9291,Returns!B:C,2,0),"NO")</f>
        <v>NO</v>
      </c>
      <c r="X9291" s="34">
        <f t="shared" si="145"/>
        <v>0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35">
        <v>0</v>
      </c>
      <c r="U9292" s="1">
        <v>2.8535999999999988</v>
      </c>
      <c r="V9292" t="str">
        <f>VLOOKUP(M9292,People!B:C,2,0)</f>
        <v>Chuck Magee</v>
      </c>
      <c r="W9292" t="str">
        <f>IFERROR(VLOOKUP(B9292,Returns!B:C,2,0),"NO")</f>
        <v>NO</v>
      </c>
      <c r="X9292" s="34">
        <f t="shared" si="145"/>
        <v>0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35">
        <v>0</v>
      </c>
      <c r="U9293" s="1">
        <v>15.524999999999999</v>
      </c>
      <c r="V9293" t="str">
        <f>VLOOKUP(M9293,People!B:C,2,0)</f>
        <v>Chuck Magee</v>
      </c>
      <c r="W9293" t="str">
        <f>IFERROR(VLOOKUP(B9293,Returns!B:C,2,0),"NO")</f>
        <v>NO</v>
      </c>
      <c r="X9293" s="34">
        <f t="shared" si="145"/>
        <v>0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35">
        <v>0.8</v>
      </c>
      <c r="U9294" s="1">
        <v>-0.94520000000000004</v>
      </c>
      <c r="V9294" t="str">
        <f>VLOOKUP(M9294,People!B:C,2,0)</f>
        <v>Kelly Williams</v>
      </c>
      <c r="W9294" t="str">
        <f>IFERROR(VLOOKUP(B9294,Returns!B:C,2,0),"NO")</f>
        <v>NO</v>
      </c>
      <c r="X9294" s="34">
        <f t="shared" si="145"/>
        <v>0.44479999999999986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35">
        <v>0</v>
      </c>
      <c r="U9295" s="1">
        <v>20.585999999999999</v>
      </c>
      <c r="V9295" t="str">
        <f>VLOOKUP(M9295,People!B:C,2,0)</f>
        <v>Chuck Magee</v>
      </c>
      <c r="W9295" t="str">
        <f>IFERROR(VLOOKUP(B9295,Returns!B:C,2,0),"NO")</f>
        <v>NO</v>
      </c>
      <c r="X9295" s="34">
        <f t="shared" si="145"/>
        <v>0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35">
        <v>0.2</v>
      </c>
      <c r="U9296" s="1">
        <v>5.0286000000000008</v>
      </c>
      <c r="V9296" t="str">
        <f>VLOOKUP(M9296,People!B:C,2,0)</f>
        <v>Chuck Magee</v>
      </c>
      <c r="W9296" t="str">
        <f>IFERROR(VLOOKUP(B9296,Returns!B:C,2,0),"NO")</f>
        <v>NO</v>
      </c>
      <c r="X9296" s="34">
        <f t="shared" si="145"/>
        <v>2.7744000000000004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35">
        <v>0.5</v>
      </c>
      <c r="U9297" s="1">
        <v>-64.937599999999989</v>
      </c>
      <c r="V9297" t="str">
        <f>VLOOKUP(M9297,People!B:C,2,0)</f>
        <v>Chuck Magee</v>
      </c>
      <c r="W9297" t="str">
        <f>IFERROR(VLOOKUP(B9297,Returns!B:C,2,0),"NO")</f>
        <v>NO</v>
      </c>
      <c r="X9297" s="34">
        <f t="shared" si="145"/>
        <v>57.98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35">
        <v>0.2</v>
      </c>
      <c r="U9298" s="1">
        <v>8.2847999999999971</v>
      </c>
      <c r="V9298" t="str">
        <f>VLOOKUP(M9298,People!B:C,2,0)</f>
        <v>Kelly Williams</v>
      </c>
      <c r="W9298" t="str">
        <f>IFERROR(VLOOKUP(B9298,Returns!B:C,2,0),"NO")</f>
        <v>NO</v>
      </c>
      <c r="X9298" s="34">
        <f t="shared" si="145"/>
        <v>8.2848000000000024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35">
        <v>0.2</v>
      </c>
      <c r="U9299" s="1">
        <v>24.476800000000004</v>
      </c>
      <c r="V9299" t="str">
        <f>VLOOKUP(M9299,People!B:C,2,0)</f>
        <v>Kelly Williams</v>
      </c>
      <c r="W9299" t="str">
        <f>IFERROR(VLOOKUP(B9299,Returns!B:C,2,0),"NO")</f>
        <v>NO</v>
      </c>
      <c r="X9299" s="34">
        <f t="shared" si="145"/>
        <v>48.953600000000002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35">
        <v>0.2</v>
      </c>
      <c r="U9300" s="1">
        <v>6.5057999999999971</v>
      </c>
      <c r="V9300" t="str">
        <f>VLOOKUP(M9300,People!B:C,2,0)</f>
        <v>Kelly Williams</v>
      </c>
      <c r="W9300" t="str">
        <f>IFERROR(VLOOKUP(B9300,Returns!B:C,2,0),"NO")</f>
        <v>NO</v>
      </c>
      <c r="X9300" s="34">
        <f t="shared" si="145"/>
        <v>14.870400000000002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35">
        <v>0.8</v>
      </c>
      <c r="U9301" s="1">
        <v>-6.8992000000000022</v>
      </c>
      <c r="V9301" t="str">
        <f>VLOOKUP(M9301,People!B:C,2,0)</f>
        <v>Kelly Williams</v>
      </c>
      <c r="W9301" t="str">
        <f>IFERROR(VLOOKUP(B9301,Returns!B:C,2,0),"NO")</f>
        <v>NO</v>
      </c>
      <c r="X9301" s="34">
        <f t="shared" si="145"/>
        <v>3.4495999999999989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35">
        <v>0.3</v>
      </c>
      <c r="U9302" s="1">
        <v>-20.245000000000008</v>
      </c>
      <c r="V9302" t="str">
        <f>VLOOKUP(M9302,People!B:C,2,0)</f>
        <v>Kelly Williams</v>
      </c>
      <c r="W9302" t="str">
        <f>IFERROR(VLOOKUP(B9302,Returns!B:C,2,0),"NO")</f>
        <v>NO</v>
      </c>
      <c r="X9302" s="34">
        <f t="shared" si="145"/>
        <v>17.005800000000001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35">
        <v>0.2</v>
      </c>
      <c r="U9303" s="1">
        <v>6.122999999999994</v>
      </c>
      <c r="V9303" t="str">
        <f>VLOOKUP(M9303,People!B:C,2,0)</f>
        <v>Kelly Williams</v>
      </c>
      <c r="W9303" t="str">
        <f>IFERROR(VLOOKUP(B9303,Returns!B:C,2,0),"NO")</f>
        <v>NO</v>
      </c>
      <c r="X9303" s="34">
        <f t="shared" si="145"/>
        <v>19.593600000000002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35">
        <v>0.2</v>
      </c>
      <c r="U9304" s="1">
        <v>0.88559999999999883</v>
      </c>
      <c r="V9304" t="str">
        <f>VLOOKUP(M9304,People!B:C,2,0)</f>
        <v>Kelly Williams</v>
      </c>
      <c r="W9304" t="str">
        <f>IFERROR(VLOOKUP(B9304,Returns!B:C,2,0),"NO")</f>
        <v>NO</v>
      </c>
      <c r="X9304" s="34">
        <f t="shared" si="145"/>
        <v>1.5744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35">
        <v>0.2</v>
      </c>
      <c r="U9305" s="1">
        <v>5.4432</v>
      </c>
      <c r="V9305" t="str">
        <f>VLOOKUP(M9305,People!B:C,2,0)</f>
        <v>Kelly Williams</v>
      </c>
      <c r="W9305" t="str">
        <f>IFERROR(VLOOKUP(B9305,Returns!B:C,2,0),"NO")</f>
        <v>NO</v>
      </c>
      <c r="X9305" s="34">
        <f t="shared" si="145"/>
        <v>3.1104000000000007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35">
        <v>0.8</v>
      </c>
      <c r="U9306" s="1">
        <v>-2.2877999999999998</v>
      </c>
      <c r="V9306" t="str">
        <f>VLOOKUP(M9306,People!B:C,2,0)</f>
        <v>Kelly Williams</v>
      </c>
      <c r="W9306" t="str">
        <f>IFERROR(VLOOKUP(B9306,Returns!B:C,2,0),"NO")</f>
        <v>NO</v>
      </c>
      <c r="X9306" s="34">
        <f t="shared" si="145"/>
        <v>1.1807999999999998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35">
        <v>0</v>
      </c>
      <c r="U9307" s="1">
        <v>2.1840000000000002</v>
      </c>
      <c r="V9307" t="str">
        <f>VLOOKUP(M9307,People!B:C,2,0)</f>
        <v>Anna Andreadi</v>
      </c>
      <c r="W9307" t="str">
        <f>IFERROR(VLOOKUP(B9307,Returns!B:C,2,0),"NO")</f>
        <v>NO</v>
      </c>
      <c r="X9307" s="34">
        <f t="shared" si="145"/>
        <v>0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35">
        <v>0</v>
      </c>
      <c r="U9308" s="1">
        <v>1.9023999999999992</v>
      </c>
      <c r="V9308" t="str">
        <f>VLOOKUP(M9308,People!B:C,2,0)</f>
        <v>Anna Andreadi</v>
      </c>
      <c r="W9308" t="str">
        <f>IFERROR(VLOOKUP(B9308,Returns!B:C,2,0),"NO")</f>
        <v>NO</v>
      </c>
      <c r="X9308" s="34">
        <f t="shared" si="145"/>
        <v>0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35">
        <v>0</v>
      </c>
      <c r="U9309" s="1">
        <v>3.7200000000000006</v>
      </c>
      <c r="V9309" t="str">
        <f>VLOOKUP(M9309,People!B:C,2,0)</f>
        <v>Anna Andreadi</v>
      </c>
      <c r="W9309" t="str">
        <f>IFERROR(VLOOKUP(B9309,Returns!B:C,2,0),"NO")</f>
        <v>NO</v>
      </c>
      <c r="X9309" s="34">
        <f t="shared" si="145"/>
        <v>0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35">
        <v>0</v>
      </c>
      <c r="U9310" s="1">
        <v>15.917999999999999</v>
      </c>
      <c r="V9310" t="str">
        <f>VLOOKUP(M9310,People!B:C,2,0)</f>
        <v>Anna Andreadi</v>
      </c>
      <c r="W9310" t="str">
        <f>IFERROR(VLOOKUP(B9310,Returns!B:C,2,0),"NO")</f>
        <v>NO</v>
      </c>
      <c r="X9310" s="34">
        <f t="shared" si="145"/>
        <v>0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35">
        <v>0</v>
      </c>
      <c r="U9311" s="1">
        <v>9.9215999999999998</v>
      </c>
      <c r="V9311" t="str">
        <f>VLOOKUP(M9311,People!B:C,2,0)</f>
        <v>Anna Andreadi</v>
      </c>
      <c r="W9311" t="str">
        <f>IFERROR(VLOOKUP(B9311,Returns!B:C,2,0),"NO")</f>
        <v>NO</v>
      </c>
      <c r="X9311" s="34">
        <f t="shared" si="145"/>
        <v>0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35">
        <v>0.2</v>
      </c>
      <c r="U9312" s="1">
        <v>45.839999999999996</v>
      </c>
      <c r="V9312" t="str">
        <f>VLOOKUP(M9312,People!B:C,2,0)</f>
        <v>Chuck Magee</v>
      </c>
      <c r="W9312" t="str">
        <f>IFERROR(VLOOKUP(B9312,Returns!B:C,2,0),"NO")</f>
        <v>NO</v>
      </c>
      <c r="X9312" s="34">
        <f t="shared" si="145"/>
        <v>29.337600000000005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35">
        <v>0.2</v>
      </c>
      <c r="U9313" s="1">
        <v>1.7247999999999997</v>
      </c>
      <c r="V9313" t="str">
        <f>VLOOKUP(M9313,People!B:C,2,0)</f>
        <v>Kelly Williams</v>
      </c>
      <c r="W9313" t="str">
        <f>IFERROR(VLOOKUP(B9313,Returns!B:C,2,0),"NO")</f>
        <v>NO</v>
      </c>
      <c r="X9313" s="34">
        <f t="shared" si="145"/>
        <v>0.98560000000000025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35">
        <v>0.2</v>
      </c>
      <c r="U9314" s="1">
        <v>4.7616000000000014</v>
      </c>
      <c r="V9314" t="str">
        <f>VLOOKUP(M9314,People!B:C,2,0)</f>
        <v>Kelly Williams</v>
      </c>
      <c r="W9314" t="str">
        <f>IFERROR(VLOOKUP(B9314,Returns!B:C,2,0),"NO")</f>
        <v>NO</v>
      </c>
      <c r="X9314" s="34">
        <f t="shared" si="145"/>
        <v>12.697600000000001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35">
        <v>0</v>
      </c>
      <c r="U9315" s="1">
        <v>117.12960000000004</v>
      </c>
      <c r="V9315" t="str">
        <f>VLOOKUP(M9315,People!B:C,2,0)</f>
        <v>Kelly Williams</v>
      </c>
      <c r="W9315" t="str">
        <f>IFERROR(VLOOKUP(B9315,Returns!B:C,2,0),"NO")</f>
        <v>Yes</v>
      </c>
      <c r="X9315" s="34">
        <f t="shared" si="145"/>
        <v>0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35">
        <v>0.1</v>
      </c>
      <c r="U9316" s="1">
        <v>46.790800000000004</v>
      </c>
      <c r="V9316" t="str">
        <f>VLOOKUP(M9316,People!B:C,2,0)</f>
        <v>Kelly Williams</v>
      </c>
      <c r="W9316" t="str">
        <f>IFERROR(VLOOKUP(B9316,Returns!B:C,2,0),"NO")</f>
        <v>Yes</v>
      </c>
      <c r="X9316" s="34">
        <f t="shared" si="145"/>
        <v>12.385800000000001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35">
        <v>0.4</v>
      </c>
      <c r="U9317" s="1">
        <v>-27.715799999999994</v>
      </c>
      <c r="V9317" t="str">
        <f>VLOOKUP(M9317,People!B:C,2,0)</f>
        <v>Chuck Magee</v>
      </c>
      <c r="W9317" t="str">
        <f>IFERROR(VLOOKUP(B9317,Returns!B:C,2,0),"NO")</f>
        <v>NO</v>
      </c>
      <c r="X9317" s="34">
        <f t="shared" si="145"/>
        <v>47.512799999999999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35">
        <v>0.2</v>
      </c>
      <c r="U9318" s="1">
        <v>-163.45159999999996</v>
      </c>
      <c r="V9318" t="str">
        <f>VLOOKUP(M9318,People!B:C,2,0)</f>
        <v>Chuck Magee</v>
      </c>
      <c r="W9318" t="str">
        <f>IFERROR(VLOOKUP(B9318,Returns!B:C,2,0),"NO")</f>
        <v>NO</v>
      </c>
      <c r="X9318" s="34">
        <f t="shared" si="145"/>
        <v>153.83680000000004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35">
        <v>0.2</v>
      </c>
      <c r="U9319" s="1">
        <v>-2.9940000000000015</v>
      </c>
      <c r="V9319" t="str">
        <f>VLOOKUP(M9319,People!B:C,2,0)</f>
        <v>Kelly Williams</v>
      </c>
      <c r="W9319" t="str">
        <f>IFERROR(VLOOKUP(B9319,Returns!B:C,2,0),"NO")</f>
        <v>NO</v>
      </c>
      <c r="X9319" s="34">
        <f t="shared" si="145"/>
        <v>9.5808000000000018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35">
        <v>0</v>
      </c>
      <c r="U9320" s="1">
        <v>6.4127999999999998</v>
      </c>
      <c r="V9320" t="str">
        <f>VLOOKUP(M9320,People!B:C,2,0)</f>
        <v>Chuck Magee</v>
      </c>
      <c r="W9320" t="str">
        <f>IFERROR(VLOOKUP(B9320,Returns!B:C,2,0),"NO")</f>
        <v>NO</v>
      </c>
      <c r="X9320" s="34">
        <f t="shared" si="145"/>
        <v>0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35">
        <v>0.1</v>
      </c>
      <c r="U9321" s="1">
        <v>25.474399999999999</v>
      </c>
      <c r="V9321" t="str">
        <f>VLOOKUP(M9321,People!B:C,2,0)</f>
        <v>Chuck Magee</v>
      </c>
      <c r="W9321" t="str">
        <f>IFERROR(VLOOKUP(B9321,Returns!B:C,2,0),"NO")</f>
        <v>NO</v>
      </c>
      <c r="X9321" s="34">
        <f t="shared" si="145"/>
        <v>16.3764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35">
        <v>0</v>
      </c>
      <c r="U9322" s="1">
        <v>31.266399999999976</v>
      </c>
      <c r="V9322" t="str">
        <f>VLOOKUP(M9322,People!B:C,2,0)</f>
        <v>Chuck Magee</v>
      </c>
      <c r="W9322" t="str">
        <f>IFERROR(VLOOKUP(B9322,Returns!B:C,2,0),"NO")</f>
        <v>NO</v>
      </c>
      <c r="X9322" s="34">
        <f t="shared" si="145"/>
        <v>0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35">
        <v>0.6</v>
      </c>
      <c r="U9323" s="1">
        <v>-5.6879999999999988</v>
      </c>
      <c r="V9323" t="str">
        <f>VLOOKUP(M9323,People!B:C,2,0)</f>
        <v>Kelly Williams</v>
      </c>
      <c r="W9323" t="str">
        <f>IFERROR(VLOOKUP(B9323,Returns!B:C,2,0),"NO")</f>
        <v>NO</v>
      </c>
      <c r="X9323" s="34">
        <f t="shared" si="145"/>
        <v>6.8256000000000006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35">
        <v>0.6</v>
      </c>
      <c r="U9324" s="1">
        <v>-84.292799999999986</v>
      </c>
      <c r="V9324" t="str">
        <f>VLOOKUP(M9324,People!B:C,2,0)</f>
        <v>Kelly Williams</v>
      </c>
      <c r="W9324" t="str">
        <f>IFERROR(VLOOKUP(B9324,Returns!B:C,2,0),"NO")</f>
        <v>NO</v>
      </c>
      <c r="X9324" s="34">
        <f t="shared" si="145"/>
        <v>39.667200000000001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35">
        <v>0</v>
      </c>
      <c r="U9325" s="1">
        <v>97.078399999999988</v>
      </c>
      <c r="V9325" t="str">
        <f>VLOOKUP(M9325,People!B:C,2,0)</f>
        <v>Anna Andreadi</v>
      </c>
      <c r="W9325" t="str">
        <f>IFERROR(VLOOKUP(B9325,Returns!B:C,2,0),"NO")</f>
        <v>Yes</v>
      </c>
      <c r="X9325" s="34">
        <f t="shared" si="145"/>
        <v>0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35">
        <v>0.2</v>
      </c>
      <c r="U9326" s="1">
        <v>59.481600000000014</v>
      </c>
      <c r="V9326" t="str">
        <f>VLOOKUP(M9326,People!B:C,2,0)</f>
        <v>Anna Andreadi</v>
      </c>
      <c r="W9326" t="str">
        <f>IFERROR(VLOOKUP(B9326,Returns!B:C,2,0),"NO")</f>
        <v>Yes</v>
      </c>
      <c r="X9326" s="34">
        <f t="shared" si="145"/>
        <v>118.96320000000001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35">
        <v>0.2</v>
      </c>
      <c r="U9327" s="1">
        <v>23.711999999999996</v>
      </c>
      <c r="V9327" t="str">
        <f>VLOOKUP(M9327,People!B:C,2,0)</f>
        <v>Anna Andreadi</v>
      </c>
      <c r="W9327" t="str">
        <f>IFERROR(VLOOKUP(B9327,Returns!B:C,2,0),"NO")</f>
        <v>Yes</v>
      </c>
      <c r="X9327" s="34">
        <f t="shared" si="145"/>
        <v>14.592000000000002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35">
        <v>0</v>
      </c>
      <c r="U9328" s="1">
        <v>34.812800000000003</v>
      </c>
      <c r="V9328" t="str">
        <f>VLOOKUP(M9328,People!B:C,2,0)</f>
        <v>Anna Andreadi</v>
      </c>
      <c r="W9328" t="str">
        <f>IFERROR(VLOOKUP(B9328,Returns!B:C,2,0),"NO")</f>
        <v>NO</v>
      </c>
      <c r="X9328" s="34">
        <f t="shared" si="145"/>
        <v>0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35">
        <v>0.2</v>
      </c>
      <c r="U9329" s="1">
        <v>34.178400000000011</v>
      </c>
      <c r="V9329" t="str">
        <f>VLOOKUP(M9329,People!B:C,2,0)</f>
        <v>Anna Andreadi</v>
      </c>
      <c r="W9329" t="str">
        <f>IFERROR(VLOOKUP(B9329,Returns!B:C,2,0),"NO")</f>
        <v>NO</v>
      </c>
      <c r="X9329" s="34">
        <f t="shared" si="145"/>
        <v>91.142400000000009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35">
        <v>0</v>
      </c>
      <c r="U9330" s="1">
        <v>7.2744</v>
      </c>
      <c r="V9330" t="str">
        <f>VLOOKUP(M9330,People!B:C,2,0)</f>
        <v>Anna Andreadi</v>
      </c>
      <c r="W9330" t="str">
        <f>IFERROR(VLOOKUP(B9330,Returns!B:C,2,0),"NO")</f>
        <v>NO</v>
      </c>
      <c r="X9330" s="34">
        <f t="shared" si="145"/>
        <v>0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35">
        <v>0</v>
      </c>
      <c r="U9331" s="1">
        <v>15.395199999999999</v>
      </c>
      <c r="V9331" t="str">
        <f>VLOOKUP(M9331,People!B:C,2,0)</f>
        <v>Anna Andreadi</v>
      </c>
      <c r="W9331" t="str">
        <f>IFERROR(VLOOKUP(B9331,Returns!B:C,2,0),"NO")</f>
        <v>NO</v>
      </c>
      <c r="X9331" s="34">
        <f t="shared" si="145"/>
        <v>0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35">
        <v>0</v>
      </c>
      <c r="U9332" s="1">
        <v>7.3132000000000001</v>
      </c>
      <c r="V9332" t="str">
        <f>VLOOKUP(M9332,People!B:C,2,0)</f>
        <v>Chuck Magee</v>
      </c>
      <c r="W9332" t="str">
        <f>IFERROR(VLOOKUP(B9332,Returns!B:C,2,0),"NO")</f>
        <v>NO</v>
      </c>
      <c r="X9332" s="34">
        <f t="shared" si="145"/>
        <v>0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35">
        <v>0.2</v>
      </c>
      <c r="U9333" s="1">
        <v>75.180000000000064</v>
      </c>
      <c r="V9333" t="str">
        <f>VLOOKUP(M9333,People!B:C,2,0)</f>
        <v>Anna Andreadi</v>
      </c>
      <c r="W9333" t="str">
        <f>IFERROR(VLOOKUP(B9333,Returns!B:C,2,0),"NO")</f>
        <v>NO</v>
      </c>
      <c r="X9333" s="34">
        <f t="shared" si="145"/>
        <v>171.84000000000003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35">
        <v>0</v>
      </c>
      <c r="U9334" s="1">
        <v>50.876800000000003</v>
      </c>
      <c r="V9334" t="str">
        <f>VLOOKUP(M9334,People!B:C,2,0)</f>
        <v>Cassandra Brandow</v>
      </c>
      <c r="W9334" t="str">
        <f>IFERROR(VLOOKUP(B9334,Returns!B:C,2,0),"NO")</f>
        <v>NO</v>
      </c>
      <c r="X9334" s="34">
        <f t="shared" si="145"/>
        <v>0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35">
        <v>0</v>
      </c>
      <c r="U9335" s="1">
        <v>6.6739999999999995</v>
      </c>
      <c r="V9335" t="str">
        <f>VLOOKUP(M9335,People!B:C,2,0)</f>
        <v>Cassandra Brandow</v>
      </c>
      <c r="W9335" t="str">
        <f>IFERROR(VLOOKUP(B9335,Returns!B:C,2,0),"NO")</f>
        <v>NO</v>
      </c>
      <c r="X9335" s="34">
        <f t="shared" si="145"/>
        <v>0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35">
        <v>0.2</v>
      </c>
      <c r="U9336" s="1">
        <v>-15.71759999999999</v>
      </c>
      <c r="V9336" t="str">
        <f>VLOOKUP(M9336,People!B:C,2,0)</f>
        <v>Cassandra Brandow</v>
      </c>
      <c r="W9336" t="str">
        <f>IFERROR(VLOOKUP(B9336,Returns!B:C,2,0),"NO")</f>
        <v>NO</v>
      </c>
      <c r="X9336" s="34">
        <f t="shared" si="145"/>
        <v>62.870399999999997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35">
        <v>0.2</v>
      </c>
      <c r="U9337" s="1">
        <v>1.4975999999999996</v>
      </c>
      <c r="V9337" t="str">
        <f>VLOOKUP(M9337,People!B:C,2,0)</f>
        <v>Cassandra Brandow</v>
      </c>
      <c r="W9337" t="str">
        <f>IFERROR(VLOOKUP(B9337,Returns!B:C,2,0),"NO")</f>
        <v>NO</v>
      </c>
      <c r="X9337" s="34">
        <f t="shared" si="145"/>
        <v>0.92159999999999997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35">
        <v>0</v>
      </c>
      <c r="U9338" s="1">
        <v>8.7710000000000008</v>
      </c>
      <c r="V9338" t="str">
        <f>VLOOKUP(M9338,People!B:C,2,0)</f>
        <v>Anna Andreadi</v>
      </c>
      <c r="W9338" t="str">
        <f>IFERROR(VLOOKUP(B9338,Returns!B:C,2,0),"NO")</f>
        <v>NO</v>
      </c>
      <c r="X9338" s="34">
        <f t="shared" si="145"/>
        <v>0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35">
        <v>0.2</v>
      </c>
      <c r="U9339" s="1">
        <v>1.1219999999999999</v>
      </c>
      <c r="V9339" t="str">
        <f>VLOOKUP(M9339,People!B:C,2,0)</f>
        <v>Anna Andreadi</v>
      </c>
      <c r="W9339" t="str">
        <f>IFERROR(VLOOKUP(B9339,Returns!B:C,2,0),"NO")</f>
        <v>NO</v>
      </c>
      <c r="X9339" s="34">
        <f t="shared" si="145"/>
        <v>0.59840000000000015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35">
        <v>0.2</v>
      </c>
      <c r="U9340" s="1">
        <v>7.0223999999999993</v>
      </c>
      <c r="V9340" t="str">
        <f>VLOOKUP(M9340,People!B:C,2,0)</f>
        <v>Anna Andreadi</v>
      </c>
      <c r="W9340" t="str">
        <f>IFERROR(VLOOKUP(B9340,Returns!B:C,2,0),"NO")</f>
        <v>NO</v>
      </c>
      <c r="X9340" s="34">
        <f t="shared" si="145"/>
        <v>4.0128000000000004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35">
        <v>0</v>
      </c>
      <c r="U9341" s="1">
        <v>68.963099999999997</v>
      </c>
      <c r="V9341" t="str">
        <f>VLOOKUP(M9341,People!B:C,2,0)</f>
        <v>Anna Andreadi</v>
      </c>
      <c r="W9341" t="str">
        <f>IFERROR(VLOOKUP(B9341,Returns!B:C,2,0),"NO")</f>
        <v>NO</v>
      </c>
      <c r="X9341" s="34">
        <f t="shared" si="145"/>
        <v>0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35">
        <v>0</v>
      </c>
      <c r="U9342" s="1">
        <v>9</v>
      </c>
      <c r="V9342" t="str">
        <f>VLOOKUP(M9342,People!B:C,2,0)</f>
        <v>Anna Andreadi</v>
      </c>
      <c r="W9342" t="str">
        <f>IFERROR(VLOOKUP(B9342,Returns!B:C,2,0),"NO")</f>
        <v>NO</v>
      </c>
      <c r="X9342" s="34">
        <f t="shared" si="145"/>
        <v>0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35">
        <v>0.2</v>
      </c>
      <c r="U9343" s="1">
        <v>11.757600000000011</v>
      </c>
      <c r="V9343" t="str">
        <f>VLOOKUP(M9343,People!B:C,2,0)</f>
        <v>Anna Andreadi</v>
      </c>
      <c r="W9343" t="str">
        <f>IFERROR(VLOOKUP(B9343,Returns!B:C,2,0),"NO")</f>
        <v>NO</v>
      </c>
      <c r="X9343" s="34">
        <f t="shared" si="145"/>
        <v>23.515200000000007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35">
        <v>0.2</v>
      </c>
      <c r="U9344" s="1">
        <v>19.193999999999999</v>
      </c>
      <c r="V9344" t="str">
        <f>VLOOKUP(M9344,People!B:C,2,0)</f>
        <v>Anna Andreadi</v>
      </c>
      <c r="W9344" t="str">
        <f>IFERROR(VLOOKUP(B9344,Returns!B:C,2,0),"NO")</f>
        <v>NO</v>
      </c>
      <c r="X9344" s="34">
        <f t="shared" si="145"/>
        <v>10.236800000000002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35">
        <v>0.4</v>
      </c>
      <c r="U9345" s="1">
        <v>-106.39299999999997</v>
      </c>
      <c r="V9345" t="str">
        <f>VLOOKUP(M9345,People!B:C,2,0)</f>
        <v>Chuck Magee</v>
      </c>
      <c r="W9345" t="str">
        <f>IFERROR(VLOOKUP(B9345,Returns!B:C,2,0),"NO")</f>
        <v>Yes</v>
      </c>
      <c r="X9345" s="34">
        <f t="shared" si="145"/>
        <v>182.38800000000003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35">
        <v>0.7</v>
      </c>
      <c r="U9346" s="1">
        <v>-4.7625000000000011</v>
      </c>
      <c r="V9346" t="str">
        <f>VLOOKUP(M9346,People!B:C,2,0)</f>
        <v>Chuck Magee</v>
      </c>
      <c r="W9346" t="str">
        <f>IFERROR(VLOOKUP(B9346,Returns!B:C,2,0),"NO")</f>
        <v>Yes</v>
      </c>
      <c r="X9346" s="34">
        <f t="shared" ref="X9346:X9409" si="146">T9346*R9346</f>
        <v>4.0005000000000006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35">
        <v>0.4</v>
      </c>
      <c r="U9347" s="1">
        <v>-11.518799999999999</v>
      </c>
      <c r="V9347" t="str">
        <f>VLOOKUP(M9347,People!B:C,2,0)</f>
        <v>Chuck Magee</v>
      </c>
      <c r="W9347" t="str">
        <f>IFERROR(VLOOKUP(B9347,Returns!B:C,2,0),"NO")</f>
        <v>Yes</v>
      </c>
      <c r="X9347" s="34">
        <f t="shared" si="146"/>
        <v>23.037599999999998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35">
        <v>0.2</v>
      </c>
      <c r="U9348" s="1">
        <v>8.2896000000000001</v>
      </c>
      <c r="V9348" t="str">
        <f>VLOOKUP(M9348,People!B:C,2,0)</f>
        <v>Chuck Magee</v>
      </c>
      <c r="W9348" t="str">
        <f>IFERROR(VLOOKUP(B9348,Returns!B:C,2,0),"NO")</f>
        <v>Yes</v>
      </c>
      <c r="X9348" s="34">
        <f t="shared" si="146"/>
        <v>6.0288000000000004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35">
        <v>0.3</v>
      </c>
      <c r="U9349" s="1">
        <v>-12.84900000000016</v>
      </c>
      <c r="V9349" t="str">
        <f>VLOOKUP(M9349,People!B:C,2,0)</f>
        <v>Chuck Magee</v>
      </c>
      <c r="W9349" t="str">
        <f>IFERROR(VLOOKUP(B9349,Returns!B:C,2,0),"NO")</f>
        <v>Yes</v>
      </c>
      <c r="X9349" s="34">
        <f t="shared" si="146"/>
        <v>269.82899999999995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35">
        <v>0</v>
      </c>
      <c r="U9350" s="1">
        <v>202.25279999999998</v>
      </c>
      <c r="V9350" t="str">
        <f>VLOOKUP(M9350,People!B:C,2,0)</f>
        <v>Anna Andreadi</v>
      </c>
      <c r="W9350" t="str">
        <f>IFERROR(VLOOKUP(B9350,Returns!B:C,2,0),"NO")</f>
        <v>NO</v>
      </c>
      <c r="X9350" s="34">
        <f t="shared" si="146"/>
        <v>0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35">
        <v>0</v>
      </c>
      <c r="U9351" s="1">
        <v>10.909600000000001</v>
      </c>
      <c r="V9351" t="str">
        <f>VLOOKUP(M9351,People!B:C,2,0)</f>
        <v>Anna Andreadi</v>
      </c>
      <c r="W9351" t="str">
        <f>IFERROR(VLOOKUP(B9351,Returns!B:C,2,0),"NO")</f>
        <v>NO</v>
      </c>
      <c r="X9351" s="34">
        <f t="shared" si="146"/>
        <v>0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35">
        <v>0.2</v>
      </c>
      <c r="U9352" s="1">
        <v>4.4603999999999999</v>
      </c>
      <c r="V9352" t="str">
        <f>VLOOKUP(M9352,People!B:C,2,0)</f>
        <v>Anna Andreadi</v>
      </c>
      <c r="W9352" t="str">
        <f>IFERROR(VLOOKUP(B9352,Returns!B:C,2,0),"NO")</f>
        <v>NO</v>
      </c>
      <c r="X9352" s="34">
        <f t="shared" si="146"/>
        <v>2.6432000000000002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35">
        <v>0.2</v>
      </c>
      <c r="U9353" s="1">
        <v>-20.784600000000012</v>
      </c>
      <c r="V9353" t="str">
        <f>VLOOKUP(M9353,People!B:C,2,0)</f>
        <v>Anna Andreadi</v>
      </c>
      <c r="W9353" t="str">
        <f>IFERROR(VLOOKUP(B9353,Returns!B:C,2,0),"NO")</f>
        <v>NO</v>
      </c>
      <c r="X9353" s="34">
        <f t="shared" si="146"/>
        <v>36.950400000000002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35">
        <v>0.3</v>
      </c>
      <c r="U9354" s="1">
        <v>-14.870399999999961</v>
      </c>
      <c r="V9354" t="str">
        <f>VLOOKUP(M9354,People!B:C,2,0)</f>
        <v>Kelly Williams</v>
      </c>
      <c r="W9354" t="str">
        <f>IFERROR(VLOOKUP(B9354,Returns!B:C,2,0),"NO")</f>
        <v>NO</v>
      </c>
      <c r="X9354" s="34">
        <f t="shared" si="146"/>
        <v>156.13919999999999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35">
        <v>0.2</v>
      </c>
      <c r="U9355" s="1">
        <v>3.7127999999999988</v>
      </c>
      <c r="V9355" t="str">
        <f>VLOOKUP(M9355,People!B:C,2,0)</f>
        <v>Kelly Williams</v>
      </c>
      <c r="W9355" t="str">
        <f>IFERROR(VLOOKUP(B9355,Returns!B:C,2,0),"NO")</f>
        <v>NO</v>
      </c>
      <c r="X9355" s="34">
        <f t="shared" si="146"/>
        <v>2.2848000000000002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35">
        <v>0</v>
      </c>
      <c r="U9356" s="1">
        <v>9.3312000000000008</v>
      </c>
      <c r="V9356" t="str">
        <f>VLOOKUP(M9356,People!B:C,2,0)</f>
        <v>Kelly Williams</v>
      </c>
      <c r="W9356" t="str">
        <f>IFERROR(VLOOKUP(B9356,Returns!B:C,2,0),"NO")</f>
        <v>NO</v>
      </c>
      <c r="X9356" s="34">
        <f t="shared" si="146"/>
        <v>0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35">
        <v>0</v>
      </c>
      <c r="U9357" s="1">
        <v>1.0192000000000001</v>
      </c>
      <c r="V9357" t="str">
        <f>VLOOKUP(M9357,People!B:C,2,0)</f>
        <v>Kelly Williams</v>
      </c>
      <c r="W9357" t="str">
        <f>IFERROR(VLOOKUP(B9357,Returns!B:C,2,0),"NO")</f>
        <v>NO</v>
      </c>
      <c r="X9357" s="34">
        <f t="shared" si="146"/>
        <v>0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35">
        <v>0</v>
      </c>
      <c r="U9358" s="1">
        <v>8.7137999999999991</v>
      </c>
      <c r="V9358" t="str">
        <f>VLOOKUP(M9358,People!B:C,2,0)</f>
        <v>Kelly Williams</v>
      </c>
      <c r="W9358" t="str">
        <f>IFERROR(VLOOKUP(B9358,Returns!B:C,2,0),"NO")</f>
        <v>NO</v>
      </c>
      <c r="X9358" s="34">
        <f t="shared" si="146"/>
        <v>0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35">
        <v>0.2</v>
      </c>
      <c r="U9359" s="1">
        <v>15.091999999999995</v>
      </c>
      <c r="V9359" t="str">
        <f>VLOOKUP(M9359,People!B:C,2,0)</f>
        <v>Chuck Magee</v>
      </c>
      <c r="W9359" t="str">
        <f>IFERROR(VLOOKUP(B9359,Returns!B:C,2,0),"NO")</f>
        <v>NO</v>
      </c>
      <c r="X9359" s="34">
        <f t="shared" si="146"/>
        <v>8.6240000000000006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35">
        <v>0.4</v>
      </c>
      <c r="U9360" s="1">
        <v>-99.34529999999998</v>
      </c>
      <c r="V9360" t="str">
        <f>VLOOKUP(M9360,People!B:C,2,0)</f>
        <v>Chuck Magee</v>
      </c>
      <c r="W9360" t="str">
        <f>IFERROR(VLOOKUP(B9360,Returns!B:C,2,0),"NO")</f>
        <v>NO</v>
      </c>
      <c r="X9360" s="34">
        <f t="shared" si="146"/>
        <v>125.4888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35">
        <v>0</v>
      </c>
      <c r="U9361" s="1">
        <v>7.816599999999994</v>
      </c>
      <c r="V9361" t="str">
        <f>VLOOKUP(M9361,People!B:C,2,0)</f>
        <v>Chuck Magee</v>
      </c>
      <c r="W9361" t="str">
        <f>IFERROR(VLOOKUP(B9361,Returns!B:C,2,0),"NO")</f>
        <v>NO</v>
      </c>
      <c r="X9361" s="34">
        <f t="shared" si="146"/>
        <v>0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35">
        <v>0</v>
      </c>
      <c r="U9362" s="1">
        <v>0</v>
      </c>
      <c r="V9362" t="str">
        <f>VLOOKUP(M9362,People!B:C,2,0)</f>
        <v>Chuck Magee</v>
      </c>
      <c r="W9362" t="str">
        <f>IFERROR(VLOOKUP(B9362,Returns!B:C,2,0),"NO")</f>
        <v>NO</v>
      </c>
      <c r="X9362" s="34">
        <f t="shared" si="146"/>
        <v>0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35">
        <v>0.2</v>
      </c>
      <c r="U9363" s="1">
        <v>10.3194</v>
      </c>
      <c r="V9363" t="str">
        <f>VLOOKUP(M9363,People!B:C,2,0)</f>
        <v>Anna Andreadi</v>
      </c>
      <c r="W9363" t="str">
        <f>IFERROR(VLOOKUP(B9363,Returns!B:C,2,0),"NO")</f>
        <v>NO</v>
      </c>
      <c r="X9363" s="34">
        <f t="shared" si="146"/>
        <v>6.1152000000000006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35">
        <v>0</v>
      </c>
      <c r="U9364" s="1">
        <v>0.3906000000000005</v>
      </c>
      <c r="V9364" t="str">
        <f>VLOOKUP(M9364,People!B:C,2,0)</f>
        <v>Anna Andreadi</v>
      </c>
      <c r="W9364" t="str">
        <f>IFERROR(VLOOKUP(B9364,Returns!B:C,2,0),"NO")</f>
        <v>NO</v>
      </c>
      <c r="X9364" s="34">
        <f t="shared" si="146"/>
        <v>0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35">
        <v>0</v>
      </c>
      <c r="U9365" s="1">
        <v>6.4205999999999976</v>
      </c>
      <c r="V9365" t="str">
        <f>VLOOKUP(M9365,People!B:C,2,0)</f>
        <v>Anna Andreadi</v>
      </c>
      <c r="W9365" t="str">
        <f>IFERROR(VLOOKUP(B9365,Returns!B:C,2,0),"NO")</f>
        <v>NO</v>
      </c>
      <c r="X9365" s="34">
        <f t="shared" si="146"/>
        <v>0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35">
        <v>0</v>
      </c>
      <c r="U9366" s="1">
        <v>7.1863999999999919</v>
      </c>
      <c r="V9366" t="str">
        <f>VLOOKUP(M9366,People!B:C,2,0)</f>
        <v>Anna Andreadi</v>
      </c>
      <c r="W9366" t="str">
        <f>IFERROR(VLOOKUP(B9366,Returns!B:C,2,0),"NO")</f>
        <v>NO</v>
      </c>
      <c r="X9366" s="34">
        <f t="shared" si="146"/>
        <v>0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35">
        <v>0</v>
      </c>
      <c r="U9367" s="1">
        <v>5.6644000000000005</v>
      </c>
      <c r="V9367" t="str">
        <f>VLOOKUP(M9367,People!B:C,2,0)</f>
        <v>Kelly Williams</v>
      </c>
      <c r="W9367" t="str">
        <f>IFERROR(VLOOKUP(B9367,Returns!B:C,2,0),"NO")</f>
        <v>NO</v>
      </c>
      <c r="X9367" s="34">
        <f t="shared" si="146"/>
        <v>0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35">
        <v>0.2</v>
      </c>
      <c r="U9368" s="1">
        <v>25.679999999999996</v>
      </c>
      <c r="V9368" t="str">
        <f>VLOOKUP(M9368,People!B:C,2,0)</f>
        <v>Chuck Magee</v>
      </c>
      <c r="W9368" t="str">
        <f>IFERROR(VLOOKUP(B9368,Returns!B:C,2,0),"NO")</f>
        <v>NO</v>
      </c>
      <c r="X9368" s="34">
        <f t="shared" si="146"/>
        <v>13.696000000000002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35">
        <v>0</v>
      </c>
      <c r="U9369" s="1">
        <v>83.843999999999937</v>
      </c>
      <c r="V9369" t="str">
        <f>VLOOKUP(M9369,People!B:C,2,0)</f>
        <v>Chuck Magee</v>
      </c>
      <c r="W9369" t="str">
        <f>IFERROR(VLOOKUP(B9369,Returns!B:C,2,0),"NO")</f>
        <v>NO</v>
      </c>
      <c r="X9369" s="34">
        <f t="shared" si="146"/>
        <v>0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35">
        <v>0</v>
      </c>
      <c r="U9370" s="1">
        <v>18.211199999999998</v>
      </c>
      <c r="V9370" t="str">
        <f>VLOOKUP(M9370,People!B:C,2,0)</f>
        <v>Chuck Magee</v>
      </c>
      <c r="W9370" t="str">
        <f>IFERROR(VLOOKUP(B9370,Returns!B:C,2,0),"NO")</f>
        <v>NO</v>
      </c>
      <c r="X9370" s="34">
        <f t="shared" si="146"/>
        <v>0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35">
        <v>0</v>
      </c>
      <c r="U9371" s="1">
        <v>43.675200000000018</v>
      </c>
      <c r="V9371" t="str">
        <f>VLOOKUP(M9371,People!B:C,2,0)</f>
        <v>Chuck Magee</v>
      </c>
      <c r="W9371" t="str">
        <f>IFERROR(VLOOKUP(B9371,Returns!B:C,2,0),"NO")</f>
        <v>NO</v>
      </c>
      <c r="X9371" s="34">
        <f t="shared" si="146"/>
        <v>0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35">
        <v>0.2</v>
      </c>
      <c r="U9372" s="1">
        <v>-4.1568000000000023</v>
      </c>
      <c r="V9372" t="str">
        <f>VLOOKUP(M9372,People!B:C,2,0)</f>
        <v>Chuck Magee</v>
      </c>
      <c r="W9372" t="str">
        <f>IFERROR(VLOOKUP(B9372,Returns!B:C,2,0),"NO")</f>
        <v>NO</v>
      </c>
      <c r="X9372" s="34">
        <f t="shared" si="146"/>
        <v>8.313600000000001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35">
        <v>0.3</v>
      </c>
      <c r="U9373" s="1">
        <v>-86.058600000000013</v>
      </c>
      <c r="V9373" t="str">
        <f>VLOOKUP(M9373,People!B:C,2,0)</f>
        <v>Chuck Magee</v>
      </c>
      <c r="W9373" t="str">
        <f>IFERROR(VLOOKUP(B9373,Returns!B:C,2,0),"NO")</f>
        <v>NO</v>
      </c>
      <c r="X9373" s="34">
        <f t="shared" si="146"/>
        <v>95.117399999999989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35">
        <v>0.2</v>
      </c>
      <c r="U9374" s="1">
        <v>2.9144999999999994</v>
      </c>
      <c r="V9374" t="str">
        <f>VLOOKUP(M9374,People!B:C,2,0)</f>
        <v>Chuck Magee</v>
      </c>
      <c r="W9374" t="str">
        <f>IFERROR(VLOOKUP(B9374,Returns!B:C,2,0),"NO")</f>
        <v>NO</v>
      </c>
      <c r="X9374" s="34">
        <f t="shared" si="146"/>
        <v>1.6079999999999999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35">
        <v>0.2</v>
      </c>
      <c r="U9375" s="1">
        <v>52.492999999999967</v>
      </c>
      <c r="V9375" t="str">
        <f>VLOOKUP(M9375,People!B:C,2,0)</f>
        <v>Anna Andreadi</v>
      </c>
      <c r="W9375" t="str">
        <f>IFERROR(VLOOKUP(B9375,Returns!B:C,2,0),"NO")</f>
        <v>NO</v>
      </c>
      <c r="X9375" s="34">
        <f t="shared" si="146"/>
        <v>83.988799999999998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35">
        <v>0</v>
      </c>
      <c r="U9376" s="1">
        <v>15.958800000000004</v>
      </c>
      <c r="V9376" t="str">
        <f>VLOOKUP(M9376,People!B:C,2,0)</f>
        <v>Anna Andreadi</v>
      </c>
      <c r="W9376" t="str">
        <f>IFERROR(VLOOKUP(B9376,Returns!B:C,2,0),"NO")</f>
        <v>NO</v>
      </c>
      <c r="X9376" s="34">
        <f t="shared" si="146"/>
        <v>0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35">
        <v>0</v>
      </c>
      <c r="U9377" s="1">
        <v>10.5</v>
      </c>
      <c r="V9377" t="str">
        <f>VLOOKUP(M9377,People!B:C,2,0)</f>
        <v>Anna Andreadi</v>
      </c>
      <c r="W9377" t="str">
        <f>IFERROR(VLOOKUP(B9377,Returns!B:C,2,0),"NO")</f>
        <v>NO</v>
      </c>
      <c r="X9377" s="34">
        <f t="shared" si="146"/>
        <v>0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35">
        <v>0</v>
      </c>
      <c r="U9378" s="1">
        <v>13.674000000000003</v>
      </c>
      <c r="V9378" t="str">
        <f>VLOOKUP(M9378,People!B:C,2,0)</f>
        <v>Chuck Magee</v>
      </c>
      <c r="W9378" t="str">
        <f>IFERROR(VLOOKUP(B9378,Returns!B:C,2,0),"NO")</f>
        <v>NO</v>
      </c>
      <c r="X9378" s="34">
        <f t="shared" si="146"/>
        <v>0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35">
        <v>0</v>
      </c>
      <c r="U9379" s="1">
        <v>8.465600000000002</v>
      </c>
      <c r="V9379" t="str">
        <f>VLOOKUP(M9379,People!B:C,2,0)</f>
        <v>Kelly Williams</v>
      </c>
      <c r="W9379" t="str">
        <f>IFERROR(VLOOKUP(B9379,Returns!B:C,2,0),"NO")</f>
        <v>NO</v>
      </c>
      <c r="X9379" s="34">
        <f t="shared" si="146"/>
        <v>0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35">
        <v>0.2</v>
      </c>
      <c r="U9380" s="1">
        <v>2.3868</v>
      </c>
      <c r="V9380" t="str">
        <f>VLOOKUP(M9380,People!B:C,2,0)</f>
        <v>Kelly Williams</v>
      </c>
      <c r="W9380" t="str">
        <f>IFERROR(VLOOKUP(B9380,Returns!B:C,2,0),"NO")</f>
        <v>NO</v>
      </c>
      <c r="X9380" s="34">
        <f t="shared" si="146"/>
        <v>1.4144000000000001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35">
        <v>0.2</v>
      </c>
      <c r="U9381" s="1">
        <v>15.934799999999997</v>
      </c>
      <c r="V9381" t="str">
        <f>VLOOKUP(M9381,People!B:C,2,0)</f>
        <v>Cassandra Brandow</v>
      </c>
      <c r="W9381" t="str">
        <f>IFERROR(VLOOKUP(B9381,Returns!B:C,2,0),"NO")</f>
        <v>NO</v>
      </c>
      <c r="X9381" s="34">
        <f t="shared" si="146"/>
        <v>9.1056000000000008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35">
        <v>0.2</v>
      </c>
      <c r="U9382" s="1">
        <v>6.4784000000000042</v>
      </c>
      <c r="V9382" t="str">
        <f>VLOOKUP(M9382,People!B:C,2,0)</f>
        <v>Cassandra Brandow</v>
      </c>
      <c r="W9382" t="str">
        <f>IFERROR(VLOOKUP(B9382,Returns!B:C,2,0),"NO")</f>
        <v>NO</v>
      </c>
      <c r="X9382" s="34">
        <f t="shared" si="146"/>
        <v>12.956800000000001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35">
        <v>0.2</v>
      </c>
      <c r="U9383" s="1">
        <v>-10.60680000000005</v>
      </c>
      <c r="V9383" t="str">
        <f>VLOOKUP(M9383,People!B:C,2,0)</f>
        <v>Cassandra Brandow</v>
      </c>
      <c r="W9383" t="str">
        <f>IFERROR(VLOOKUP(B9383,Returns!B:C,2,0),"NO")</f>
        <v>NO</v>
      </c>
      <c r="X9383" s="34">
        <f t="shared" si="146"/>
        <v>84.854400000000012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35">
        <v>0.2</v>
      </c>
      <c r="U9384" s="1">
        <v>0.504</v>
      </c>
      <c r="V9384" t="str">
        <f>VLOOKUP(M9384,People!B:C,2,0)</f>
        <v>Cassandra Brandow</v>
      </c>
      <c r="W9384" t="str">
        <f>IFERROR(VLOOKUP(B9384,Returns!B:C,2,0),"NO")</f>
        <v>NO</v>
      </c>
      <c r="X9384" s="34">
        <f t="shared" si="146"/>
        <v>0.26880000000000004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35">
        <v>0.2</v>
      </c>
      <c r="U9385" s="1">
        <v>-1.049000000000003</v>
      </c>
      <c r="V9385" t="str">
        <f>VLOOKUP(M9385,People!B:C,2,0)</f>
        <v>Cassandra Brandow</v>
      </c>
      <c r="W9385" t="str">
        <f>IFERROR(VLOOKUP(B9385,Returns!B:C,2,0),"NO")</f>
        <v>NO</v>
      </c>
      <c r="X9385" s="34">
        <f t="shared" si="146"/>
        <v>16.784000000000002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35">
        <v>0</v>
      </c>
      <c r="U9386" s="1">
        <v>12.441600000000001</v>
      </c>
      <c r="V9386" t="str">
        <f>VLOOKUP(M9386,People!B:C,2,0)</f>
        <v>Chuck Magee</v>
      </c>
      <c r="W9386" t="str">
        <f>IFERROR(VLOOKUP(B9386,Returns!B:C,2,0),"NO")</f>
        <v>NO</v>
      </c>
      <c r="X9386" s="34">
        <f t="shared" si="146"/>
        <v>0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35">
        <v>0.2</v>
      </c>
      <c r="U9387" s="1">
        <v>33.1584</v>
      </c>
      <c r="V9387" t="str">
        <f>VLOOKUP(M9387,People!B:C,2,0)</f>
        <v>Anna Andreadi</v>
      </c>
      <c r="W9387" t="str">
        <f>IFERROR(VLOOKUP(B9387,Returns!B:C,2,0),"NO")</f>
        <v>NO</v>
      </c>
      <c r="X9387" s="34">
        <f t="shared" si="146"/>
        <v>24.115200000000002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35">
        <v>0</v>
      </c>
      <c r="U9388" s="1">
        <v>37.562399999999997</v>
      </c>
      <c r="V9388" t="str">
        <f>VLOOKUP(M9388,People!B:C,2,0)</f>
        <v>Chuck Magee</v>
      </c>
      <c r="W9388" t="str">
        <f>IFERROR(VLOOKUP(B9388,Returns!B:C,2,0),"NO")</f>
        <v>NO</v>
      </c>
      <c r="X9388" s="34">
        <f t="shared" si="146"/>
        <v>0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35">
        <v>0</v>
      </c>
      <c r="U9389" s="1">
        <v>5.7715999999999994</v>
      </c>
      <c r="V9389" t="str">
        <f>VLOOKUP(M9389,People!B:C,2,0)</f>
        <v>Chuck Magee</v>
      </c>
      <c r="W9389" t="str">
        <f>IFERROR(VLOOKUP(B9389,Returns!B:C,2,0),"NO")</f>
        <v>NO</v>
      </c>
      <c r="X9389" s="34">
        <f t="shared" si="146"/>
        <v>0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35">
        <v>0</v>
      </c>
      <c r="U9390" s="1">
        <v>152.02319999999997</v>
      </c>
      <c r="V9390" t="str">
        <f>VLOOKUP(M9390,People!B:C,2,0)</f>
        <v>Chuck Magee</v>
      </c>
      <c r="W9390" t="str">
        <f>IFERROR(VLOOKUP(B9390,Returns!B:C,2,0),"NO")</f>
        <v>NO</v>
      </c>
      <c r="X9390" s="34">
        <f t="shared" si="146"/>
        <v>0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35">
        <v>0</v>
      </c>
      <c r="U9391" s="1">
        <v>0.95879999999999987</v>
      </c>
      <c r="V9391" t="str">
        <f>VLOOKUP(M9391,People!B:C,2,0)</f>
        <v>Chuck Magee</v>
      </c>
      <c r="W9391" t="str">
        <f>IFERROR(VLOOKUP(B9391,Returns!B:C,2,0),"NO")</f>
        <v>NO</v>
      </c>
      <c r="X9391" s="34">
        <f t="shared" si="146"/>
        <v>0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35">
        <v>0.2</v>
      </c>
      <c r="U9392" s="1">
        <v>14.307499999999997</v>
      </c>
      <c r="V9392" t="str">
        <f>VLOOKUP(M9392,People!B:C,2,0)</f>
        <v>Kelly Williams</v>
      </c>
      <c r="W9392" t="str">
        <f>IFERROR(VLOOKUP(B9392,Returns!B:C,2,0),"NO")</f>
        <v>NO</v>
      </c>
      <c r="X9392" s="34">
        <f t="shared" si="146"/>
        <v>45.783999999999999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35">
        <v>0.2</v>
      </c>
      <c r="U9393" s="1">
        <v>2.5973999999999995</v>
      </c>
      <c r="V9393" t="str">
        <f>VLOOKUP(M9393,People!B:C,2,0)</f>
        <v>Kelly Williams</v>
      </c>
      <c r="W9393" t="str">
        <f>IFERROR(VLOOKUP(B9393,Returns!B:C,2,0),"NO")</f>
        <v>NO</v>
      </c>
      <c r="X9393" s="34">
        <f t="shared" si="146"/>
        <v>1.5984000000000003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35">
        <v>0.2</v>
      </c>
      <c r="U9394" s="1">
        <v>-29.116799999999955</v>
      </c>
      <c r="V9394" t="str">
        <f>VLOOKUP(M9394,People!B:C,2,0)</f>
        <v>Anna Andreadi</v>
      </c>
      <c r="W9394" t="str">
        <f>IFERROR(VLOOKUP(B9394,Returns!B:C,2,0),"NO")</f>
        <v>NO</v>
      </c>
      <c r="X9394" s="34">
        <f t="shared" si="146"/>
        <v>116.46720000000001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35">
        <v>0</v>
      </c>
      <c r="U9395" s="1">
        <v>157.48750000000001</v>
      </c>
      <c r="V9395" t="str">
        <f>VLOOKUP(M9395,People!B:C,2,0)</f>
        <v>Chuck Magee</v>
      </c>
      <c r="W9395" t="str">
        <f>IFERROR(VLOOKUP(B9395,Returns!B:C,2,0),"NO")</f>
        <v>NO</v>
      </c>
      <c r="X9395" s="34">
        <f t="shared" si="146"/>
        <v>0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35">
        <v>0.1</v>
      </c>
      <c r="U9396" s="1">
        <v>140.39599999999993</v>
      </c>
      <c r="V9396" t="str">
        <f>VLOOKUP(M9396,People!B:C,2,0)</f>
        <v>Chuck Magee</v>
      </c>
      <c r="W9396" t="str">
        <f>IFERROR(VLOOKUP(B9396,Returns!B:C,2,0),"NO")</f>
        <v>NO</v>
      </c>
      <c r="X9396" s="34">
        <f t="shared" si="146"/>
        <v>63.178200000000004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35">
        <v>0.2</v>
      </c>
      <c r="U9397" s="1">
        <v>-10.019600000000054</v>
      </c>
      <c r="V9397" t="str">
        <f>VLOOKUP(M9397,People!B:C,2,0)</f>
        <v>Chuck Magee</v>
      </c>
      <c r="W9397" t="str">
        <f>IFERROR(VLOOKUP(B9397,Returns!B:C,2,0),"NO")</f>
        <v>NO</v>
      </c>
      <c r="X9397" s="34">
        <f t="shared" si="146"/>
        <v>160.31360000000004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35">
        <v>0</v>
      </c>
      <c r="U9398" s="1">
        <v>35.334599999999995</v>
      </c>
      <c r="V9398" t="str">
        <f>VLOOKUP(M9398,People!B:C,2,0)</f>
        <v>Chuck Magee</v>
      </c>
      <c r="W9398" t="str">
        <f>IFERROR(VLOOKUP(B9398,Returns!B:C,2,0),"NO")</f>
        <v>NO</v>
      </c>
      <c r="X9398" s="34">
        <f t="shared" si="146"/>
        <v>0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35">
        <v>0</v>
      </c>
      <c r="U9399" s="1">
        <v>8.0548000000000002</v>
      </c>
      <c r="V9399" t="str">
        <f>VLOOKUP(M9399,People!B:C,2,0)</f>
        <v>Chuck Magee</v>
      </c>
      <c r="W9399" t="str">
        <f>IFERROR(VLOOKUP(B9399,Returns!B:C,2,0),"NO")</f>
        <v>NO</v>
      </c>
      <c r="X9399" s="34">
        <f t="shared" si="146"/>
        <v>0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35">
        <v>0</v>
      </c>
      <c r="U9400" s="1">
        <v>661.45590000000004</v>
      </c>
      <c r="V9400" t="str">
        <f>VLOOKUP(M9400,People!B:C,2,0)</f>
        <v>Chuck Magee</v>
      </c>
      <c r="W9400" t="str">
        <f>IFERROR(VLOOKUP(B9400,Returns!B:C,2,0),"NO")</f>
        <v>NO</v>
      </c>
      <c r="X9400" s="34">
        <f t="shared" si="146"/>
        <v>0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35">
        <v>0.2</v>
      </c>
      <c r="U9401" s="1">
        <v>1.2348000000000008</v>
      </c>
      <c r="V9401" t="str">
        <f>VLOOKUP(M9401,People!B:C,2,0)</f>
        <v>Kelly Williams</v>
      </c>
      <c r="W9401" t="str">
        <f>IFERROR(VLOOKUP(B9401,Returns!B:C,2,0),"NO")</f>
        <v>NO</v>
      </c>
      <c r="X9401" s="34">
        <f t="shared" si="146"/>
        <v>2.8224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35">
        <v>0</v>
      </c>
      <c r="U9402" s="1">
        <v>14.6264</v>
      </c>
      <c r="V9402" t="str">
        <f>VLOOKUP(M9402,People!B:C,2,0)</f>
        <v>Cassandra Brandow</v>
      </c>
      <c r="W9402" t="str">
        <f>IFERROR(VLOOKUP(B9402,Returns!B:C,2,0),"NO")</f>
        <v>NO</v>
      </c>
      <c r="X9402" s="34">
        <f t="shared" si="146"/>
        <v>0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35">
        <v>0.2</v>
      </c>
      <c r="U9403" s="1">
        <v>0.96119999999999983</v>
      </c>
      <c r="V9403" t="str">
        <f>VLOOKUP(M9403,People!B:C,2,0)</f>
        <v>Anna Andreadi</v>
      </c>
      <c r="W9403" t="str">
        <f>IFERROR(VLOOKUP(B9403,Returns!B:C,2,0),"NO")</f>
        <v>NO</v>
      </c>
      <c r="X9403" s="34">
        <f t="shared" si="146"/>
        <v>0.85440000000000005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35">
        <v>0.4</v>
      </c>
      <c r="U9404" s="1">
        <v>-66.230199999999996</v>
      </c>
      <c r="V9404" t="str">
        <f>VLOOKUP(M9404,People!B:C,2,0)</f>
        <v>Chuck Magee</v>
      </c>
      <c r="W9404" t="str">
        <f>IFERROR(VLOOKUP(B9404,Returns!B:C,2,0),"NO")</f>
        <v>NO</v>
      </c>
      <c r="X9404" s="34">
        <f t="shared" si="146"/>
        <v>83.659199999999998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35">
        <v>0</v>
      </c>
      <c r="U9405" s="1">
        <v>286.38359999999989</v>
      </c>
      <c r="V9405" t="str">
        <f>VLOOKUP(M9405,People!B:C,2,0)</f>
        <v>Chuck Magee</v>
      </c>
      <c r="W9405" t="str">
        <f>IFERROR(VLOOKUP(B9405,Returns!B:C,2,0),"NO")</f>
        <v>NO</v>
      </c>
      <c r="X9405" s="34">
        <f t="shared" si="146"/>
        <v>0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35">
        <v>0.2</v>
      </c>
      <c r="U9406" s="1">
        <v>1.6829999999999994</v>
      </c>
      <c r="V9406" t="str">
        <f>VLOOKUP(M9406,People!B:C,2,0)</f>
        <v>Chuck Magee</v>
      </c>
      <c r="W9406" t="str">
        <f>IFERROR(VLOOKUP(B9406,Returns!B:C,2,0),"NO")</f>
        <v>NO</v>
      </c>
      <c r="X9406" s="34">
        <f t="shared" si="146"/>
        <v>1.5840000000000001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35">
        <v>0.3</v>
      </c>
      <c r="U9407" s="1">
        <v>156.04699999999997</v>
      </c>
      <c r="V9407" t="str">
        <f>VLOOKUP(M9407,People!B:C,2,0)</f>
        <v>Kelly Williams</v>
      </c>
      <c r="W9407" t="str">
        <f>IFERROR(VLOOKUP(B9407,Returns!B:C,2,0),"NO")</f>
        <v>NO</v>
      </c>
      <c r="X9407" s="34">
        <f t="shared" si="146"/>
        <v>172.47299999999998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35">
        <v>0.2</v>
      </c>
      <c r="U9408" s="1">
        <v>2.6399999999999997</v>
      </c>
      <c r="V9408" t="str">
        <f>VLOOKUP(M9408,People!B:C,2,0)</f>
        <v>Kelly Williams</v>
      </c>
      <c r="W9408" t="str">
        <f>IFERROR(VLOOKUP(B9408,Returns!B:C,2,0),"NO")</f>
        <v>NO</v>
      </c>
      <c r="X9408" s="34">
        <f t="shared" si="146"/>
        <v>1.6896000000000002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35">
        <v>0</v>
      </c>
      <c r="U9409" s="1">
        <v>171.36000000000007</v>
      </c>
      <c r="V9409" t="str">
        <f>VLOOKUP(M9409,People!B:C,2,0)</f>
        <v>Chuck Magee</v>
      </c>
      <c r="W9409" t="str">
        <f>IFERROR(VLOOKUP(B9409,Returns!B:C,2,0),"NO")</f>
        <v>NO</v>
      </c>
      <c r="X9409" s="34">
        <f t="shared" si="146"/>
        <v>0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35">
        <v>0</v>
      </c>
      <c r="U9410" s="1">
        <v>3.9831000000000003</v>
      </c>
      <c r="V9410" t="str">
        <f>VLOOKUP(M9410,People!B:C,2,0)</f>
        <v>Chuck Magee</v>
      </c>
      <c r="W9410" t="str">
        <f>IFERROR(VLOOKUP(B9410,Returns!B:C,2,0),"NO")</f>
        <v>NO</v>
      </c>
      <c r="X9410" s="34">
        <f t="shared" ref="X9410:X9473" si="147">T9410*R9410</f>
        <v>0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35">
        <v>0.7</v>
      </c>
      <c r="U9411" s="1">
        <v>-2.5092999999999996</v>
      </c>
      <c r="V9411" t="str">
        <f>VLOOKUP(M9411,People!B:C,2,0)</f>
        <v>Chuck Magee</v>
      </c>
      <c r="W9411" t="str">
        <f>IFERROR(VLOOKUP(B9411,Returns!B:C,2,0),"NO")</f>
        <v>NO</v>
      </c>
      <c r="X9411" s="34">
        <f t="shared" si="147"/>
        <v>2.2911000000000001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35">
        <v>0.2</v>
      </c>
      <c r="U9412" s="1">
        <v>15.385999999999999</v>
      </c>
      <c r="V9412" t="str">
        <f>VLOOKUP(M9412,People!B:C,2,0)</f>
        <v>Chuck Magee</v>
      </c>
      <c r="W9412" t="str">
        <f>IFERROR(VLOOKUP(B9412,Returns!B:C,2,0),"NO")</f>
        <v>NO</v>
      </c>
      <c r="X9412" s="34">
        <f t="shared" si="147"/>
        <v>17.584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35">
        <v>0.2</v>
      </c>
      <c r="U9413" s="1">
        <v>6.5434999999999981</v>
      </c>
      <c r="V9413" t="str">
        <f>VLOOKUP(M9413,People!B:C,2,0)</f>
        <v>Anna Andreadi</v>
      </c>
      <c r="W9413" t="str">
        <f>IFERROR(VLOOKUP(B9413,Returns!B:C,2,0),"NO")</f>
        <v>NO</v>
      </c>
      <c r="X9413" s="34">
        <f t="shared" si="147"/>
        <v>20.939200000000003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35">
        <v>0.2</v>
      </c>
      <c r="U9414" s="1">
        <v>0</v>
      </c>
      <c r="V9414" t="str">
        <f>VLOOKUP(M9414,People!B:C,2,0)</f>
        <v>Anna Andreadi</v>
      </c>
      <c r="W9414" t="str">
        <f>IFERROR(VLOOKUP(B9414,Returns!B:C,2,0),"NO")</f>
        <v>NO</v>
      </c>
      <c r="X9414" s="34">
        <f t="shared" si="147"/>
        <v>560.78399999999999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35">
        <v>0.8</v>
      </c>
      <c r="U9415" s="1">
        <v>-11.587200000000003</v>
      </c>
      <c r="V9415" t="str">
        <f>VLOOKUP(M9415,People!B:C,2,0)</f>
        <v>Kelly Williams</v>
      </c>
      <c r="W9415" t="str">
        <f>IFERROR(VLOOKUP(B9415,Returns!B:C,2,0),"NO")</f>
        <v>NO</v>
      </c>
      <c r="X9415" s="34">
        <f t="shared" si="147"/>
        <v>5.452799999999999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35">
        <v>0.2</v>
      </c>
      <c r="U9416" s="1">
        <v>15.598999999999997</v>
      </c>
      <c r="V9416" t="str">
        <f>VLOOKUP(M9416,People!B:C,2,0)</f>
        <v>Anna Andreadi</v>
      </c>
      <c r="W9416" t="str">
        <f>IFERROR(VLOOKUP(B9416,Returns!B:C,2,0),"NO")</f>
        <v>NO</v>
      </c>
      <c r="X9416" s="34">
        <f t="shared" si="147"/>
        <v>49.916800000000009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35">
        <v>0</v>
      </c>
      <c r="U9417" s="1">
        <v>8.7906000000000013</v>
      </c>
      <c r="V9417" t="str">
        <f>VLOOKUP(M9417,People!B:C,2,0)</f>
        <v>Anna Andreadi</v>
      </c>
      <c r="W9417" t="str">
        <f>IFERROR(VLOOKUP(B9417,Returns!B:C,2,0),"NO")</f>
        <v>NO</v>
      </c>
      <c r="X9417" s="34">
        <f t="shared" si="147"/>
        <v>0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35">
        <v>0</v>
      </c>
      <c r="U9418" s="1">
        <v>3.2351999999999994</v>
      </c>
      <c r="V9418" t="str">
        <f>VLOOKUP(M9418,People!B:C,2,0)</f>
        <v>Anna Andreadi</v>
      </c>
      <c r="W9418" t="str">
        <f>IFERROR(VLOOKUP(B9418,Returns!B:C,2,0),"NO")</f>
        <v>NO</v>
      </c>
      <c r="X9418" s="34">
        <f t="shared" si="147"/>
        <v>0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35">
        <v>0.2</v>
      </c>
      <c r="U9419" s="1">
        <v>3.6288</v>
      </c>
      <c r="V9419" t="str">
        <f>VLOOKUP(M9419,People!B:C,2,0)</f>
        <v>Cassandra Brandow</v>
      </c>
      <c r="W9419" t="str">
        <f>IFERROR(VLOOKUP(B9419,Returns!B:C,2,0),"NO")</f>
        <v>NO</v>
      </c>
      <c r="X9419" s="34">
        <f t="shared" si="147"/>
        <v>2.0736000000000003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35">
        <v>0.2</v>
      </c>
      <c r="U9420" s="1">
        <v>4.0338000000000003</v>
      </c>
      <c r="V9420" t="str">
        <f>VLOOKUP(M9420,People!B:C,2,0)</f>
        <v>Cassandra Brandow</v>
      </c>
      <c r="W9420" t="str">
        <f>IFERROR(VLOOKUP(B9420,Returns!B:C,2,0),"NO")</f>
        <v>NO</v>
      </c>
      <c r="X9420" s="34">
        <f t="shared" si="147"/>
        <v>2.3904000000000005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35">
        <v>0.8</v>
      </c>
      <c r="U9421" s="1">
        <v>-38.821200000000012</v>
      </c>
      <c r="V9421" t="str">
        <f>VLOOKUP(M9421,People!B:C,2,0)</f>
        <v>Kelly Williams</v>
      </c>
      <c r="W9421" t="str">
        <f>IFERROR(VLOOKUP(B9421,Returns!B:C,2,0),"NO")</f>
        <v>NO</v>
      </c>
      <c r="X9421" s="34">
        <f t="shared" si="147"/>
        <v>12.179199999999998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35">
        <v>0.8</v>
      </c>
      <c r="U9422" s="1">
        <v>-56.059200000000011</v>
      </c>
      <c r="V9422" t="str">
        <f>VLOOKUP(M9422,People!B:C,2,0)</f>
        <v>Kelly Williams</v>
      </c>
      <c r="W9422" t="str">
        <f>IFERROR(VLOOKUP(B9422,Returns!B:C,2,0),"NO")</f>
        <v>NO</v>
      </c>
      <c r="X9422" s="34">
        <f t="shared" si="147"/>
        <v>17.587199999999996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35">
        <v>0.2</v>
      </c>
      <c r="U9423" s="1">
        <v>60.475200000000058</v>
      </c>
      <c r="V9423" t="str">
        <f>VLOOKUP(M9423,People!B:C,2,0)</f>
        <v>Anna Andreadi</v>
      </c>
      <c r="W9423" t="str">
        <f>IFERROR(VLOOKUP(B9423,Returns!B:C,2,0),"NO")</f>
        <v>NO</v>
      </c>
      <c r="X9423" s="34">
        <f t="shared" si="147"/>
        <v>120.9504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35">
        <v>0</v>
      </c>
      <c r="U9424" s="1">
        <v>11.802999999999999</v>
      </c>
      <c r="V9424" t="str">
        <f>VLOOKUP(M9424,People!B:C,2,0)</f>
        <v>Anna Andreadi</v>
      </c>
      <c r="W9424" t="str">
        <f>IFERROR(VLOOKUP(B9424,Returns!B:C,2,0),"NO")</f>
        <v>NO</v>
      </c>
      <c r="X9424" s="34">
        <f t="shared" si="147"/>
        <v>0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35">
        <v>0.2</v>
      </c>
      <c r="U9425" s="1">
        <v>37.796999999999997</v>
      </c>
      <c r="V9425" t="str">
        <f>VLOOKUP(M9425,People!B:C,2,0)</f>
        <v>Anna Andreadi</v>
      </c>
      <c r="W9425" t="str">
        <f>IFERROR(VLOOKUP(B9425,Returns!B:C,2,0),"NO")</f>
        <v>NO</v>
      </c>
      <c r="X9425" s="34">
        <f t="shared" si="147"/>
        <v>60.475200000000001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35">
        <v>0</v>
      </c>
      <c r="U9426" s="1">
        <v>4.9500000000000011</v>
      </c>
      <c r="V9426" t="str">
        <f>VLOOKUP(M9426,People!B:C,2,0)</f>
        <v>Anna Andreadi</v>
      </c>
      <c r="W9426" t="str">
        <f>IFERROR(VLOOKUP(B9426,Returns!B:C,2,0),"NO")</f>
        <v>NO</v>
      </c>
      <c r="X9426" s="34">
        <f t="shared" si="147"/>
        <v>0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35">
        <v>0.1</v>
      </c>
      <c r="U9427" s="1">
        <v>420.58800000000019</v>
      </c>
      <c r="V9427" t="str">
        <f>VLOOKUP(M9427,People!B:C,2,0)</f>
        <v>Chuck Magee</v>
      </c>
      <c r="W9427" t="str">
        <f>IFERROR(VLOOKUP(B9427,Returns!B:C,2,0),"NO")</f>
        <v>NO</v>
      </c>
      <c r="X9427" s="34">
        <f t="shared" si="147"/>
        <v>378.52920000000006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35">
        <v>0</v>
      </c>
      <c r="U9428" s="1">
        <v>13.452000000000002</v>
      </c>
      <c r="V9428" t="str">
        <f>VLOOKUP(M9428,People!B:C,2,0)</f>
        <v>Anna Andreadi</v>
      </c>
      <c r="W9428" t="str">
        <f>IFERROR(VLOOKUP(B9428,Returns!B:C,2,0),"NO")</f>
        <v>NO</v>
      </c>
      <c r="X9428" s="34">
        <f t="shared" si="147"/>
        <v>0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35">
        <v>0</v>
      </c>
      <c r="U9429" s="1">
        <v>39.97999999999999</v>
      </c>
      <c r="V9429" t="str">
        <f>VLOOKUP(M9429,People!B:C,2,0)</f>
        <v>Chuck Magee</v>
      </c>
      <c r="W9429" t="str">
        <f>IFERROR(VLOOKUP(B9429,Returns!B:C,2,0),"NO")</f>
        <v>NO</v>
      </c>
      <c r="X9429" s="34">
        <f t="shared" si="147"/>
        <v>0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35">
        <v>0.3</v>
      </c>
      <c r="U9430" s="1">
        <v>-69.311999999999898</v>
      </c>
      <c r="V9430" t="str">
        <f>VLOOKUP(M9430,People!B:C,2,0)</f>
        <v>Kelly Williams</v>
      </c>
      <c r="W9430" t="str">
        <f>IFERROR(VLOOKUP(B9430,Returns!B:C,2,0),"NO")</f>
        <v>NO</v>
      </c>
      <c r="X9430" s="34">
        <f t="shared" si="147"/>
        <v>363.88799999999992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35">
        <v>0.2</v>
      </c>
      <c r="U9431" s="1">
        <v>82.496999999999957</v>
      </c>
      <c r="V9431" t="str">
        <f>VLOOKUP(M9431,People!B:C,2,0)</f>
        <v>Kelly Williams</v>
      </c>
      <c r="W9431" t="str">
        <f>IFERROR(VLOOKUP(B9431,Returns!B:C,2,0),"NO")</f>
        <v>NO</v>
      </c>
      <c r="X9431" s="34">
        <f t="shared" si="147"/>
        <v>219.99200000000002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35">
        <v>0.3</v>
      </c>
      <c r="U9432" s="1">
        <v>-16.261300000000006</v>
      </c>
      <c r="V9432" t="str">
        <f>VLOOKUP(M9432,People!B:C,2,0)</f>
        <v>Kelly Williams</v>
      </c>
      <c r="W9432" t="str">
        <f>IFERROR(VLOOKUP(B9432,Returns!B:C,2,0),"NO")</f>
        <v>NO</v>
      </c>
      <c r="X9432" s="34">
        <f t="shared" si="147"/>
        <v>31.0443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35">
        <v>0.2</v>
      </c>
      <c r="U9433" s="1">
        <v>1.9925999999999999</v>
      </c>
      <c r="V9433" t="str">
        <f>VLOOKUP(M9433,People!B:C,2,0)</f>
        <v>Chuck Magee</v>
      </c>
      <c r="W9433" t="str">
        <f>IFERROR(VLOOKUP(B9433,Returns!B:C,2,0),"NO")</f>
        <v>NO</v>
      </c>
      <c r="X9433" s="34">
        <f t="shared" si="147"/>
        <v>1.1808000000000001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35">
        <v>0.2</v>
      </c>
      <c r="U9434" s="1">
        <v>-5.2640000000000002</v>
      </c>
      <c r="V9434" t="str">
        <f>VLOOKUP(M9434,People!B:C,2,0)</f>
        <v>Anna Andreadi</v>
      </c>
      <c r="W9434" t="str">
        <f>IFERROR(VLOOKUP(B9434,Returns!B:C,2,0),"NO")</f>
        <v>NO</v>
      </c>
      <c r="X9434" s="34">
        <f t="shared" si="147"/>
        <v>6.0160000000000009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35">
        <v>0.2</v>
      </c>
      <c r="U9435" s="1">
        <v>12.700800000000001</v>
      </c>
      <c r="V9435" t="str">
        <f>VLOOKUP(M9435,People!B:C,2,0)</f>
        <v>Anna Andreadi</v>
      </c>
      <c r="W9435" t="str">
        <f>IFERROR(VLOOKUP(B9435,Returns!B:C,2,0),"NO")</f>
        <v>NO</v>
      </c>
      <c r="X9435" s="34">
        <f t="shared" si="147"/>
        <v>7.2576000000000027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35">
        <v>0.2</v>
      </c>
      <c r="U9436" s="1">
        <v>1.1555999999999984</v>
      </c>
      <c r="V9436" t="str">
        <f>VLOOKUP(M9436,People!B:C,2,0)</f>
        <v>Anna Andreadi</v>
      </c>
      <c r="W9436" t="str">
        <f>IFERROR(VLOOKUP(B9436,Returns!B:C,2,0),"NO")</f>
        <v>NO</v>
      </c>
      <c r="X9436" s="34">
        <f t="shared" si="147"/>
        <v>2.0544000000000007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35">
        <v>0.2</v>
      </c>
      <c r="U9437" s="1">
        <v>-31.600000000000037</v>
      </c>
      <c r="V9437" t="str">
        <f>VLOOKUP(M9437,People!B:C,2,0)</f>
        <v>Anna Andreadi</v>
      </c>
      <c r="W9437" t="str">
        <f>IFERROR(VLOOKUP(B9437,Returns!B:C,2,0),"NO")</f>
        <v>NO</v>
      </c>
      <c r="X9437" s="34">
        <f t="shared" si="147"/>
        <v>50.56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35">
        <v>0.7</v>
      </c>
      <c r="U9438" s="1">
        <v>-2.0621999999999998</v>
      </c>
      <c r="V9438" t="str">
        <f>VLOOKUP(M9438,People!B:C,2,0)</f>
        <v>Chuck Magee</v>
      </c>
      <c r="W9438" t="str">
        <f>IFERROR(VLOOKUP(B9438,Returns!B:C,2,0),"NO")</f>
        <v>NO</v>
      </c>
      <c r="X9438" s="34">
        <f t="shared" si="147"/>
        <v>2.0622000000000003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35">
        <v>0</v>
      </c>
      <c r="U9439" s="1">
        <v>6.2208000000000006</v>
      </c>
      <c r="V9439" t="str">
        <f>VLOOKUP(M9439,People!B:C,2,0)</f>
        <v>Anna Andreadi</v>
      </c>
      <c r="W9439" t="str">
        <f>IFERROR(VLOOKUP(B9439,Returns!B:C,2,0),"NO")</f>
        <v>NO</v>
      </c>
      <c r="X9439" s="34">
        <f t="shared" si="147"/>
        <v>0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35">
        <v>0.4</v>
      </c>
      <c r="U9440" s="1">
        <v>-57.115200000000016</v>
      </c>
      <c r="V9440" t="str">
        <f>VLOOKUP(M9440,People!B:C,2,0)</f>
        <v>Chuck Magee</v>
      </c>
      <c r="W9440" t="str">
        <f>IFERROR(VLOOKUP(B9440,Returns!B:C,2,0),"NO")</f>
        <v>NO</v>
      </c>
      <c r="X9440" s="34">
        <f t="shared" si="147"/>
        <v>114.23039999999999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35">
        <v>0.2</v>
      </c>
      <c r="U9441" s="1">
        <v>2.5019999999999971</v>
      </c>
      <c r="V9441" t="str">
        <f>VLOOKUP(M9441,People!B:C,2,0)</f>
        <v>Kelly Williams</v>
      </c>
      <c r="W9441" t="str">
        <f>IFERROR(VLOOKUP(B9441,Returns!B:C,2,0),"NO")</f>
        <v>NO</v>
      </c>
      <c r="X9441" s="34">
        <f t="shared" si="147"/>
        <v>4.4480000000000004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35">
        <v>0</v>
      </c>
      <c r="U9442" s="1">
        <v>6.7251999999999992</v>
      </c>
      <c r="V9442" t="str">
        <f>VLOOKUP(M9442,People!B:C,2,0)</f>
        <v>Chuck Magee</v>
      </c>
      <c r="W9442" t="str">
        <f>IFERROR(VLOOKUP(B9442,Returns!B:C,2,0),"NO")</f>
        <v>NO</v>
      </c>
      <c r="X9442" s="34">
        <f t="shared" si="147"/>
        <v>0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35">
        <v>0.2</v>
      </c>
      <c r="U9443" s="1">
        <v>6.0449999999999946</v>
      </c>
      <c r="V9443" t="str">
        <f>VLOOKUP(M9443,People!B:C,2,0)</f>
        <v>Chuck Magee</v>
      </c>
      <c r="W9443" t="str">
        <f>IFERROR(VLOOKUP(B9443,Returns!B:C,2,0),"NO")</f>
        <v>NO</v>
      </c>
      <c r="X9443" s="34">
        <f t="shared" si="147"/>
        <v>9.6720000000000006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35">
        <v>0.2</v>
      </c>
      <c r="U9444" s="1">
        <v>1.2192000000000007</v>
      </c>
      <c r="V9444" t="str">
        <f>VLOOKUP(M9444,People!B:C,2,0)</f>
        <v>Cassandra Brandow</v>
      </c>
      <c r="W9444" t="str">
        <f>IFERROR(VLOOKUP(B9444,Returns!B:C,2,0),"NO")</f>
        <v>NO</v>
      </c>
      <c r="X9444" s="34">
        <f t="shared" si="147"/>
        <v>3.2512000000000003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35">
        <v>0.2</v>
      </c>
      <c r="U9445" s="1">
        <v>19.178600000000003</v>
      </c>
      <c r="V9445" t="str">
        <f>VLOOKUP(M9445,People!B:C,2,0)</f>
        <v>Cassandra Brandow</v>
      </c>
      <c r="W9445" t="str">
        <f>IFERROR(VLOOKUP(B9445,Returns!B:C,2,0),"NO")</f>
        <v>NO</v>
      </c>
      <c r="X9445" s="34">
        <f t="shared" si="147"/>
        <v>43.836800000000011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35">
        <v>0.2</v>
      </c>
      <c r="U9446" s="1">
        <v>34.741999999999997</v>
      </c>
      <c r="V9446" t="str">
        <f>VLOOKUP(M9446,People!B:C,2,0)</f>
        <v>Kelly Williams</v>
      </c>
      <c r="W9446" t="str">
        <f>IFERROR(VLOOKUP(B9446,Returns!B:C,2,0),"NO")</f>
        <v>NO</v>
      </c>
      <c r="X9446" s="34">
        <f t="shared" si="147"/>
        <v>19.168000000000003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35">
        <v>0</v>
      </c>
      <c r="U9447" s="1">
        <v>5.6993999999999998</v>
      </c>
      <c r="V9447" t="str">
        <f>VLOOKUP(M9447,People!B:C,2,0)</f>
        <v>Kelly Williams</v>
      </c>
      <c r="W9447" t="str">
        <f>IFERROR(VLOOKUP(B9447,Returns!B:C,2,0),"NO")</f>
        <v>NO</v>
      </c>
      <c r="X9447" s="34">
        <f t="shared" si="147"/>
        <v>0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35">
        <v>0</v>
      </c>
      <c r="U9448" s="1">
        <v>16.146000000000001</v>
      </c>
      <c r="V9448" t="str">
        <f>VLOOKUP(M9448,People!B:C,2,0)</f>
        <v>Kelly Williams</v>
      </c>
      <c r="W9448" t="str">
        <f>IFERROR(VLOOKUP(B9448,Returns!B:C,2,0),"NO")</f>
        <v>NO</v>
      </c>
      <c r="X9448" s="34">
        <f t="shared" si="147"/>
        <v>0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35">
        <v>0</v>
      </c>
      <c r="U9449" s="1">
        <v>138.41699999999997</v>
      </c>
      <c r="V9449" t="str">
        <f>VLOOKUP(M9449,People!B:C,2,0)</f>
        <v>Kelly Williams</v>
      </c>
      <c r="W9449" t="str">
        <f>IFERROR(VLOOKUP(B9449,Returns!B:C,2,0),"NO")</f>
        <v>NO</v>
      </c>
      <c r="X9449" s="34">
        <f t="shared" si="147"/>
        <v>0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35">
        <v>0</v>
      </c>
      <c r="U9450" s="1">
        <v>5.9135999999999997</v>
      </c>
      <c r="V9450" t="str">
        <f>VLOOKUP(M9450,People!B:C,2,0)</f>
        <v>Anna Andreadi</v>
      </c>
      <c r="W9450" t="str">
        <f>IFERROR(VLOOKUP(B9450,Returns!B:C,2,0),"NO")</f>
        <v>Yes</v>
      </c>
      <c r="X9450" s="34">
        <f t="shared" si="147"/>
        <v>0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35">
        <v>0.2</v>
      </c>
      <c r="U9451" s="1">
        <v>3.0127999999999995</v>
      </c>
      <c r="V9451" t="str">
        <f>VLOOKUP(M9451,People!B:C,2,0)</f>
        <v>Anna Andreadi</v>
      </c>
      <c r="W9451" t="str">
        <f>IFERROR(VLOOKUP(B9451,Returns!B:C,2,0),"NO")</f>
        <v>NO</v>
      </c>
      <c r="X9451" s="34">
        <f t="shared" si="147"/>
        <v>1.7216000000000002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35">
        <v>0</v>
      </c>
      <c r="U9452" s="1">
        <v>5.4503999999999913</v>
      </c>
      <c r="V9452" t="str">
        <f>VLOOKUP(M9452,People!B:C,2,0)</f>
        <v>Anna Andreadi</v>
      </c>
      <c r="W9452" t="str">
        <f>IFERROR(VLOOKUP(B9452,Returns!B:C,2,0),"NO")</f>
        <v>NO</v>
      </c>
      <c r="X9452" s="34">
        <f t="shared" si="147"/>
        <v>0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35">
        <v>0</v>
      </c>
      <c r="U9453" s="1">
        <v>55.844999999999985</v>
      </c>
      <c r="V9453" t="str">
        <f>VLOOKUP(M9453,People!B:C,2,0)</f>
        <v>Anna Andreadi</v>
      </c>
      <c r="W9453" t="str">
        <f>IFERROR(VLOOKUP(B9453,Returns!B:C,2,0),"NO")</f>
        <v>NO</v>
      </c>
      <c r="X9453" s="34">
        <f t="shared" si="147"/>
        <v>0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35">
        <v>0.2</v>
      </c>
      <c r="U9454" s="1">
        <v>26.582399999999986</v>
      </c>
      <c r="V9454" t="str">
        <f>VLOOKUP(M9454,People!B:C,2,0)</f>
        <v>Anna Andreadi</v>
      </c>
      <c r="W9454" t="str">
        <f>IFERROR(VLOOKUP(B9454,Returns!B:C,2,0),"NO")</f>
        <v>NO</v>
      </c>
      <c r="X9454" s="34">
        <f t="shared" si="147"/>
        <v>16.3584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35">
        <v>0</v>
      </c>
      <c r="U9455" s="1">
        <v>13.685099999999995</v>
      </c>
      <c r="V9455" t="str">
        <f>VLOOKUP(M9455,People!B:C,2,0)</f>
        <v>Anna Andreadi</v>
      </c>
      <c r="W9455" t="str">
        <f>IFERROR(VLOOKUP(B9455,Returns!B:C,2,0),"NO")</f>
        <v>NO</v>
      </c>
      <c r="X9455" s="34">
        <f t="shared" si="147"/>
        <v>0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35">
        <v>0.2</v>
      </c>
      <c r="U9456" s="1">
        <v>-8.2763999999999971</v>
      </c>
      <c r="V9456" t="str">
        <f>VLOOKUP(M9456,People!B:C,2,0)</f>
        <v>Anna Andreadi</v>
      </c>
      <c r="W9456" t="str">
        <f>IFERROR(VLOOKUP(B9456,Returns!B:C,2,0),"NO")</f>
        <v>NO</v>
      </c>
      <c r="X9456" s="34">
        <f t="shared" si="147"/>
        <v>7.3567999999999998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35">
        <v>0.5</v>
      </c>
      <c r="U9457" s="1">
        <v>-1.8294999999999959</v>
      </c>
      <c r="V9457" t="str">
        <f>VLOOKUP(M9457,People!B:C,2,0)</f>
        <v>Cassandra Brandow</v>
      </c>
      <c r="W9457" t="str">
        <f>IFERROR(VLOOKUP(B9457,Returns!B:C,2,0),"NO")</f>
        <v>NO</v>
      </c>
      <c r="X9457" s="34">
        <f t="shared" si="147"/>
        <v>45.737499999999997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35">
        <v>0.2</v>
      </c>
      <c r="U9458" s="1">
        <v>0.33989999999999654</v>
      </c>
      <c r="V9458" t="str">
        <f>VLOOKUP(M9458,People!B:C,2,0)</f>
        <v>Cassandra Brandow</v>
      </c>
      <c r="W9458" t="str">
        <f>IFERROR(VLOOKUP(B9458,Returns!B:C,2,0),"NO")</f>
        <v>NO</v>
      </c>
      <c r="X9458" s="34">
        <f t="shared" si="147"/>
        <v>5.4384000000000006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35">
        <v>0.7</v>
      </c>
      <c r="U9459" s="1">
        <v>-10.050000000000001</v>
      </c>
      <c r="V9459" t="str">
        <f>VLOOKUP(M9459,People!B:C,2,0)</f>
        <v>Cassandra Brandow</v>
      </c>
      <c r="W9459" t="str">
        <f>IFERROR(VLOOKUP(B9459,Returns!B:C,2,0),"NO")</f>
        <v>NO</v>
      </c>
      <c r="X9459" s="34">
        <f t="shared" si="147"/>
        <v>8.4419999999999984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35">
        <v>0</v>
      </c>
      <c r="U9460" s="1">
        <v>41.933999999999983</v>
      </c>
      <c r="V9460" t="str">
        <f>VLOOKUP(M9460,People!B:C,2,0)</f>
        <v>Anna Andreadi</v>
      </c>
      <c r="W9460" t="str">
        <f>IFERROR(VLOOKUP(B9460,Returns!B:C,2,0),"NO")</f>
        <v>NO</v>
      </c>
      <c r="X9460" s="34">
        <f t="shared" si="147"/>
        <v>0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35">
        <v>0.2</v>
      </c>
      <c r="U9461" s="1">
        <v>-2.9985000000000022</v>
      </c>
      <c r="V9461" t="str">
        <f>VLOOKUP(M9461,People!B:C,2,0)</f>
        <v>Anna Andreadi</v>
      </c>
      <c r="W9461" t="str">
        <f>IFERROR(VLOOKUP(B9461,Returns!B:C,2,0),"NO")</f>
        <v>NO</v>
      </c>
      <c r="X9461" s="34">
        <f t="shared" si="147"/>
        <v>3.1983999999999999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35">
        <v>0</v>
      </c>
      <c r="U9462" s="1">
        <v>17.22</v>
      </c>
      <c r="V9462" t="str">
        <f>VLOOKUP(M9462,People!B:C,2,0)</f>
        <v>Chuck Magee</v>
      </c>
      <c r="W9462" t="str">
        <f>IFERROR(VLOOKUP(B9462,Returns!B:C,2,0),"NO")</f>
        <v>NO</v>
      </c>
      <c r="X9462" s="34">
        <f t="shared" si="147"/>
        <v>0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35">
        <v>0.2</v>
      </c>
      <c r="U9463" s="1">
        <v>20.097000000000008</v>
      </c>
      <c r="V9463" t="str">
        <f>VLOOKUP(M9463,People!B:C,2,0)</f>
        <v>Anna Andreadi</v>
      </c>
      <c r="W9463" t="str">
        <f>IFERROR(VLOOKUP(B9463,Returns!B:C,2,0),"NO")</f>
        <v>Yes</v>
      </c>
      <c r="X9463" s="34">
        <f t="shared" si="147"/>
        <v>64.310400000000001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35">
        <v>0</v>
      </c>
      <c r="U9464" s="1">
        <v>168.47040000000004</v>
      </c>
      <c r="V9464" t="str">
        <f>VLOOKUP(M9464,People!B:C,2,0)</f>
        <v>Cassandra Brandow</v>
      </c>
      <c r="W9464" t="str">
        <f>IFERROR(VLOOKUP(B9464,Returns!B:C,2,0),"NO")</f>
        <v>NO</v>
      </c>
      <c r="X9464" s="34">
        <f t="shared" si="147"/>
        <v>0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35">
        <v>0.2</v>
      </c>
      <c r="U9465" s="1">
        <v>3.4047999999999981</v>
      </c>
      <c r="V9465" t="str">
        <f>VLOOKUP(M9465,People!B:C,2,0)</f>
        <v>Chuck Magee</v>
      </c>
      <c r="W9465" t="str">
        <f>IFERROR(VLOOKUP(B9465,Returns!B:C,2,0),"NO")</f>
        <v>NO</v>
      </c>
      <c r="X9465" s="34">
        <f t="shared" si="147"/>
        <v>3.8912000000000009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35">
        <v>0</v>
      </c>
      <c r="U9466" s="1">
        <v>7.9487999999999985</v>
      </c>
      <c r="V9466" t="str">
        <f>VLOOKUP(M9466,People!B:C,2,0)</f>
        <v>Chuck Magee</v>
      </c>
      <c r="W9466" t="str">
        <f>IFERROR(VLOOKUP(B9466,Returns!B:C,2,0),"NO")</f>
        <v>NO</v>
      </c>
      <c r="X9466" s="34">
        <f t="shared" si="147"/>
        <v>0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35">
        <v>0</v>
      </c>
      <c r="U9467" s="1">
        <v>1.597999999999999</v>
      </c>
      <c r="V9467" t="str">
        <f>VLOOKUP(M9467,People!B:C,2,0)</f>
        <v>Anna Andreadi</v>
      </c>
      <c r="W9467" t="str">
        <f>IFERROR(VLOOKUP(B9467,Returns!B:C,2,0),"NO")</f>
        <v>NO</v>
      </c>
      <c r="X9467" s="34">
        <f t="shared" si="147"/>
        <v>0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35">
        <v>0.2</v>
      </c>
      <c r="U9468" s="1">
        <v>55.582200000000007</v>
      </c>
      <c r="V9468" t="str">
        <f>VLOOKUP(M9468,People!B:C,2,0)</f>
        <v>Chuck Magee</v>
      </c>
      <c r="W9468" t="str">
        <f>IFERROR(VLOOKUP(B9468,Returns!B:C,2,0),"NO")</f>
        <v>NO</v>
      </c>
      <c r="X9468" s="34">
        <f t="shared" si="147"/>
        <v>32.937600000000003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35">
        <v>0.4</v>
      </c>
      <c r="U9469" s="1">
        <v>-66.599999999999994</v>
      </c>
      <c r="V9469" t="str">
        <f>VLOOKUP(M9469,People!B:C,2,0)</f>
        <v>Chuck Magee</v>
      </c>
      <c r="W9469" t="str">
        <f>IFERROR(VLOOKUP(B9469,Returns!B:C,2,0),"NO")</f>
        <v>NO</v>
      </c>
      <c r="X9469" s="34">
        <f t="shared" si="147"/>
        <v>66.600000000000009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35">
        <v>0</v>
      </c>
      <c r="U9470" s="1">
        <v>6.2208000000000006</v>
      </c>
      <c r="V9470" t="str">
        <f>VLOOKUP(M9470,People!B:C,2,0)</f>
        <v>Chuck Magee</v>
      </c>
      <c r="W9470" t="str">
        <f>IFERROR(VLOOKUP(B9470,Returns!B:C,2,0),"NO")</f>
        <v>NO</v>
      </c>
      <c r="X9470" s="34">
        <f t="shared" si="147"/>
        <v>0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35">
        <v>0</v>
      </c>
      <c r="U9471" s="1">
        <v>53.260799999999996</v>
      </c>
      <c r="V9471" t="str">
        <f>VLOOKUP(M9471,People!B:C,2,0)</f>
        <v>Chuck Magee</v>
      </c>
      <c r="W9471" t="str">
        <f>IFERROR(VLOOKUP(B9471,Returns!B:C,2,0),"NO")</f>
        <v>NO</v>
      </c>
      <c r="X9471" s="34">
        <f t="shared" si="147"/>
        <v>0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35">
        <v>0</v>
      </c>
      <c r="U9472" s="1">
        <v>3.9991999999999877</v>
      </c>
      <c r="V9472" t="str">
        <f>VLOOKUP(M9472,People!B:C,2,0)</f>
        <v>Chuck Magee</v>
      </c>
      <c r="W9472" t="str">
        <f>IFERROR(VLOOKUP(B9472,Returns!B:C,2,0),"NO")</f>
        <v>NO</v>
      </c>
      <c r="X9472" s="34">
        <f t="shared" si="147"/>
        <v>0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35">
        <v>0.2</v>
      </c>
      <c r="U9473" s="1">
        <v>3.7127999999999997</v>
      </c>
      <c r="V9473" t="str">
        <f>VLOOKUP(M9473,People!B:C,2,0)</f>
        <v>Chuck Magee</v>
      </c>
      <c r="W9473" t="str">
        <f>IFERROR(VLOOKUP(B9473,Returns!B:C,2,0),"NO")</f>
        <v>NO</v>
      </c>
      <c r="X9473" s="34">
        <f t="shared" si="147"/>
        <v>2.2848000000000002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35">
        <v>0.1</v>
      </c>
      <c r="U9474" s="1">
        <v>24.2012</v>
      </c>
      <c r="V9474" t="str">
        <f>VLOOKUP(M9474,People!B:C,2,0)</f>
        <v>Chuck Magee</v>
      </c>
      <c r="W9474" t="str">
        <f>IFERROR(VLOOKUP(B9474,Returns!B:C,2,0),"NO")</f>
        <v>NO</v>
      </c>
      <c r="X9474" s="34">
        <f t="shared" ref="X9474:X9537" si="148">T9474*R9474</f>
        <v>12.812400000000004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35">
        <v>0</v>
      </c>
      <c r="U9475" s="1">
        <v>38.532000000000004</v>
      </c>
      <c r="V9475" t="str">
        <f>VLOOKUP(M9475,People!B:C,2,0)</f>
        <v>Chuck Magee</v>
      </c>
      <c r="W9475" t="str">
        <f>IFERROR(VLOOKUP(B9475,Returns!B:C,2,0),"NO")</f>
        <v>NO</v>
      </c>
      <c r="X9475" s="34">
        <f t="shared" si="148"/>
        <v>0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35">
        <v>0.2</v>
      </c>
      <c r="U9476" s="1">
        <v>1.9925999999999999</v>
      </c>
      <c r="V9476" t="str">
        <f>VLOOKUP(M9476,People!B:C,2,0)</f>
        <v>Kelly Williams</v>
      </c>
      <c r="W9476" t="str">
        <f>IFERROR(VLOOKUP(B9476,Returns!B:C,2,0),"NO")</f>
        <v>NO</v>
      </c>
      <c r="X9476" s="34">
        <f t="shared" si="148"/>
        <v>1.1808000000000001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35">
        <v>0.2</v>
      </c>
      <c r="U9477" s="1">
        <v>54.214999999999982</v>
      </c>
      <c r="V9477" t="str">
        <f>VLOOKUP(M9477,People!B:C,2,0)</f>
        <v>Kelly Williams</v>
      </c>
      <c r="W9477" t="str">
        <f>IFERROR(VLOOKUP(B9477,Returns!B:C,2,0),"NO")</f>
        <v>NO</v>
      </c>
      <c r="X9477" s="34">
        <f t="shared" si="148"/>
        <v>34.697600000000008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35">
        <v>0.6</v>
      </c>
      <c r="U9478" s="1">
        <v>-61.872</v>
      </c>
      <c r="V9478" t="str">
        <f>VLOOKUP(M9478,People!B:C,2,0)</f>
        <v>Kelly Williams</v>
      </c>
      <c r="W9478" t="str">
        <f>IFERROR(VLOOKUP(B9478,Returns!B:C,2,0),"NO")</f>
        <v>NO</v>
      </c>
      <c r="X9478" s="34">
        <f t="shared" si="148"/>
        <v>30.936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35">
        <v>0.8</v>
      </c>
      <c r="U9479" s="1">
        <v>-6.2370000000000019</v>
      </c>
      <c r="V9479" t="str">
        <f>VLOOKUP(M9479,People!B:C,2,0)</f>
        <v>Kelly Williams</v>
      </c>
      <c r="W9479" t="str">
        <f>IFERROR(VLOOKUP(B9479,Returns!B:C,2,0),"NO")</f>
        <v>NO</v>
      </c>
      <c r="X9479" s="34">
        <f t="shared" si="148"/>
        <v>2.8511999999999995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35">
        <v>0.2</v>
      </c>
      <c r="U9480" s="1">
        <v>4.1124999999999998</v>
      </c>
      <c r="V9480" t="str">
        <f>VLOOKUP(M9480,People!B:C,2,0)</f>
        <v>Kelly Williams</v>
      </c>
      <c r="W9480" t="str">
        <f>IFERROR(VLOOKUP(B9480,Returns!B:C,2,0),"NO")</f>
        <v>NO</v>
      </c>
      <c r="X9480" s="34">
        <f t="shared" si="148"/>
        <v>2.6320000000000001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35">
        <v>0.8</v>
      </c>
      <c r="U9481" s="1">
        <v>-6.5076000000000018</v>
      </c>
      <c r="V9481" t="str">
        <f>VLOOKUP(M9481,People!B:C,2,0)</f>
        <v>Kelly Williams</v>
      </c>
      <c r="W9481" t="str">
        <f>IFERROR(VLOOKUP(B9481,Returns!B:C,2,0),"NO")</f>
        <v>NO</v>
      </c>
      <c r="X9481" s="34">
        <f t="shared" si="148"/>
        <v>3.0623999999999998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35">
        <v>0.8</v>
      </c>
      <c r="U9482" s="1">
        <v>-533.73250000000007</v>
      </c>
      <c r="V9482" t="str">
        <f>VLOOKUP(M9482,People!B:C,2,0)</f>
        <v>Kelly Williams</v>
      </c>
      <c r="W9482" t="str">
        <f>IFERROR(VLOOKUP(B9482,Returns!B:C,2,0),"NO")</f>
        <v>NO</v>
      </c>
      <c r="X9482" s="34">
        <f t="shared" si="148"/>
        <v>243.99199999999996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35">
        <v>0.2</v>
      </c>
      <c r="U9483" s="1">
        <v>1.8160000000000016</v>
      </c>
      <c r="V9483" t="str">
        <f>VLOOKUP(M9483,People!B:C,2,0)</f>
        <v>Kelly Williams</v>
      </c>
      <c r="W9483" t="str">
        <f>IFERROR(VLOOKUP(B9483,Returns!B:C,2,0),"NO")</f>
        <v>NO</v>
      </c>
      <c r="X9483" s="34">
        <f t="shared" si="148"/>
        <v>3.6320000000000001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35">
        <v>0.2</v>
      </c>
      <c r="U9484" s="1">
        <v>91.995400000000018</v>
      </c>
      <c r="V9484" t="str">
        <f>VLOOKUP(M9484,People!B:C,2,0)</f>
        <v>Chuck Magee</v>
      </c>
      <c r="W9484" t="str">
        <f>IFERROR(VLOOKUP(B9484,Returns!B:C,2,0),"NO")</f>
        <v>NO</v>
      </c>
      <c r="X9484" s="34">
        <f t="shared" si="148"/>
        <v>63.996800000000007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35">
        <v>0</v>
      </c>
      <c r="U9485" s="1">
        <v>6.4943999999999988</v>
      </c>
      <c r="V9485" t="str">
        <f>VLOOKUP(M9485,People!B:C,2,0)</f>
        <v>Anna Andreadi</v>
      </c>
      <c r="W9485" t="str">
        <f>IFERROR(VLOOKUP(B9485,Returns!B:C,2,0),"NO")</f>
        <v>NO</v>
      </c>
      <c r="X9485" s="34">
        <f t="shared" si="148"/>
        <v>0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35">
        <v>0.32</v>
      </c>
      <c r="U9486" s="1">
        <v>-137.97600000000008</v>
      </c>
      <c r="V9486" t="str">
        <f>VLOOKUP(M9486,People!B:C,2,0)</f>
        <v>Kelly Williams</v>
      </c>
      <c r="W9486" t="str">
        <f>IFERROR(VLOOKUP(B9486,Returns!B:C,2,0),"NO")</f>
        <v>NO</v>
      </c>
      <c r="X9486" s="34">
        <f t="shared" si="148"/>
        <v>250.19647999999998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35">
        <v>0.2</v>
      </c>
      <c r="U9487" s="1">
        <v>9.6299999999999955</v>
      </c>
      <c r="V9487" t="str">
        <f>VLOOKUP(M9487,People!B:C,2,0)</f>
        <v>Kelly Williams</v>
      </c>
      <c r="W9487" t="str">
        <f>IFERROR(VLOOKUP(B9487,Returns!B:C,2,0),"NO")</f>
        <v>NO</v>
      </c>
      <c r="X9487" s="34">
        <f t="shared" si="148"/>
        <v>6.1632000000000007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35">
        <v>0.3</v>
      </c>
      <c r="U9488" s="1">
        <v>-76.953599999999994</v>
      </c>
      <c r="V9488" t="str">
        <f>VLOOKUP(M9488,People!B:C,2,0)</f>
        <v>Chuck Magee</v>
      </c>
      <c r="W9488" t="str">
        <f>IFERROR(VLOOKUP(B9488,Returns!B:C,2,0),"NO")</f>
        <v>NO</v>
      </c>
      <c r="X9488" s="34">
        <f t="shared" si="148"/>
        <v>202.00319999999996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35">
        <v>0</v>
      </c>
      <c r="U9489" s="1">
        <v>2.1581999999999999</v>
      </c>
      <c r="V9489" t="str">
        <f>VLOOKUP(M9489,People!B:C,2,0)</f>
        <v>Chuck Magee</v>
      </c>
      <c r="W9489" t="str">
        <f>IFERROR(VLOOKUP(B9489,Returns!B:C,2,0),"NO")</f>
        <v>NO</v>
      </c>
      <c r="X9489" s="34">
        <f t="shared" si="148"/>
        <v>0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35">
        <v>0.2</v>
      </c>
      <c r="U9490" s="1">
        <v>50.120000000000033</v>
      </c>
      <c r="V9490" t="str">
        <f>VLOOKUP(M9490,People!B:C,2,0)</f>
        <v>Anna Andreadi</v>
      </c>
      <c r="W9490" t="str">
        <f>IFERROR(VLOOKUP(B9490,Returns!B:C,2,0),"NO")</f>
        <v>NO</v>
      </c>
      <c r="X9490" s="34">
        <f t="shared" si="148"/>
        <v>114.56000000000002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35">
        <v>0</v>
      </c>
      <c r="U9491" s="1">
        <v>59.114999999999981</v>
      </c>
      <c r="V9491" t="str">
        <f>VLOOKUP(M9491,People!B:C,2,0)</f>
        <v>Cassandra Brandow</v>
      </c>
      <c r="W9491" t="str">
        <f>IFERROR(VLOOKUP(B9491,Returns!B:C,2,0),"NO")</f>
        <v>NO</v>
      </c>
      <c r="X9491" s="34">
        <f t="shared" si="148"/>
        <v>0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35">
        <v>0.2</v>
      </c>
      <c r="U9492" s="1">
        <v>682.5168000000001</v>
      </c>
      <c r="V9492" t="str">
        <f>VLOOKUP(M9492,People!B:C,2,0)</f>
        <v>Anna Andreadi</v>
      </c>
      <c r="W9492" t="str">
        <f>IFERROR(VLOOKUP(B9492,Returns!B:C,2,0),"NO")</f>
        <v>NO</v>
      </c>
      <c r="X9492" s="34">
        <f t="shared" si="148"/>
        <v>404.45440000000008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35">
        <v>0</v>
      </c>
      <c r="U9493" s="1">
        <v>3.1007999999999996</v>
      </c>
      <c r="V9493" t="str">
        <f>VLOOKUP(M9493,People!B:C,2,0)</f>
        <v>Anna Andreadi</v>
      </c>
      <c r="W9493" t="str">
        <f>IFERROR(VLOOKUP(B9493,Returns!B:C,2,0),"NO")</f>
        <v>NO</v>
      </c>
      <c r="X9493" s="34">
        <f t="shared" si="148"/>
        <v>0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35">
        <v>0</v>
      </c>
      <c r="U9494" s="1">
        <v>19.080000000000002</v>
      </c>
      <c r="V9494" t="str">
        <f>VLOOKUP(M9494,People!B:C,2,0)</f>
        <v>Kelly Williams</v>
      </c>
      <c r="W9494" t="str">
        <f>IFERROR(VLOOKUP(B9494,Returns!B:C,2,0),"NO")</f>
        <v>NO</v>
      </c>
      <c r="X9494" s="34">
        <f t="shared" si="148"/>
        <v>0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35">
        <v>0</v>
      </c>
      <c r="U9495" s="1">
        <v>350.42700000000002</v>
      </c>
      <c r="V9495" t="str">
        <f>VLOOKUP(M9495,People!B:C,2,0)</f>
        <v>Kelly Williams</v>
      </c>
      <c r="W9495" t="str">
        <f>IFERROR(VLOOKUP(B9495,Returns!B:C,2,0),"NO")</f>
        <v>NO</v>
      </c>
      <c r="X9495" s="34">
        <f t="shared" si="148"/>
        <v>0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35">
        <v>0</v>
      </c>
      <c r="U9496" s="1">
        <v>5.3460000000000001</v>
      </c>
      <c r="V9496" t="str">
        <f>VLOOKUP(M9496,People!B:C,2,0)</f>
        <v>Kelly Williams</v>
      </c>
      <c r="W9496" t="str">
        <f>IFERROR(VLOOKUP(B9496,Returns!B:C,2,0),"NO")</f>
        <v>NO</v>
      </c>
      <c r="X9496" s="34">
        <f t="shared" si="148"/>
        <v>0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35">
        <v>0</v>
      </c>
      <c r="U9497" s="1">
        <v>46.800000000000004</v>
      </c>
      <c r="V9497" t="str">
        <f>VLOOKUP(M9497,People!B:C,2,0)</f>
        <v>Anna Andreadi</v>
      </c>
      <c r="W9497" t="str">
        <f>IFERROR(VLOOKUP(B9497,Returns!B:C,2,0),"NO")</f>
        <v>NO</v>
      </c>
      <c r="X9497" s="34">
        <f t="shared" si="148"/>
        <v>0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35">
        <v>0</v>
      </c>
      <c r="U9498" s="1">
        <v>2.3409000000000004</v>
      </c>
      <c r="V9498" t="str">
        <f>VLOOKUP(M9498,People!B:C,2,0)</f>
        <v>Anna Andreadi</v>
      </c>
      <c r="W9498" t="str">
        <f>IFERROR(VLOOKUP(B9498,Returns!B:C,2,0),"NO")</f>
        <v>NO</v>
      </c>
      <c r="X9498" s="34">
        <f t="shared" si="148"/>
        <v>0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35">
        <v>0</v>
      </c>
      <c r="U9499" s="1">
        <v>2.0286</v>
      </c>
      <c r="V9499" t="str">
        <f>VLOOKUP(M9499,People!B:C,2,0)</f>
        <v>Kelly Williams</v>
      </c>
      <c r="W9499" t="str">
        <f>IFERROR(VLOOKUP(B9499,Returns!B:C,2,0),"NO")</f>
        <v>NO</v>
      </c>
      <c r="X9499" s="34">
        <f t="shared" si="148"/>
        <v>0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35">
        <v>0</v>
      </c>
      <c r="U9500" s="1">
        <v>82.290599999999998</v>
      </c>
      <c r="V9500" t="str">
        <f>VLOOKUP(M9500,People!B:C,2,0)</f>
        <v>Kelly Williams</v>
      </c>
      <c r="W9500" t="str">
        <f>IFERROR(VLOOKUP(B9500,Returns!B:C,2,0),"NO")</f>
        <v>NO</v>
      </c>
      <c r="X9500" s="34">
        <f t="shared" si="148"/>
        <v>0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35">
        <v>0</v>
      </c>
      <c r="U9501" s="1">
        <v>31.187999999999999</v>
      </c>
      <c r="V9501" t="str">
        <f>VLOOKUP(M9501,People!B:C,2,0)</f>
        <v>Kelly Williams</v>
      </c>
      <c r="W9501" t="str">
        <f>IFERROR(VLOOKUP(B9501,Returns!B:C,2,0),"NO")</f>
        <v>NO</v>
      </c>
      <c r="X9501" s="34">
        <f t="shared" si="148"/>
        <v>0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35">
        <v>0</v>
      </c>
      <c r="U9502" s="1">
        <v>11.314800000000002</v>
      </c>
      <c r="V9502" t="str">
        <f>VLOOKUP(M9502,People!B:C,2,0)</f>
        <v>Kelly Williams</v>
      </c>
      <c r="W9502" t="str">
        <f>IFERROR(VLOOKUP(B9502,Returns!B:C,2,0),"NO")</f>
        <v>NO</v>
      </c>
      <c r="X9502" s="34">
        <f t="shared" si="148"/>
        <v>0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35">
        <v>0</v>
      </c>
      <c r="U9503" s="1">
        <v>8.01</v>
      </c>
      <c r="V9503" t="str">
        <f>VLOOKUP(M9503,People!B:C,2,0)</f>
        <v>Anna Andreadi</v>
      </c>
      <c r="W9503" t="str">
        <f>IFERROR(VLOOKUP(B9503,Returns!B:C,2,0),"NO")</f>
        <v>NO</v>
      </c>
      <c r="X9503" s="34">
        <f t="shared" si="148"/>
        <v>0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35">
        <v>0</v>
      </c>
      <c r="U9504" s="1">
        <v>8.3537999999999997</v>
      </c>
      <c r="V9504" t="str">
        <f>VLOOKUP(M9504,People!B:C,2,0)</f>
        <v>Chuck Magee</v>
      </c>
      <c r="W9504" t="str">
        <f>IFERROR(VLOOKUP(B9504,Returns!B:C,2,0),"NO")</f>
        <v>NO</v>
      </c>
      <c r="X9504" s="34">
        <f t="shared" si="148"/>
        <v>0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35">
        <v>0</v>
      </c>
      <c r="U9505" s="1">
        <v>0.80640000000000001</v>
      </c>
      <c r="V9505" t="str">
        <f>VLOOKUP(M9505,People!B:C,2,0)</f>
        <v>Chuck Magee</v>
      </c>
      <c r="W9505" t="str">
        <f>IFERROR(VLOOKUP(B9505,Returns!B:C,2,0),"NO")</f>
        <v>NO</v>
      </c>
      <c r="X9505" s="34">
        <f t="shared" si="148"/>
        <v>0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35">
        <v>0</v>
      </c>
      <c r="U9506" s="1">
        <v>272.98250000000002</v>
      </c>
      <c r="V9506" t="str">
        <f>VLOOKUP(M9506,People!B:C,2,0)</f>
        <v>Chuck Magee</v>
      </c>
      <c r="W9506" t="str">
        <f>IFERROR(VLOOKUP(B9506,Returns!B:C,2,0),"NO")</f>
        <v>NO</v>
      </c>
      <c r="X9506" s="34">
        <f t="shared" si="148"/>
        <v>0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35">
        <v>0</v>
      </c>
      <c r="U9507" s="1">
        <v>54.860399999999998</v>
      </c>
      <c r="V9507" t="str">
        <f>VLOOKUP(M9507,People!B:C,2,0)</f>
        <v>Chuck Magee</v>
      </c>
      <c r="W9507" t="str">
        <f>IFERROR(VLOOKUP(B9507,Returns!B:C,2,0),"NO")</f>
        <v>NO</v>
      </c>
      <c r="X9507" s="34">
        <f t="shared" si="148"/>
        <v>0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35">
        <v>0</v>
      </c>
      <c r="U9508" s="1">
        <v>7.4759999999999991</v>
      </c>
      <c r="V9508" t="str">
        <f>VLOOKUP(M9508,People!B:C,2,0)</f>
        <v>Kelly Williams</v>
      </c>
      <c r="W9508" t="str">
        <f>IFERROR(VLOOKUP(B9508,Returns!B:C,2,0),"NO")</f>
        <v>NO</v>
      </c>
      <c r="X9508" s="34">
        <f t="shared" si="148"/>
        <v>0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35">
        <v>0</v>
      </c>
      <c r="U9509" s="1">
        <v>18.089999999999996</v>
      </c>
      <c r="V9509" t="str">
        <f>VLOOKUP(M9509,People!B:C,2,0)</f>
        <v>Kelly Williams</v>
      </c>
      <c r="W9509" t="str">
        <f>IFERROR(VLOOKUP(B9509,Returns!B:C,2,0),"NO")</f>
        <v>NO</v>
      </c>
      <c r="X9509" s="34">
        <f t="shared" si="148"/>
        <v>0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35">
        <v>0</v>
      </c>
      <c r="U9510" s="1">
        <v>4.5836999999999994</v>
      </c>
      <c r="V9510" t="str">
        <f>VLOOKUP(M9510,People!B:C,2,0)</f>
        <v>Kelly Williams</v>
      </c>
      <c r="W9510" t="str">
        <f>IFERROR(VLOOKUP(B9510,Returns!B:C,2,0),"NO")</f>
        <v>NO</v>
      </c>
      <c r="X9510" s="34">
        <f t="shared" si="148"/>
        <v>0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35">
        <v>0</v>
      </c>
      <c r="U9511" s="1">
        <v>20.694600000000008</v>
      </c>
      <c r="V9511" t="str">
        <f>VLOOKUP(M9511,People!B:C,2,0)</f>
        <v>Kelly Williams</v>
      </c>
      <c r="W9511" t="str">
        <f>IFERROR(VLOOKUP(B9511,Returns!B:C,2,0),"NO")</f>
        <v>NO</v>
      </c>
      <c r="X9511" s="34">
        <f t="shared" si="148"/>
        <v>0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35">
        <v>0</v>
      </c>
      <c r="U9512" s="1">
        <v>15.7194</v>
      </c>
      <c r="V9512" t="str">
        <f>VLOOKUP(M9512,People!B:C,2,0)</f>
        <v>Chuck Magee</v>
      </c>
      <c r="W9512" t="str">
        <f>IFERROR(VLOOKUP(B9512,Returns!B:C,2,0),"NO")</f>
        <v>NO</v>
      </c>
      <c r="X9512" s="34">
        <f t="shared" si="148"/>
        <v>0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35">
        <v>0.8</v>
      </c>
      <c r="U9513" s="1">
        <v>-13.895999999999997</v>
      </c>
      <c r="V9513" t="str">
        <f>VLOOKUP(M9513,People!B:C,2,0)</f>
        <v>Kelly Williams</v>
      </c>
      <c r="W9513" t="str">
        <f>IFERROR(VLOOKUP(B9513,Returns!B:C,2,0),"NO")</f>
        <v>NO</v>
      </c>
      <c r="X9513" s="34">
        <f t="shared" si="148"/>
        <v>7.4111999999999982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35">
        <v>0.32</v>
      </c>
      <c r="U9514" s="1">
        <v>-6.0196000000000254</v>
      </c>
      <c r="V9514" t="str">
        <f>VLOOKUP(M9514,People!B:C,2,0)</f>
        <v>Kelly Williams</v>
      </c>
      <c r="W9514" t="str">
        <f>IFERROR(VLOOKUP(B9514,Returns!B:C,2,0),"NO")</f>
        <v>NO</v>
      </c>
      <c r="X9514" s="34">
        <f t="shared" si="148"/>
        <v>65.493247999999994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35">
        <v>0</v>
      </c>
      <c r="U9515" s="1">
        <v>544.41749999999979</v>
      </c>
      <c r="V9515" t="str">
        <f>VLOOKUP(M9515,People!B:C,2,0)</f>
        <v>Kelly Williams</v>
      </c>
      <c r="W9515" t="str">
        <f>IFERROR(VLOOKUP(B9515,Returns!B:C,2,0),"NO")</f>
        <v>NO</v>
      </c>
      <c r="X9515" s="34">
        <f t="shared" si="148"/>
        <v>0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35">
        <v>0.2</v>
      </c>
      <c r="U9516" s="1">
        <v>31.869599999999995</v>
      </c>
      <c r="V9516" t="str">
        <f>VLOOKUP(M9516,People!B:C,2,0)</f>
        <v>Cassandra Brandow</v>
      </c>
      <c r="W9516" t="str">
        <f>IFERROR(VLOOKUP(B9516,Returns!B:C,2,0),"NO")</f>
        <v>NO</v>
      </c>
      <c r="X9516" s="34">
        <f t="shared" si="148"/>
        <v>18.211200000000002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35">
        <v>0.2</v>
      </c>
      <c r="U9517" s="1">
        <v>8.808799999999998</v>
      </c>
      <c r="V9517" t="str">
        <f>VLOOKUP(M9517,People!B:C,2,0)</f>
        <v>Kelly Williams</v>
      </c>
      <c r="W9517" t="str">
        <f>IFERROR(VLOOKUP(B9517,Returns!B:C,2,0),"NO")</f>
        <v>NO</v>
      </c>
      <c r="X9517" s="34">
        <f t="shared" si="148"/>
        <v>10.8416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35">
        <v>0.4</v>
      </c>
      <c r="U9518" s="1">
        <v>4.0472999999999999</v>
      </c>
      <c r="V9518" t="str">
        <f>VLOOKUP(M9518,People!B:C,2,0)</f>
        <v>Chuck Magee</v>
      </c>
      <c r="W9518" t="str">
        <f>IFERROR(VLOOKUP(B9518,Returns!B:C,2,0),"NO")</f>
        <v>NO</v>
      </c>
      <c r="X9518" s="34">
        <f t="shared" si="148"/>
        <v>10.7928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35">
        <v>0.2</v>
      </c>
      <c r="U9519" s="1">
        <v>2.5056000000000003</v>
      </c>
      <c r="V9519" t="str">
        <f>VLOOKUP(M9519,People!B:C,2,0)</f>
        <v>Chuck Magee</v>
      </c>
      <c r="W9519" t="str">
        <f>IFERROR(VLOOKUP(B9519,Returns!B:C,2,0),"NO")</f>
        <v>NO</v>
      </c>
      <c r="X9519" s="34">
        <f t="shared" si="148"/>
        <v>1.3823999999999999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35">
        <v>0.2</v>
      </c>
      <c r="U9520" s="1">
        <v>48.994199999999921</v>
      </c>
      <c r="V9520" t="str">
        <f>VLOOKUP(M9520,People!B:C,2,0)</f>
        <v>Chuck Magee</v>
      </c>
      <c r="W9520" t="str">
        <f>IFERROR(VLOOKUP(B9520,Returns!B:C,2,0),"NO")</f>
        <v>NO</v>
      </c>
      <c r="X9520" s="34">
        <f t="shared" si="148"/>
        <v>87.100800000000007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35">
        <v>0</v>
      </c>
      <c r="U9521" s="1">
        <v>22.702400000000004</v>
      </c>
      <c r="V9521" t="str">
        <f>VLOOKUP(M9521,People!B:C,2,0)</f>
        <v>Anna Andreadi</v>
      </c>
      <c r="W9521" t="str">
        <f>IFERROR(VLOOKUP(B9521,Returns!B:C,2,0),"NO")</f>
        <v>NO</v>
      </c>
      <c r="X9521" s="34">
        <f t="shared" si="148"/>
        <v>0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35">
        <v>0</v>
      </c>
      <c r="U9522" s="1">
        <v>3.720799999999997</v>
      </c>
      <c r="V9522" t="str">
        <f>VLOOKUP(M9522,People!B:C,2,0)</f>
        <v>Anna Andreadi</v>
      </c>
      <c r="W9522" t="str">
        <f>IFERROR(VLOOKUP(B9522,Returns!B:C,2,0),"NO")</f>
        <v>NO</v>
      </c>
      <c r="X9522" s="34">
        <f t="shared" si="148"/>
        <v>0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35">
        <v>0.2</v>
      </c>
      <c r="U9523" s="1">
        <v>36.44729999999997</v>
      </c>
      <c r="V9523" t="str">
        <f>VLOOKUP(M9523,People!B:C,2,0)</f>
        <v>Kelly Williams</v>
      </c>
      <c r="W9523" t="str">
        <f>IFERROR(VLOOKUP(B9523,Returns!B:C,2,0),"NO")</f>
        <v>NO</v>
      </c>
      <c r="X9523" s="34">
        <f t="shared" si="148"/>
        <v>64.795200000000008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35">
        <v>0.2</v>
      </c>
      <c r="U9524" s="1">
        <v>5.4432</v>
      </c>
      <c r="V9524" t="str">
        <f>VLOOKUP(M9524,People!B:C,2,0)</f>
        <v>Kelly Williams</v>
      </c>
      <c r="W9524" t="str">
        <f>IFERROR(VLOOKUP(B9524,Returns!B:C,2,0),"NO")</f>
        <v>NO</v>
      </c>
      <c r="X9524" s="34">
        <f t="shared" si="148"/>
        <v>3.1104000000000007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35">
        <v>0.2</v>
      </c>
      <c r="U9525" s="1">
        <v>-7.7406000000000006</v>
      </c>
      <c r="V9525" t="str">
        <f>VLOOKUP(M9525,People!B:C,2,0)</f>
        <v>Kelly Williams</v>
      </c>
      <c r="W9525" t="str">
        <f>IFERROR(VLOOKUP(B9525,Returns!B:C,2,0),"NO")</f>
        <v>NO</v>
      </c>
      <c r="X9525" s="34">
        <f t="shared" si="148"/>
        <v>6.5183999999999997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35">
        <v>0.2</v>
      </c>
      <c r="U9526" s="1">
        <v>29.371999999999993</v>
      </c>
      <c r="V9526" t="str">
        <f>VLOOKUP(M9526,People!B:C,2,0)</f>
        <v>Anna Andreadi</v>
      </c>
      <c r="W9526" t="str">
        <f>IFERROR(VLOOKUP(B9526,Returns!B:C,2,0),"NO")</f>
        <v>Yes</v>
      </c>
      <c r="X9526" s="34">
        <f t="shared" si="148"/>
        <v>16.784000000000002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35">
        <v>0</v>
      </c>
      <c r="U9527" s="1">
        <v>39.97999999999999</v>
      </c>
      <c r="V9527" t="str">
        <f>VLOOKUP(M9527,People!B:C,2,0)</f>
        <v>Anna Andreadi</v>
      </c>
      <c r="W9527" t="str">
        <f>IFERROR(VLOOKUP(B9527,Returns!B:C,2,0),"NO")</f>
        <v>Yes</v>
      </c>
      <c r="X9527" s="34">
        <f t="shared" si="148"/>
        <v>0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35">
        <v>0.2</v>
      </c>
      <c r="U9528" s="1">
        <v>-7.0145999999999997</v>
      </c>
      <c r="V9528" t="str">
        <f>VLOOKUP(M9528,People!B:C,2,0)</f>
        <v>Anna Andreadi</v>
      </c>
      <c r="W9528" t="str">
        <f>IFERROR(VLOOKUP(B9528,Returns!B:C,2,0),"NO")</f>
        <v>Yes</v>
      </c>
      <c r="X9528" s="34">
        <f t="shared" si="148"/>
        <v>6.2352000000000007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35">
        <v>0.2</v>
      </c>
      <c r="U9529" s="1">
        <v>60.463200000000015</v>
      </c>
      <c r="V9529" t="str">
        <f>VLOOKUP(M9529,People!B:C,2,0)</f>
        <v>Anna Andreadi</v>
      </c>
      <c r="W9529" t="str">
        <f>IFERROR(VLOOKUP(B9529,Returns!B:C,2,0),"NO")</f>
        <v>Yes</v>
      </c>
      <c r="X9529" s="34">
        <f t="shared" si="148"/>
        <v>34.550400000000003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35">
        <v>0.2</v>
      </c>
      <c r="U9530" s="1">
        <v>3.0211999999999994</v>
      </c>
      <c r="V9530" t="str">
        <f>VLOOKUP(M9530,People!B:C,2,0)</f>
        <v>Anna Andreadi</v>
      </c>
      <c r="W9530" t="str">
        <f>IFERROR(VLOOKUP(B9530,Returns!B:C,2,0),"NO")</f>
        <v>Yes</v>
      </c>
      <c r="X9530" s="34">
        <f t="shared" si="148"/>
        <v>1.8592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35">
        <v>0.2</v>
      </c>
      <c r="U9531" s="1">
        <v>0.95759999999999934</v>
      </c>
      <c r="V9531" t="str">
        <f>VLOOKUP(M9531,People!B:C,2,0)</f>
        <v>Kelly Williams</v>
      </c>
      <c r="W9531" t="str">
        <f>IFERROR(VLOOKUP(B9531,Returns!B:C,2,0),"NO")</f>
        <v>NO</v>
      </c>
      <c r="X9531" s="34">
        <f t="shared" si="148"/>
        <v>2.5536000000000003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35">
        <v>0</v>
      </c>
      <c r="U9532" s="1">
        <v>24.269599999999997</v>
      </c>
      <c r="V9532" t="str">
        <f>VLOOKUP(M9532,People!B:C,2,0)</f>
        <v>Anna Andreadi</v>
      </c>
      <c r="W9532" t="str">
        <f>IFERROR(VLOOKUP(B9532,Returns!B:C,2,0),"NO")</f>
        <v>NO</v>
      </c>
      <c r="X9532" s="34">
        <f t="shared" si="148"/>
        <v>0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35">
        <v>0.2</v>
      </c>
      <c r="U9533" s="1">
        <v>5.5616000000000021</v>
      </c>
      <c r="V9533" t="str">
        <f>VLOOKUP(M9533,People!B:C,2,0)</f>
        <v>Kelly Williams</v>
      </c>
      <c r="W9533" t="str">
        <f>IFERROR(VLOOKUP(B9533,Returns!B:C,2,0),"NO")</f>
        <v>NO</v>
      </c>
      <c r="X9533" s="34">
        <f t="shared" si="148"/>
        <v>11.123200000000001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35">
        <v>0.1</v>
      </c>
      <c r="U9534" s="1">
        <v>80.777199999999979</v>
      </c>
      <c r="V9534" t="str">
        <f>VLOOKUP(M9534,People!B:C,2,0)</f>
        <v>Chuck Magee</v>
      </c>
      <c r="W9534" t="str">
        <f>IFERROR(VLOOKUP(B9534,Returns!B:C,2,0),"NO")</f>
        <v>NO</v>
      </c>
      <c r="X9534" s="34">
        <f t="shared" si="148"/>
        <v>42.764400000000002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35">
        <v>0</v>
      </c>
      <c r="U9535" s="1">
        <v>12.607699999999999</v>
      </c>
      <c r="V9535" t="str">
        <f>VLOOKUP(M9535,People!B:C,2,0)</f>
        <v>Chuck Magee</v>
      </c>
      <c r="W9535" t="str">
        <f>IFERROR(VLOOKUP(B9535,Returns!B:C,2,0),"NO")</f>
        <v>NO</v>
      </c>
      <c r="X9535" s="34">
        <f t="shared" si="148"/>
        <v>0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35">
        <v>0</v>
      </c>
      <c r="U9536" s="1">
        <v>1.3391999999999982</v>
      </c>
      <c r="V9536" t="str">
        <f>VLOOKUP(M9536,People!B:C,2,0)</f>
        <v>Chuck Magee</v>
      </c>
      <c r="W9536" t="str">
        <f>IFERROR(VLOOKUP(B9536,Returns!B:C,2,0),"NO")</f>
        <v>NO</v>
      </c>
      <c r="X9536" s="34">
        <f t="shared" si="148"/>
        <v>0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35">
        <v>0.2</v>
      </c>
      <c r="U9537" s="1">
        <v>3.283199999999999</v>
      </c>
      <c r="V9537" t="str">
        <f>VLOOKUP(M9537,People!B:C,2,0)</f>
        <v>Chuck Magee</v>
      </c>
      <c r="W9537" t="str">
        <f>IFERROR(VLOOKUP(B9537,Returns!B:C,2,0),"NO")</f>
        <v>NO</v>
      </c>
      <c r="X9537" s="34">
        <f t="shared" si="148"/>
        <v>1.9456000000000004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35">
        <v>0.6</v>
      </c>
      <c r="U9538" s="1">
        <v>-6.8634000000000013</v>
      </c>
      <c r="V9538" t="str">
        <f>VLOOKUP(M9538,People!B:C,2,0)</f>
        <v>Kelly Williams</v>
      </c>
      <c r="W9538" t="str">
        <f>IFERROR(VLOOKUP(B9538,Returns!B:C,2,0),"NO")</f>
        <v>NO</v>
      </c>
      <c r="X9538" s="34">
        <f t="shared" ref="X9538:X9601" si="149">T9538*R9538</f>
        <v>5.3136000000000001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35">
        <v>0.15</v>
      </c>
      <c r="U9539" s="1">
        <v>84.293999999999969</v>
      </c>
      <c r="V9539" t="str">
        <f>VLOOKUP(M9539,People!B:C,2,0)</f>
        <v>Anna Andreadi</v>
      </c>
      <c r="W9539" t="str">
        <f>IFERROR(VLOOKUP(B9539,Returns!B:C,2,0),"NO")</f>
        <v>NO</v>
      </c>
      <c r="X9539" s="34">
        <f t="shared" si="149"/>
        <v>71.649900000000002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35">
        <v>0</v>
      </c>
      <c r="U9540" s="1">
        <v>7.7739999999999991</v>
      </c>
      <c r="V9540" t="str">
        <f>VLOOKUP(M9540,People!B:C,2,0)</f>
        <v>Chuck Magee</v>
      </c>
      <c r="W9540" t="str">
        <f>IFERROR(VLOOKUP(B9540,Returns!B:C,2,0),"NO")</f>
        <v>NO</v>
      </c>
      <c r="X9540" s="34">
        <f t="shared" si="149"/>
        <v>0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35">
        <v>0</v>
      </c>
      <c r="U9541" s="1">
        <v>18.781199999999998</v>
      </c>
      <c r="V9541" t="str">
        <f>VLOOKUP(M9541,People!B:C,2,0)</f>
        <v>Chuck Magee</v>
      </c>
      <c r="W9541" t="str">
        <f>IFERROR(VLOOKUP(B9541,Returns!B:C,2,0),"NO")</f>
        <v>NO</v>
      </c>
      <c r="X9541" s="34">
        <f t="shared" si="149"/>
        <v>0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35">
        <v>0.2</v>
      </c>
      <c r="U9542" s="1">
        <v>16.797200000000004</v>
      </c>
      <c r="V9542" t="str">
        <f>VLOOKUP(M9542,People!B:C,2,0)</f>
        <v>Anna Andreadi</v>
      </c>
      <c r="W9542" t="str">
        <f>IFERROR(VLOOKUP(B9542,Returns!B:C,2,0),"NO")</f>
        <v>NO</v>
      </c>
      <c r="X9542" s="34">
        <f t="shared" si="149"/>
        <v>38.393600000000006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35">
        <v>0.2</v>
      </c>
      <c r="U9543" s="1">
        <v>13.320000000000002</v>
      </c>
      <c r="V9543" t="str">
        <f>VLOOKUP(M9543,People!B:C,2,0)</f>
        <v>Kelly Williams</v>
      </c>
      <c r="W9543" t="str">
        <f>IFERROR(VLOOKUP(B9543,Returns!B:C,2,0),"NO")</f>
        <v>NO</v>
      </c>
      <c r="X9543" s="34">
        <f t="shared" si="149"/>
        <v>7.104000000000001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35">
        <v>0.8</v>
      </c>
      <c r="U9544" s="1">
        <v>-9.6565000000000047</v>
      </c>
      <c r="V9544" t="str">
        <f>VLOOKUP(M9544,People!B:C,2,0)</f>
        <v>Kelly Williams</v>
      </c>
      <c r="W9544" t="str">
        <f>IFERROR(VLOOKUP(B9544,Returns!B:C,2,0),"NO")</f>
        <v>NO</v>
      </c>
      <c r="X9544" s="34">
        <f t="shared" si="149"/>
        <v>4.9839999999999991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35">
        <v>0.2</v>
      </c>
      <c r="U9545" s="1">
        <v>19.137599999999992</v>
      </c>
      <c r="V9545" t="str">
        <f>VLOOKUP(M9545,People!B:C,2,0)</f>
        <v>Kelly Williams</v>
      </c>
      <c r="W9545" t="str">
        <f>IFERROR(VLOOKUP(B9545,Returns!B:C,2,0),"NO")</f>
        <v>NO</v>
      </c>
      <c r="X9545" s="34">
        <f t="shared" si="149"/>
        <v>11.340800000000002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35">
        <v>0.32</v>
      </c>
      <c r="U9546" s="1">
        <v>-114.01739999999995</v>
      </c>
      <c r="V9546" t="str">
        <f>VLOOKUP(M9546,People!B:C,2,0)</f>
        <v>Kelly Williams</v>
      </c>
      <c r="W9546" t="str">
        <f>IFERROR(VLOOKUP(B9546,Returns!B:C,2,0),"NO")</f>
        <v>NO</v>
      </c>
      <c r="X9546" s="34">
        <f t="shared" si="149"/>
        <v>118.14374399999998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35">
        <v>0</v>
      </c>
      <c r="U9547" s="1">
        <v>0.89100000000000001</v>
      </c>
      <c r="V9547" t="str">
        <f>VLOOKUP(M9547,People!B:C,2,0)</f>
        <v>Kelly Williams</v>
      </c>
      <c r="W9547" t="str">
        <f>IFERROR(VLOOKUP(B9547,Returns!B:C,2,0),"NO")</f>
        <v>NO</v>
      </c>
      <c r="X9547" s="34">
        <f t="shared" si="149"/>
        <v>0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35">
        <v>0</v>
      </c>
      <c r="U9548" s="1">
        <v>35.663599999999995</v>
      </c>
      <c r="V9548" t="str">
        <f>VLOOKUP(M9548,People!B:C,2,0)</f>
        <v>Kelly Williams</v>
      </c>
      <c r="W9548" t="str">
        <f>IFERROR(VLOOKUP(B9548,Returns!B:C,2,0),"NO")</f>
        <v>NO</v>
      </c>
      <c r="X9548" s="34">
        <f t="shared" si="149"/>
        <v>0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35">
        <v>0.2</v>
      </c>
      <c r="U9549" s="1">
        <v>2.1399999999999992</v>
      </c>
      <c r="V9549" t="str">
        <f>VLOOKUP(M9549,People!B:C,2,0)</f>
        <v>Chuck Magee</v>
      </c>
      <c r="W9549" t="str">
        <f>IFERROR(VLOOKUP(B9549,Returns!B:C,2,0),"NO")</f>
        <v>NO</v>
      </c>
      <c r="X9549" s="34">
        <f t="shared" si="149"/>
        <v>1.3696000000000002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35">
        <v>0.7</v>
      </c>
      <c r="U9550" s="1">
        <v>-3.8549999999999986</v>
      </c>
      <c r="V9550" t="str">
        <f>VLOOKUP(M9550,People!B:C,2,0)</f>
        <v>Chuck Magee</v>
      </c>
      <c r="W9550" t="str">
        <f>IFERROR(VLOOKUP(B9550,Returns!B:C,2,0),"NO")</f>
        <v>NO</v>
      </c>
      <c r="X9550" s="34">
        <f t="shared" si="149"/>
        <v>3.2382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35">
        <v>0.2</v>
      </c>
      <c r="U9551" s="1">
        <v>90.71999999999997</v>
      </c>
      <c r="V9551" t="str">
        <f>VLOOKUP(M9551,People!B:C,2,0)</f>
        <v>Chuck Magee</v>
      </c>
      <c r="W9551" t="str">
        <f>IFERROR(VLOOKUP(B9551,Returns!B:C,2,0),"NO")</f>
        <v>NO</v>
      </c>
      <c r="X9551" s="34">
        <f t="shared" si="149"/>
        <v>90.720000000000013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35">
        <v>0.2</v>
      </c>
      <c r="U9552" s="1">
        <v>5.1929999999999996</v>
      </c>
      <c r="V9552" t="str">
        <f>VLOOKUP(M9552,People!B:C,2,0)</f>
        <v>Anna Andreadi</v>
      </c>
      <c r="W9552" t="str">
        <f>IFERROR(VLOOKUP(B9552,Returns!B:C,2,0),"NO")</f>
        <v>NO</v>
      </c>
      <c r="X9552" s="34">
        <f t="shared" si="149"/>
        <v>2.7696000000000001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35">
        <v>0.2</v>
      </c>
      <c r="U9553" s="1">
        <v>43.318799999999953</v>
      </c>
      <c r="V9553" t="str">
        <f>VLOOKUP(M9553,People!B:C,2,0)</f>
        <v>Chuck Magee</v>
      </c>
      <c r="W9553" t="str">
        <f>IFERROR(VLOOKUP(B9553,Returns!B:C,2,0),"NO")</f>
        <v>NO</v>
      </c>
      <c r="X9553" s="34">
        <f t="shared" si="149"/>
        <v>115.51680000000002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35">
        <v>0</v>
      </c>
      <c r="U9554" s="1">
        <v>36.470399999999998</v>
      </c>
      <c r="V9554" t="str">
        <f>VLOOKUP(M9554,People!B:C,2,0)</f>
        <v>Cassandra Brandow</v>
      </c>
      <c r="W9554" t="str">
        <f>IFERROR(VLOOKUP(B9554,Returns!B:C,2,0),"NO")</f>
        <v>NO</v>
      </c>
      <c r="X9554" s="34">
        <f t="shared" si="149"/>
        <v>0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35">
        <v>0.2</v>
      </c>
      <c r="U9555" s="1">
        <v>8.5539999999999878</v>
      </c>
      <c r="V9555" t="str">
        <f>VLOOKUP(M9555,People!B:C,2,0)</f>
        <v>Anna Andreadi</v>
      </c>
      <c r="W9555" t="str">
        <f>IFERROR(VLOOKUP(B9555,Returns!B:C,2,0),"NO")</f>
        <v>NO</v>
      </c>
      <c r="X9555" s="34">
        <f t="shared" si="149"/>
        <v>13.686400000000004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35">
        <v>0.2</v>
      </c>
      <c r="U9556" s="1">
        <v>9.7789999999999964</v>
      </c>
      <c r="V9556" t="str">
        <f>VLOOKUP(M9556,People!B:C,2,0)</f>
        <v>Chuck Magee</v>
      </c>
      <c r="W9556" t="str">
        <f>IFERROR(VLOOKUP(B9556,Returns!B:C,2,0),"NO")</f>
        <v>NO</v>
      </c>
      <c r="X9556" s="34">
        <f t="shared" si="149"/>
        <v>14.224000000000002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35">
        <v>0.2</v>
      </c>
      <c r="U9557" s="1">
        <v>0.56399999999999983</v>
      </c>
      <c r="V9557" t="str">
        <f>VLOOKUP(M9557,People!B:C,2,0)</f>
        <v>Chuck Magee</v>
      </c>
      <c r="W9557" t="str">
        <f>IFERROR(VLOOKUP(B9557,Returns!B:C,2,0),"NO")</f>
        <v>NO</v>
      </c>
      <c r="X9557" s="34">
        <f t="shared" si="149"/>
        <v>0.60160000000000002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35">
        <v>0</v>
      </c>
      <c r="U9558" s="1">
        <v>84.943599999999989</v>
      </c>
      <c r="V9558" t="str">
        <f>VLOOKUP(M9558,People!B:C,2,0)</f>
        <v>Chuck Magee</v>
      </c>
      <c r="W9558" t="str">
        <f>IFERROR(VLOOKUP(B9558,Returns!B:C,2,0),"NO")</f>
        <v>NO</v>
      </c>
      <c r="X9558" s="34">
        <f t="shared" si="149"/>
        <v>0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35">
        <v>0.6</v>
      </c>
      <c r="U9559" s="1">
        <v>-1.5935999999999995</v>
      </c>
      <c r="V9559" t="str">
        <f>VLOOKUP(M9559,People!B:C,2,0)</f>
        <v>Kelly Williams</v>
      </c>
      <c r="W9559" t="str">
        <f>IFERROR(VLOOKUP(B9559,Returns!B:C,2,0),"NO")</f>
        <v>NO</v>
      </c>
      <c r="X9559" s="34">
        <f t="shared" si="149"/>
        <v>3.1872000000000003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35">
        <v>0.2</v>
      </c>
      <c r="U9560" s="1">
        <v>34.786500000000004</v>
      </c>
      <c r="V9560" t="str">
        <f>VLOOKUP(M9560,People!B:C,2,0)</f>
        <v>Chuck Magee</v>
      </c>
      <c r="W9560" t="str">
        <f>IFERROR(VLOOKUP(B9560,Returns!B:C,2,0),"NO")</f>
        <v>NO</v>
      </c>
      <c r="X9560" s="34">
        <f t="shared" si="149"/>
        <v>26.504000000000008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35">
        <v>0.2</v>
      </c>
      <c r="U9561" s="1">
        <v>-44.018999999999991</v>
      </c>
      <c r="V9561" t="str">
        <f>VLOOKUP(M9561,People!B:C,2,0)</f>
        <v>Chuck Magee</v>
      </c>
      <c r="W9561" t="str">
        <f>IFERROR(VLOOKUP(B9561,Returns!B:C,2,0),"NO")</f>
        <v>NO</v>
      </c>
      <c r="X9561" s="34">
        <f t="shared" si="149"/>
        <v>39.128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35">
        <v>0.2</v>
      </c>
      <c r="U9562" s="1">
        <v>10.393599999999998</v>
      </c>
      <c r="V9562" t="str">
        <f>VLOOKUP(M9562,People!B:C,2,0)</f>
        <v>Chuck Magee</v>
      </c>
      <c r="W9562" t="str">
        <f>IFERROR(VLOOKUP(B9562,Returns!B:C,2,0),"NO")</f>
        <v>NO</v>
      </c>
      <c r="X9562" s="34">
        <f t="shared" si="149"/>
        <v>10.393599999999999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35">
        <v>0.2</v>
      </c>
      <c r="U9563" s="1">
        <v>-75.59580000000004</v>
      </c>
      <c r="V9563" t="str">
        <f>VLOOKUP(M9563,People!B:C,2,0)</f>
        <v>Chuck Magee</v>
      </c>
      <c r="W9563" t="str">
        <f>IFERROR(VLOOKUP(B9563,Returns!B:C,2,0),"NO")</f>
        <v>NO</v>
      </c>
      <c r="X9563" s="34">
        <f t="shared" si="149"/>
        <v>86.395200000000017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35">
        <v>0.7</v>
      </c>
      <c r="U9564" s="1">
        <v>-164.9538</v>
      </c>
      <c r="V9564" t="str">
        <f>VLOOKUP(M9564,People!B:C,2,0)</f>
        <v>Chuck Magee</v>
      </c>
      <c r="W9564" t="str">
        <f>IFERROR(VLOOKUP(B9564,Returns!B:C,2,0),"NO")</f>
        <v>NO</v>
      </c>
      <c r="X9564" s="34">
        <f t="shared" si="149"/>
        <v>157.45590000000001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35">
        <v>0.2</v>
      </c>
      <c r="U9565" s="1">
        <v>2.0999999999999996</v>
      </c>
      <c r="V9565" t="str">
        <f>VLOOKUP(M9565,People!B:C,2,0)</f>
        <v>Chuck Magee</v>
      </c>
      <c r="W9565" t="str">
        <f>IFERROR(VLOOKUP(B9565,Returns!B:C,2,0),"NO")</f>
        <v>NO</v>
      </c>
      <c r="X9565" s="34">
        <f t="shared" si="149"/>
        <v>1.2000000000000002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35">
        <v>0</v>
      </c>
      <c r="U9566" s="1">
        <v>5.7623999999999995</v>
      </c>
      <c r="V9566" t="str">
        <f>VLOOKUP(M9566,People!B:C,2,0)</f>
        <v>Anna Andreadi</v>
      </c>
      <c r="W9566" t="str">
        <f>IFERROR(VLOOKUP(B9566,Returns!B:C,2,0),"NO")</f>
        <v>NO</v>
      </c>
      <c r="X9566" s="34">
        <f t="shared" si="149"/>
        <v>0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35">
        <v>0.2</v>
      </c>
      <c r="U9567" s="1">
        <v>98.480200000000082</v>
      </c>
      <c r="V9567" t="str">
        <f>VLOOKUP(M9567,People!B:C,2,0)</f>
        <v>Cassandra Brandow</v>
      </c>
      <c r="W9567" t="str">
        <f>IFERROR(VLOOKUP(B9567,Returns!B:C,2,0),"NO")</f>
        <v>NO</v>
      </c>
      <c r="X9567" s="34">
        <f t="shared" si="149"/>
        <v>225.09759999999997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35">
        <v>0.7</v>
      </c>
      <c r="U9568" s="1">
        <v>-10.116</v>
      </c>
      <c r="V9568" t="str">
        <f>VLOOKUP(M9568,People!B:C,2,0)</f>
        <v>Cassandra Brandow</v>
      </c>
      <c r="W9568" t="str">
        <f>IFERROR(VLOOKUP(B9568,Returns!B:C,2,0),"NO")</f>
        <v>NO</v>
      </c>
      <c r="X9568" s="34">
        <f t="shared" si="149"/>
        <v>8.8514999999999997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35">
        <v>0.2</v>
      </c>
      <c r="U9569" s="1">
        <v>1.0584000000000002</v>
      </c>
      <c r="V9569" t="str">
        <f>VLOOKUP(M9569,People!B:C,2,0)</f>
        <v>Cassandra Brandow</v>
      </c>
      <c r="W9569" t="str">
        <f>IFERROR(VLOOKUP(B9569,Returns!B:C,2,0),"NO")</f>
        <v>NO</v>
      </c>
      <c r="X9569" s="34">
        <f t="shared" si="149"/>
        <v>0.80640000000000001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35">
        <v>0</v>
      </c>
      <c r="U9570" s="1">
        <v>22.388800000000003</v>
      </c>
      <c r="V9570" t="str">
        <f>VLOOKUP(M9570,People!B:C,2,0)</f>
        <v>Kelly Williams</v>
      </c>
      <c r="W9570" t="str">
        <f>IFERROR(VLOOKUP(B9570,Returns!B:C,2,0),"NO")</f>
        <v>NO</v>
      </c>
      <c r="X9570" s="34">
        <f t="shared" si="149"/>
        <v>0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35">
        <v>0.7</v>
      </c>
      <c r="U9571" s="1">
        <v>-4.4879999999999978</v>
      </c>
      <c r="V9571" t="str">
        <f>VLOOKUP(M9571,People!B:C,2,0)</f>
        <v>Chuck Magee</v>
      </c>
      <c r="W9571" t="str">
        <f>IFERROR(VLOOKUP(B9571,Returns!B:C,2,0),"NO")</f>
        <v>NO</v>
      </c>
      <c r="X9571" s="34">
        <f t="shared" si="149"/>
        <v>4.7124000000000015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35">
        <v>0.2</v>
      </c>
      <c r="U9572" s="1">
        <v>1.6783999999999981</v>
      </c>
      <c r="V9572" t="str">
        <f>VLOOKUP(M9572,People!B:C,2,0)</f>
        <v>Chuck Magee</v>
      </c>
      <c r="W9572" t="str">
        <f>IFERROR(VLOOKUP(B9572,Returns!B:C,2,0),"NO")</f>
        <v>NO</v>
      </c>
      <c r="X9572" s="34">
        <f t="shared" si="149"/>
        <v>6.7136000000000013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35">
        <v>0.2</v>
      </c>
      <c r="U9573" s="1">
        <v>5.5439999999999987</v>
      </c>
      <c r="V9573" t="str">
        <f>VLOOKUP(M9573,People!B:C,2,0)</f>
        <v>Chuck Magee</v>
      </c>
      <c r="W9573" t="str">
        <f>IFERROR(VLOOKUP(B9573,Returns!B:C,2,0),"NO")</f>
        <v>NO</v>
      </c>
      <c r="X9573" s="34">
        <f t="shared" si="149"/>
        <v>3.1680000000000006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35">
        <v>0.2</v>
      </c>
      <c r="U9574" s="1">
        <v>7.9378000000000002</v>
      </c>
      <c r="V9574" t="str">
        <f>VLOOKUP(M9574,People!B:C,2,0)</f>
        <v>Chuck Magee</v>
      </c>
      <c r="W9574" t="str">
        <f>IFERROR(VLOOKUP(B9574,Returns!B:C,2,0),"NO")</f>
        <v>NO</v>
      </c>
      <c r="X9574" s="34">
        <f t="shared" si="149"/>
        <v>4.8848000000000011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35">
        <v>0.2</v>
      </c>
      <c r="U9575" s="1">
        <v>1.9259999999999975</v>
      </c>
      <c r="V9575" t="str">
        <f>VLOOKUP(M9575,People!B:C,2,0)</f>
        <v>Chuck Magee</v>
      </c>
      <c r="W9575" t="str">
        <f>IFERROR(VLOOKUP(B9575,Returns!B:C,2,0),"NO")</f>
        <v>NO</v>
      </c>
      <c r="X9575" s="34">
        <f t="shared" si="149"/>
        <v>3.4240000000000004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35">
        <v>0</v>
      </c>
      <c r="U9576" s="1">
        <v>10.4148</v>
      </c>
      <c r="V9576" t="str">
        <f>VLOOKUP(M9576,People!B:C,2,0)</f>
        <v>Anna Andreadi</v>
      </c>
      <c r="W9576" t="str">
        <f>IFERROR(VLOOKUP(B9576,Returns!B:C,2,0),"NO")</f>
        <v>NO</v>
      </c>
      <c r="X9576" s="34">
        <f t="shared" si="149"/>
        <v>0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35">
        <v>0.3</v>
      </c>
      <c r="U9577" s="1">
        <v>-28.686199999999999</v>
      </c>
      <c r="V9577" t="str">
        <f>VLOOKUP(M9577,People!B:C,2,0)</f>
        <v>Kelly Williams</v>
      </c>
      <c r="W9577" t="str">
        <f>IFERROR(VLOOKUP(B9577,Returns!B:C,2,0),"NO")</f>
        <v>NO</v>
      </c>
      <c r="X9577" s="34">
        <f t="shared" si="149"/>
        <v>31.705799999999996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35">
        <v>0.4</v>
      </c>
      <c r="U9578" s="1">
        <v>-79.908000000000015</v>
      </c>
      <c r="V9578" t="str">
        <f>VLOOKUP(M9578,People!B:C,2,0)</f>
        <v>Kelly Williams</v>
      </c>
      <c r="W9578" t="str">
        <f>IFERROR(VLOOKUP(B9578,Returns!B:C,2,0),"NO")</f>
        <v>NO</v>
      </c>
      <c r="X9578" s="34">
        <f t="shared" si="149"/>
        <v>159.816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35">
        <v>0.3</v>
      </c>
      <c r="U9579" s="1">
        <v>-4.4969999999999999</v>
      </c>
      <c r="V9579" t="str">
        <f>VLOOKUP(M9579,People!B:C,2,0)</f>
        <v>Kelly Williams</v>
      </c>
      <c r="W9579" t="str">
        <f>IFERROR(VLOOKUP(B9579,Returns!B:C,2,0),"NO")</f>
        <v>NO</v>
      </c>
      <c r="X9579" s="34">
        <f t="shared" si="149"/>
        <v>31.478999999999999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35">
        <v>0</v>
      </c>
      <c r="U9580" s="1">
        <v>323.95499999999993</v>
      </c>
      <c r="V9580" t="str">
        <f>VLOOKUP(M9580,People!B:C,2,0)</f>
        <v>Chuck Magee</v>
      </c>
      <c r="W9580" t="str">
        <f>IFERROR(VLOOKUP(B9580,Returns!B:C,2,0),"NO")</f>
        <v>NO</v>
      </c>
      <c r="X9580" s="34">
        <f t="shared" si="149"/>
        <v>0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35">
        <v>0</v>
      </c>
      <c r="U9581" s="1">
        <v>3.5489999999999924</v>
      </c>
      <c r="V9581" t="str">
        <f>VLOOKUP(M9581,People!B:C,2,0)</f>
        <v>Chuck Magee</v>
      </c>
      <c r="W9581" t="str">
        <f>IFERROR(VLOOKUP(B9581,Returns!B:C,2,0),"NO")</f>
        <v>NO</v>
      </c>
      <c r="X9581" s="34">
        <f t="shared" si="149"/>
        <v>0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35">
        <v>0</v>
      </c>
      <c r="U9582" s="1">
        <v>8.6854999999999993</v>
      </c>
      <c r="V9582" t="str">
        <f>VLOOKUP(M9582,People!B:C,2,0)</f>
        <v>Chuck Magee</v>
      </c>
      <c r="W9582" t="str">
        <f>IFERROR(VLOOKUP(B9582,Returns!B:C,2,0),"NO")</f>
        <v>NO</v>
      </c>
      <c r="X9582" s="34">
        <f t="shared" si="149"/>
        <v>0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35">
        <v>0.1</v>
      </c>
      <c r="U9583" s="1">
        <v>-6.5490000000000492</v>
      </c>
      <c r="V9583" t="str">
        <f>VLOOKUP(M9583,People!B:C,2,0)</f>
        <v>Chuck Magee</v>
      </c>
      <c r="W9583" t="str">
        <f>IFERROR(VLOOKUP(B9583,Returns!B:C,2,0),"NO")</f>
        <v>NO</v>
      </c>
      <c r="X9583" s="34">
        <f t="shared" si="149"/>
        <v>58.941000000000003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35">
        <v>0.2</v>
      </c>
      <c r="U9584" s="1">
        <v>3.4973999999999998</v>
      </c>
      <c r="V9584" t="str">
        <f>VLOOKUP(M9584,People!B:C,2,0)</f>
        <v>Chuck Magee</v>
      </c>
      <c r="W9584" t="str">
        <f>IFERROR(VLOOKUP(B9584,Returns!B:C,2,0),"NO")</f>
        <v>NO</v>
      </c>
      <c r="X9584" s="34">
        <f t="shared" si="149"/>
        <v>1.9296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35">
        <v>0.2</v>
      </c>
      <c r="U9585" s="1">
        <v>-5.0098000000000269</v>
      </c>
      <c r="V9585" t="str">
        <f>VLOOKUP(M9585,People!B:C,2,0)</f>
        <v>Chuck Magee</v>
      </c>
      <c r="W9585" t="str">
        <f>IFERROR(VLOOKUP(B9585,Returns!B:C,2,0),"NO")</f>
        <v>NO</v>
      </c>
      <c r="X9585" s="34">
        <f t="shared" si="149"/>
        <v>80.156800000000018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35">
        <v>0</v>
      </c>
      <c r="U9586" s="1">
        <v>13.967199999999998</v>
      </c>
      <c r="V9586" t="str">
        <f>VLOOKUP(M9586,People!B:C,2,0)</f>
        <v>Kelly Williams</v>
      </c>
      <c r="W9586" t="str">
        <f>IFERROR(VLOOKUP(B9586,Returns!B:C,2,0),"NO")</f>
        <v>NO</v>
      </c>
      <c r="X9586" s="34">
        <f t="shared" si="149"/>
        <v>0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35">
        <v>0.2</v>
      </c>
      <c r="U9587" s="1">
        <v>11.240400000000001</v>
      </c>
      <c r="V9587" t="str">
        <f>VLOOKUP(M9587,People!B:C,2,0)</f>
        <v>Cassandra Brandow</v>
      </c>
      <c r="W9587" t="str">
        <f>IFERROR(VLOOKUP(B9587,Returns!B:C,2,0),"NO")</f>
        <v>NO</v>
      </c>
      <c r="X9587" s="34">
        <f t="shared" si="149"/>
        <v>6.2016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35">
        <v>0.2</v>
      </c>
      <c r="U9588" s="1">
        <v>22.155999999999999</v>
      </c>
      <c r="V9588" t="str">
        <f>VLOOKUP(M9588,People!B:C,2,0)</f>
        <v>Anna Andreadi</v>
      </c>
      <c r="W9588" t="str">
        <f>IFERROR(VLOOKUP(B9588,Returns!B:C,2,0),"NO")</f>
        <v>NO</v>
      </c>
      <c r="X9588" s="34">
        <f t="shared" si="149"/>
        <v>12.224000000000002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35">
        <v>0.2</v>
      </c>
      <c r="U9589" s="1">
        <v>-43.9056</v>
      </c>
      <c r="V9589" t="str">
        <f>VLOOKUP(M9589,People!B:C,2,0)</f>
        <v>Kelly Williams</v>
      </c>
      <c r="W9589" t="str">
        <f>IFERROR(VLOOKUP(B9589,Returns!B:C,2,0),"NO")</f>
        <v>NO</v>
      </c>
      <c r="X9589" s="34">
        <f t="shared" si="149"/>
        <v>39.027200000000001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35">
        <v>0.2</v>
      </c>
      <c r="U9590" s="1">
        <v>15.191999999999979</v>
      </c>
      <c r="V9590" t="str">
        <f>VLOOKUP(M9590,People!B:C,2,0)</f>
        <v>Kelly Williams</v>
      </c>
      <c r="W9590" t="str">
        <f>IFERROR(VLOOKUP(B9590,Returns!B:C,2,0),"NO")</f>
        <v>NO</v>
      </c>
      <c r="X9590" s="34">
        <f t="shared" si="149"/>
        <v>24.307200000000002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35">
        <v>0.2</v>
      </c>
      <c r="U9591" s="1">
        <v>5.6783999999999981</v>
      </c>
      <c r="V9591" t="str">
        <f>VLOOKUP(M9591,People!B:C,2,0)</f>
        <v>Kelly Williams</v>
      </c>
      <c r="W9591" t="str">
        <f>IFERROR(VLOOKUP(B9591,Returns!B:C,2,0),"NO")</f>
        <v>NO</v>
      </c>
      <c r="X9591" s="34">
        <f t="shared" si="149"/>
        <v>3.4944000000000006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35">
        <v>0.8</v>
      </c>
      <c r="U9592" s="1">
        <v>-172.55700000000007</v>
      </c>
      <c r="V9592" t="str">
        <f>VLOOKUP(M9592,People!B:C,2,0)</f>
        <v>Kelly Williams</v>
      </c>
      <c r="W9592" t="str">
        <f>IFERROR(VLOOKUP(B9592,Returns!B:C,2,0),"NO")</f>
        <v>NO</v>
      </c>
      <c r="X9592" s="34">
        <f t="shared" si="149"/>
        <v>83.663999999999987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35">
        <v>0.6</v>
      </c>
      <c r="U9593" s="1">
        <v>-9.8799999999999955</v>
      </c>
      <c r="V9593" t="str">
        <f>VLOOKUP(M9593,People!B:C,2,0)</f>
        <v>Kelly Williams</v>
      </c>
      <c r="W9593" t="str">
        <f>IFERROR(VLOOKUP(B9593,Returns!B:C,2,0),"NO")</f>
        <v>NO</v>
      </c>
      <c r="X9593" s="34">
        <f t="shared" si="149"/>
        <v>14.82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35">
        <v>0.6</v>
      </c>
      <c r="U9594" s="1">
        <v>-378.40000000000009</v>
      </c>
      <c r="V9594" t="str">
        <f>VLOOKUP(M9594,People!B:C,2,0)</f>
        <v>Kelly Williams</v>
      </c>
      <c r="W9594" t="str">
        <f>IFERROR(VLOOKUP(B9594,Returns!B:C,2,0),"NO")</f>
        <v>NO</v>
      </c>
      <c r="X9594" s="34">
        <f t="shared" si="149"/>
        <v>181.63200000000001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35">
        <v>0</v>
      </c>
      <c r="U9595" s="1">
        <v>3.8519999999999994</v>
      </c>
      <c r="V9595" t="str">
        <f>VLOOKUP(M9595,People!B:C,2,0)</f>
        <v>Chuck Magee</v>
      </c>
      <c r="W9595" t="str">
        <f>IFERROR(VLOOKUP(B9595,Returns!B:C,2,0),"NO")</f>
        <v>Yes</v>
      </c>
      <c r="X9595" s="34">
        <f t="shared" si="149"/>
        <v>0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35">
        <v>0</v>
      </c>
      <c r="U9596" s="1">
        <v>5.6644000000000005</v>
      </c>
      <c r="V9596" t="str">
        <f>VLOOKUP(M9596,People!B:C,2,0)</f>
        <v>Chuck Magee</v>
      </c>
      <c r="W9596" t="str">
        <f>IFERROR(VLOOKUP(B9596,Returns!B:C,2,0),"NO")</f>
        <v>Yes</v>
      </c>
      <c r="X9596" s="34">
        <f t="shared" si="149"/>
        <v>0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35">
        <v>0</v>
      </c>
      <c r="U9597" s="1">
        <v>6.7236000000000002</v>
      </c>
      <c r="V9597" t="str">
        <f>VLOOKUP(M9597,People!B:C,2,0)</f>
        <v>Anna Andreadi</v>
      </c>
      <c r="W9597" t="str">
        <f>IFERROR(VLOOKUP(B9597,Returns!B:C,2,0),"NO")</f>
        <v>NO</v>
      </c>
      <c r="X9597" s="34">
        <f t="shared" si="149"/>
        <v>0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35">
        <v>0.2</v>
      </c>
      <c r="U9598" s="1">
        <v>89.954799999999992</v>
      </c>
      <c r="V9598" t="str">
        <f>VLOOKUP(M9598,People!B:C,2,0)</f>
        <v>Anna Andreadi</v>
      </c>
      <c r="W9598" t="str">
        <f>IFERROR(VLOOKUP(B9598,Returns!B:C,2,0),"NO")</f>
        <v>NO</v>
      </c>
      <c r="X9598" s="34">
        <f t="shared" si="149"/>
        <v>55.356800000000014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35">
        <v>0.2</v>
      </c>
      <c r="U9599" s="1">
        <v>8.2763999999999953</v>
      </c>
      <c r="V9599" t="str">
        <f>VLOOKUP(M9599,People!B:C,2,0)</f>
        <v>Anna Andreadi</v>
      </c>
      <c r="W9599" t="str">
        <f>IFERROR(VLOOKUP(B9599,Returns!B:C,2,0),"NO")</f>
        <v>NO</v>
      </c>
      <c r="X9599" s="34">
        <f t="shared" si="149"/>
        <v>22.070400000000003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35">
        <v>0</v>
      </c>
      <c r="U9600" s="1">
        <v>19.468799999999998</v>
      </c>
      <c r="V9600" t="str">
        <f>VLOOKUP(M9600,People!B:C,2,0)</f>
        <v>Anna Andreadi</v>
      </c>
      <c r="W9600" t="str">
        <f>IFERROR(VLOOKUP(B9600,Returns!B:C,2,0),"NO")</f>
        <v>NO</v>
      </c>
      <c r="X9600" s="34">
        <f t="shared" si="149"/>
        <v>0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35">
        <v>0.2</v>
      </c>
      <c r="U9601" s="1">
        <v>2.6405999999999992</v>
      </c>
      <c r="V9601" t="str">
        <f>VLOOKUP(M9601,People!B:C,2,0)</f>
        <v>Anna Andreadi</v>
      </c>
      <c r="W9601" t="str">
        <f>IFERROR(VLOOKUP(B9601,Returns!B:C,2,0),"NO")</f>
        <v>NO</v>
      </c>
      <c r="X9601" s="34">
        <f t="shared" si="149"/>
        <v>7.0415999999999999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35">
        <v>0.2</v>
      </c>
      <c r="U9602" s="1">
        <v>14.5152</v>
      </c>
      <c r="V9602" t="str">
        <f>VLOOKUP(M9602,People!B:C,2,0)</f>
        <v>Kelly Williams</v>
      </c>
      <c r="W9602" t="str">
        <f>IFERROR(VLOOKUP(B9602,Returns!B:C,2,0),"NO")</f>
        <v>NO</v>
      </c>
      <c r="X9602" s="34">
        <f t="shared" ref="X9602:X9665" si="150">T9602*R9602</f>
        <v>8.2944000000000013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35">
        <v>0</v>
      </c>
      <c r="U9603" s="1">
        <v>114.95999999999998</v>
      </c>
      <c r="V9603" t="str">
        <f>VLOOKUP(M9603,People!B:C,2,0)</f>
        <v>Cassandra Brandow</v>
      </c>
      <c r="W9603" t="str">
        <f>IFERROR(VLOOKUP(B9603,Returns!B:C,2,0),"NO")</f>
        <v>NO</v>
      </c>
      <c r="X9603" s="34">
        <f t="shared" si="150"/>
        <v>0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35">
        <v>0</v>
      </c>
      <c r="U9604" s="1">
        <v>9.234</v>
      </c>
      <c r="V9604" t="str">
        <f>VLOOKUP(M9604,People!B:C,2,0)</f>
        <v>Cassandra Brandow</v>
      </c>
      <c r="W9604" t="str">
        <f>IFERROR(VLOOKUP(B9604,Returns!B:C,2,0),"NO")</f>
        <v>NO</v>
      </c>
      <c r="X9604" s="34">
        <f t="shared" si="150"/>
        <v>0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35">
        <v>0.4</v>
      </c>
      <c r="U9605" s="1">
        <v>-213.55740000000006</v>
      </c>
      <c r="V9605" t="str">
        <f>VLOOKUP(M9605,People!B:C,2,0)</f>
        <v>Chuck Magee</v>
      </c>
      <c r="W9605" t="str">
        <f>IFERROR(VLOOKUP(B9605,Returns!B:C,2,0),"NO")</f>
        <v>NO</v>
      </c>
      <c r="X9605" s="34">
        <f t="shared" si="150"/>
        <v>150.74639999999999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35">
        <v>0</v>
      </c>
      <c r="U9606" s="1">
        <v>55.36160000000001</v>
      </c>
      <c r="V9606" t="str">
        <f>VLOOKUP(M9606,People!B:C,2,0)</f>
        <v>Cassandra Brandow</v>
      </c>
      <c r="W9606" t="str">
        <f>IFERROR(VLOOKUP(B9606,Returns!B:C,2,0),"NO")</f>
        <v>NO</v>
      </c>
      <c r="X9606" s="34">
        <f t="shared" si="150"/>
        <v>0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35">
        <v>0.2</v>
      </c>
      <c r="U9607" s="1">
        <v>-6.1879999999999988</v>
      </c>
      <c r="V9607" t="str">
        <f>VLOOKUP(M9607,People!B:C,2,0)</f>
        <v>Chuck Magee</v>
      </c>
      <c r="W9607" t="str">
        <f>IFERROR(VLOOKUP(B9607,Returns!B:C,2,0),"NO")</f>
        <v>NO</v>
      </c>
      <c r="X9607" s="34">
        <f t="shared" si="150"/>
        <v>14.144000000000004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35">
        <v>0.2</v>
      </c>
      <c r="U9608" s="1">
        <v>-43.729199999999992</v>
      </c>
      <c r="V9608" t="str">
        <f>VLOOKUP(M9608,People!B:C,2,0)</f>
        <v>Chuck Magee</v>
      </c>
      <c r="W9608" t="str">
        <f>IFERROR(VLOOKUP(B9608,Returns!B:C,2,0),"NO")</f>
        <v>NO</v>
      </c>
      <c r="X9608" s="34">
        <f t="shared" si="150"/>
        <v>38.870400000000011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35">
        <v>0</v>
      </c>
      <c r="U9609" s="1">
        <v>9.9359999999999999</v>
      </c>
      <c r="V9609" t="str">
        <f>VLOOKUP(M9609,People!B:C,2,0)</f>
        <v>Chuck Magee</v>
      </c>
      <c r="W9609" t="str">
        <f>IFERROR(VLOOKUP(B9609,Returns!B:C,2,0),"NO")</f>
        <v>NO</v>
      </c>
      <c r="X9609" s="34">
        <f t="shared" si="150"/>
        <v>0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35">
        <v>0</v>
      </c>
      <c r="U9610" s="1">
        <v>5.2028999999999996</v>
      </c>
      <c r="V9610" t="str">
        <f>VLOOKUP(M9610,People!B:C,2,0)</f>
        <v>Chuck Magee</v>
      </c>
      <c r="W9610" t="str">
        <f>IFERROR(VLOOKUP(B9610,Returns!B:C,2,0),"NO")</f>
        <v>NO</v>
      </c>
      <c r="X9610" s="34">
        <f t="shared" si="150"/>
        <v>0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35">
        <v>0</v>
      </c>
      <c r="U9611" s="1">
        <v>19.798799999999972</v>
      </c>
      <c r="V9611" t="str">
        <f>VLOOKUP(M9611,People!B:C,2,0)</f>
        <v>Anna Andreadi</v>
      </c>
      <c r="W9611" t="str">
        <f>IFERROR(VLOOKUP(B9611,Returns!B:C,2,0),"NO")</f>
        <v>Yes</v>
      </c>
      <c r="X9611" s="34">
        <f t="shared" si="150"/>
        <v>0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35">
        <v>0</v>
      </c>
      <c r="U9612" s="1">
        <v>13.3056</v>
      </c>
      <c r="V9612" t="str">
        <f>VLOOKUP(M9612,People!B:C,2,0)</f>
        <v>Anna Andreadi</v>
      </c>
      <c r="W9612" t="str">
        <f>IFERROR(VLOOKUP(B9612,Returns!B:C,2,0),"NO")</f>
        <v>Yes</v>
      </c>
      <c r="X9612" s="34">
        <f t="shared" si="150"/>
        <v>0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35">
        <v>0</v>
      </c>
      <c r="U9613" s="1">
        <v>5.2559999999999993</v>
      </c>
      <c r="V9613" t="str">
        <f>VLOOKUP(M9613,People!B:C,2,0)</f>
        <v>Cassandra Brandow</v>
      </c>
      <c r="W9613" t="str">
        <f>IFERROR(VLOOKUP(B9613,Returns!B:C,2,0),"NO")</f>
        <v>NO</v>
      </c>
      <c r="X9613" s="34">
        <f t="shared" si="150"/>
        <v>0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35">
        <v>0.2</v>
      </c>
      <c r="U9614" s="1">
        <v>23.998400000000004</v>
      </c>
      <c r="V9614" t="str">
        <f>VLOOKUP(M9614,People!B:C,2,0)</f>
        <v>Anna Andreadi</v>
      </c>
      <c r="W9614" t="str">
        <f>IFERROR(VLOOKUP(B9614,Returns!B:C,2,0),"NO")</f>
        <v>NO</v>
      </c>
      <c r="X9614" s="34">
        <f t="shared" si="150"/>
        <v>47.996800000000007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35">
        <v>0</v>
      </c>
      <c r="U9615" s="1">
        <v>6.8939999999999984</v>
      </c>
      <c r="V9615" t="str">
        <f>VLOOKUP(M9615,People!B:C,2,0)</f>
        <v>Anna Andreadi</v>
      </c>
      <c r="W9615" t="str">
        <f>IFERROR(VLOOKUP(B9615,Returns!B:C,2,0),"NO")</f>
        <v>NO</v>
      </c>
      <c r="X9615" s="34">
        <f t="shared" si="150"/>
        <v>0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35">
        <v>0</v>
      </c>
      <c r="U9616" s="1">
        <v>15.319499999999996</v>
      </c>
      <c r="V9616" t="str">
        <f>VLOOKUP(M9616,People!B:C,2,0)</f>
        <v>Anna Andreadi</v>
      </c>
      <c r="W9616" t="str">
        <f>IFERROR(VLOOKUP(B9616,Returns!B:C,2,0),"NO")</f>
        <v>NO</v>
      </c>
      <c r="X9616" s="34">
        <f t="shared" si="150"/>
        <v>0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35">
        <v>0.2</v>
      </c>
      <c r="U9617" s="1">
        <v>762.59400000000005</v>
      </c>
      <c r="V9617" t="str">
        <f>VLOOKUP(M9617,People!B:C,2,0)</f>
        <v>Anna Andreadi</v>
      </c>
      <c r="W9617" t="str">
        <f>IFERROR(VLOOKUP(B9617,Returns!B:C,2,0),"NO")</f>
        <v>NO</v>
      </c>
      <c r="X9617" s="34">
        <f t="shared" si="150"/>
        <v>406.71680000000003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35">
        <v>0</v>
      </c>
      <c r="U9618" s="1">
        <v>1.6703999999999999</v>
      </c>
      <c r="V9618" t="str">
        <f>VLOOKUP(M9618,People!B:C,2,0)</f>
        <v>Anna Andreadi</v>
      </c>
      <c r="W9618" t="str">
        <f>IFERROR(VLOOKUP(B9618,Returns!B:C,2,0),"NO")</f>
        <v>NO</v>
      </c>
      <c r="X9618" s="34">
        <f t="shared" si="150"/>
        <v>0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35">
        <v>0.4</v>
      </c>
      <c r="U9619" s="1">
        <v>74.998499999999922</v>
      </c>
      <c r="V9619" t="str">
        <f>VLOOKUP(M9619,People!B:C,2,0)</f>
        <v>Chuck Magee</v>
      </c>
      <c r="W9619" t="str">
        <f>IFERROR(VLOOKUP(B9619,Returns!B:C,2,0),"NO")</f>
        <v>NO</v>
      </c>
      <c r="X9619" s="34">
        <f t="shared" si="150"/>
        <v>359.99279999999999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35">
        <v>0.2</v>
      </c>
      <c r="U9620" s="1">
        <v>5.3969999999999914</v>
      </c>
      <c r="V9620" t="str">
        <f>VLOOKUP(M9620,People!B:C,2,0)</f>
        <v>Chuck Magee</v>
      </c>
      <c r="W9620" t="str">
        <f>IFERROR(VLOOKUP(B9620,Returns!B:C,2,0),"NO")</f>
        <v>NO</v>
      </c>
      <c r="X9620" s="34">
        <f t="shared" si="150"/>
        <v>17.270400000000002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35">
        <v>0.2</v>
      </c>
      <c r="U9621" s="1">
        <v>-1.7495000000000118</v>
      </c>
      <c r="V9621" t="str">
        <f>VLOOKUP(M9621,People!B:C,2,0)</f>
        <v>Chuck Magee</v>
      </c>
      <c r="W9621" t="str">
        <f>IFERROR(VLOOKUP(B9621,Returns!B:C,2,0),"NO")</f>
        <v>NO</v>
      </c>
      <c r="X9621" s="34">
        <f t="shared" si="150"/>
        <v>27.992000000000008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35">
        <v>0.2</v>
      </c>
      <c r="U9622" s="1">
        <v>1.2527999999999988</v>
      </c>
      <c r="V9622" t="str">
        <f>VLOOKUP(M9622,People!B:C,2,0)</f>
        <v>Chuck Magee</v>
      </c>
      <c r="W9622" t="str">
        <f>IFERROR(VLOOKUP(B9622,Returns!B:C,2,0),"NO")</f>
        <v>NO</v>
      </c>
      <c r="X9622" s="34">
        <f t="shared" si="150"/>
        <v>3.3408000000000002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35">
        <v>0.2</v>
      </c>
      <c r="U9623" s="1">
        <v>0.47279999999999966</v>
      </c>
      <c r="V9623" t="str">
        <f>VLOOKUP(M9623,People!B:C,2,0)</f>
        <v>Chuck Magee</v>
      </c>
      <c r="W9623" t="str">
        <f>IFERROR(VLOOKUP(B9623,Returns!B:C,2,0),"NO")</f>
        <v>NO</v>
      </c>
      <c r="X9623" s="34">
        <f t="shared" si="150"/>
        <v>0.63040000000000007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35">
        <v>0.2</v>
      </c>
      <c r="U9624" s="1">
        <v>11.102399999999996</v>
      </c>
      <c r="V9624" t="str">
        <f>VLOOKUP(M9624,People!B:C,2,0)</f>
        <v>Chuck Magee</v>
      </c>
      <c r="W9624" t="str">
        <f>IFERROR(VLOOKUP(B9624,Returns!B:C,2,0),"NO")</f>
        <v>NO</v>
      </c>
      <c r="X9624" s="34">
        <f t="shared" si="150"/>
        <v>6.5792000000000002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35">
        <v>0.8</v>
      </c>
      <c r="U9625" s="1">
        <v>-54.549600000000012</v>
      </c>
      <c r="V9625" t="str">
        <f>VLOOKUP(M9625,People!B:C,2,0)</f>
        <v>Kelly Williams</v>
      </c>
      <c r="W9625" t="str">
        <f>IFERROR(VLOOKUP(B9625,Returns!B:C,2,0),"NO")</f>
        <v>NO</v>
      </c>
      <c r="X9625" s="34">
        <f t="shared" si="150"/>
        <v>17.113599999999995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35">
        <v>0.3</v>
      </c>
      <c r="U9626" s="1">
        <v>-39.511800000000036</v>
      </c>
      <c r="V9626" t="str">
        <f>VLOOKUP(M9626,People!B:C,2,0)</f>
        <v>Kelly Williams</v>
      </c>
      <c r="W9626" t="str">
        <f>IFERROR(VLOOKUP(B9626,Returns!B:C,2,0),"NO")</f>
        <v>NO</v>
      </c>
      <c r="X9626" s="34">
        <f t="shared" si="150"/>
        <v>92.194200000000009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35">
        <v>0.32</v>
      </c>
      <c r="U9627" s="1">
        <v>-96.470399999999955</v>
      </c>
      <c r="V9627" t="str">
        <f>VLOOKUP(M9627,People!B:C,2,0)</f>
        <v>Kelly Williams</v>
      </c>
      <c r="W9627" t="str">
        <f>IFERROR(VLOOKUP(B9627,Returns!B:C,2,0),"NO")</f>
        <v>NO</v>
      </c>
      <c r="X9627" s="34">
        <f t="shared" si="150"/>
        <v>131.19974399999998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35">
        <v>0.2</v>
      </c>
      <c r="U9628" s="1">
        <v>3.3524000000000003</v>
      </c>
      <c r="V9628" t="str">
        <f>VLOOKUP(M9628,People!B:C,2,0)</f>
        <v>Kelly Williams</v>
      </c>
      <c r="W9628" t="str">
        <f>IFERROR(VLOOKUP(B9628,Returns!B:C,2,0),"NO")</f>
        <v>NO</v>
      </c>
      <c r="X9628" s="34">
        <f t="shared" si="150"/>
        <v>1.8496000000000004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35">
        <v>0</v>
      </c>
      <c r="U9629" s="1">
        <v>6.7481999999999989</v>
      </c>
      <c r="V9629" t="str">
        <f>VLOOKUP(M9629,People!B:C,2,0)</f>
        <v>Kelly Williams</v>
      </c>
      <c r="W9629" t="str">
        <f>IFERROR(VLOOKUP(B9629,Returns!B:C,2,0),"NO")</f>
        <v>NO</v>
      </c>
      <c r="X9629" s="34">
        <f t="shared" si="150"/>
        <v>0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35">
        <v>0.2</v>
      </c>
      <c r="U9630" s="1">
        <v>13.0928</v>
      </c>
      <c r="V9630" t="str">
        <f>VLOOKUP(M9630,People!B:C,2,0)</f>
        <v>Chuck Magee</v>
      </c>
      <c r="W9630" t="str">
        <f>IFERROR(VLOOKUP(B9630,Returns!B:C,2,0),"NO")</f>
        <v>NO</v>
      </c>
      <c r="X9630" s="34">
        <f t="shared" si="150"/>
        <v>7.4816000000000003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35">
        <v>0.7</v>
      </c>
      <c r="U9631" s="1">
        <v>-2.5212000000000003</v>
      </c>
      <c r="V9631" t="str">
        <f>VLOOKUP(M9631,People!B:C,2,0)</f>
        <v>Chuck Magee</v>
      </c>
      <c r="W9631" t="str">
        <f>IFERROR(VLOOKUP(B9631,Returns!B:C,2,0),"NO")</f>
        <v>NO</v>
      </c>
      <c r="X9631" s="34">
        <f t="shared" si="150"/>
        <v>2.4066000000000001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35">
        <v>0.2</v>
      </c>
      <c r="U9632" s="1">
        <v>2.3243999999999994</v>
      </c>
      <c r="V9632" t="str">
        <f>VLOOKUP(M9632,People!B:C,2,0)</f>
        <v>Chuck Magee</v>
      </c>
      <c r="W9632" t="str">
        <f>IFERROR(VLOOKUP(B9632,Returns!B:C,2,0),"NO")</f>
        <v>NO</v>
      </c>
      <c r="X9632" s="34">
        <f t="shared" si="150"/>
        <v>1.4303999999999999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35">
        <v>0</v>
      </c>
      <c r="U9633" s="1">
        <v>88.052999999999997</v>
      </c>
      <c r="V9633" t="str">
        <f>VLOOKUP(M9633,People!B:C,2,0)</f>
        <v>Chuck Magee</v>
      </c>
      <c r="W9633" t="str">
        <f>IFERROR(VLOOKUP(B9633,Returns!B:C,2,0),"NO")</f>
        <v>NO</v>
      </c>
      <c r="X9633" s="34">
        <f t="shared" si="150"/>
        <v>0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35">
        <v>0</v>
      </c>
      <c r="U9634" s="1">
        <v>38.975200000000008</v>
      </c>
      <c r="V9634" t="str">
        <f>VLOOKUP(M9634,People!B:C,2,0)</f>
        <v>Kelly Williams</v>
      </c>
      <c r="W9634" t="str">
        <f>IFERROR(VLOOKUP(B9634,Returns!B:C,2,0),"NO")</f>
        <v>NO</v>
      </c>
      <c r="X9634" s="34">
        <f t="shared" si="150"/>
        <v>0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35">
        <v>0</v>
      </c>
      <c r="U9635" s="1">
        <v>30.089999999999982</v>
      </c>
      <c r="V9635" t="str">
        <f>VLOOKUP(M9635,People!B:C,2,0)</f>
        <v>Chuck Magee</v>
      </c>
      <c r="W9635" t="str">
        <f>IFERROR(VLOOKUP(B9635,Returns!B:C,2,0),"NO")</f>
        <v>NO</v>
      </c>
      <c r="X9635" s="34">
        <f t="shared" si="150"/>
        <v>0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35">
        <v>0</v>
      </c>
      <c r="U9636" s="1">
        <v>22.246000000000006</v>
      </c>
      <c r="V9636" t="str">
        <f>VLOOKUP(M9636,People!B:C,2,0)</f>
        <v>Chuck Magee</v>
      </c>
      <c r="W9636" t="str">
        <f>IFERROR(VLOOKUP(B9636,Returns!B:C,2,0),"NO")</f>
        <v>NO</v>
      </c>
      <c r="X9636" s="34">
        <f t="shared" si="150"/>
        <v>0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35">
        <v>0</v>
      </c>
      <c r="U9637" s="1">
        <v>260.61120000000017</v>
      </c>
      <c r="V9637" t="str">
        <f>VLOOKUP(M9637,People!B:C,2,0)</f>
        <v>Chuck Magee</v>
      </c>
      <c r="W9637" t="str">
        <f>IFERROR(VLOOKUP(B9637,Returns!B:C,2,0),"NO")</f>
        <v>NO</v>
      </c>
      <c r="X9637" s="34">
        <f t="shared" si="150"/>
        <v>0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35">
        <v>0</v>
      </c>
      <c r="U9638" s="1">
        <v>55.016000000000005</v>
      </c>
      <c r="V9638" t="str">
        <f>VLOOKUP(M9638,People!B:C,2,0)</f>
        <v>Anna Andreadi</v>
      </c>
      <c r="W9638" t="str">
        <f>IFERROR(VLOOKUP(B9638,Returns!B:C,2,0),"NO")</f>
        <v>NO</v>
      </c>
      <c r="X9638" s="34">
        <f t="shared" si="150"/>
        <v>0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35">
        <v>0</v>
      </c>
      <c r="U9639" s="1">
        <v>94.926000000000045</v>
      </c>
      <c r="V9639" t="str">
        <f>VLOOKUP(M9639,People!B:C,2,0)</f>
        <v>Anna Andreadi</v>
      </c>
      <c r="W9639" t="str">
        <f>IFERROR(VLOOKUP(B9639,Returns!B:C,2,0),"NO")</f>
        <v>NO</v>
      </c>
      <c r="X9639" s="34">
        <f t="shared" si="150"/>
        <v>0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35">
        <v>0</v>
      </c>
      <c r="U9640" s="1">
        <v>5.6644000000000005</v>
      </c>
      <c r="V9640" t="str">
        <f>VLOOKUP(M9640,People!B:C,2,0)</f>
        <v>Anna Andreadi</v>
      </c>
      <c r="W9640" t="str">
        <f>IFERROR(VLOOKUP(B9640,Returns!B:C,2,0),"NO")</f>
        <v>NO</v>
      </c>
      <c r="X9640" s="34">
        <f t="shared" si="150"/>
        <v>0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35">
        <v>0.4</v>
      </c>
      <c r="U9641" s="1">
        <v>-1862.3124000000003</v>
      </c>
      <c r="V9641" t="str">
        <f>VLOOKUP(M9641,People!B:C,2,0)</f>
        <v>Cassandra Brandow</v>
      </c>
      <c r="W9641" t="str">
        <f>IFERROR(VLOOKUP(B9641,Returns!B:C,2,0),"NO")</f>
        <v>NO</v>
      </c>
      <c r="X9641" s="34">
        <f t="shared" si="150"/>
        <v>1719.0576000000001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35">
        <v>0</v>
      </c>
      <c r="U9642" s="1">
        <v>9.4989999999999988</v>
      </c>
      <c r="V9642" t="str">
        <f>VLOOKUP(M9642,People!B:C,2,0)</f>
        <v>Anna Andreadi</v>
      </c>
      <c r="W9642" t="str">
        <f>IFERROR(VLOOKUP(B9642,Returns!B:C,2,0),"NO")</f>
        <v>NO</v>
      </c>
      <c r="X9642" s="34">
        <f t="shared" si="150"/>
        <v>0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35">
        <v>0</v>
      </c>
      <c r="U9643" s="1">
        <v>0</v>
      </c>
      <c r="V9643" t="str">
        <f>VLOOKUP(M9643,People!B:C,2,0)</f>
        <v>Anna Andreadi</v>
      </c>
      <c r="W9643" t="str">
        <f>IFERROR(VLOOKUP(B9643,Returns!B:C,2,0),"NO")</f>
        <v>NO</v>
      </c>
      <c r="X9643" s="34">
        <f t="shared" si="150"/>
        <v>0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35">
        <v>0.2</v>
      </c>
      <c r="U9644" s="1">
        <v>21.835199999999986</v>
      </c>
      <c r="V9644" t="str">
        <f>VLOOKUP(M9644,People!B:C,2,0)</f>
        <v>Anna Andreadi</v>
      </c>
      <c r="W9644" t="str">
        <f>IFERROR(VLOOKUP(B9644,Returns!B:C,2,0),"NO")</f>
        <v>NO</v>
      </c>
      <c r="X9644" s="34">
        <f t="shared" si="150"/>
        <v>87.340800000000016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35">
        <v>0.2</v>
      </c>
      <c r="U9645" s="1">
        <v>54.17639999999993</v>
      </c>
      <c r="V9645" t="str">
        <f>VLOOKUP(M9645,People!B:C,2,0)</f>
        <v>Anna Andreadi</v>
      </c>
      <c r="W9645" t="str">
        <f>IFERROR(VLOOKUP(B9645,Returns!B:C,2,0),"NO")</f>
        <v>NO</v>
      </c>
      <c r="X9645" s="34">
        <f t="shared" si="150"/>
        <v>96.313600000000008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35">
        <v>0.2</v>
      </c>
      <c r="U9646" s="1">
        <v>12.312299999999993</v>
      </c>
      <c r="V9646" t="str">
        <f>VLOOKUP(M9646,People!B:C,2,0)</f>
        <v>Anna Andreadi</v>
      </c>
      <c r="W9646" t="str">
        <f>IFERROR(VLOOKUP(B9646,Returns!B:C,2,0),"NO")</f>
        <v>NO</v>
      </c>
      <c r="X9646" s="34">
        <f t="shared" si="150"/>
        <v>17.908800000000003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35">
        <v>0.2</v>
      </c>
      <c r="U9647" s="1">
        <v>-8.3524000000000012</v>
      </c>
      <c r="V9647" t="str">
        <f>VLOOKUP(M9647,People!B:C,2,0)</f>
        <v>Anna Andreadi</v>
      </c>
      <c r="W9647" t="str">
        <f>IFERROR(VLOOKUP(B9647,Returns!B:C,2,0),"NO")</f>
        <v>NO</v>
      </c>
      <c r="X9647" s="34">
        <f t="shared" si="150"/>
        <v>7.0335999999999999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35">
        <v>0.7</v>
      </c>
      <c r="U9648" s="1">
        <v>-48.391999999999982</v>
      </c>
      <c r="V9648" t="str">
        <f>VLOOKUP(M9648,People!B:C,2,0)</f>
        <v>Anna Andreadi</v>
      </c>
      <c r="W9648" t="str">
        <f>IFERROR(VLOOKUP(B9648,Returns!B:C,2,0),"NO")</f>
        <v>NO</v>
      </c>
      <c r="X9648" s="34">
        <f t="shared" si="150"/>
        <v>50.811600000000006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35">
        <v>0</v>
      </c>
      <c r="U9649" s="1">
        <v>57.501599999999996</v>
      </c>
      <c r="V9649" t="str">
        <f>VLOOKUP(M9649,People!B:C,2,0)</f>
        <v>Kelly Williams</v>
      </c>
      <c r="W9649" t="str">
        <f>IFERROR(VLOOKUP(B9649,Returns!B:C,2,0),"NO")</f>
        <v>NO</v>
      </c>
      <c r="X9649" s="34">
        <f t="shared" si="150"/>
        <v>0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35">
        <v>0</v>
      </c>
      <c r="U9650" s="1">
        <v>78.951599999999999</v>
      </c>
      <c r="V9650" t="str">
        <f>VLOOKUP(M9650,People!B:C,2,0)</f>
        <v>Kelly Williams</v>
      </c>
      <c r="W9650" t="str">
        <f>IFERROR(VLOOKUP(B9650,Returns!B:C,2,0),"NO")</f>
        <v>NO</v>
      </c>
      <c r="X9650" s="34">
        <f t="shared" si="150"/>
        <v>0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35">
        <v>0.15</v>
      </c>
      <c r="U9651" s="1">
        <v>160.31359999999984</v>
      </c>
      <c r="V9651" t="str">
        <f>VLOOKUP(M9651,People!B:C,2,0)</f>
        <v>Anna Andreadi</v>
      </c>
      <c r="W9651" t="str">
        <f>IFERROR(VLOOKUP(B9651,Returns!B:C,2,0),"NO")</f>
        <v>NO</v>
      </c>
      <c r="X9651" s="34">
        <f t="shared" si="150"/>
        <v>510.99959999999999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35">
        <v>0</v>
      </c>
      <c r="U9652" s="1">
        <v>10.4076</v>
      </c>
      <c r="V9652" t="str">
        <f>VLOOKUP(M9652,People!B:C,2,0)</f>
        <v>Anna Andreadi</v>
      </c>
      <c r="W9652" t="str">
        <f>IFERROR(VLOOKUP(B9652,Returns!B:C,2,0),"NO")</f>
        <v>NO</v>
      </c>
      <c r="X9652" s="34">
        <f t="shared" si="150"/>
        <v>0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35">
        <v>0</v>
      </c>
      <c r="U9653" s="1">
        <v>19.487999999999992</v>
      </c>
      <c r="V9653" t="str">
        <f>VLOOKUP(M9653,People!B:C,2,0)</f>
        <v>Anna Andreadi</v>
      </c>
      <c r="W9653" t="str">
        <f>IFERROR(VLOOKUP(B9653,Returns!B:C,2,0),"NO")</f>
        <v>NO</v>
      </c>
      <c r="X9653" s="34">
        <f t="shared" si="150"/>
        <v>0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35">
        <v>0</v>
      </c>
      <c r="U9654" s="1">
        <v>297.69</v>
      </c>
      <c r="V9654" t="str">
        <f>VLOOKUP(M9654,People!B:C,2,0)</f>
        <v>Anna Andreadi</v>
      </c>
      <c r="W9654" t="str">
        <f>IFERROR(VLOOKUP(B9654,Returns!B:C,2,0),"NO")</f>
        <v>NO</v>
      </c>
      <c r="X9654" s="34">
        <f t="shared" si="150"/>
        <v>0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35">
        <v>0.2</v>
      </c>
      <c r="U9655" s="1">
        <v>11.997999999999998</v>
      </c>
      <c r="V9655" t="str">
        <f>VLOOKUP(M9655,People!B:C,2,0)</f>
        <v>Anna Andreadi</v>
      </c>
      <c r="W9655" t="str">
        <f>IFERROR(VLOOKUP(B9655,Returns!B:C,2,0),"NO")</f>
        <v>NO</v>
      </c>
      <c r="X9655" s="34">
        <f t="shared" si="150"/>
        <v>19.196800000000003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35">
        <v>0.7</v>
      </c>
      <c r="U9656" s="1">
        <v>-3.6212</v>
      </c>
      <c r="V9656" t="str">
        <f>VLOOKUP(M9656,People!B:C,2,0)</f>
        <v>Anna Andreadi</v>
      </c>
      <c r="W9656" t="str">
        <f>IFERROR(VLOOKUP(B9656,Returns!B:C,2,0),"NO")</f>
        <v>NO</v>
      </c>
      <c r="X9656" s="34">
        <f t="shared" si="150"/>
        <v>3.4566000000000003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35">
        <v>0</v>
      </c>
      <c r="U9657" s="1">
        <v>35.078399999999995</v>
      </c>
      <c r="V9657" t="str">
        <f>VLOOKUP(M9657,People!B:C,2,0)</f>
        <v>Chuck Magee</v>
      </c>
      <c r="W9657" t="str">
        <f>IFERROR(VLOOKUP(B9657,Returns!B:C,2,0),"NO")</f>
        <v>NO</v>
      </c>
      <c r="X9657" s="34">
        <f t="shared" si="150"/>
        <v>0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35">
        <v>0.2</v>
      </c>
      <c r="U9658" s="1">
        <v>1.3944000000000001</v>
      </c>
      <c r="V9658" t="str">
        <f>VLOOKUP(M9658,People!B:C,2,0)</f>
        <v>Chuck Magee</v>
      </c>
      <c r="W9658" t="str">
        <f>IFERROR(VLOOKUP(B9658,Returns!B:C,2,0),"NO")</f>
        <v>NO</v>
      </c>
      <c r="X9658" s="34">
        <f t="shared" si="150"/>
        <v>0.79680000000000017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35">
        <v>0</v>
      </c>
      <c r="U9659" s="1">
        <v>5.7376000000000005</v>
      </c>
      <c r="V9659" t="str">
        <f>VLOOKUP(M9659,People!B:C,2,0)</f>
        <v>Chuck Magee</v>
      </c>
      <c r="W9659" t="str">
        <f>IFERROR(VLOOKUP(B9659,Returns!B:C,2,0),"NO")</f>
        <v>NO</v>
      </c>
      <c r="X9659" s="34">
        <f t="shared" si="150"/>
        <v>0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35">
        <v>0.1</v>
      </c>
      <c r="U9660" s="1">
        <v>83.709599999999966</v>
      </c>
      <c r="V9660" t="str">
        <f>VLOOKUP(M9660,People!B:C,2,0)</f>
        <v>Chuck Magee</v>
      </c>
      <c r="W9660" t="str">
        <f>IFERROR(VLOOKUP(B9660,Returns!B:C,2,0),"NO")</f>
        <v>NO</v>
      </c>
      <c r="X9660" s="34">
        <f t="shared" si="150"/>
        <v>57.952800000000003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35">
        <v>0</v>
      </c>
      <c r="U9661" s="1">
        <v>9</v>
      </c>
      <c r="V9661" t="str">
        <f>VLOOKUP(M9661,People!B:C,2,0)</f>
        <v>Anna Andreadi</v>
      </c>
      <c r="W9661" t="str">
        <f>IFERROR(VLOOKUP(B9661,Returns!B:C,2,0),"NO")</f>
        <v>NO</v>
      </c>
      <c r="X9661" s="34">
        <f t="shared" si="150"/>
        <v>0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35">
        <v>0.2</v>
      </c>
      <c r="U9662" s="1">
        <v>226.79460000000006</v>
      </c>
      <c r="V9662" t="str">
        <f>VLOOKUP(M9662,People!B:C,2,0)</f>
        <v>Anna Andreadi</v>
      </c>
      <c r="W9662" t="str">
        <f>IFERROR(VLOOKUP(B9662,Returns!B:C,2,0),"NO")</f>
        <v>NO</v>
      </c>
      <c r="X9662" s="34">
        <f t="shared" si="150"/>
        <v>604.78560000000004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35">
        <v>0</v>
      </c>
      <c r="U9663" s="1">
        <v>3.7744</v>
      </c>
      <c r="V9663" t="str">
        <f>VLOOKUP(M9663,People!B:C,2,0)</f>
        <v>Anna Andreadi</v>
      </c>
      <c r="W9663" t="str">
        <f>IFERROR(VLOOKUP(B9663,Returns!B:C,2,0),"NO")</f>
        <v>NO</v>
      </c>
      <c r="X9663" s="34">
        <f t="shared" si="150"/>
        <v>0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35">
        <v>0.2</v>
      </c>
      <c r="U9664" s="1">
        <v>161.19000000000003</v>
      </c>
      <c r="V9664" t="str">
        <f>VLOOKUP(M9664,People!B:C,2,0)</f>
        <v>Anna Andreadi</v>
      </c>
      <c r="W9664" t="str">
        <f>IFERROR(VLOOKUP(B9664,Returns!B:C,2,0),"NO")</f>
        <v>NO</v>
      </c>
      <c r="X9664" s="34">
        <f t="shared" si="150"/>
        <v>95.52000000000001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35">
        <v>0</v>
      </c>
      <c r="U9665" s="1">
        <v>9.6974999999999838</v>
      </c>
      <c r="V9665" t="str">
        <f>VLOOKUP(M9665,People!B:C,2,0)</f>
        <v>Anna Andreadi</v>
      </c>
      <c r="W9665" t="str">
        <f>IFERROR(VLOOKUP(B9665,Returns!B:C,2,0),"NO")</f>
        <v>NO</v>
      </c>
      <c r="X9665" s="34">
        <f t="shared" si="150"/>
        <v>0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35">
        <v>0</v>
      </c>
      <c r="U9666" s="1">
        <v>6.2208000000000006</v>
      </c>
      <c r="V9666" t="str">
        <f>VLOOKUP(M9666,People!B:C,2,0)</f>
        <v>Anna Andreadi</v>
      </c>
      <c r="W9666" t="str">
        <f>IFERROR(VLOOKUP(B9666,Returns!B:C,2,0),"NO")</f>
        <v>NO</v>
      </c>
      <c r="X9666" s="34">
        <f t="shared" ref="X9666:X9729" si="151">T9666*R9666</f>
        <v>0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35">
        <v>0</v>
      </c>
      <c r="U9667" s="1">
        <v>23.987999999999996</v>
      </c>
      <c r="V9667" t="str">
        <f>VLOOKUP(M9667,People!B:C,2,0)</f>
        <v>Anna Andreadi</v>
      </c>
      <c r="W9667" t="str">
        <f>IFERROR(VLOOKUP(B9667,Returns!B:C,2,0),"NO")</f>
        <v>NO</v>
      </c>
      <c r="X9667" s="34">
        <f t="shared" si="151"/>
        <v>0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35">
        <v>0</v>
      </c>
      <c r="U9668" s="1">
        <v>4.4711999999999996</v>
      </c>
      <c r="V9668" t="str">
        <f>VLOOKUP(M9668,People!B:C,2,0)</f>
        <v>Anna Andreadi</v>
      </c>
      <c r="W9668" t="str">
        <f>IFERROR(VLOOKUP(B9668,Returns!B:C,2,0),"NO")</f>
        <v>NO</v>
      </c>
      <c r="X9668" s="34">
        <f t="shared" si="151"/>
        <v>0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35">
        <v>0.2</v>
      </c>
      <c r="U9669" s="1">
        <v>6.5569000000000006</v>
      </c>
      <c r="V9669" t="str">
        <f>VLOOKUP(M9669,People!B:C,2,0)</f>
        <v>Anna Andreadi</v>
      </c>
      <c r="W9669" t="str">
        <f>IFERROR(VLOOKUP(B9669,Returns!B:C,2,0),"NO")</f>
        <v>NO</v>
      </c>
      <c r="X9669" s="34">
        <f t="shared" si="151"/>
        <v>3.6176000000000004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35">
        <v>0</v>
      </c>
      <c r="U9670" s="1">
        <v>35.984999999999999</v>
      </c>
      <c r="V9670" t="str">
        <f>VLOOKUP(M9670,People!B:C,2,0)</f>
        <v>Anna Andreadi</v>
      </c>
      <c r="W9670" t="str">
        <f>IFERROR(VLOOKUP(B9670,Returns!B:C,2,0),"NO")</f>
        <v>NO</v>
      </c>
      <c r="X9670" s="34">
        <f t="shared" si="151"/>
        <v>0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35">
        <v>0</v>
      </c>
      <c r="U9671" s="1">
        <v>6.8723999999999998</v>
      </c>
      <c r="V9671" t="str">
        <f>VLOOKUP(M9671,People!B:C,2,0)</f>
        <v>Cassandra Brandow</v>
      </c>
      <c r="W9671" t="str">
        <f>IFERROR(VLOOKUP(B9671,Returns!B:C,2,0),"NO")</f>
        <v>NO</v>
      </c>
      <c r="X9671" s="34">
        <f t="shared" si="151"/>
        <v>0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35">
        <v>0.2</v>
      </c>
      <c r="U9672" s="1">
        <v>8.0849999999999973</v>
      </c>
      <c r="V9672" t="str">
        <f>VLOOKUP(M9672,People!B:C,2,0)</f>
        <v>Cassandra Brandow</v>
      </c>
      <c r="W9672" t="str">
        <f>IFERROR(VLOOKUP(B9672,Returns!B:C,2,0),"NO")</f>
        <v>NO</v>
      </c>
      <c r="X9672" s="34">
        <f t="shared" si="151"/>
        <v>12.936000000000002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35">
        <v>0.2</v>
      </c>
      <c r="U9673" s="1">
        <v>1.375</v>
      </c>
      <c r="V9673" t="str">
        <f>VLOOKUP(M9673,People!B:C,2,0)</f>
        <v>Anna Andreadi</v>
      </c>
      <c r="W9673" t="str">
        <f>IFERROR(VLOOKUP(B9673,Returns!B:C,2,0),"NO")</f>
        <v>NO</v>
      </c>
      <c r="X9673" s="34">
        <f t="shared" si="151"/>
        <v>4.4000000000000004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35">
        <v>0.2</v>
      </c>
      <c r="U9674" s="1">
        <v>2.6892000000000005</v>
      </c>
      <c r="V9674" t="str">
        <f>VLOOKUP(M9674,People!B:C,2,0)</f>
        <v>Chuck Magee</v>
      </c>
      <c r="W9674" t="str">
        <f>IFERROR(VLOOKUP(B9674,Returns!B:C,2,0),"NO")</f>
        <v>NO</v>
      </c>
      <c r="X9674" s="34">
        <f t="shared" si="151"/>
        <v>1.5936000000000003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35">
        <v>0.4</v>
      </c>
      <c r="U9675" s="1">
        <v>-374.99250000000006</v>
      </c>
      <c r="V9675" t="str">
        <f>VLOOKUP(M9675,People!B:C,2,0)</f>
        <v>Chuck Magee</v>
      </c>
      <c r="W9675" t="str">
        <f>IFERROR(VLOOKUP(B9675,Returns!B:C,2,0),"NO")</f>
        <v>NO</v>
      </c>
      <c r="X9675" s="34">
        <f t="shared" si="151"/>
        <v>599.98799999999994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35">
        <v>0.2</v>
      </c>
      <c r="U9676" s="1">
        <v>1.331599999999999</v>
      </c>
      <c r="V9676" t="str">
        <f>VLOOKUP(M9676,People!B:C,2,0)</f>
        <v>Kelly Williams</v>
      </c>
      <c r="W9676" t="str">
        <f>IFERROR(VLOOKUP(B9676,Returns!B:C,2,0),"NO")</f>
        <v>NO</v>
      </c>
      <c r="X9676" s="34">
        <f t="shared" si="151"/>
        <v>5.3264000000000005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35">
        <v>0</v>
      </c>
      <c r="U9677" s="1">
        <v>14.143999999999998</v>
      </c>
      <c r="V9677" t="str">
        <f>VLOOKUP(M9677,People!B:C,2,0)</f>
        <v>Anna Andreadi</v>
      </c>
      <c r="W9677" t="str">
        <f>IFERROR(VLOOKUP(B9677,Returns!B:C,2,0),"NO")</f>
        <v>NO</v>
      </c>
      <c r="X9677" s="34">
        <f t="shared" si="151"/>
        <v>0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35">
        <v>0</v>
      </c>
      <c r="U9678" s="1">
        <v>29.449199999999998</v>
      </c>
      <c r="V9678" t="str">
        <f>VLOOKUP(M9678,People!B:C,2,0)</f>
        <v>Kelly Williams</v>
      </c>
      <c r="W9678" t="str">
        <f>IFERROR(VLOOKUP(B9678,Returns!B:C,2,0),"NO")</f>
        <v>NO</v>
      </c>
      <c r="X9678" s="34">
        <f t="shared" si="151"/>
        <v>0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35">
        <v>0</v>
      </c>
      <c r="U9679" s="1">
        <v>2.027099999999999</v>
      </c>
      <c r="V9679" t="str">
        <f>VLOOKUP(M9679,People!B:C,2,0)</f>
        <v>Chuck Magee</v>
      </c>
      <c r="W9679" t="str">
        <f>IFERROR(VLOOKUP(B9679,Returns!B:C,2,0),"NO")</f>
        <v>NO</v>
      </c>
      <c r="X9679" s="34">
        <f t="shared" si="151"/>
        <v>0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35">
        <v>0</v>
      </c>
      <c r="U9680" s="1">
        <v>1.8468</v>
      </c>
      <c r="V9680" t="str">
        <f>VLOOKUP(M9680,People!B:C,2,0)</f>
        <v>Chuck Magee</v>
      </c>
      <c r="W9680" t="str">
        <f>IFERROR(VLOOKUP(B9680,Returns!B:C,2,0),"NO")</f>
        <v>NO</v>
      </c>
      <c r="X9680" s="34">
        <f t="shared" si="151"/>
        <v>0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35">
        <v>0</v>
      </c>
      <c r="U9681" s="1">
        <v>61.38900000000001</v>
      </c>
      <c r="V9681" t="str">
        <f>VLOOKUP(M9681,People!B:C,2,0)</f>
        <v>Anna Andreadi</v>
      </c>
      <c r="W9681" t="str">
        <f>IFERROR(VLOOKUP(B9681,Returns!B:C,2,0),"NO")</f>
        <v>NO</v>
      </c>
      <c r="X9681" s="34">
        <f t="shared" si="151"/>
        <v>0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35">
        <v>0.2</v>
      </c>
      <c r="U9682" s="1">
        <v>75.167999999999921</v>
      </c>
      <c r="V9682" t="str">
        <f>VLOOKUP(M9682,People!B:C,2,0)</f>
        <v>Anna Andreadi</v>
      </c>
      <c r="W9682" t="str">
        <f>IFERROR(VLOOKUP(B9682,Returns!B:C,2,0),"NO")</f>
        <v>NO</v>
      </c>
      <c r="X9682" s="34">
        <f t="shared" si="151"/>
        <v>133.63200000000001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35">
        <v>0</v>
      </c>
      <c r="U9683" s="1">
        <v>4.2336</v>
      </c>
      <c r="V9683" t="str">
        <f>VLOOKUP(M9683,People!B:C,2,0)</f>
        <v>Anna Andreadi</v>
      </c>
      <c r="W9683" t="str">
        <f>IFERROR(VLOOKUP(B9683,Returns!B:C,2,0),"NO")</f>
        <v>NO</v>
      </c>
      <c r="X9683" s="34">
        <f t="shared" si="151"/>
        <v>0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35">
        <v>0</v>
      </c>
      <c r="U9684" s="1">
        <v>18.662400000000002</v>
      </c>
      <c r="V9684" t="str">
        <f>VLOOKUP(M9684,People!B:C,2,0)</f>
        <v>Anna Andreadi</v>
      </c>
      <c r="W9684" t="str">
        <f>IFERROR(VLOOKUP(B9684,Returns!B:C,2,0),"NO")</f>
        <v>NO</v>
      </c>
      <c r="X9684" s="34">
        <f t="shared" si="151"/>
        <v>0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35">
        <v>0</v>
      </c>
      <c r="U9685" s="1">
        <v>54.280799999999999</v>
      </c>
      <c r="V9685" t="str">
        <f>VLOOKUP(M9685,People!B:C,2,0)</f>
        <v>Anna Andreadi</v>
      </c>
      <c r="W9685" t="str">
        <f>IFERROR(VLOOKUP(B9685,Returns!B:C,2,0),"NO")</f>
        <v>NO</v>
      </c>
      <c r="X9685" s="34">
        <f t="shared" si="151"/>
        <v>0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35">
        <v>0</v>
      </c>
      <c r="U9686" s="1">
        <v>6.3504000000000005</v>
      </c>
      <c r="V9686" t="str">
        <f>VLOOKUP(M9686,People!B:C,2,0)</f>
        <v>Anna Andreadi</v>
      </c>
      <c r="W9686" t="str">
        <f>IFERROR(VLOOKUP(B9686,Returns!B:C,2,0),"NO")</f>
        <v>NO</v>
      </c>
      <c r="X9686" s="34">
        <f t="shared" si="151"/>
        <v>0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35">
        <v>0</v>
      </c>
      <c r="U9687" s="1">
        <v>5.8064999999999998</v>
      </c>
      <c r="V9687" t="str">
        <f>VLOOKUP(M9687,People!B:C,2,0)</f>
        <v>Anna Andreadi</v>
      </c>
      <c r="W9687" t="str">
        <f>IFERROR(VLOOKUP(B9687,Returns!B:C,2,0),"NO")</f>
        <v>NO</v>
      </c>
      <c r="X9687" s="34">
        <f t="shared" si="151"/>
        <v>0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35">
        <v>0</v>
      </c>
      <c r="U9688" s="1">
        <v>10.178999999999997</v>
      </c>
      <c r="V9688" t="str">
        <f>VLOOKUP(M9688,People!B:C,2,0)</f>
        <v>Anna Andreadi</v>
      </c>
      <c r="W9688" t="str">
        <f>IFERROR(VLOOKUP(B9688,Returns!B:C,2,0),"NO")</f>
        <v>NO</v>
      </c>
      <c r="X9688" s="34">
        <f t="shared" si="151"/>
        <v>0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35">
        <v>0.8</v>
      </c>
      <c r="U9689" s="1">
        <v>-17.469000000000005</v>
      </c>
      <c r="V9689" t="str">
        <f>VLOOKUP(M9689,People!B:C,2,0)</f>
        <v>Kelly Williams</v>
      </c>
      <c r="W9689" t="str">
        <f>IFERROR(VLOOKUP(B9689,Returns!B:C,2,0),"NO")</f>
        <v>NO</v>
      </c>
      <c r="X9689" s="34">
        <f t="shared" si="151"/>
        <v>9.3167999999999989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35">
        <v>0</v>
      </c>
      <c r="U9690" s="1">
        <v>15.552000000000001</v>
      </c>
      <c r="V9690" t="str">
        <f>VLOOKUP(M9690,People!B:C,2,0)</f>
        <v>Cassandra Brandow</v>
      </c>
      <c r="W9690" t="str">
        <f>IFERROR(VLOOKUP(B9690,Returns!B:C,2,0),"NO")</f>
        <v>NO</v>
      </c>
      <c r="X9690" s="34">
        <f t="shared" si="151"/>
        <v>0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35">
        <v>0</v>
      </c>
      <c r="U9691" s="1">
        <v>125.99000000000001</v>
      </c>
      <c r="V9691" t="str">
        <f>VLOOKUP(M9691,People!B:C,2,0)</f>
        <v>Cassandra Brandow</v>
      </c>
      <c r="W9691" t="str">
        <f>IFERROR(VLOOKUP(B9691,Returns!B:C,2,0),"NO")</f>
        <v>NO</v>
      </c>
      <c r="X9691" s="34">
        <f t="shared" si="151"/>
        <v>0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35">
        <v>0</v>
      </c>
      <c r="U9692" s="1">
        <v>2.0415999999999999</v>
      </c>
      <c r="V9692" t="str">
        <f>VLOOKUP(M9692,People!B:C,2,0)</f>
        <v>Chuck Magee</v>
      </c>
      <c r="W9692" t="str">
        <f>IFERROR(VLOOKUP(B9692,Returns!B:C,2,0),"NO")</f>
        <v>NO</v>
      </c>
      <c r="X9692" s="34">
        <f t="shared" si="151"/>
        <v>0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35">
        <v>0.32</v>
      </c>
      <c r="U9693" s="1">
        <v>-18.058800000000076</v>
      </c>
      <c r="V9693" t="str">
        <f>VLOOKUP(M9693,People!B:C,2,0)</f>
        <v>Kelly Williams</v>
      </c>
      <c r="W9693" t="str">
        <f>IFERROR(VLOOKUP(B9693,Returns!B:C,2,0),"NO")</f>
        <v>NO</v>
      </c>
      <c r="X9693" s="34">
        <f t="shared" si="151"/>
        <v>196.47974399999998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35">
        <v>0</v>
      </c>
      <c r="U9694" s="1">
        <v>122.2936</v>
      </c>
      <c r="V9694" t="str">
        <f>VLOOKUP(M9694,People!B:C,2,0)</f>
        <v>Chuck Magee</v>
      </c>
      <c r="W9694" t="str">
        <f>IFERROR(VLOOKUP(B9694,Returns!B:C,2,0),"NO")</f>
        <v>NO</v>
      </c>
      <c r="X9694" s="34">
        <f t="shared" si="151"/>
        <v>0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35">
        <v>0</v>
      </c>
      <c r="U9695" s="1">
        <v>15.229199999999999</v>
      </c>
      <c r="V9695" t="str">
        <f>VLOOKUP(M9695,People!B:C,2,0)</f>
        <v>Anna Andreadi</v>
      </c>
      <c r="W9695" t="str">
        <f>IFERROR(VLOOKUP(B9695,Returns!B:C,2,0),"NO")</f>
        <v>NO</v>
      </c>
      <c r="X9695" s="34">
        <f t="shared" si="151"/>
        <v>0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35">
        <v>0</v>
      </c>
      <c r="U9696" s="1">
        <v>2.1899999999999995</v>
      </c>
      <c r="V9696" t="str">
        <f>VLOOKUP(M9696,People!B:C,2,0)</f>
        <v>Anna Andreadi</v>
      </c>
      <c r="W9696" t="str">
        <f>IFERROR(VLOOKUP(B9696,Returns!B:C,2,0),"NO")</f>
        <v>NO</v>
      </c>
      <c r="X9696" s="34">
        <f t="shared" si="151"/>
        <v>0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35">
        <v>0.2</v>
      </c>
      <c r="U9697" s="1">
        <v>9.1919999999999931</v>
      </c>
      <c r="V9697" t="str">
        <f>VLOOKUP(M9697,People!B:C,2,0)</f>
        <v>Chuck Magee</v>
      </c>
      <c r="W9697" t="str">
        <f>IFERROR(VLOOKUP(B9697,Returns!B:C,2,0),"NO")</f>
        <v>NO</v>
      </c>
      <c r="X9697" s="34">
        <f t="shared" si="151"/>
        <v>14.7072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35">
        <v>0</v>
      </c>
      <c r="U9698" s="1">
        <v>240.8595</v>
      </c>
      <c r="V9698" t="str">
        <f>VLOOKUP(M9698,People!B:C,2,0)</f>
        <v>Kelly Williams</v>
      </c>
      <c r="W9698" t="str">
        <f>IFERROR(VLOOKUP(B9698,Returns!B:C,2,0),"NO")</f>
        <v>NO</v>
      </c>
      <c r="X9698" s="34">
        <f t="shared" si="151"/>
        <v>0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35">
        <v>0.2</v>
      </c>
      <c r="U9699" s="1">
        <v>9.48</v>
      </c>
      <c r="V9699" t="str">
        <f>VLOOKUP(M9699,People!B:C,2,0)</f>
        <v>Chuck Magee</v>
      </c>
      <c r="W9699" t="str">
        <f>IFERROR(VLOOKUP(B9699,Returns!B:C,2,0),"NO")</f>
        <v>NO</v>
      </c>
      <c r="X9699" s="34">
        <f t="shared" si="151"/>
        <v>6.0672000000000006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35">
        <v>0</v>
      </c>
      <c r="U9700" s="1">
        <v>10.7301</v>
      </c>
      <c r="V9700" t="str">
        <f>VLOOKUP(M9700,People!B:C,2,0)</f>
        <v>Anna Andreadi</v>
      </c>
      <c r="W9700" t="str">
        <f>IFERROR(VLOOKUP(B9700,Returns!B:C,2,0),"NO")</f>
        <v>NO</v>
      </c>
      <c r="X9700" s="34">
        <f t="shared" si="151"/>
        <v>0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35">
        <v>0</v>
      </c>
      <c r="U9701" s="1">
        <v>16.295999999999999</v>
      </c>
      <c r="V9701" t="str">
        <f>VLOOKUP(M9701,People!B:C,2,0)</f>
        <v>Anna Andreadi</v>
      </c>
      <c r="W9701" t="str">
        <f>IFERROR(VLOOKUP(B9701,Returns!B:C,2,0),"NO")</f>
        <v>NO</v>
      </c>
      <c r="X9701" s="34">
        <f t="shared" si="151"/>
        <v>0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35">
        <v>0.2</v>
      </c>
      <c r="U9702" s="1">
        <v>14.758199999999995</v>
      </c>
      <c r="V9702" t="str">
        <f>VLOOKUP(M9702,People!B:C,2,0)</f>
        <v>Anna Andreadi</v>
      </c>
      <c r="W9702" t="str">
        <f>IFERROR(VLOOKUP(B9702,Returns!B:C,2,0),"NO")</f>
        <v>NO</v>
      </c>
      <c r="X9702" s="34">
        <f t="shared" si="151"/>
        <v>39.355200000000004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35">
        <v>0</v>
      </c>
      <c r="U9703" s="1">
        <v>1.1945999999999999</v>
      </c>
      <c r="V9703" t="str">
        <f>VLOOKUP(M9703,People!B:C,2,0)</f>
        <v>Anna Andreadi</v>
      </c>
      <c r="W9703" t="str">
        <f>IFERROR(VLOOKUP(B9703,Returns!B:C,2,0),"NO")</f>
        <v>Yes</v>
      </c>
      <c r="X9703" s="34">
        <f t="shared" si="151"/>
        <v>0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35">
        <v>0</v>
      </c>
      <c r="U9704" s="1">
        <v>5.5391999999999992</v>
      </c>
      <c r="V9704" t="str">
        <f>VLOOKUP(M9704,People!B:C,2,0)</f>
        <v>Chuck Magee</v>
      </c>
      <c r="W9704" t="str">
        <f>IFERROR(VLOOKUP(B9704,Returns!B:C,2,0),"NO")</f>
        <v>NO</v>
      </c>
      <c r="X9704" s="34">
        <f t="shared" si="151"/>
        <v>0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35">
        <v>0</v>
      </c>
      <c r="U9705" s="1">
        <v>390.97699999999998</v>
      </c>
      <c r="V9705" t="str">
        <f>VLOOKUP(M9705,People!B:C,2,0)</f>
        <v>Chuck Magee</v>
      </c>
      <c r="W9705" t="str">
        <f>IFERROR(VLOOKUP(B9705,Returns!B:C,2,0),"NO")</f>
        <v>NO</v>
      </c>
      <c r="X9705" s="34">
        <f t="shared" si="151"/>
        <v>0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35">
        <v>0</v>
      </c>
      <c r="U9706" s="1">
        <v>5.3948999999999998</v>
      </c>
      <c r="V9706" t="str">
        <f>VLOOKUP(M9706,People!B:C,2,0)</f>
        <v>Chuck Magee</v>
      </c>
      <c r="W9706" t="str">
        <f>IFERROR(VLOOKUP(B9706,Returns!B:C,2,0),"NO")</f>
        <v>NO</v>
      </c>
      <c r="X9706" s="34">
        <f t="shared" si="151"/>
        <v>0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35">
        <v>0.2</v>
      </c>
      <c r="U9707" s="1">
        <v>13.868400000000001</v>
      </c>
      <c r="V9707" t="str">
        <f>VLOOKUP(M9707,People!B:C,2,0)</f>
        <v>Anna Andreadi</v>
      </c>
      <c r="W9707" t="str">
        <f>IFERROR(VLOOKUP(B9707,Returns!B:C,2,0),"NO")</f>
        <v>NO</v>
      </c>
      <c r="X9707" s="34">
        <f t="shared" si="151"/>
        <v>7.9248000000000021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35">
        <v>0.2</v>
      </c>
      <c r="U9708" s="1">
        <v>12.106799999999993</v>
      </c>
      <c r="V9708" t="str">
        <f>VLOOKUP(M9708,People!B:C,2,0)</f>
        <v>Anna Andreadi</v>
      </c>
      <c r="W9708" t="str">
        <f>IFERROR(VLOOKUP(B9708,Returns!B:C,2,0),"NO")</f>
        <v>Yes</v>
      </c>
      <c r="X9708" s="34">
        <f t="shared" si="151"/>
        <v>48.427200000000006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35">
        <v>0</v>
      </c>
      <c r="U9709" s="1">
        <v>5.6993999999999998</v>
      </c>
      <c r="V9709" t="str">
        <f>VLOOKUP(M9709,People!B:C,2,0)</f>
        <v>Anna Andreadi</v>
      </c>
      <c r="W9709" t="str">
        <f>IFERROR(VLOOKUP(B9709,Returns!B:C,2,0),"NO")</f>
        <v>Yes</v>
      </c>
      <c r="X9709" s="34">
        <f t="shared" si="151"/>
        <v>0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35">
        <v>0</v>
      </c>
      <c r="U9710" s="1">
        <v>5.5888000000000009</v>
      </c>
      <c r="V9710" t="str">
        <f>VLOOKUP(M9710,People!B:C,2,0)</f>
        <v>Anna Andreadi</v>
      </c>
      <c r="W9710" t="str">
        <f>IFERROR(VLOOKUP(B9710,Returns!B:C,2,0),"NO")</f>
        <v>Yes</v>
      </c>
      <c r="X9710" s="34">
        <f t="shared" si="151"/>
        <v>0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35">
        <v>0</v>
      </c>
      <c r="U9711" s="1">
        <v>3.4091999999999842</v>
      </c>
      <c r="V9711" t="str">
        <f>VLOOKUP(M9711,People!B:C,2,0)</f>
        <v>Anna Andreadi</v>
      </c>
      <c r="W9711" t="str">
        <f>IFERROR(VLOOKUP(B9711,Returns!B:C,2,0),"NO")</f>
        <v>Yes</v>
      </c>
      <c r="X9711" s="34">
        <f t="shared" si="151"/>
        <v>0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35">
        <v>0.2</v>
      </c>
      <c r="U9712" s="1">
        <v>-34.196000000000026</v>
      </c>
      <c r="V9712" t="str">
        <f>VLOOKUP(M9712,People!B:C,2,0)</f>
        <v>Chuck Magee</v>
      </c>
      <c r="W9712" t="str">
        <f>IFERROR(VLOOKUP(B9712,Returns!B:C,2,0),"NO")</f>
        <v>NO</v>
      </c>
      <c r="X9712" s="34">
        <f t="shared" si="151"/>
        <v>54.7136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35">
        <v>0.7</v>
      </c>
      <c r="U9713" s="1">
        <v>-8.7959999999999958</v>
      </c>
      <c r="V9713" t="str">
        <f>VLOOKUP(M9713,People!B:C,2,0)</f>
        <v>Chuck Magee</v>
      </c>
      <c r="W9713" t="str">
        <f>IFERROR(VLOOKUP(B9713,Returns!B:C,2,0),"NO")</f>
        <v>NO</v>
      </c>
      <c r="X9713" s="34">
        <f t="shared" si="151"/>
        <v>9.2357999999999993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35">
        <v>0.2</v>
      </c>
      <c r="U9714" s="1">
        <v>-94.508399999999995</v>
      </c>
      <c r="V9714" t="str">
        <f>VLOOKUP(M9714,People!B:C,2,0)</f>
        <v>Chuck Magee</v>
      </c>
      <c r="W9714" t="str">
        <f>IFERROR(VLOOKUP(B9714,Returns!B:C,2,0),"NO")</f>
        <v>NO</v>
      </c>
      <c r="X9714" s="34">
        <f t="shared" si="151"/>
        <v>216.01920000000001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35">
        <v>0.2</v>
      </c>
      <c r="U9715" s="1">
        <v>-6.4450000000000021</v>
      </c>
      <c r="V9715" t="str">
        <f>VLOOKUP(M9715,People!B:C,2,0)</f>
        <v>Chuck Magee</v>
      </c>
      <c r="W9715" t="str">
        <f>IFERROR(VLOOKUP(B9715,Returns!B:C,2,0),"NO")</f>
        <v>NO</v>
      </c>
      <c r="X9715" s="34">
        <f t="shared" si="151"/>
        <v>10.312000000000001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35">
        <v>0.2</v>
      </c>
      <c r="U9716" s="1">
        <v>16.794600000000003</v>
      </c>
      <c r="V9716" t="str">
        <f>VLOOKUP(M9716,People!B:C,2,0)</f>
        <v>Chuck Magee</v>
      </c>
      <c r="W9716" t="str">
        <f>IFERROR(VLOOKUP(B9716,Returns!B:C,2,0),"NO")</f>
        <v>NO</v>
      </c>
      <c r="X9716" s="34">
        <f t="shared" si="151"/>
        <v>11.683199999999999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35">
        <v>0.2</v>
      </c>
      <c r="U9717" s="1">
        <v>20.154400000000003</v>
      </c>
      <c r="V9717" t="str">
        <f>VLOOKUP(M9717,People!B:C,2,0)</f>
        <v>Anna Andreadi</v>
      </c>
      <c r="W9717" t="str">
        <f>IFERROR(VLOOKUP(B9717,Returns!B:C,2,0),"NO")</f>
        <v>NO</v>
      </c>
      <c r="X9717" s="34">
        <f t="shared" si="151"/>
        <v>11.516800000000002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35">
        <v>0.2</v>
      </c>
      <c r="U9718" s="1">
        <v>2.7984000000000027</v>
      </c>
      <c r="V9718" t="str">
        <f>VLOOKUP(M9718,People!B:C,2,0)</f>
        <v>Chuck Magee</v>
      </c>
      <c r="W9718" t="str">
        <f>IFERROR(VLOOKUP(B9718,Returns!B:C,2,0),"NO")</f>
        <v>NO</v>
      </c>
      <c r="X9718" s="34">
        <f t="shared" si="151"/>
        <v>7.4624000000000015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35">
        <v>0.2</v>
      </c>
      <c r="U9719" s="1">
        <v>7.9960000000000058</v>
      </c>
      <c r="V9719" t="str">
        <f>VLOOKUP(M9719,People!B:C,2,0)</f>
        <v>Kelly Williams</v>
      </c>
      <c r="W9719" t="str">
        <f>IFERROR(VLOOKUP(B9719,Returns!B:C,2,0),"NO")</f>
        <v>NO</v>
      </c>
      <c r="X9719" s="34">
        <f t="shared" si="151"/>
        <v>15.991999999999999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35">
        <v>0.2</v>
      </c>
      <c r="U9720" s="1">
        <v>11.198000000000015</v>
      </c>
      <c r="V9720" t="str">
        <f>VLOOKUP(M9720,People!B:C,2,0)</f>
        <v>Kelly Williams</v>
      </c>
      <c r="W9720" t="str">
        <f>IFERROR(VLOOKUP(B9720,Returns!B:C,2,0),"NO")</f>
        <v>NO</v>
      </c>
      <c r="X9720" s="34">
        <f t="shared" si="151"/>
        <v>44.792000000000002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35">
        <v>0.2</v>
      </c>
      <c r="U9721" s="1">
        <v>-55.256</v>
      </c>
      <c r="V9721" t="str">
        <f>VLOOKUP(M9721,People!B:C,2,0)</f>
        <v>Chuck Magee</v>
      </c>
      <c r="W9721" t="str">
        <f>IFERROR(VLOOKUP(B9721,Returns!B:C,2,0),"NO")</f>
        <v>NO</v>
      </c>
      <c r="X9721" s="34">
        <f t="shared" si="151"/>
        <v>44.204800000000006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35">
        <v>0</v>
      </c>
      <c r="U9722" s="1">
        <v>7.5840000000000014</v>
      </c>
      <c r="V9722" t="str">
        <f>VLOOKUP(M9722,People!B:C,2,0)</f>
        <v>Kelly Williams</v>
      </c>
      <c r="W9722" t="str">
        <f>IFERROR(VLOOKUP(B9722,Returns!B:C,2,0),"NO")</f>
        <v>NO</v>
      </c>
      <c r="X9722" s="34">
        <f t="shared" si="151"/>
        <v>0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35">
        <v>0.1</v>
      </c>
      <c r="U9723" s="1">
        <v>39.923399999999994</v>
      </c>
      <c r="V9723" t="str">
        <f>VLOOKUP(M9723,People!B:C,2,0)</f>
        <v>Chuck Magee</v>
      </c>
      <c r="W9723" t="str">
        <f>IFERROR(VLOOKUP(B9723,Returns!B:C,2,0),"NO")</f>
        <v>NO</v>
      </c>
      <c r="X9723" s="34">
        <f t="shared" si="151"/>
        <v>32.6646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35">
        <v>0</v>
      </c>
      <c r="U9724" s="1">
        <v>39.586800000000011</v>
      </c>
      <c r="V9724" t="str">
        <f>VLOOKUP(M9724,People!B:C,2,0)</f>
        <v>Chuck Magee</v>
      </c>
      <c r="W9724" t="str">
        <f>IFERROR(VLOOKUP(B9724,Returns!B:C,2,0),"NO")</f>
        <v>NO</v>
      </c>
      <c r="X9724" s="34">
        <f t="shared" si="151"/>
        <v>0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35">
        <v>0.2</v>
      </c>
      <c r="U9725" s="1">
        <v>100.14029999999998</v>
      </c>
      <c r="V9725" t="str">
        <f>VLOOKUP(M9725,People!B:C,2,0)</f>
        <v>Chuck Magee</v>
      </c>
      <c r="W9725" t="str">
        <f>IFERROR(VLOOKUP(B9725,Returns!B:C,2,0),"NO")</f>
        <v>NO</v>
      </c>
      <c r="X9725" s="34">
        <f t="shared" si="151"/>
        <v>59.342400000000012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35">
        <v>0.2</v>
      </c>
      <c r="U9726" s="1">
        <v>4.4311999999999996</v>
      </c>
      <c r="V9726" t="str">
        <f>VLOOKUP(M9726,People!B:C,2,0)</f>
        <v>Kelly Williams</v>
      </c>
      <c r="W9726" t="str">
        <f>IFERROR(VLOOKUP(B9726,Returns!B:C,2,0),"NO")</f>
        <v>NO</v>
      </c>
      <c r="X9726" s="34">
        <f t="shared" si="151"/>
        <v>2.4448000000000003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35">
        <v>0</v>
      </c>
      <c r="U9727" s="1">
        <v>37.787400000000005</v>
      </c>
      <c r="V9727" t="str">
        <f>VLOOKUP(M9727,People!B:C,2,0)</f>
        <v>Anna Andreadi</v>
      </c>
      <c r="W9727" t="str">
        <f>IFERROR(VLOOKUP(B9727,Returns!B:C,2,0),"NO")</f>
        <v>NO</v>
      </c>
      <c r="X9727" s="34">
        <f t="shared" si="151"/>
        <v>0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35">
        <v>0</v>
      </c>
      <c r="U9728" s="1">
        <v>80.320799999999991</v>
      </c>
      <c r="V9728" t="str">
        <f>VLOOKUP(M9728,People!B:C,2,0)</f>
        <v>Chuck Magee</v>
      </c>
      <c r="W9728" t="str">
        <f>IFERROR(VLOOKUP(B9728,Returns!B:C,2,0),"NO")</f>
        <v>Yes</v>
      </c>
      <c r="X9728" s="34">
        <f t="shared" si="151"/>
        <v>0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35">
        <v>0</v>
      </c>
      <c r="U9729" s="1">
        <v>284.18549999999993</v>
      </c>
      <c r="V9729" t="str">
        <f>VLOOKUP(M9729,People!B:C,2,0)</f>
        <v>Chuck Magee</v>
      </c>
      <c r="W9729" t="str">
        <f>IFERROR(VLOOKUP(B9729,Returns!B:C,2,0),"NO")</f>
        <v>Yes</v>
      </c>
      <c r="X9729" s="34">
        <f t="shared" si="151"/>
        <v>0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35">
        <v>0</v>
      </c>
      <c r="U9730" s="1">
        <v>0.17439999999999944</v>
      </c>
      <c r="V9730" t="str">
        <f>VLOOKUP(M9730,People!B:C,2,0)</f>
        <v>Chuck Magee</v>
      </c>
      <c r="W9730" t="str">
        <f>IFERROR(VLOOKUP(B9730,Returns!B:C,2,0),"NO")</f>
        <v>Yes</v>
      </c>
      <c r="X9730" s="34">
        <f t="shared" ref="X9730:X9793" si="152">T9730*R9730</f>
        <v>0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35">
        <v>0.2</v>
      </c>
      <c r="U9731" s="1">
        <v>3.1399999999999988</v>
      </c>
      <c r="V9731" t="str">
        <f>VLOOKUP(M9731,People!B:C,2,0)</f>
        <v>Anna Andreadi</v>
      </c>
      <c r="W9731" t="str">
        <f>IFERROR(VLOOKUP(B9731,Returns!B:C,2,0),"NO")</f>
        <v>NO</v>
      </c>
      <c r="X9731" s="34">
        <f t="shared" si="152"/>
        <v>2.0096000000000003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35">
        <v>0</v>
      </c>
      <c r="U9732" s="1">
        <v>153.47250000000003</v>
      </c>
      <c r="V9732" t="str">
        <f>VLOOKUP(M9732,People!B:C,2,0)</f>
        <v>Anna Andreadi</v>
      </c>
      <c r="W9732" t="str">
        <f>IFERROR(VLOOKUP(B9732,Returns!B:C,2,0),"NO")</f>
        <v>NO</v>
      </c>
      <c r="X9732" s="34">
        <f t="shared" si="152"/>
        <v>0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35">
        <v>0</v>
      </c>
      <c r="U9733" s="1">
        <v>9.9295999999999971</v>
      </c>
      <c r="V9733" t="str">
        <f>VLOOKUP(M9733,People!B:C,2,0)</f>
        <v>Anna Andreadi</v>
      </c>
      <c r="W9733" t="str">
        <f>IFERROR(VLOOKUP(B9733,Returns!B:C,2,0),"NO")</f>
        <v>NO</v>
      </c>
      <c r="X9733" s="34">
        <f t="shared" si="152"/>
        <v>0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35">
        <v>0</v>
      </c>
      <c r="U9734" s="1">
        <v>145.06959999999992</v>
      </c>
      <c r="V9734" t="str">
        <f>VLOOKUP(M9734,People!B:C,2,0)</f>
        <v>Cassandra Brandow</v>
      </c>
      <c r="W9734" t="str">
        <f>IFERROR(VLOOKUP(B9734,Returns!B:C,2,0),"NO")</f>
        <v>NO</v>
      </c>
      <c r="X9734" s="34">
        <f t="shared" si="152"/>
        <v>0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35">
        <v>0</v>
      </c>
      <c r="U9735" s="1">
        <v>9.2552000000000003</v>
      </c>
      <c r="V9735" t="str">
        <f>VLOOKUP(M9735,People!B:C,2,0)</f>
        <v>Cassandra Brandow</v>
      </c>
      <c r="W9735" t="str">
        <f>IFERROR(VLOOKUP(B9735,Returns!B:C,2,0),"NO")</f>
        <v>NO</v>
      </c>
      <c r="X9735" s="34">
        <f t="shared" si="152"/>
        <v>0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35">
        <v>0</v>
      </c>
      <c r="U9736" s="1">
        <v>421.58529999999996</v>
      </c>
      <c r="V9736" t="str">
        <f>VLOOKUP(M9736,People!B:C,2,0)</f>
        <v>Cassandra Brandow</v>
      </c>
      <c r="W9736" t="str">
        <f>IFERROR(VLOOKUP(B9736,Returns!B:C,2,0),"NO")</f>
        <v>NO</v>
      </c>
      <c r="X9736" s="34">
        <f t="shared" si="152"/>
        <v>0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35">
        <v>0.2</v>
      </c>
      <c r="U9737" s="1">
        <v>1.9844999999999995</v>
      </c>
      <c r="V9737" t="str">
        <f>VLOOKUP(M9737,People!B:C,2,0)</f>
        <v>Chuck Magee</v>
      </c>
      <c r="W9737" t="str">
        <f>IFERROR(VLOOKUP(B9737,Returns!B:C,2,0),"NO")</f>
        <v>NO</v>
      </c>
      <c r="X9737" s="34">
        <f t="shared" si="152"/>
        <v>1.1759999999999999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35">
        <v>0</v>
      </c>
      <c r="U9738" s="1">
        <v>72.894599999999997</v>
      </c>
      <c r="V9738" t="str">
        <f>VLOOKUP(M9738,People!B:C,2,0)</f>
        <v>Kelly Williams</v>
      </c>
      <c r="W9738" t="str">
        <f>IFERROR(VLOOKUP(B9738,Returns!B:C,2,0),"NO")</f>
        <v>NO</v>
      </c>
      <c r="X9738" s="34">
        <f t="shared" si="152"/>
        <v>0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35">
        <v>0</v>
      </c>
      <c r="U9739" s="1">
        <v>80.631200000000007</v>
      </c>
      <c r="V9739" t="str">
        <f>VLOOKUP(M9739,People!B:C,2,0)</f>
        <v>Anna Andreadi</v>
      </c>
      <c r="W9739" t="str">
        <f>IFERROR(VLOOKUP(B9739,Returns!B:C,2,0),"NO")</f>
        <v>NO</v>
      </c>
      <c r="X9739" s="34">
        <f t="shared" si="152"/>
        <v>0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35">
        <v>0.2</v>
      </c>
      <c r="U9740" s="1">
        <v>22.900799999999997</v>
      </c>
      <c r="V9740" t="str">
        <f>VLOOKUP(M9740,People!B:C,2,0)</f>
        <v>Anna Andreadi</v>
      </c>
      <c r="W9740" t="str">
        <f>IFERROR(VLOOKUP(B9740,Returns!B:C,2,0),"NO")</f>
        <v>NO</v>
      </c>
      <c r="X9740" s="34">
        <f t="shared" si="152"/>
        <v>14.0928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35">
        <v>0.2</v>
      </c>
      <c r="U9741" s="1">
        <v>6.8879999999999981</v>
      </c>
      <c r="V9741" t="str">
        <f>VLOOKUP(M9741,People!B:C,2,0)</f>
        <v>Anna Andreadi</v>
      </c>
      <c r="W9741" t="str">
        <f>IFERROR(VLOOKUP(B9741,Returns!B:C,2,0),"NO")</f>
        <v>NO</v>
      </c>
      <c r="X9741" s="34">
        <f t="shared" si="152"/>
        <v>3.9359999999999999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35">
        <v>0</v>
      </c>
      <c r="U9742" s="1">
        <v>54.861300000000007</v>
      </c>
      <c r="V9742" t="str">
        <f>VLOOKUP(M9742,People!B:C,2,0)</f>
        <v>Anna Andreadi</v>
      </c>
      <c r="W9742" t="str">
        <f>IFERROR(VLOOKUP(B9742,Returns!B:C,2,0),"NO")</f>
        <v>NO</v>
      </c>
      <c r="X9742" s="34">
        <f t="shared" si="152"/>
        <v>0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35">
        <v>0</v>
      </c>
      <c r="U9743" s="1">
        <v>1013.1270000000001</v>
      </c>
      <c r="V9743" t="str">
        <f>VLOOKUP(M9743,People!B:C,2,0)</f>
        <v>Chuck Magee</v>
      </c>
      <c r="W9743" t="str">
        <f>IFERROR(VLOOKUP(B9743,Returns!B:C,2,0),"NO")</f>
        <v>NO</v>
      </c>
      <c r="X9743" s="34">
        <f t="shared" si="152"/>
        <v>0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35">
        <v>0</v>
      </c>
      <c r="U9744" s="1">
        <v>29.445499999999996</v>
      </c>
      <c r="V9744" t="str">
        <f>VLOOKUP(M9744,People!B:C,2,0)</f>
        <v>Anna Andreadi</v>
      </c>
      <c r="W9744" t="str">
        <f>IFERROR(VLOOKUP(B9744,Returns!B:C,2,0),"NO")</f>
        <v>NO</v>
      </c>
      <c r="X9744" s="34">
        <f t="shared" si="152"/>
        <v>0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35">
        <v>0</v>
      </c>
      <c r="U9745" s="1">
        <v>4.5359999999999996</v>
      </c>
      <c r="V9745" t="str">
        <f>VLOOKUP(M9745,People!B:C,2,0)</f>
        <v>Chuck Magee</v>
      </c>
      <c r="W9745" t="str">
        <f>IFERROR(VLOOKUP(B9745,Returns!B:C,2,0),"NO")</f>
        <v>NO</v>
      </c>
      <c r="X9745" s="34">
        <f t="shared" si="152"/>
        <v>0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35">
        <v>0.2</v>
      </c>
      <c r="U9746" s="1">
        <v>90.64439999999999</v>
      </c>
      <c r="V9746" t="str">
        <f>VLOOKUP(M9746,People!B:C,2,0)</f>
        <v>Kelly Williams</v>
      </c>
      <c r="W9746" t="str">
        <f>IFERROR(VLOOKUP(B9746,Returns!B:C,2,0),"NO")</f>
        <v>NO</v>
      </c>
      <c r="X9746" s="34">
        <f t="shared" si="152"/>
        <v>53.71520000000001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35">
        <v>0.2</v>
      </c>
      <c r="U9747" s="1">
        <v>9.1020000000000039</v>
      </c>
      <c r="V9747" t="str">
        <f>VLOOKUP(M9747,People!B:C,2,0)</f>
        <v>Anna Andreadi</v>
      </c>
      <c r="W9747" t="str">
        <f>IFERROR(VLOOKUP(B9747,Returns!B:C,2,0),"NO")</f>
        <v>NO</v>
      </c>
      <c r="X9747" s="34">
        <f t="shared" si="152"/>
        <v>72.816000000000017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35">
        <v>0.2</v>
      </c>
      <c r="U9748" s="1">
        <v>-1.7772000000000041</v>
      </c>
      <c r="V9748" t="str">
        <f>VLOOKUP(M9748,People!B:C,2,0)</f>
        <v>Anna Andreadi</v>
      </c>
      <c r="W9748" t="str">
        <f>IFERROR(VLOOKUP(B9748,Returns!B:C,2,0),"NO")</f>
        <v>NO</v>
      </c>
      <c r="X9748" s="34">
        <f t="shared" si="152"/>
        <v>14.217600000000003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35">
        <v>0.6</v>
      </c>
      <c r="U9749" s="1">
        <v>-7.9634</v>
      </c>
      <c r="V9749" t="str">
        <f>VLOOKUP(M9749,People!B:C,2,0)</f>
        <v>Kelly Williams</v>
      </c>
      <c r="W9749" t="str">
        <f>IFERROR(VLOOKUP(B9749,Returns!B:C,2,0),"NO")</f>
        <v>NO</v>
      </c>
      <c r="X9749" s="34">
        <f t="shared" si="152"/>
        <v>6.5904000000000007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35">
        <v>0.3</v>
      </c>
      <c r="U9750" s="1">
        <v>-56.995999999999981</v>
      </c>
      <c r="V9750" t="str">
        <f>VLOOKUP(M9750,People!B:C,2,0)</f>
        <v>Kelly Williams</v>
      </c>
      <c r="W9750" t="str">
        <f>IFERROR(VLOOKUP(B9750,Returns!B:C,2,0),"NO")</f>
        <v>NO</v>
      </c>
      <c r="X9750" s="34">
        <f t="shared" si="152"/>
        <v>239.38319999999999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35">
        <v>0</v>
      </c>
      <c r="U9751" s="1">
        <v>57.592799999999997</v>
      </c>
      <c r="V9751" t="str">
        <f>VLOOKUP(M9751,People!B:C,2,0)</f>
        <v>Chuck Magee</v>
      </c>
      <c r="W9751" t="str">
        <f>IFERROR(VLOOKUP(B9751,Returns!B:C,2,0),"NO")</f>
        <v>NO</v>
      </c>
      <c r="X9751" s="34">
        <f t="shared" si="152"/>
        <v>0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35">
        <v>0.2</v>
      </c>
      <c r="U9752" s="1">
        <v>0.66799999999999948</v>
      </c>
      <c r="V9752" t="str">
        <f>VLOOKUP(M9752,People!B:C,2,0)</f>
        <v>Kelly Williams</v>
      </c>
      <c r="W9752" t="str">
        <f>IFERROR(VLOOKUP(B9752,Returns!B:C,2,0),"NO")</f>
        <v>NO</v>
      </c>
      <c r="X9752" s="34">
        <f t="shared" si="152"/>
        <v>1.0688000000000002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35">
        <v>0.2</v>
      </c>
      <c r="U9753" s="1">
        <v>3.4649999999999999</v>
      </c>
      <c r="V9753" t="str">
        <f>VLOOKUP(M9753,People!B:C,2,0)</f>
        <v>Kelly Williams</v>
      </c>
      <c r="W9753" t="str">
        <f>IFERROR(VLOOKUP(B9753,Returns!B:C,2,0),"NO")</f>
        <v>NO</v>
      </c>
      <c r="X9753" s="34">
        <f t="shared" si="152"/>
        <v>5.5440000000000005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35">
        <v>0.2</v>
      </c>
      <c r="U9754" s="1">
        <v>0.90479999999999983</v>
      </c>
      <c r="V9754" t="str">
        <f>VLOOKUP(M9754,People!B:C,2,0)</f>
        <v>Anna Andreadi</v>
      </c>
      <c r="W9754" t="str">
        <f>IFERROR(VLOOKUP(B9754,Returns!B:C,2,0),"NO")</f>
        <v>NO</v>
      </c>
      <c r="X9754" s="34">
        <f t="shared" si="152"/>
        <v>0.49920000000000009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35">
        <v>0</v>
      </c>
      <c r="U9755" s="1">
        <v>3.7995999999999999</v>
      </c>
      <c r="V9755" t="str">
        <f>VLOOKUP(M9755,People!B:C,2,0)</f>
        <v>Cassandra Brandow</v>
      </c>
      <c r="W9755" t="str">
        <f>IFERROR(VLOOKUP(B9755,Returns!B:C,2,0),"NO")</f>
        <v>NO</v>
      </c>
      <c r="X9755" s="34">
        <f t="shared" si="152"/>
        <v>0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35">
        <v>0</v>
      </c>
      <c r="U9756" s="1">
        <v>8.8800000000000008</v>
      </c>
      <c r="V9756" t="str">
        <f>VLOOKUP(M9756,People!B:C,2,0)</f>
        <v>Cassandra Brandow</v>
      </c>
      <c r="W9756" t="str">
        <f>IFERROR(VLOOKUP(B9756,Returns!B:C,2,0),"NO")</f>
        <v>NO</v>
      </c>
      <c r="X9756" s="34">
        <f t="shared" si="152"/>
        <v>0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35">
        <v>0</v>
      </c>
      <c r="U9757" s="1">
        <v>9.9882000000000204</v>
      </c>
      <c r="V9757" t="str">
        <f>VLOOKUP(M9757,People!B:C,2,0)</f>
        <v>Cassandra Brandow</v>
      </c>
      <c r="W9757" t="str">
        <f>IFERROR(VLOOKUP(B9757,Returns!B:C,2,0),"NO")</f>
        <v>NO</v>
      </c>
      <c r="X9757" s="34">
        <f t="shared" si="152"/>
        <v>0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35">
        <v>0</v>
      </c>
      <c r="U9758" s="1">
        <v>58.419999999999987</v>
      </c>
      <c r="V9758" t="str">
        <f>VLOOKUP(M9758,People!B:C,2,0)</f>
        <v>Cassandra Brandow</v>
      </c>
      <c r="W9758" t="str">
        <f>IFERROR(VLOOKUP(B9758,Returns!B:C,2,0),"NO")</f>
        <v>NO</v>
      </c>
      <c r="X9758" s="34">
        <f t="shared" si="152"/>
        <v>0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35">
        <v>0</v>
      </c>
      <c r="U9759" s="1">
        <v>55.647000000000006</v>
      </c>
      <c r="V9759" t="str">
        <f>VLOOKUP(M9759,People!B:C,2,0)</f>
        <v>Cassandra Brandow</v>
      </c>
      <c r="W9759" t="str">
        <f>IFERROR(VLOOKUP(B9759,Returns!B:C,2,0),"NO")</f>
        <v>NO</v>
      </c>
      <c r="X9759" s="34">
        <f t="shared" si="152"/>
        <v>0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35">
        <v>0</v>
      </c>
      <c r="U9760" s="1">
        <v>8.1143999999999998</v>
      </c>
      <c r="V9760" t="str">
        <f>VLOOKUP(M9760,People!B:C,2,0)</f>
        <v>Cassandra Brandow</v>
      </c>
      <c r="W9760" t="str">
        <f>IFERROR(VLOOKUP(B9760,Returns!B:C,2,0),"NO")</f>
        <v>NO</v>
      </c>
      <c r="X9760" s="34">
        <f t="shared" si="152"/>
        <v>0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35">
        <v>0.2</v>
      </c>
      <c r="U9761" s="1">
        <v>70.196000000000026</v>
      </c>
      <c r="V9761" t="str">
        <f>VLOOKUP(M9761,People!B:C,2,0)</f>
        <v>Anna Andreadi</v>
      </c>
      <c r="W9761" t="str">
        <f>IFERROR(VLOOKUP(B9761,Returns!B:C,2,0),"NO")</f>
        <v>NO</v>
      </c>
      <c r="X9761" s="34">
        <f t="shared" si="152"/>
        <v>280.78400000000005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35">
        <v>0</v>
      </c>
      <c r="U9762" s="1">
        <v>1.4189999999999996</v>
      </c>
      <c r="V9762" t="str">
        <f>VLOOKUP(M9762,People!B:C,2,0)</f>
        <v>Cassandra Brandow</v>
      </c>
      <c r="W9762" t="str">
        <f>IFERROR(VLOOKUP(B9762,Returns!B:C,2,0),"NO")</f>
        <v>NO</v>
      </c>
      <c r="X9762" s="34">
        <f t="shared" si="152"/>
        <v>0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35">
        <v>0</v>
      </c>
      <c r="U9763" s="1">
        <v>86.389199999999988</v>
      </c>
      <c r="V9763" t="str">
        <f>VLOOKUP(M9763,People!B:C,2,0)</f>
        <v>Anna Andreadi</v>
      </c>
      <c r="W9763" t="str">
        <f>IFERROR(VLOOKUP(B9763,Returns!B:C,2,0),"NO")</f>
        <v>NO</v>
      </c>
      <c r="X9763" s="34">
        <f t="shared" si="152"/>
        <v>0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35">
        <v>0</v>
      </c>
      <c r="U9764" s="1">
        <v>22.948799999999999</v>
      </c>
      <c r="V9764" t="str">
        <f>VLOOKUP(M9764,People!B:C,2,0)</f>
        <v>Anna Andreadi</v>
      </c>
      <c r="W9764" t="str">
        <f>IFERROR(VLOOKUP(B9764,Returns!B:C,2,0),"NO")</f>
        <v>NO</v>
      </c>
      <c r="X9764" s="34">
        <f t="shared" si="152"/>
        <v>0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35">
        <v>0</v>
      </c>
      <c r="U9765" s="1">
        <v>4.7724000000000046</v>
      </c>
      <c r="V9765" t="str">
        <f>VLOOKUP(M9765,People!B:C,2,0)</f>
        <v>Anna Andreadi</v>
      </c>
      <c r="W9765" t="str">
        <f>IFERROR(VLOOKUP(B9765,Returns!B:C,2,0),"NO")</f>
        <v>NO</v>
      </c>
      <c r="X9765" s="34">
        <f t="shared" si="152"/>
        <v>0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35">
        <v>0.2</v>
      </c>
      <c r="U9766" s="1">
        <v>12.232500000000009</v>
      </c>
      <c r="V9766" t="str">
        <f>VLOOKUP(M9766,People!B:C,2,0)</f>
        <v>Anna Andreadi</v>
      </c>
      <c r="W9766" t="str">
        <f>IFERROR(VLOOKUP(B9766,Returns!B:C,2,0),"NO")</f>
        <v>NO</v>
      </c>
      <c r="X9766" s="34">
        <f t="shared" si="152"/>
        <v>27.960000000000004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35">
        <v>0</v>
      </c>
      <c r="U9767" s="1">
        <v>4.7231999999999994</v>
      </c>
      <c r="V9767" t="str">
        <f>VLOOKUP(M9767,People!B:C,2,0)</f>
        <v>Chuck Magee</v>
      </c>
      <c r="W9767" t="str">
        <f>IFERROR(VLOOKUP(B9767,Returns!B:C,2,0),"NO")</f>
        <v>NO</v>
      </c>
      <c r="X9767" s="34">
        <f t="shared" si="152"/>
        <v>0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35">
        <v>0</v>
      </c>
      <c r="U9768" s="1">
        <v>3.5009999999999994</v>
      </c>
      <c r="V9768" t="str">
        <f>VLOOKUP(M9768,People!B:C,2,0)</f>
        <v>Chuck Magee</v>
      </c>
      <c r="W9768" t="str">
        <f>IFERROR(VLOOKUP(B9768,Returns!B:C,2,0),"NO")</f>
        <v>NO</v>
      </c>
      <c r="X9768" s="34">
        <f t="shared" si="152"/>
        <v>0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35">
        <v>0</v>
      </c>
      <c r="U9769" s="1">
        <v>26.901000000000003</v>
      </c>
      <c r="V9769" t="str">
        <f>VLOOKUP(M9769,People!B:C,2,0)</f>
        <v>Kelly Williams</v>
      </c>
      <c r="W9769" t="str">
        <f>IFERROR(VLOOKUP(B9769,Returns!B:C,2,0),"NO")</f>
        <v>NO</v>
      </c>
      <c r="X9769" s="34">
        <f t="shared" si="152"/>
        <v>0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35">
        <v>0</v>
      </c>
      <c r="U9770" s="1">
        <v>25.02</v>
      </c>
      <c r="V9770" t="str">
        <f>VLOOKUP(M9770,People!B:C,2,0)</f>
        <v>Anna Andreadi</v>
      </c>
      <c r="W9770" t="str">
        <f>IFERROR(VLOOKUP(B9770,Returns!B:C,2,0),"NO")</f>
        <v>Yes</v>
      </c>
      <c r="X9770" s="34">
        <f t="shared" si="152"/>
        <v>0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35">
        <v>0.2</v>
      </c>
      <c r="U9771" s="1">
        <v>8.4979999999999762</v>
      </c>
      <c r="V9771" t="str">
        <f>VLOOKUP(M9771,People!B:C,2,0)</f>
        <v>Cassandra Brandow</v>
      </c>
      <c r="W9771" t="str">
        <f>IFERROR(VLOOKUP(B9771,Returns!B:C,2,0),"NO")</f>
        <v>NO</v>
      </c>
      <c r="X9771" s="34">
        <f t="shared" si="152"/>
        <v>67.984000000000023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35">
        <v>0.2</v>
      </c>
      <c r="U9772" s="1">
        <v>3.4215999999999993</v>
      </c>
      <c r="V9772" t="str">
        <f>VLOOKUP(M9772,People!B:C,2,0)</f>
        <v>Cassandra Brandow</v>
      </c>
      <c r="W9772" t="str">
        <f>IFERROR(VLOOKUP(B9772,Returns!B:C,2,0),"NO")</f>
        <v>NO</v>
      </c>
      <c r="X9772" s="34">
        <f t="shared" si="152"/>
        <v>2.1056000000000004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35">
        <v>0.2</v>
      </c>
      <c r="U9773" s="1">
        <v>4.2384000000000022</v>
      </c>
      <c r="V9773" t="str">
        <f>VLOOKUP(M9773,People!B:C,2,0)</f>
        <v>Cassandra Brandow</v>
      </c>
      <c r="W9773" t="str">
        <f>IFERROR(VLOOKUP(B9773,Returns!B:C,2,0),"NO")</f>
        <v>NO</v>
      </c>
      <c r="X9773" s="34">
        <f t="shared" si="152"/>
        <v>8.4768000000000008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35">
        <v>0.2</v>
      </c>
      <c r="U9774" s="1">
        <v>38.724999999999994</v>
      </c>
      <c r="V9774" t="str">
        <f>VLOOKUP(M9774,People!B:C,2,0)</f>
        <v>Chuck Magee</v>
      </c>
      <c r="W9774" t="str">
        <f>IFERROR(VLOOKUP(B9774,Returns!B:C,2,0),"NO")</f>
        <v>NO</v>
      </c>
      <c r="X9774" s="34">
        <f t="shared" si="152"/>
        <v>24.784000000000006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35">
        <v>0</v>
      </c>
      <c r="U9775" s="1">
        <v>39.425499999999985</v>
      </c>
      <c r="V9775" t="str">
        <f>VLOOKUP(M9775,People!B:C,2,0)</f>
        <v>Cassandra Brandow</v>
      </c>
      <c r="W9775" t="str">
        <f>IFERROR(VLOOKUP(B9775,Returns!B:C,2,0),"NO")</f>
        <v>NO</v>
      </c>
      <c r="X9775" s="34">
        <f t="shared" si="152"/>
        <v>0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35">
        <v>0.8</v>
      </c>
      <c r="U9776" s="1">
        <v>-3701.8928000000014</v>
      </c>
      <c r="V9776" t="str">
        <f>VLOOKUP(M9776,People!B:C,2,0)</f>
        <v>Kelly Williams</v>
      </c>
      <c r="W9776" t="str">
        <f>IFERROR(VLOOKUP(B9776,Returns!B:C,2,0),"NO")</f>
        <v>Yes</v>
      </c>
      <c r="X9776" s="34">
        <f t="shared" si="152"/>
        <v>1742.0671999999995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35">
        <v>0.6</v>
      </c>
      <c r="U9777" s="1">
        <v>-10.060199999999998</v>
      </c>
      <c r="V9777" t="str">
        <f>VLOOKUP(M9777,People!B:C,2,0)</f>
        <v>Kelly Williams</v>
      </c>
      <c r="W9777" t="str">
        <f>IFERROR(VLOOKUP(B9777,Returns!B:C,2,0),"NO")</f>
        <v>Yes</v>
      </c>
      <c r="X9777" s="34">
        <f t="shared" si="152"/>
        <v>10.4976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35">
        <v>0.8</v>
      </c>
      <c r="U9778" s="1">
        <v>-26.854400000000012</v>
      </c>
      <c r="V9778" t="str">
        <f>VLOOKUP(M9778,People!B:C,2,0)</f>
        <v>Kelly Williams</v>
      </c>
      <c r="W9778" t="str">
        <f>IFERROR(VLOOKUP(B9778,Returns!B:C,2,0),"NO")</f>
        <v>Yes</v>
      </c>
      <c r="X9778" s="34">
        <f t="shared" si="152"/>
        <v>13.427199999999997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35">
        <v>0.2</v>
      </c>
      <c r="U9779" s="1">
        <v>-26.946000000000012</v>
      </c>
      <c r="V9779" t="str">
        <f>VLOOKUP(M9779,People!B:C,2,0)</f>
        <v>Kelly Williams</v>
      </c>
      <c r="W9779" t="str">
        <f>IFERROR(VLOOKUP(B9779,Returns!B:C,2,0),"NO")</f>
        <v>Yes</v>
      </c>
      <c r="X9779" s="34">
        <f t="shared" si="152"/>
        <v>86.227200000000011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35">
        <v>0.8</v>
      </c>
      <c r="U9780" s="1">
        <v>-13.32</v>
      </c>
      <c r="V9780" t="str">
        <f>VLOOKUP(M9780,People!B:C,2,0)</f>
        <v>Kelly Williams</v>
      </c>
      <c r="W9780" t="str">
        <f>IFERROR(VLOOKUP(B9780,Returns!B:C,2,0),"NO")</f>
        <v>Yes</v>
      </c>
      <c r="X9780" s="34">
        <f t="shared" si="152"/>
        <v>7.1039999999999992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35">
        <v>0.8</v>
      </c>
      <c r="U9781" s="1">
        <v>-12.090000000000003</v>
      </c>
      <c r="V9781" t="str">
        <f>VLOOKUP(M9781,People!B:C,2,0)</f>
        <v>Kelly Williams</v>
      </c>
      <c r="W9781" t="str">
        <f>IFERROR(VLOOKUP(B9781,Returns!B:C,2,0),"NO")</f>
        <v>Yes</v>
      </c>
      <c r="X9781" s="34">
        <f t="shared" si="152"/>
        <v>3.8687999999999989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35">
        <v>0</v>
      </c>
      <c r="U9782" s="1">
        <v>131.35499999999996</v>
      </c>
      <c r="V9782" t="str">
        <f>VLOOKUP(M9782,People!B:C,2,0)</f>
        <v>Chuck Magee</v>
      </c>
      <c r="W9782" t="str">
        <f>IFERROR(VLOOKUP(B9782,Returns!B:C,2,0),"NO")</f>
        <v>NO</v>
      </c>
      <c r="X9782" s="34">
        <f t="shared" si="152"/>
        <v>0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35">
        <v>0.2</v>
      </c>
      <c r="U9783" s="1">
        <v>252.58799999999999</v>
      </c>
      <c r="V9783" t="str">
        <f>VLOOKUP(M9783,People!B:C,2,0)</f>
        <v>Chuck Magee</v>
      </c>
      <c r="W9783" t="str">
        <f>IFERROR(VLOOKUP(B9783,Returns!B:C,2,0),"NO")</f>
        <v>NO</v>
      </c>
      <c r="X9783" s="34">
        <f t="shared" si="152"/>
        <v>134.71360000000001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35">
        <v>0</v>
      </c>
      <c r="U9784" s="1">
        <v>134.65199999999999</v>
      </c>
      <c r="V9784" t="str">
        <f>VLOOKUP(M9784,People!B:C,2,0)</f>
        <v>Chuck Magee</v>
      </c>
      <c r="W9784" t="str">
        <f>IFERROR(VLOOKUP(B9784,Returns!B:C,2,0),"NO")</f>
        <v>NO</v>
      </c>
      <c r="X9784" s="34">
        <f t="shared" si="152"/>
        <v>0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35">
        <v>0</v>
      </c>
      <c r="U9785" s="1">
        <v>16.788600000000002</v>
      </c>
      <c r="V9785" t="str">
        <f>VLOOKUP(M9785,People!B:C,2,0)</f>
        <v>Chuck Magee</v>
      </c>
      <c r="W9785" t="str">
        <f>IFERROR(VLOOKUP(B9785,Returns!B:C,2,0),"NO")</f>
        <v>NO</v>
      </c>
      <c r="X9785" s="34">
        <f t="shared" si="152"/>
        <v>0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35">
        <v>0</v>
      </c>
      <c r="U9786" s="1">
        <v>2.9807999999999995</v>
      </c>
      <c r="V9786" t="str">
        <f>VLOOKUP(M9786,People!B:C,2,0)</f>
        <v>Chuck Magee</v>
      </c>
      <c r="W9786" t="str">
        <f>IFERROR(VLOOKUP(B9786,Returns!B:C,2,0),"NO")</f>
        <v>NO</v>
      </c>
      <c r="X9786" s="34">
        <f t="shared" si="152"/>
        <v>0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35">
        <v>0</v>
      </c>
      <c r="U9787" s="1">
        <v>23.916899999999998</v>
      </c>
      <c r="V9787" t="str">
        <f>VLOOKUP(M9787,People!B:C,2,0)</f>
        <v>Cassandra Brandow</v>
      </c>
      <c r="W9787" t="str">
        <f>IFERROR(VLOOKUP(B9787,Returns!B:C,2,0),"NO")</f>
        <v>NO</v>
      </c>
      <c r="X9787" s="34">
        <f t="shared" si="152"/>
        <v>0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35">
        <v>0</v>
      </c>
      <c r="U9788" s="1">
        <v>40.472999999999999</v>
      </c>
      <c r="V9788" t="str">
        <f>VLOOKUP(M9788,People!B:C,2,0)</f>
        <v>Cassandra Brandow</v>
      </c>
      <c r="W9788" t="str">
        <f>IFERROR(VLOOKUP(B9788,Returns!B:C,2,0),"NO")</f>
        <v>NO</v>
      </c>
      <c r="X9788" s="34">
        <f t="shared" si="152"/>
        <v>0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35">
        <v>0.32</v>
      </c>
      <c r="U9789" s="1">
        <v>-30.098000000000127</v>
      </c>
      <c r="V9789" t="str">
        <f>VLOOKUP(M9789,People!B:C,2,0)</f>
        <v>Kelly Williams</v>
      </c>
      <c r="W9789" t="str">
        <f>IFERROR(VLOOKUP(B9789,Returns!B:C,2,0),"NO")</f>
        <v>NO</v>
      </c>
      <c r="X9789" s="34">
        <f t="shared" si="152"/>
        <v>327.46623999999997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35">
        <v>0.3</v>
      </c>
      <c r="U9790" s="1">
        <v>-8.5794000000000779</v>
      </c>
      <c r="V9790" t="str">
        <f>VLOOKUP(M9790,People!B:C,2,0)</f>
        <v>Kelly Williams</v>
      </c>
      <c r="W9790" t="str">
        <f>IFERROR(VLOOKUP(B9790,Returns!B:C,2,0),"NO")</f>
        <v>NO</v>
      </c>
      <c r="X9790" s="34">
        <f t="shared" si="152"/>
        <v>180.16739999999999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35">
        <v>0.2</v>
      </c>
      <c r="U9791" s="1">
        <v>6.9985999999999997</v>
      </c>
      <c r="V9791" t="str">
        <f>VLOOKUP(M9791,People!B:C,2,0)</f>
        <v>Kelly Williams</v>
      </c>
      <c r="W9791" t="str">
        <f>IFERROR(VLOOKUP(B9791,Returns!B:C,2,0),"NO")</f>
        <v>NO</v>
      </c>
      <c r="X9791" s="34">
        <f t="shared" si="152"/>
        <v>7.9984000000000011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35">
        <v>0.3</v>
      </c>
      <c r="U9792" s="1">
        <v>-66.391599999999983</v>
      </c>
      <c r="V9792" t="str">
        <f>VLOOKUP(M9792,People!B:C,2,0)</f>
        <v>Kelly Williams</v>
      </c>
      <c r="W9792" t="str">
        <f>IFERROR(VLOOKUP(B9792,Returns!B:C,2,0),"NO")</f>
        <v>NO</v>
      </c>
      <c r="X9792" s="34">
        <f t="shared" si="152"/>
        <v>63.373799999999989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35">
        <v>0.2</v>
      </c>
      <c r="U9793" s="1">
        <v>21.024000000000001</v>
      </c>
      <c r="V9793" t="str">
        <f>VLOOKUP(M9793,People!B:C,2,0)</f>
        <v>Kelly Williams</v>
      </c>
      <c r="W9793" t="str">
        <f>IFERROR(VLOOKUP(B9793,Returns!B:C,2,0),"NO")</f>
        <v>NO</v>
      </c>
      <c r="X9793" s="34">
        <f t="shared" si="152"/>
        <v>11.2128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35">
        <v>0.3</v>
      </c>
      <c r="U9794" s="1">
        <v>-29.252400000000009</v>
      </c>
      <c r="V9794" t="str">
        <f>VLOOKUP(M9794,People!B:C,2,0)</f>
        <v>Kelly Williams</v>
      </c>
      <c r="W9794" t="str">
        <f>IFERROR(VLOOKUP(B9794,Returns!B:C,2,0),"NO")</f>
        <v>NO</v>
      </c>
      <c r="X9794" s="34">
        <f t="shared" ref="X9794:X9857" si="153">T9794*R9794</f>
        <v>32.331600000000002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35">
        <v>0.2</v>
      </c>
      <c r="U9795" s="1">
        <v>1.6307999999999998</v>
      </c>
      <c r="V9795" t="str">
        <f>VLOOKUP(M9795,People!B:C,2,0)</f>
        <v>Kelly Williams</v>
      </c>
      <c r="W9795" t="str">
        <f>IFERROR(VLOOKUP(B9795,Returns!B:C,2,0),"NO")</f>
        <v>NO</v>
      </c>
      <c r="X9795" s="34">
        <f t="shared" si="153"/>
        <v>0.96640000000000015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35">
        <v>0.8</v>
      </c>
      <c r="U9796" s="1">
        <v>-31.00800000000001</v>
      </c>
      <c r="V9796" t="str">
        <f>VLOOKUP(M9796,People!B:C,2,0)</f>
        <v>Kelly Williams</v>
      </c>
      <c r="W9796" t="str">
        <f>IFERROR(VLOOKUP(B9796,Returns!B:C,2,0),"NO")</f>
        <v>NO</v>
      </c>
      <c r="X9796" s="34">
        <f t="shared" si="153"/>
        <v>14.591999999999997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35">
        <v>0.8</v>
      </c>
      <c r="U9797" s="1">
        <v>-5.8869000000000007</v>
      </c>
      <c r="V9797" t="str">
        <f>VLOOKUP(M9797,People!B:C,2,0)</f>
        <v>Kelly Williams</v>
      </c>
      <c r="W9797" t="str">
        <f>IFERROR(VLOOKUP(B9797,Returns!B:C,2,0),"NO")</f>
        <v>NO</v>
      </c>
      <c r="X9797" s="34">
        <f t="shared" si="153"/>
        <v>3.0383999999999993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35">
        <v>0.2</v>
      </c>
      <c r="U9798" s="1">
        <v>1.5551999999999992</v>
      </c>
      <c r="V9798" t="str">
        <f>VLOOKUP(M9798,People!B:C,2,0)</f>
        <v>Chuck Magee</v>
      </c>
      <c r="W9798" t="str">
        <f>IFERROR(VLOOKUP(B9798,Returns!B:C,2,0),"NO")</f>
        <v>NO</v>
      </c>
      <c r="X9798" s="34">
        <f t="shared" si="153"/>
        <v>2.0736000000000003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35">
        <v>0.4</v>
      </c>
      <c r="U9799" s="1">
        <v>-43.117800000000045</v>
      </c>
      <c r="V9799" t="str">
        <f>VLOOKUP(M9799,People!B:C,2,0)</f>
        <v>Chuck Magee</v>
      </c>
      <c r="W9799" t="str">
        <f>IFERROR(VLOOKUP(B9799,Returns!B:C,2,0),"NO")</f>
        <v>NO</v>
      </c>
      <c r="X9799" s="34">
        <f t="shared" si="153"/>
        <v>94.075199999999995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35">
        <v>0.4</v>
      </c>
      <c r="U9800" s="1">
        <v>2.6375999999999991</v>
      </c>
      <c r="V9800" t="str">
        <f>VLOOKUP(M9800,People!B:C,2,0)</f>
        <v>Chuck Magee</v>
      </c>
      <c r="W9800" t="str">
        <f>IFERROR(VLOOKUP(B9800,Returns!B:C,2,0),"NO")</f>
        <v>NO</v>
      </c>
      <c r="X9800" s="34">
        <f t="shared" si="153"/>
        <v>10.550400000000002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35">
        <v>0.2</v>
      </c>
      <c r="U9801" s="1">
        <v>2.2065999999999999</v>
      </c>
      <c r="V9801" t="str">
        <f>VLOOKUP(M9801,People!B:C,2,0)</f>
        <v>Chuck Magee</v>
      </c>
      <c r="W9801" t="str">
        <f>IFERROR(VLOOKUP(B9801,Returns!B:C,2,0),"NO")</f>
        <v>NO</v>
      </c>
      <c r="X9801" s="34">
        <f t="shared" si="153"/>
        <v>2.0768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35">
        <v>0.4</v>
      </c>
      <c r="U9802" s="1">
        <v>-21.423599999999993</v>
      </c>
      <c r="V9802" t="str">
        <f>VLOOKUP(M9802,People!B:C,2,0)</f>
        <v>Chuck Magee</v>
      </c>
      <c r="W9802" t="str">
        <f>IFERROR(VLOOKUP(B9802,Returns!B:C,2,0),"NO")</f>
        <v>NO</v>
      </c>
      <c r="X9802" s="34">
        <f t="shared" si="153"/>
        <v>42.847200000000001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35">
        <v>0</v>
      </c>
      <c r="U9803" s="1">
        <v>28.216999999999992</v>
      </c>
      <c r="V9803" t="str">
        <f>VLOOKUP(M9803,People!B:C,2,0)</f>
        <v>Anna Andreadi</v>
      </c>
      <c r="W9803" t="str">
        <f>IFERROR(VLOOKUP(B9803,Returns!B:C,2,0),"NO")</f>
        <v>NO</v>
      </c>
      <c r="X9803" s="34">
        <f t="shared" si="153"/>
        <v>0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35">
        <v>0.2</v>
      </c>
      <c r="U9804" s="1">
        <v>1.2064000000000001</v>
      </c>
      <c r="V9804" t="str">
        <f>VLOOKUP(M9804,People!B:C,2,0)</f>
        <v>Chuck Magee</v>
      </c>
      <c r="W9804" t="str">
        <f>IFERROR(VLOOKUP(B9804,Returns!B:C,2,0),"NO")</f>
        <v>NO</v>
      </c>
      <c r="X9804" s="34">
        <f t="shared" si="153"/>
        <v>0.66560000000000008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35">
        <v>0</v>
      </c>
      <c r="U9805" s="1">
        <v>36.717300000000009</v>
      </c>
      <c r="V9805" t="str">
        <f>VLOOKUP(M9805,People!B:C,2,0)</f>
        <v>Chuck Magee</v>
      </c>
      <c r="W9805" t="str">
        <f>IFERROR(VLOOKUP(B9805,Returns!B:C,2,0),"NO")</f>
        <v>NO</v>
      </c>
      <c r="X9805" s="34">
        <f t="shared" si="153"/>
        <v>0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35">
        <v>0</v>
      </c>
      <c r="U9806" s="1">
        <v>2.1401999999999992</v>
      </c>
      <c r="V9806" t="str">
        <f>VLOOKUP(M9806,People!B:C,2,0)</f>
        <v>Chuck Magee</v>
      </c>
      <c r="W9806" t="str">
        <f>IFERROR(VLOOKUP(B9806,Returns!B:C,2,0),"NO")</f>
        <v>NO</v>
      </c>
      <c r="X9806" s="34">
        <f t="shared" si="153"/>
        <v>0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35">
        <v>0.2</v>
      </c>
      <c r="U9807" s="1">
        <v>9.6832000000000011</v>
      </c>
      <c r="V9807" t="str">
        <f>VLOOKUP(M9807,People!B:C,2,0)</f>
        <v>Cassandra Brandow</v>
      </c>
      <c r="W9807" t="str">
        <f>IFERROR(VLOOKUP(B9807,Returns!B:C,2,0),"NO")</f>
        <v>NO</v>
      </c>
      <c r="X9807" s="34">
        <f t="shared" si="153"/>
        <v>9.1136000000000017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35">
        <v>0.7</v>
      </c>
      <c r="U9808" s="1">
        <v>-21.084799999999994</v>
      </c>
      <c r="V9808" t="str">
        <f>VLOOKUP(M9808,People!B:C,2,0)</f>
        <v>Cassandra Brandow</v>
      </c>
      <c r="W9808" t="str">
        <f>IFERROR(VLOOKUP(B9808,Returns!B:C,2,0),"NO")</f>
        <v>NO</v>
      </c>
      <c r="X9808" s="34">
        <f t="shared" si="153"/>
        <v>20.126400000000004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35">
        <v>0.2</v>
      </c>
      <c r="U9809" s="1">
        <v>12.177999999999983</v>
      </c>
      <c r="V9809" t="str">
        <f>VLOOKUP(M9809,People!B:C,2,0)</f>
        <v>Cassandra Brandow</v>
      </c>
      <c r="W9809" t="str">
        <f>IFERROR(VLOOKUP(B9809,Returns!B:C,2,0),"NO")</f>
        <v>NO</v>
      </c>
      <c r="X9809" s="34">
        <f t="shared" si="153"/>
        <v>38.969600000000007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35">
        <v>0.8</v>
      </c>
      <c r="U9810" s="1">
        <v>-3.3792</v>
      </c>
      <c r="V9810" t="str">
        <f>VLOOKUP(M9810,People!B:C,2,0)</f>
        <v>Kelly Williams</v>
      </c>
      <c r="W9810" t="str">
        <f>IFERROR(VLOOKUP(B9810,Returns!B:C,2,0),"NO")</f>
        <v>NO</v>
      </c>
      <c r="X9810" s="34">
        <f t="shared" si="153"/>
        <v>1.6895999999999998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35">
        <v>0.2</v>
      </c>
      <c r="U9811" s="1">
        <v>9.0719999999999992</v>
      </c>
      <c r="V9811" t="str">
        <f>VLOOKUP(M9811,People!B:C,2,0)</f>
        <v>Anna Andreadi</v>
      </c>
      <c r="W9811" t="str">
        <f>IFERROR(VLOOKUP(B9811,Returns!B:C,2,0),"NO")</f>
        <v>NO</v>
      </c>
      <c r="X9811" s="34">
        <f t="shared" si="153"/>
        <v>5.1840000000000011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35">
        <v>0.2</v>
      </c>
      <c r="U9812" s="1">
        <v>9.0575999999999972</v>
      </c>
      <c r="V9812" t="str">
        <f>VLOOKUP(M9812,People!B:C,2,0)</f>
        <v>Anna Andreadi</v>
      </c>
      <c r="W9812" t="str">
        <f>IFERROR(VLOOKUP(B9812,Returns!B:C,2,0),"NO")</f>
        <v>NO</v>
      </c>
      <c r="X9812" s="34">
        <f t="shared" si="153"/>
        <v>24.153600000000004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35">
        <v>0</v>
      </c>
      <c r="U9813" s="1">
        <v>12.441600000000001</v>
      </c>
      <c r="V9813" t="str">
        <f>VLOOKUP(M9813,People!B:C,2,0)</f>
        <v>Chuck Magee</v>
      </c>
      <c r="W9813" t="str">
        <f>IFERROR(VLOOKUP(B9813,Returns!B:C,2,0),"NO")</f>
        <v>NO</v>
      </c>
      <c r="X9813" s="34">
        <f t="shared" si="153"/>
        <v>0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35">
        <v>0</v>
      </c>
      <c r="U9814" s="1">
        <v>9.702</v>
      </c>
      <c r="V9814" t="str">
        <f>VLOOKUP(M9814,People!B:C,2,0)</f>
        <v>Chuck Magee</v>
      </c>
      <c r="W9814" t="str">
        <f>IFERROR(VLOOKUP(B9814,Returns!B:C,2,0),"NO")</f>
        <v>NO</v>
      </c>
      <c r="X9814" s="34">
        <f t="shared" si="153"/>
        <v>0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35">
        <v>0</v>
      </c>
      <c r="U9815" s="1">
        <v>100.4255</v>
      </c>
      <c r="V9815" t="str">
        <f>VLOOKUP(M9815,People!B:C,2,0)</f>
        <v>Chuck Magee</v>
      </c>
      <c r="W9815" t="str">
        <f>IFERROR(VLOOKUP(B9815,Returns!B:C,2,0),"NO")</f>
        <v>NO</v>
      </c>
      <c r="X9815" s="34">
        <f t="shared" si="153"/>
        <v>0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35">
        <v>0</v>
      </c>
      <c r="U9816" s="1">
        <v>38.376000000000005</v>
      </c>
      <c r="V9816" t="str">
        <f>VLOOKUP(M9816,People!B:C,2,0)</f>
        <v>Chuck Magee</v>
      </c>
      <c r="W9816" t="str">
        <f>IFERROR(VLOOKUP(B9816,Returns!B:C,2,0),"NO")</f>
        <v>NO</v>
      </c>
      <c r="X9816" s="34">
        <f t="shared" si="153"/>
        <v>0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35">
        <v>0.2</v>
      </c>
      <c r="U9817" s="1">
        <v>54.214999999999982</v>
      </c>
      <c r="V9817" t="str">
        <f>VLOOKUP(M9817,People!B:C,2,0)</f>
        <v>Cassandra Brandow</v>
      </c>
      <c r="W9817" t="str">
        <f>IFERROR(VLOOKUP(B9817,Returns!B:C,2,0),"NO")</f>
        <v>NO</v>
      </c>
      <c r="X9817" s="34">
        <f t="shared" si="153"/>
        <v>34.697600000000008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35">
        <v>0.2</v>
      </c>
      <c r="U9818" s="1">
        <v>-6.4619999999999891</v>
      </c>
      <c r="V9818" t="str">
        <f>VLOOKUP(M9818,People!B:C,2,0)</f>
        <v>Cassandra Brandow</v>
      </c>
      <c r="W9818" t="str">
        <f>IFERROR(VLOOKUP(B9818,Returns!B:C,2,0),"NO")</f>
        <v>NO</v>
      </c>
      <c r="X9818" s="34">
        <f t="shared" si="153"/>
        <v>103.39200000000001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35">
        <v>0.2</v>
      </c>
      <c r="U9819" s="1">
        <v>45.467100000000009</v>
      </c>
      <c r="V9819" t="str">
        <f>VLOOKUP(M9819,People!B:C,2,0)</f>
        <v>Cassandra Brandow</v>
      </c>
      <c r="W9819" t="str">
        <f>IFERROR(VLOOKUP(B9819,Returns!B:C,2,0),"NO")</f>
        <v>NO</v>
      </c>
      <c r="X9819" s="34">
        <f t="shared" si="153"/>
        <v>34.641600000000004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35">
        <v>0.2</v>
      </c>
      <c r="U9820" s="1">
        <v>0.3335999999999999</v>
      </c>
      <c r="V9820" t="str">
        <f>VLOOKUP(M9820,People!B:C,2,0)</f>
        <v>Cassandra Brandow</v>
      </c>
      <c r="W9820" t="str">
        <f>IFERROR(VLOOKUP(B9820,Returns!B:C,2,0),"NO")</f>
        <v>NO</v>
      </c>
      <c r="X9820" s="34">
        <f t="shared" si="153"/>
        <v>0.88959999999999995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35">
        <v>0.2</v>
      </c>
      <c r="U9821" s="1">
        <v>3.1499999999999995</v>
      </c>
      <c r="V9821" t="str">
        <f>VLOOKUP(M9821,People!B:C,2,0)</f>
        <v>Cassandra Brandow</v>
      </c>
      <c r="W9821" t="str">
        <f>IFERROR(VLOOKUP(B9821,Returns!B:C,2,0),"NO")</f>
        <v>NO</v>
      </c>
      <c r="X9821" s="34">
        <f t="shared" si="153"/>
        <v>1.8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35">
        <v>0.2</v>
      </c>
      <c r="U9822" s="1">
        <v>13.199999999999998</v>
      </c>
      <c r="V9822" t="str">
        <f>VLOOKUP(M9822,People!B:C,2,0)</f>
        <v>Cassandra Brandow</v>
      </c>
      <c r="W9822" t="str">
        <f>IFERROR(VLOOKUP(B9822,Returns!B:C,2,0),"NO")</f>
        <v>NO</v>
      </c>
      <c r="X9822" s="34">
        <f t="shared" si="153"/>
        <v>8.4480000000000004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35">
        <v>0.7</v>
      </c>
      <c r="U9823" s="1">
        <v>-13.393599999999999</v>
      </c>
      <c r="V9823" t="str">
        <f>VLOOKUP(M9823,People!B:C,2,0)</f>
        <v>Cassandra Brandow</v>
      </c>
      <c r="W9823" t="str">
        <f>IFERROR(VLOOKUP(B9823,Returns!B:C,2,0),"NO")</f>
        <v>NO</v>
      </c>
      <c r="X9823" s="34">
        <f t="shared" si="153"/>
        <v>12.784800000000001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35">
        <v>0</v>
      </c>
      <c r="U9824" s="1">
        <v>42.814799999999998</v>
      </c>
      <c r="V9824" t="str">
        <f>VLOOKUP(M9824,People!B:C,2,0)</f>
        <v>Anna Andreadi</v>
      </c>
      <c r="W9824" t="str">
        <f>IFERROR(VLOOKUP(B9824,Returns!B:C,2,0),"NO")</f>
        <v>Yes</v>
      </c>
      <c r="X9824" s="34">
        <f t="shared" si="153"/>
        <v>0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35">
        <v>0</v>
      </c>
      <c r="U9825" s="1">
        <v>41.822999999999993</v>
      </c>
      <c r="V9825" t="str">
        <f>VLOOKUP(M9825,People!B:C,2,0)</f>
        <v>Anna Andreadi</v>
      </c>
      <c r="W9825" t="str">
        <f>IFERROR(VLOOKUP(B9825,Returns!B:C,2,0),"NO")</f>
        <v>Yes</v>
      </c>
      <c r="X9825" s="34">
        <f t="shared" si="153"/>
        <v>0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35">
        <v>0.2</v>
      </c>
      <c r="U9826" s="1">
        <v>6.2495999999999992</v>
      </c>
      <c r="V9826" t="str">
        <f>VLOOKUP(M9826,People!B:C,2,0)</f>
        <v>Anna Andreadi</v>
      </c>
      <c r="W9826" t="str">
        <f>IFERROR(VLOOKUP(B9826,Returns!B:C,2,0),"NO")</f>
        <v>Yes</v>
      </c>
      <c r="X9826" s="34">
        <f t="shared" si="153"/>
        <v>3.5712000000000006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35">
        <v>0.2</v>
      </c>
      <c r="U9827" s="1">
        <v>15.092999999999998</v>
      </c>
      <c r="V9827" t="str">
        <f>VLOOKUP(M9827,People!B:C,2,0)</f>
        <v>Anna Andreadi</v>
      </c>
      <c r="W9827" t="str">
        <f>IFERROR(VLOOKUP(B9827,Returns!B:C,2,0),"NO")</f>
        <v>Yes</v>
      </c>
      <c r="X9827" s="34">
        <f t="shared" si="153"/>
        <v>9.288000000000002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35">
        <v>0.2</v>
      </c>
      <c r="U9828" s="1">
        <v>-12.196000000000005</v>
      </c>
      <c r="V9828" t="str">
        <f>VLOOKUP(M9828,People!B:C,2,0)</f>
        <v>Anna Andreadi</v>
      </c>
      <c r="W9828" t="str">
        <f>IFERROR(VLOOKUP(B9828,Returns!B:C,2,0),"NO")</f>
        <v>Yes</v>
      </c>
      <c r="X9828" s="34">
        <f t="shared" si="153"/>
        <v>39.027200000000001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35">
        <v>0</v>
      </c>
      <c r="U9829" s="1">
        <v>6.4649999999999892</v>
      </c>
      <c r="V9829" t="str">
        <f>VLOOKUP(M9829,People!B:C,2,0)</f>
        <v>Chuck Magee</v>
      </c>
      <c r="W9829" t="str">
        <f>IFERROR(VLOOKUP(B9829,Returns!B:C,2,0),"NO")</f>
        <v>NO</v>
      </c>
      <c r="X9829" s="34">
        <f t="shared" si="153"/>
        <v>0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35">
        <v>0.2</v>
      </c>
      <c r="U9830" s="1">
        <v>3.7595999999999998</v>
      </c>
      <c r="V9830" t="str">
        <f>VLOOKUP(M9830,People!B:C,2,0)</f>
        <v>Chuck Magee</v>
      </c>
      <c r="W9830" t="str">
        <f>IFERROR(VLOOKUP(B9830,Returns!B:C,2,0),"NO")</f>
        <v>NO</v>
      </c>
      <c r="X9830" s="34">
        <f t="shared" si="153"/>
        <v>2.3136000000000005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35">
        <v>0.2</v>
      </c>
      <c r="U9831" s="1">
        <v>15.147000000000006</v>
      </c>
      <c r="V9831" t="str">
        <f>VLOOKUP(M9831,People!B:C,2,0)</f>
        <v>Cassandra Brandow</v>
      </c>
      <c r="W9831" t="str">
        <f>IFERROR(VLOOKUP(B9831,Returns!B:C,2,0),"NO")</f>
        <v>NO</v>
      </c>
      <c r="X9831" s="34">
        <f t="shared" si="153"/>
        <v>48.470400000000012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35">
        <v>0.2</v>
      </c>
      <c r="U9832" s="1">
        <v>95.990400000000008</v>
      </c>
      <c r="V9832" t="str">
        <f>VLOOKUP(M9832,People!B:C,2,0)</f>
        <v>Kelly Williams</v>
      </c>
      <c r="W9832" t="str">
        <f>IFERROR(VLOOKUP(B9832,Returns!B:C,2,0),"NO")</f>
        <v>NO</v>
      </c>
      <c r="X9832" s="34">
        <f t="shared" si="153"/>
        <v>63.993600000000008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35">
        <v>0.6</v>
      </c>
      <c r="U9833" s="1">
        <v>-2.5872000000000011</v>
      </c>
      <c r="V9833" t="str">
        <f>VLOOKUP(M9833,People!B:C,2,0)</f>
        <v>Kelly Williams</v>
      </c>
      <c r="W9833" t="str">
        <f>IFERROR(VLOOKUP(B9833,Returns!B:C,2,0),"NO")</f>
        <v>NO</v>
      </c>
      <c r="X9833" s="34">
        <f t="shared" si="153"/>
        <v>5.1744000000000012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35">
        <v>0.2</v>
      </c>
      <c r="U9834" s="1">
        <v>1.4442000000000004</v>
      </c>
      <c r="V9834" t="str">
        <f>VLOOKUP(M9834,People!B:C,2,0)</f>
        <v>Kelly Williams</v>
      </c>
      <c r="W9834" t="str">
        <f>IFERROR(VLOOKUP(B9834,Returns!B:C,2,0),"NO")</f>
        <v>NO</v>
      </c>
      <c r="X9834" s="34">
        <f t="shared" si="153"/>
        <v>0.79680000000000017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35">
        <v>0.2</v>
      </c>
      <c r="U9835" s="1">
        <v>190.38810000000001</v>
      </c>
      <c r="V9835" t="str">
        <f>VLOOKUP(M9835,People!B:C,2,0)</f>
        <v>Chuck Magee</v>
      </c>
      <c r="W9835" t="str">
        <f>IFERROR(VLOOKUP(B9835,Returns!B:C,2,0),"NO")</f>
        <v>NO</v>
      </c>
      <c r="X9835" s="34">
        <f t="shared" si="153"/>
        <v>179.18880000000004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35">
        <v>0.6</v>
      </c>
      <c r="U9836" s="1">
        <v>-6.2999999999999972</v>
      </c>
      <c r="V9836" t="str">
        <f>VLOOKUP(M9836,People!B:C,2,0)</f>
        <v>Kelly Williams</v>
      </c>
      <c r="W9836" t="str">
        <f>IFERROR(VLOOKUP(B9836,Returns!B:C,2,0),"NO")</f>
        <v>NO</v>
      </c>
      <c r="X9836" s="34">
        <f t="shared" si="153"/>
        <v>8.4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35">
        <v>0.8</v>
      </c>
      <c r="U9837" s="1">
        <v>-26.227200000000003</v>
      </c>
      <c r="V9837" t="str">
        <f>VLOOKUP(M9837,People!B:C,2,0)</f>
        <v>Kelly Williams</v>
      </c>
      <c r="W9837" t="str">
        <f>IFERROR(VLOOKUP(B9837,Returns!B:C,2,0),"NO")</f>
        <v>NO</v>
      </c>
      <c r="X9837" s="34">
        <f t="shared" si="153"/>
        <v>13.113599999999998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35">
        <v>0</v>
      </c>
      <c r="U9838" s="1">
        <v>5.1229999999999993</v>
      </c>
      <c r="V9838" t="str">
        <f>VLOOKUP(M9838,People!B:C,2,0)</f>
        <v>Anna Andreadi</v>
      </c>
      <c r="W9838" t="str">
        <f>IFERROR(VLOOKUP(B9838,Returns!B:C,2,0),"NO")</f>
        <v>NO</v>
      </c>
      <c r="X9838" s="34">
        <f t="shared" si="153"/>
        <v>0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35">
        <v>0</v>
      </c>
      <c r="U9839" s="1">
        <v>14.8</v>
      </c>
      <c r="V9839" t="str">
        <f>VLOOKUP(M9839,People!B:C,2,0)</f>
        <v>Anna Andreadi</v>
      </c>
      <c r="W9839" t="str">
        <f>IFERROR(VLOOKUP(B9839,Returns!B:C,2,0),"NO")</f>
        <v>NO</v>
      </c>
      <c r="X9839" s="34">
        <f t="shared" si="153"/>
        <v>0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35">
        <v>0</v>
      </c>
      <c r="U9840" s="1">
        <v>2.2907999999999999</v>
      </c>
      <c r="V9840" t="str">
        <f>VLOOKUP(M9840,People!B:C,2,0)</f>
        <v>Anna Andreadi</v>
      </c>
      <c r="W9840" t="str">
        <f>IFERROR(VLOOKUP(B9840,Returns!B:C,2,0),"NO")</f>
        <v>NO</v>
      </c>
      <c r="X9840" s="34">
        <f t="shared" si="153"/>
        <v>0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35">
        <v>0.2</v>
      </c>
      <c r="U9841" s="1">
        <v>161.99189999999999</v>
      </c>
      <c r="V9841" t="str">
        <f>VLOOKUP(M9841,People!B:C,2,0)</f>
        <v>Anna Andreadi</v>
      </c>
      <c r="W9841" t="str">
        <f>IFERROR(VLOOKUP(B9841,Returns!B:C,2,0),"NO")</f>
        <v>NO</v>
      </c>
      <c r="X9841" s="34">
        <f t="shared" si="153"/>
        <v>95.995200000000011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35">
        <v>0.2</v>
      </c>
      <c r="U9842" s="1">
        <v>4.4736000000000011</v>
      </c>
      <c r="V9842" t="str">
        <f>VLOOKUP(M9842,People!B:C,2,0)</f>
        <v>Anna Andreadi</v>
      </c>
      <c r="W9842" t="str">
        <f>IFERROR(VLOOKUP(B9842,Returns!B:C,2,0),"NO")</f>
        <v>NO</v>
      </c>
      <c r="X9842" s="34">
        <f t="shared" si="153"/>
        <v>8.9472000000000005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35">
        <v>0</v>
      </c>
      <c r="U9843" s="1">
        <v>1.6703999999999999</v>
      </c>
      <c r="V9843" t="str">
        <f>VLOOKUP(M9843,People!B:C,2,0)</f>
        <v>Anna Andreadi</v>
      </c>
      <c r="W9843" t="str">
        <f>IFERROR(VLOOKUP(B9843,Returns!B:C,2,0),"NO")</f>
        <v>NO</v>
      </c>
      <c r="X9843" s="34">
        <f t="shared" si="153"/>
        <v>0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35">
        <v>0.2</v>
      </c>
      <c r="U9844" s="1">
        <v>60.391999999999939</v>
      </c>
      <c r="V9844" t="str">
        <f>VLOOKUP(M9844,People!B:C,2,0)</f>
        <v>Anna Andreadi</v>
      </c>
      <c r="W9844" t="str">
        <f>IFERROR(VLOOKUP(B9844,Returns!B:C,2,0),"NO")</f>
        <v>NO</v>
      </c>
      <c r="X9844" s="34">
        <f t="shared" si="153"/>
        <v>96.627200000000002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35">
        <v>0.2</v>
      </c>
      <c r="U9845" s="1">
        <v>5.1791999999999998</v>
      </c>
      <c r="V9845" t="str">
        <f>VLOOKUP(M9845,People!B:C,2,0)</f>
        <v>Kelly Williams</v>
      </c>
      <c r="W9845" t="str">
        <f>IFERROR(VLOOKUP(B9845,Returns!B:C,2,0),"NO")</f>
        <v>NO</v>
      </c>
      <c r="X9845" s="34">
        <f t="shared" si="153"/>
        <v>3.1872000000000007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35">
        <v>0.6</v>
      </c>
      <c r="U9846" s="1">
        <v>-40.003599999999999</v>
      </c>
      <c r="V9846" t="str">
        <f>VLOOKUP(M9846,People!B:C,2,0)</f>
        <v>Kelly Williams</v>
      </c>
      <c r="W9846" t="str">
        <f>IFERROR(VLOOKUP(B9846,Returns!B:C,2,0),"NO")</f>
        <v>NO</v>
      </c>
      <c r="X9846" s="34">
        <f t="shared" si="153"/>
        <v>36.926399999999994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35">
        <v>0.2</v>
      </c>
      <c r="U9847" s="1">
        <v>9.9521999999999977</v>
      </c>
      <c r="V9847" t="str">
        <f>VLOOKUP(M9847,People!B:C,2,0)</f>
        <v>Kelly Williams</v>
      </c>
      <c r="W9847" t="str">
        <f>IFERROR(VLOOKUP(B9847,Returns!B:C,2,0),"NO")</f>
        <v>NO</v>
      </c>
      <c r="X9847" s="34">
        <f t="shared" si="153"/>
        <v>26.539200000000001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35">
        <v>0</v>
      </c>
      <c r="U9848" s="1">
        <v>11.206</v>
      </c>
      <c r="V9848" t="str">
        <f>VLOOKUP(M9848,People!B:C,2,0)</f>
        <v>Anna Andreadi</v>
      </c>
      <c r="W9848" t="str">
        <f>IFERROR(VLOOKUP(B9848,Returns!B:C,2,0),"NO")</f>
        <v>Yes</v>
      </c>
      <c r="X9848" s="34">
        <f t="shared" si="153"/>
        <v>0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35">
        <v>0</v>
      </c>
      <c r="U9849" s="1">
        <v>132.99</v>
      </c>
      <c r="V9849" t="str">
        <f>VLOOKUP(M9849,People!B:C,2,0)</f>
        <v>Anna Andreadi</v>
      </c>
      <c r="W9849" t="str">
        <f>IFERROR(VLOOKUP(B9849,Returns!B:C,2,0),"NO")</f>
        <v>Yes</v>
      </c>
      <c r="X9849" s="34">
        <f t="shared" si="153"/>
        <v>0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35">
        <v>0.2</v>
      </c>
      <c r="U9850" s="1">
        <v>46.224999999999987</v>
      </c>
      <c r="V9850" t="str">
        <f>VLOOKUP(M9850,People!B:C,2,0)</f>
        <v>Anna Andreadi</v>
      </c>
      <c r="W9850" t="str">
        <f>IFERROR(VLOOKUP(B9850,Returns!B:C,2,0),"NO")</f>
        <v>Yes</v>
      </c>
      <c r="X9850" s="34">
        <f t="shared" si="153"/>
        <v>29.584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35">
        <v>0</v>
      </c>
      <c r="U9851" s="1">
        <v>16.268800000000002</v>
      </c>
      <c r="V9851" t="str">
        <f>VLOOKUP(M9851,People!B:C,2,0)</f>
        <v>Anna Andreadi</v>
      </c>
      <c r="W9851" t="str">
        <f>IFERROR(VLOOKUP(B9851,Returns!B:C,2,0),"NO")</f>
        <v>NO</v>
      </c>
      <c r="X9851" s="34">
        <f t="shared" si="153"/>
        <v>0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35">
        <v>0</v>
      </c>
      <c r="U9852" s="1">
        <v>4.0191999999999997</v>
      </c>
      <c r="V9852" t="str">
        <f>VLOOKUP(M9852,People!B:C,2,0)</f>
        <v>Chuck Magee</v>
      </c>
      <c r="W9852" t="str">
        <f>IFERROR(VLOOKUP(B9852,Returns!B:C,2,0),"NO")</f>
        <v>NO</v>
      </c>
      <c r="X9852" s="34">
        <f t="shared" si="153"/>
        <v>0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35">
        <v>0.2</v>
      </c>
      <c r="U9853" s="1">
        <v>33.93</v>
      </c>
      <c r="V9853" t="str">
        <f>VLOOKUP(M9853,People!B:C,2,0)</f>
        <v>Chuck Magee</v>
      </c>
      <c r="W9853" t="str">
        <f>IFERROR(VLOOKUP(B9853,Returns!B:C,2,0),"NO")</f>
        <v>NO</v>
      </c>
      <c r="X9853" s="34">
        <f t="shared" si="153"/>
        <v>18.096000000000004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35">
        <v>0</v>
      </c>
      <c r="U9854" s="1">
        <v>6.0167999999999999</v>
      </c>
      <c r="V9854" t="str">
        <f>VLOOKUP(M9854,People!B:C,2,0)</f>
        <v>Chuck Magee</v>
      </c>
      <c r="W9854" t="str">
        <f>IFERROR(VLOOKUP(B9854,Returns!B:C,2,0),"NO")</f>
        <v>NO</v>
      </c>
      <c r="X9854" s="34">
        <f t="shared" si="153"/>
        <v>0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35">
        <v>0</v>
      </c>
      <c r="U9855" s="1">
        <v>83.733000000000004</v>
      </c>
      <c r="V9855" t="str">
        <f>VLOOKUP(M9855,People!B:C,2,0)</f>
        <v>Chuck Magee</v>
      </c>
      <c r="W9855" t="str">
        <f>IFERROR(VLOOKUP(B9855,Returns!B:C,2,0),"NO")</f>
        <v>NO</v>
      </c>
      <c r="X9855" s="34">
        <f t="shared" si="153"/>
        <v>0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35">
        <v>0</v>
      </c>
      <c r="U9856" s="1">
        <v>21.134400000000003</v>
      </c>
      <c r="V9856" t="str">
        <f>VLOOKUP(M9856,People!B:C,2,0)</f>
        <v>Anna Andreadi</v>
      </c>
      <c r="W9856" t="str">
        <f>IFERROR(VLOOKUP(B9856,Returns!B:C,2,0),"NO")</f>
        <v>NO</v>
      </c>
      <c r="X9856" s="34">
        <f t="shared" si="153"/>
        <v>0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35">
        <v>0</v>
      </c>
      <c r="U9857" s="1">
        <v>11.543199999999999</v>
      </c>
      <c r="V9857" t="str">
        <f>VLOOKUP(M9857,People!B:C,2,0)</f>
        <v>Anna Andreadi</v>
      </c>
      <c r="W9857" t="str">
        <f>IFERROR(VLOOKUP(B9857,Returns!B:C,2,0),"NO")</f>
        <v>NO</v>
      </c>
      <c r="X9857" s="34">
        <f t="shared" si="153"/>
        <v>0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35">
        <v>0</v>
      </c>
      <c r="U9858" s="1">
        <v>20.9664</v>
      </c>
      <c r="V9858" t="str">
        <f>VLOOKUP(M9858,People!B:C,2,0)</f>
        <v>Cassandra Brandow</v>
      </c>
      <c r="W9858" t="str">
        <f>IFERROR(VLOOKUP(B9858,Returns!B:C,2,0),"NO")</f>
        <v>NO</v>
      </c>
      <c r="X9858" s="34">
        <f t="shared" ref="X9858:X9921" si="154">T9858*R9858</f>
        <v>0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35">
        <v>0</v>
      </c>
      <c r="U9859" s="1">
        <v>610.86239999999998</v>
      </c>
      <c r="V9859" t="str">
        <f>VLOOKUP(M9859,People!B:C,2,0)</f>
        <v>Anna Andreadi</v>
      </c>
      <c r="W9859" t="str">
        <f>IFERROR(VLOOKUP(B9859,Returns!B:C,2,0),"NO")</f>
        <v>NO</v>
      </c>
      <c r="X9859" s="34">
        <f t="shared" si="154"/>
        <v>0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35">
        <v>0</v>
      </c>
      <c r="U9860" s="1">
        <v>17.523999999999997</v>
      </c>
      <c r="V9860" t="str">
        <f>VLOOKUP(M9860,People!B:C,2,0)</f>
        <v>Kelly Williams</v>
      </c>
      <c r="W9860" t="str">
        <f>IFERROR(VLOOKUP(B9860,Returns!B:C,2,0),"NO")</f>
        <v>NO</v>
      </c>
      <c r="X9860" s="34">
        <f t="shared" si="154"/>
        <v>0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35">
        <v>0</v>
      </c>
      <c r="U9861" s="1">
        <v>0.1008</v>
      </c>
      <c r="V9861" t="str">
        <f>VLOOKUP(M9861,People!B:C,2,0)</f>
        <v>Kelly Williams</v>
      </c>
      <c r="W9861" t="str">
        <f>IFERROR(VLOOKUP(B9861,Returns!B:C,2,0),"NO")</f>
        <v>NO</v>
      </c>
      <c r="X9861" s="34">
        <f t="shared" si="154"/>
        <v>0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35">
        <v>0</v>
      </c>
      <c r="U9862" s="1">
        <v>1.3559999999999945</v>
      </c>
      <c r="V9862" t="str">
        <f>VLOOKUP(M9862,People!B:C,2,0)</f>
        <v>Kelly Williams</v>
      </c>
      <c r="W9862" t="str">
        <f>IFERROR(VLOOKUP(B9862,Returns!B:C,2,0),"NO")</f>
        <v>NO</v>
      </c>
      <c r="X9862" s="34">
        <f t="shared" si="154"/>
        <v>0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35">
        <v>0</v>
      </c>
      <c r="U9863" s="1">
        <v>5.2528000000000006</v>
      </c>
      <c r="V9863" t="str">
        <f>VLOOKUP(M9863,People!B:C,2,0)</f>
        <v>Kelly Williams</v>
      </c>
      <c r="W9863" t="str">
        <f>IFERROR(VLOOKUP(B9863,Returns!B:C,2,0),"NO")</f>
        <v>NO</v>
      </c>
      <c r="X9863" s="34">
        <f t="shared" si="154"/>
        <v>0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35">
        <v>0</v>
      </c>
      <c r="U9864" s="1">
        <v>2.5451999999999995</v>
      </c>
      <c r="V9864" t="str">
        <f>VLOOKUP(M9864,People!B:C,2,0)</f>
        <v>Kelly Williams</v>
      </c>
      <c r="W9864" t="str">
        <f>IFERROR(VLOOKUP(B9864,Returns!B:C,2,0),"NO")</f>
        <v>NO</v>
      </c>
      <c r="X9864" s="34">
        <f t="shared" si="154"/>
        <v>0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35">
        <v>0</v>
      </c>
      <c r="U9865" s="1">
        <v>5.5565999999999995</v>
      </c>
      <c r="V9865" t="str">
        <f>VLOOKUP(M9865,People!B:C,2,0)</f>
        <v>Kelly Williams</v>
      </c>
      <c r="W9865" t="str">
        <f>IFERROR(VLOOKUP(B9865,Returns!B:C,2,0),"NO")</f>
        <v>NO</v>
      </c>
      <c r="X9865" s="34">
        <f t="shared" si="154"/>
        <v>0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35">
        <v>0</v>
      </c>
      <c r="U9866" s="1">
        <v>70.312000000000012</v>
      </c>
      <c r="V9866" t="str">
        <f>VLOOKUP(M9866,People!B:C,2,0)</f>
        <v>Kelly Williams</v>
      </c>
      <c r="W9866" t="str">
        <f>IFERROR(VLOOKUP(B9866,Returns!B:C,2,0),"NO")</f>
        <v>NO</v>
      </c>
      <c r="X9866" s="34">
        <f t="shared" si="154"/>
        <v>0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35">
        <v>0</v>
      </c>
      <c r="U9867" s="1">
        <v>8.532</v>
      </c>
      <c r="V9867" t="str">
        <f>VLOOKUP(M9867,People!B:C,2,0)</f>
        <v>Kelly Williams</v>
      </c>
      <c r="W9867" t="str">
        <f>IFERROR(VLOOKUP(B9867,Returns!B:C,2,0),"NO")</f>
        <v>NO</v>
      </c>
      <c r="X9867" s="34">
        <f t="shared" si="154"/>
        <v>0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35">
        <v>0</v>
      </c>
      <c r="U9868" s="1">
        <v>282.20920000000001</v>
      </c>
      <c r="V9868" t="str">
        <f>VLOOKUP(M9868,People!B:C,2,0)</f>
        <v>Chuck Magee</v>
      </c>
      <c r="W9868" t="str">
        <f>IFERROR(VLOOKUP(B9868,Returns!B:C,2,0),"NO")</f>
        <v>NO</v>
      </c>
      <c r="X9868" s="34">
        <f t="shared" si="154"/>
        <v>0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35">
        <v>0</v>
      </c>
      <c r="U9869" s="1">
        <v>3.4086000000000003</v>
      </c>
      <c r="V9869" t="str">
        <f>VLOOKUP(M9869,People!B:C,2,0)</f>
        <v>Chuck Magee</v>
      </c>
      <c r="W9869" t="str">
        <f>IFERROR(VLOOKUP(B9869,Returns!B:C,2,0),"NO")</f>
        <v>NO</v>
      </c>
      <c r="X9869" s="34">
        <f t="shared" si="154"/>
        <v>0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35">
        <v>0.2</v>
      </c>
      <c r="U9870" s="1">
        <v>16.317200000000003</v>
      </c>
      <c r="V9870" t="str">
        <f>VLOOKUP(M9870,People!B:C,2,0)</f>
        <v>Chuck Magee</v>
      </c>
      <c r="W9870" t="str">
        <f>IFERROR(VLOOKUP(B9870,Returns!B:C,2,0),"NO")</f>
        <v>NO</v>
      </c>
      <c r="X9870" s="34">
        <f t="shared" si="154"/>
        <v>13.7408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35">
        <v>0.7</v>
      </c>
      <c r="U9871" s="1">
        <v>-2.6099999999999994</v>
      </c>
      <c r="V9871" t="str">
        <f>VLOOKUP(M9871,People!B:C,2,0)</f>
        <v>Chuck Magee</v>
      </c>
      <c r="W9871" t="str">
        <f>IFERROR(VLOOKUP(B9871,Returns!B:C,2,0),"NO")</f>
        <v>NO</v>
      </c>
      <c r="X9871" s="34">
        <f t="shared" si="154"/>
        <v>2.1924000000000001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35">
        <v>0.7</v>
      </c>
      <c r="U9872" s="1">
        <v>-17.942399999999992</v>
      </c>
      <c r="V9872" t="str">
        <f>VLOOKUP(M9872,People!B:C,2,0)</f>
        <v>Chuck Magee</v>
      </c>
      <c r="W9872" t="str">
        <f>IFERROR(VLOOKUP(B9872,Returns!B:C,2,0),"NO")</f>
        <v>NO</v>
      </c>
      <c r="X9872" s="34">
        <f t="shared" si="154"/>
        <v>15.699600000000002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35">
        <v>0.2</v>
      </c>
      <c r="U9873" s="1">
        <v>32.662799999999947</v>
      </c>
      <c r="V9873" t="str">
        <f>VLOOKUP(M9873,People!B:C,2,0)</f>
        <v>Kelly Williams</v>
      </c>
      <c r="W9873" t="str">
        <f>IFERROR(VLOOKUP(B9873,Returns!B:C,2,0),"NO")</f>
        <v>NO</v>
      </c>
      <c r="X9873" s="34">
        <f t="shared" si="154"/>
        <v>58.067200000000007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35">
        <v>0.2</v>
      </c>
      <c r="U9874" s="1">
        <v>1.1969999999999992</v>
      </c>
      <c r="V9874" t="str">
        <f>VLOOKUP(M9874,People!B:C,2,0)</f>
        <v>Kelly Williams</v>
      </c>
      <c r="W9874" t="str">
        <f>IFERROR(VLOOKUP(B9874,Returns!B:C,2,0),"NO")</f>
        <v>NO</v>
      </c>
      <c r="X9874" s="34">
        <f t="shared" si="154"/>
        <v>3.8304000000000005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35">
        <v>0</v>
      </c>
      <c r="U9875" s="1">
        <v>3.1104000000000003</v>
      </c>
      <c r="V9875" t="str">
        <f>VLOOKUP(M9875,People!B:C,2,0)</f>
        <v>Chuck Magee</v>
      </c>
      <c r="W9875" t="str">
        <f>IFERROR(VLOOKUP(B9875,Returns!B:C,2,0),"NO")</f>
        <v>NO</v>
      </c>
      <c r="X9875" s="34">
        <f t="shared" si="154"/>
        <v>0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35">
        <v>0.2</v>
      </c>
      <c r="U9876" s="1">
        <v>19.989999999999995</v>
      </c>
      <c r="V9876" t="str">
        <f>VLOOKUP(M9876,People!B:C,2,0)</f>
        <v>Chuck Magee</v>
      </c>
      <c r="W9876" t="str">
        <f>IFERROR(VLOOKUP(B9876,Returns!B:C,2,0),"NO")</f>
        <v>NO</v>
      </c>
      <c r="X9876" s="34">
        <f t="shared" si="154"/>
        <v>12.7936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35">
        <v>0</v>
      </c>
      <c r="U9877" s="1">
        <v>6.3600000000000101E-2</v>
      </c>
      <c r="V9877" t="str">
        <f>VLOOKUP(M9877,People!B:C,2,0)</f>
        <v>Chuck Magee</v>
      </c>
      <c r="W9877" t="str">
        <f>IFERROR(VLOOKUP(B9877,Returns!B:C,2,0),"NO")</f>
        <v>NO</v>
      </c>
      <c r="X9877" s="34">
        <f t="shared" si="154"/>
        <v>0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35">
        <v>0.2</v>
      </c>
      <c r="U9878" s="1">
        <v>-21.213600000000099</v>
      </c>
      <c r="V9878" t="str">
        <f>VLOOKUP(M9878,People!B:C,2,0)</f>
        <v>Chuck Magee</v>
      </c>
      <c r="W9878" t="str">
        <f>IFERROR(VLOOKUP(B9878,Returns!B:C,2,0),"NO")</f>
        <v>NO</v>
      </c>
      <c r="X9878" s="34">
        <f t="shared" si="154"/>
        <v>169.70880000000002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35">
        <v>0.7</v>
      </c>
      <c r="U9879" s="1">
        <v>-6.379999999999999</v>
      </c>
      <c r="V9879" t="str">
        <f>VLOOKUP(M9879,People!B:C,2,0)</f>
        <v>Chuck Magee</v>
      </c>
      <c r="W9879" t="str">
        <f>IFERROR(VLOOKUP(B9879,Returns!B:C,2,0),"NO")</f>
        <v>NO</v>
      </c>
      <c r="X9879" s="34">
        <f t="shared" si="154"/>
        <v>6.0900000000000007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35">
        <v>0.4</v>
      </c>
      <c r="U9880" s="1">
        <v>-24.476399999999998</v>
      </c>
      <c r="V9880" t="str">
        <f>VLOOKUP(M9880,People!B:C,2,0)</f>
        <v>Chuck Magee</v>
      </c>
      <c r="W9880" t="str">
        <f>IFERROR(VLOOKUP(B9880,Returns!B:C,2,0),"NO")</f>
        <v>NO</v>
      </c>
      <c r="X9880" s="34">
        <f t="shared" si="154"/>
        <v>48.952799999999996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35">
        <v>0.1</v>
      </c>
      <c r="U9881" s="1">
        <v>63.685999999999979</v>
      </c>
      <c r="V9881" t="str">
        <f>VLOOKUP(M9881,People!B:C,2,0)</f>
        <v>Chuck Magee</v>
      </c>
      <c r="W9881" t="str">
        <f>IFERROR(VLOOKUP(B9881,Returns!B:C,2,0),"NO")</f>
        <v>NO</v>
      </c>
      <c r="X9881" s="34">
        <f t="shared" si="154"/>
        <v>57.317399999999999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35">
        <v>0.2</v>
      </c>
      <c r="U9882" s="1">
        <v>28.706399999999991</v>
      </c>
      <c r="V9882" t="str">
        <f>VLOOKUP(M9882,People!B:C,2,0)</f>
        <v>Chuck Magee</v>
      </c>
      <c r="W9882" t="str">
        <f>IFERROR(VLOOKUP(B9882,Returns!B:C,2,0),"NO")</f>
        <v>NO</v>
      </c>
      <c r="X9882" s="34">
        <f t="shared" si="154"/>
        <v>17.011199999999999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35">
        <v>0</v>
      </c>
      <c r="U9883" s="1">
        <v>6.7392000000000003</v>
      </c>
      <c r="V9883" t="str">
        <f>VLOOKUP(M9883,People!B:C,2,0)</f>
        <v>Cassandra Brandow</v>
      </c>
      <c r="W9883" t="str">
        <f>IFERROR(VLOOKUP(B9883,Returns!B:C,2,0),"NO")</f>
        <v>NO</v>
      </c>
      <c r="X9883" s="34">
        <f t="shared" si="154"/>
        <v>0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35">
        <v>0</v>
      </c>
      <c r="U9884" s="1">
        <v>98.139599999999987</v>
      </c>
      <c r="V9884" t="str">
        <f>VLOOKUP(M9884,People!B:C,2,0)</f>
        <v>Cassandra Brandow</v>
      </c>
      <c r="W9884" t="str">
        <f>IFERROR(VLOOKUP(B9884,Returns!B:C,2,0),"NO")</f>
        <v>NO</v>
      </c>
      <c r="X9884" s="34">
        <f t="shared" si="154"/>
        <v>0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35">
        <v>0</v>
      </c>
      <c r="U9885" s="1">
        <v>5.58</v>
      </c>
      <c r="V9885" t="str">
        <f>VLOOKUP(M9885,People!B:C,2,0)</f>
        <v>Anna Andreadi</v>
      </c>
      <c r="W9885" t="str">
        <f>IFERROR(VLOOKUP(B9885,Returns!B:C,2,0),"NO")</f>
        <v>NO</v>
      </c>
      <c r="X9885" s="34">
        <f t="shared" si="154"/>
        <v>0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35">
        <v>0</v>
      </c>
      <c r="U9886" s="1">
        <v>22.4316</v>
      </c>
      <c r="V9886" t="str">
        <f>VLOOKUP(M9886,People!B:C,2,0)</f>
        <v>Anna Andreadi</v>
      </c>
      <c r="W9886" t="str">
        <f>IFERROR(VLOOKUP(B9886,Returns!B:C,2,0),"NO")</f>
        <v>NO</v>
      </c>
      <c r="X9886" s="34">
        <f t="shared" si="154"/>
        <v>0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35">
        <v>0</v>
      </c>
      <c r="U9887" s="1">
        <v>57.592799999999997</v>
      </c>
      <c r="V9887" t="str">
        <f>VLOOKUP(M9887,People!B:C,2,0)</f>
        <v>Anna Andreadi</v>
      </c>
      <c r="W9887" t="str">
        <f>IFERROR(VLOOKUP(B9887,Returns!B:C,2,0),"NO")</f>
        <v>NO</v>
      </c>
      <c r="X9887" s="34">
        <f t="shared" si="154"/>
        <v>0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35">
        <v>0</v>
      </c>
      <c r="U9888" s="1">
        <v>0</v>
      </c>
      <c r="V9888" t="str">
        <f>VLOOKUP(M9888,People!B:C,2,0)</f>
        <v>Kelly Williams</v>
      </c>
      <c r="W9888" t="str">
        <f>IFERROR(VLOOKUP(B9888,Returns!B:C,2,0),"NO")</f>
        <v>NO</v>
      </c>
      <c r="X9888" s="34">
        <f t="shared" si="154"/>
        <v>0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35">
        <v>0</v>
      </c>
      <c r="U9889" s="1">
        <v>4.6812000000000005</v>
      </c>
      <c r="V9889" t="str">
        <f>VLOOKUP(M9889,People!B:C,2,0)</f>
        <v>Chuck Magee</v>
      </c>
      <c r="W9889" t="str">
        <f>IFERROR(VLOOKUP(B9889,Returns!B:C,2,0),"NO")</f>
        <v>NO</v>
      </c>
      <c r="X9889" s="34">
        <f t="shared" si="154"/>
        <v>0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35">
        <v>0</v>
      </c>
      <c r="U9890" s="1">
        <v>28.796399999999998</v>
      </c>
      <c r="V9890" t="str">
        <f>VLOOKUP(M9890,People!B:C,2,0)</f>
        <v>Chuck Magee</v>
      </c>
      <c r="W9890" t="str">
        <f>IFERROR(VLOOKUP(B9890,Returns!B:C,2,0),"NO")</f>
        <v>NO</v>
      </c>
      <c r="X9890" s="34">
        <f t="shared" si="154"/>
        <v>0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35">
        <v>0</v>
      </c>
      <c r="U9891" s="1">
        <v>2.4138000000000006</v>
      </c>
      <c r="V9891" t="str">
        <f>VLOOKUP(M9891,People!B:C,2,0)</f>
        <v>Chuck Magee</v>
      </c>
      <c r="W9891" t="str">
        <f>IFERROR(VLOOKUP(B9891,Returns!B:C,2,0),"NO")</f>
        <v>NO</v>
      </c>
      <c r="X9891" s="34">
        <f t="shared" si="154"/>
        <v>0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35">
        <v>0</v>
      </c>
      <c r="U9892" s="1">
        <v>9.6913999999999998</v>
      </c>
      <c r="V9892" t="str">
        <f>VLOOKUP(M9892,People!B:C,2,0)</f>
        <v>Kelly Williams</v>
      </c>
      <c r="W9892" t="str">
        <f>IFERROR(VLOOKUP(B9892,Returns!B:C,2,0),"NO")</f>
        <v>NO</v>
      </c>
      <c r="X9892" s="34">
        <f t="shared" si="154"/>
        <v>0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35">
        <v>0</v>
      </c>
      <c r="U9893" s="1">
        <v>48.457499999999996</v>
      </c>
      <c r="V9893" t="str">
        <f>VLOOKUP(M9893,People!B:C,2,0)</f>
        <v>Kelly Williams</v>
      </c>
      <c r="W9893" t="str">
        <f>IFERROR(VLOOKUP(B9893,Returns!B:C,2,0),"NO")</f>
        <v>NO</v>
      </c>
      <c r="X9893" s="34">
        <f t="shared" si="154"/>
        <v>0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35">
        <v>0</v>
      </c>
      <c r="U9894" s="1">
        <v>83.314000000000021</v>
      </c>
      <c r="V9894" t="str">
        <f>VLOOKUP(M9894,People!B:C,2,0)</f>
        <v>Kelly Williams</v>
      </c>
      <c r="W9894" t="str">
        <f>IFERROR(VLOOKUP(B9894,Returns!B:C,2,0),"NO")</f>
        <v>NO</v>
      </c>
      <c r="X9894" s="34">
        <f t="shared" si="154"/>
        <v>0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35">
        <v>0</v>
      </c>
      <c r="U9895" s="1">
        <v>96.854399999999998</v>
      </c>
      <c r="V9895" t="str">
        <f>VLOOKUP(M9895,People!B:C,2,0)</f>
        <v>Kelly Williams</v>
      </c>
      <c r="W9895" t="str">
        <f>IFERROR(VLOOKUP(B9895,Returns!B:C,2,0),"NO")</f>
        <v>NO</v>
      </c>
      <c r="X9895" s="34">
        <f t="shared" si="154"/>
        <v>0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35">
        <v>0</v>
      </c>
      <c r="U9896" s="1">
        <v>27.60799999999999</v>
      </c>
      <c r="V9896" t="str">
        <f>VLOOKUP(M9896,People!B:C,2,0)</f>
        <v>Kelly Williams</v>
      </c>
      <c r="W9896" t="str">
        <f>IFERROR(VLOOKUP(B9896,Returns!B:C,2,0),"NO")</f>
        <v>NO</v>
      </c>
      <c r="X9896" s="34">
        <f t="shared" si="154"/>
        <v>0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35">
        <v>0.2</v>
      </c>
      <c r="U9897" s="1">
        <v>38.456000000000003</v>
      </c>
      <c r="V9897" t="str">
        <f>VLOOKUP(M9897,People!B:C,2,0)</f>
        <v>Kelly Williams</v>
      </c>
      <c r="W9897" t="str">
        <f>IFERROR(VLOOKUP(B9897,Returns!B:C,2,0),"NO")</f>
        <v>NO</v>
      </c>
      <c r="X9897" s="34">
        <f t="shared" si="154"/>
        <v>30.764800000000005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35">
        <v>0.2</v>
      </c>
      <c r="U9898" s="1">
        <v>22.480800000000002</v>
      </c>
      <c r="V9898" t="str">
        <f>VLOOKUP(M9898,People!B:C,2,0)</f>
        <v>Kelly Williams</v>
      </c>
      <c r="W9898" t="str">
        <f>IFERROR(VLOOKUP(B9898,Returns!B:C,2,0),"NO")</f>
        <v>NO</v>
      </c>
      <c r="X9898" s="34">
        <f t="shared" si="154"/>
        <v>12.4032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35">
        <v>0.2</v>
      </c>
      <c r="U9899" s="1">
        <v>34.97399999999999</v>
      </c>
      <c r="V9899" t="str">
        <f>VLOOKUP(M9899,People!B:C,2,0)</f>
        <v>Chuck Magee</v>
      </c>
      <c r="W9899" t="str">
        <f>IFERROR(VLOOKUP(B9899,Returns!B:C,2,0),"NO")</f>
        <v>NO</v>
      </c>
      <c r="X9899" s="34">
        <f t="shared" si="154"/>
        <v>93.26400000000001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35">
        <v>0.2</v>
      </c>
      <c r="U9900" s="1">
        <v>0</v>
      </c>
      <c r="V9900" t="str">
        <f>VLOOKUP(M9900,People!B:C,2,0)</f>
        <v>Chuck Magee</v>
      </c>
      <c r="W9900" t="str">
        <f>IFERROR(VLOOKUP(B9900,Returns!B:C,2,0),"NO")</f>
        <v>NO</v>
      </c>
      <c r="X9900" s="34">
        <f t="shared" si="154"/>
        <v>16.528000000000002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35">
        <v>0.4</v>
      </c>
      <c r="U9901" s="1">
        <v>-143.25480000000002</v>
      </c>
      <c r="V9901" t="str">
        <f>VLOOKUP(M9901,People!B:C,2,0)</f>
        <v>Chuck Magee</v>
      </c>
      <c r="W9901" t="str">
        <f>IFERROR(VLOOKUP(B9901,Returns!B:C,2,0),"NO")</f>
        <v>NO</v>
      </c>
      <c r="X9901" s="34">
        <f t="shared" si="154"/>
        <v>132.23520000000002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35">
        <v>0.2</v>
      </c>
      <c r="U9902" s="1">
        <v>20.745899999999985</v>
      </c>
      <c r="V9902" t="str">
        <f>VLOOKUP(M9902,People!B:C,2,0)</f>
        <v>Anna Andreadi</v>
      </c>
      <c r="W9902" t="str">
        <f>IFERROR(VLOOKUP(B9902,Returns!B:C,2,0),"NO")</f>
        <v>NO</v>
      </c>
      <c r="X9902" s="34">
        <f t="shared" si="154"/>
        <v>47.419200000000011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35">
        <v>0.2</v>
      </c>
      <c r="U9903" s="1">
        <v>7.1099999999999994</v>
      </c>
      <c r="V9903" t="str">
        <f>VLOOKUP(M9903,People!B:C,2,0)</f>
        <v>Anna Andreadi</v>
      </c>
      <c r="W9903" t="str">
        <f>IFERROR(VLOOKUP(B9903,Returns!B:C,2,0),"NO")</f>
        <v>NO</v>
      </c>
      <c r="X9903" s="34">
        <f t="shared" si="154"/>
        <v>4.5504000000000007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35">
        <v>0.2</v>
      </c>
      <c r="U9904" s="1">
        <v>2.0849999999999991</v>
      </c>
      <c r="V9904" t="str">
        <f>VLOOKUP(M9904,People!B:C,2,0)</f>
        <v>Anna Andreadi</v>
      </c>
      <c r="W9904" t="str">
        <f>IFERROR(VLOOKUP(B9904,Returns!B:C,2,0),"NO")</f>
        <v>NO</v>
      </c>
      <c r="X9904" s="34">
        <f t="shared" si="154"/>
        <v>1.3344000000000003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35">
        <v>0.6</v>
      </c>
      <c r="U9905" s="1">
        <v>-6.9101999999999997</v>
      </c>
      <c r="V9905" t="str">
        <f>VLOOKUP(M9905,People!B:C,2,0)</f>
        <v>Kelly Williams</v>
      </c>
      <c r="W9905" t="str">
        <f>IFERROR(VLOOKUP(B9905,Returns!B:C,2,0),"NO")</f>
        <v>NO</v>
      </c>
      <c r="X9905" s="34">
        <f t="shared" si="154"/>
        <v>15.076800000000002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35">
        <v>0.2</v>
      </c>
      <c r="U9906" s="1">
        <v>25.596799999999998</v>
      </c>
      <c r="V9906" t="str">
        <f>VLOOKUP(M9906,People!B:C,2,0)</f>
        <v>Kelly Williams</v>
      </c>
      <c r="W9906" t="str">
        <f>IFERROR(VLOOKUP(B9906,Returns!B:C,2,0),"NO")</f>
        <v>NO</v>
      </c>
      <c r="X9906" s="34">
        <f t="shared" si="154"/>
        <v>25.596800000000002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35">
        <v>0</v>
      </c>
      <c r="U9907" s="1">
        <v>55.389600000000002</v>
      </c>
      <c r="V9907" t="str">
        <f>VLOOKUP(M9907,People!B:C,2,0)</f>
        <v>Anna Andreadi</v>
      </c>
      <c r="W9907" t="str">
        <f>IFERROR(VLOOKUP(B9907,Returns!B:C,2,0),"NO")</f>
        <v>NO</v>
      </c>
      <c r="X9907" s="34">
        <f t="shared" si="154"/>
        <v>0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35">
        <v>0.2</v>
      </c>
      <c r="U9908" s="1">
        <v>7.822499999999998</v>
      </c>
      <c r="V9908" t="str">
        <f>VLOOKUP(M9908,People!B:C,2,0)</f>
        <v>Anna Andreadi</v>
      </c>
      <c r="W9908" t="str">
        <f>IFERROR(VLOOKUP(B9908,Returns!B:C,2,0),"NO")</f>
        <v>NO</v>
      </c>
      <c r="X9908" s="34">
        <f t="shared" si="154"/>
        <v>5.0063999999999993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35">
        <v>0.2</v>
      </c>
      <c r="U9909" s="1">
        <v>71.77200000000002</v>
      </c>
      <c r="V9909" t="str">
        <f>VLOOKUP(M9909,People!B:C,2,0)</f>
        <v>Anna Andreadi</v>
      </c>
      <c r="W9909" t="str">
        <f>IFERROR(VLOOKUP(B9909,Returns!B:C,2,0),"NO")</f>
        <v>NO</v>
      </c>
      <c r="X9909" s="34">
        <f t="shared" si="154"/>
        <v>143.54400000000001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35">
        <v>0</v>
      </c>
      <c r="U9910" s="1">
        <v>24.881999999999991</v>
      </c>
      <c r="V9910" t="str">
        <f>VLOOKUP(M9910,People!B:C,2,0)</f>
        <v>Anna Andreadi</v>
      </c>
      <c r="W9910" t="str">
        <f>IFERROR(VLOOKUP(B9910,Returns!B:C,2,0),"NO")</f>
        <v>NO</v>
      </c>
      <c r="X9910" s="34">
        <f t="shared" si="154"/>
        <v>0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35">
        <v>0</v>
      </c>
      <c r="U9911" s="1">
        <v>12.060900000000002</v>
      </c>
      <c r="V9911" t="str">
        <f>VLOOKUP(M9911,People!B:C,2,0)</f>
        <v>Anna Andreadi</v>
      </c>
      <c r="W9911" t="str">
        <f>IFERROR(VLOOKUP(B9911,Returns!B:C,2,0),"NO")</f>
        <v>NO</v>
      </c>
      <c r="X9911" s="34">
        <f t="shared" si="154"/>
        <v>0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35">
        <v>0</v>
      </c>
      <c r="U9912" s="1">
        <v>100.65599999999999</v>
      </c>
      <c r="V9912" t="str">
        <f>VLOOKUP(M9912,People!B:C,2,0)</f>
        <v>Anna Andreadi</v>
      </c>
      <c r="W9912" t="str">
        <f>IFERROR(VLOOKUP(B9912,Returns!B:C,2,0),"NO")</f>
        <v>NO</v>
      </c>
      <c r="X9912" s="34">
        <f t="shared" si="154"/>
        <v>0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35">
        <v>0</v>
      </c>
      <c r="U9913" s="1">
        <v>56.526400000000002</v>
      </c>
      <c r="V9913" t="str">
        <f>VLOOKUP(M9913,People!B:C,2,0)</f>
        <v>Cassandra Brandow</v>
      </c>
      <c r="W9913" t="str">
        <f>IFERROR(VLOOKUP(B9913,Returns!B:C,2,0),"NO")</f>
        <v>NO</v>
      </c>
      <c r="X9913" s="34">
        <f t="shared" si="154"/>
        <v>0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35">
        <v>0.2</v>
      </c>
      <c r="U9914" s="1">
        <v>-54.320399999999978</v>
      </c>
      <c r="V9914" t="str">
        <f>VLOOKUP(M9914,People!B:C,2,0)</f>
        <v>Anna Andreadi</v>
      </c>
      <c r="W9914" t="str">
        <f>IFERROR(VLOOKUP(B9914,Returns!B:C,2,0),"NO")</f>
        <v>NO</v>
      </c>
      <c r="X9914" s="34">
        <f t="shared" si="154"/>
        <v>72.427199999999999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35">
        <v>0</v>
      </c>
      <c r="U9915" s="1">
        <v>14.904</v>
      </c>
      <c r="V9915" t="str">
        <f>VLOOKUP(M9915,People!B:C,2,0)</f>
        <v>Anna Andreadi</v>
      </c>
      <c r="W9915" t="str">
        <f>IFERROR(VLOOKUP(B9915,Returns!B:C,2,0),"NO")</f>
        <v>NO</v>
      </c>
      <c r="X9915" s="34">
        <f t="shared" si="154"/>
        <v>0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35">
        <v>0</v>
      </c>
      <c r="U9916" s="1">
        <v>6.2208000000000006</v>
      </c>
      <c r="V9916" t="str">
        <f>VLOOKUP(M9916,People!B:C,2,0)</f>
        <v>Kelly Williams</v>
      </c>
      <c r="W9916" t="str">
        <f>IFERROR(VLOOKUP(B9916,Returns!B:C,2,0),"NO")</f>
        <v>NO</v>
      </c>
      <c r="X9916" s="34">
        <f t="shared" si="154"/>
        <v>0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35">
        <v>0</v>
      </c>
      <c r="U9917" s="1">
        <v>45.527999999999992</v>
      </c>
      <c r="V9917" t="str">
        <f>VLOOKUP(M9917,People!B:C,2,0)</f>
        <v>Kelly Williams</v>
      </c>
      <c r="W9917" t="str">
        <f>IFERROR(VLOOKUP(B9917,Returns!B:C,2,0),"NO")</f>
        <v>NO</v>
      </c>
      <c r="X9917" s="34">
        <f t="shared" si="154"/>
        <v>0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35">
        <v>0</v>
      </c>
      <c r="U9918" s="1">
        <v>3.5047999999999995</v>
      </c>
      <c r="V9918" t="str">
        <f>VLOOKUP(M9918,People!B:C,2,0)</f>
        <v>Kelly Williams</v>
      </c>
      <c r="W9918" t="str">
        <f>IFERROR(VLOOKUP(B9918,Returns!B:C,2,0),"NO")</f>
        <v>NO</v>
      </c>
      <c r="X9918" s="34">
        <f t="shared" si="154"/>
        <v>0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35">
        <v>0</v>
      </c>
      <c r="U9919" s="1">
        <v>4.6220999999999997</v>
      </c>
      <c r="V9919" t="str">
        <f>VLOOKUP(M9919,People!B:C,2,0)</f>
        <v>Kelly Williams</v>
      </c>
      <c r="W9919" t="str">
        <f>IFERROR(VLOOKUP(B9919,Returns!B:C,2,0),"NO")</f>
        <v>NO</v>
      </c>
      <c r="X9919" s="34">
        <f t="shared" si="154"/>
        <v>0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35">
        <v>0</v>
      </c>
      <c r="U9920" s="1">
        <v>17.990999999999996</v>
      </c>
      <c r="V9920" t="str">
        <f>VLOOKUP(M9920,People!B:C,2,0)</f>
        <v>Chuck Magee</v>
      </c>
      <c r="W9920" t="str">
        <f>IFERROR(VLOOKUP(B9920,Returns!B:C,2,0),"NO")</f>
        <v>NO</v>
      </c>
      <c r="X9920" s="34">
        <f t="shared" si="154"/>
        <v>0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35">
        <v>0.3</v>
      </c>
      <c r="U9921" s="1">
        <v>-143.43099999999998</v>
      </c>
      <c r="V9921" t="str">
        <f>VLOOKUP(M9921,People!B:C,2,0)</f>
        <v>Kelly Williams</v>
      </c>
      <c r="W9921" t="str">
        <f>IFERROR(VLOOKUP(B9921,Returns!B:C,2,0),"NO")</f>
        <v>NO</v>
      </c>
      <c r="X9921" s="34">
        <f t="shared" si="154"/>
        <v>158.52899999999997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35">
        <v>0.8</v>
      </c>
      <c r="U9922" s="1">
        <v>-35.817600000000013</v>
      </c>
      <c r="V9922" t="str">
        <f>VLOOKUP(M9922,People!B:C,2,0)</f>
        <v>Kelly Williams</v>
      </c>
      <c r="W9922" t="str">
        <f>IFERROR(VLOOKUP(B9922,Returns!B:C,2,0),"NO")</f>
        <v>NO</v>
      </c>
      <c r="X9922" s="34">
        <f t="shared" ref="X9922:X9985" si="155">T9922*R9922</f>
        <v>17.908799999999996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35">
        <v>0.7</v>
      </c>
      <c r="U9923" s="1">
        <v>-4.5935999999999986</v>
      </c>
      <c r="V9923" t="str">
        <f>VLOOKUP(M9923,People!B:C,2,0)</f>
        <v>Chuck Magee</v>
      </c>
      <c r="W9923" t="str">
        <f>IFERROR(VLOOKUP(B9923,Returns!B:C,2,0),"NO")</f>
        <v>NO</v>
      </c>
      <c r="X9923" s="34">
        <f t="shared" si="155"/>
        <v>4.0194000000000001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35">
        <v>0.2</v>
      </c>
      <c r="U9924" s="1">
        <v>28.79519999999998</v>
      </c>
      <c r="V9924" t="str">
        <f>VLOOKUP(M9924,People!B:C,2,0)</f>
        <v>Kelly Williams</v>
      </c>
      <c r="W9924" t="str">
        <f>IFERROR(VLOOKUP(B9924,Returns!B:C,2,0),"NO")</f>
        <v>NO</v>
      </c>
      <c r="X9924" s="34">
        <f t="shared" si="155"/>
        <v>38.393600000000006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35">
        <v>0.2</v>
      </c>
      <c r="U9925" s="1">
        <v>16.823699999999999</v>
      </c>
      <c r="V9925" t="str">
        <f>VLOOKUP(M9925,People!B:C,2,0)</f>
        <v>Chuck Magee</v>
      </c>
      <c r="W9925" t="str">
        <f>IFERROR(VLOOKUP(B9925,Returns!B:C,2,0),"NO")</f>
        <v>NO</v>
      </c>
      <c r="X9925" s="34">
        <f t="shared" si="155"/>
        <v>9.9695999999999998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35">
        <v>0</v>
      </c>
      <c r="U9926" s="1">
        <v>11.994999999999999</v>
      </c>
      <c r="V9926" t="str">
        <f>VLOOKUP(M9926,People!B:C,2,0)</f>
        <v>Chuck Magee</v>
      </c>
      <c r="W9926" t="str">
        <f>IFERROR(VLOOKUP(B9926,Returns!B:C,2,0),"NO")</f>
        <v>NO</v>
      </c>
      <c r="X9926" s="34">
        <f t="shared" si="155"/>
        <v>0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35">
        <v>0.2</v>
      </c>
      <c r="U9927" s="1">
        <v>353.5791999999999</v>
      </c>
      <c r="V9927" t="str">
        <f>VLOOKUP(M9927,People!B:C,2,0)</f>
        <v>Chuck Magee</v>
      </c>
      <c r="W9927" t="str">
        <f>IFERROR(VLOOKUP(B9927,Returns!B:C,2,0),"NO")</f>
        <v>NO</v>
      </c>
      <c r="X9927" s="34">
        <f t="shared" si="155"/>
        <v>217.58720000000005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35">
        <v>0</v>
      </c>
      <c r="U9928" s="1">
        <v>53.994599999999991</v>
      </c>
      <c r="V9928" t="str">
        <f>VLOOKUP(M9928,People!B:C,2,0)</f>
        <v>Chuck Magee</v>
      </c>
      <c r="W9928" t="str">
        <f>IFERROR(VLOOKUP(B9928,Returns!B:C,2,0),"NO")</f>
        <v>NO</v>
      </c>
      <c r="X9928" s="34">
        <f t="shared" si="155"/>
        <v>0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35">
        <v>0</v>
      </c>
      <c r="U9929" s="1">
        <v>20.140799999999999</v>
      </c>
      <c r="V9929" t="str">
        <f>VLOOKUP(M9929,People!B:C,2,0)</f>
        <v>Chuck Magee</v>
      </c>
      <c r="W9929" t="str">
        <f>IFERROR(VLOOKUP(B9929,Returns!B:C,2,0),"NO")</f>
        <v>NO</v>
      </c>
      <c r="X9929" s="34">
        <f t="shared" si="155"/>
        <v>0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35">
        <v>0</v>
      </c>
      <c r="U9930" s="1">
        <v>8.7371999999999996</v>
      </c>
      <c r="V9930" t="str">
        <f>VLOOKUP(M9930,People!B:C,2,0)</f>
        <v>Anna Andreadi</v>
      </c>
      <c r="W9930" t="str">
        <f>IFERROR(VLOOKUP(B9930,Returns!B:C,2,0),"NO")</f>
        <v>NO</v>
      </c>
      <c r="X9930" s="34">
        <f t="shared" si="155"/>
        <v>0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35">
        <v>0.2</v>
      </c>
      <c r="U9931" s="1">
        <v>944.98649999999986</v>
      </c>
      <c r="V9931" t="str">
        <f>VLOOKUP(M9931,People!B:C,2,0)</f>
        <v>Anna Andreadi</v>
      </c>
      <c r="W9931" t="str">
        <f>IFERROR(VLOOKUP(B9931,Returns!B:C,2,0),"NO")</f>
        <v>NO</v>
      </c>
      <c r="X9931" s="34">
        <f t="shared" si="155"/>
        <v>559.99200000000008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35">
        <v>0.2</v>
      </c>
      <c r="U9932" s="1">
        <v>3.4551999999999996</v>
      </c>
      <c r="V9932" t="str">
        <f>VLOOKUP(M9932,People!B:C,2,0)</f>
        <v>Anna Andreadi</v>
      </c>
      <c r="W9932" t="str">
        <f>IFERROR(VLOOKUP(B9932,Returns!B:C,2,0),"NO")</f>
        <v>NO</v>
      </c>
      <c r="X9932" s="34">
        <f t="shared" si="155"/>
        <v>1.9744000000000002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35">
        <v>0.15</v>
      </c>
      <c r="U9933" s="1">
        <v>-40.196000000000055</v>
      </c>
      <c r="V9933" t="str">
        <f>VLOOKUP(M9933,People!B:C,2,0)</f>
        <v>Anna Andreadi</v>
      </c>
      <c r="W9933" t="str">
        <f>IFERROR(VLOOKUP(B9933,Returns!B:C,2,0),"NO")</f>
        <v>NO</v>
      </c>
      <c r="X9933" s="34">
        <f t="shared" si="155"/>
        <v>102.49979999999999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35">
        <v>0</v>
      </c>
      <c r="U9934" s="1">
        <v>13.481999999999998</v>
      </c>
      <c r="V9934" t="str">
        <f>VLOOKUP(M9934,People!B:C,2,0)</f>
        <v>Anna Andreadi</v>
      </c>
      <c r="W9934" t="str">
        <f>IFERROR(VLOOKUP(B9934,Returns!B:C,2,0),"NO")</f>
        <v>NO</v>
      </c>
      <c r="X9934" s="34">
        <f t="shared" si="155"/>
        <v>0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35">
        <v>0</v>
      </c>
      <c r="U9935" s="1">
        <v>47.806499999999993</v>
      </c>
      <c r="V9935" t="str">
        <f>VLOOKUP(M9935,People!B:C,2,0)</f>
        <v>Chuck Magee</v>
      </c>
      <c r="W9935" t="str">
        <f>IFERROR(VLOOKUP(B9935,Returns!B:C,2,0),"NO")</f>
        <v>NO</v>
      </c>
      <c r="X9935" s="34">
        <f t="shared" si="155"/>
        <v>0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35">
        <v>0.2</v>
      </c>
      <c r="U9936" s="1">
        <v>2.5146000000000015</v>
      </c>
      <c r="V9936" t="str">
        <f>VLOOKUP(M9936,People!B:C,2,0)</f>
        <v>Chuck Magee</v>
      </c>
      <c r="W9936" t="str">
        <f>IFERROR(VLOOKUP(B9936,Returns!B:C,2,0),"NO")</f>
        <v>NO</v>
      </c>
      <c r="X9936" s="34">
        <f t="shared" si="155"/>
        <v>6.7056000000000013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35">
        <v>0.2</v>
      </c>
      <c r="U9937" s="1">
        <v>3.6744000000000039</v>
      </c>
      <c r="V9937" t="str">
        <f>VLOOKUP(M9937,People!B:C,2,0)</f>
        <v>Chuck Magee</v>
      </c>
      <c r="W9937" t="str">
        <f>IFERROR(VLOOKUP(B9937,Returns!B:C,2,0),"NO")</f>
        <v>NO</v>
      </c>
      <c r="X9937" s="34">
        <f t="shared" si="155"/>
        <v>7.3488000000000007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35">
        <v>0</v>
      </c>
      <c r="U9938" s="1">
        <v>48.377100000000006</v>
      </c>
      <c r="V9938" t="str">
        <f>VLOOKUP(M9938,People!B:C,2,0)</f>
        <v>Chuck Magee</v>
      </c>
      <c r="W9938" t="str">
        <f>IFERROR(VLOOKUP(B9938,Returns!B:C,2,0),"NO")</f>
        <v>NO</v>
      </c>
      <c r="X9938" s="34">
        <f t="shared" si="155"/>
        <v>0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35">
        <v>0.2</v>
      </c>
      <c r="U9939" s="1">
        <v>-1.7772000000000041</v>
      </c>
      <c r="V9939" t="str">
        <f>VLOOKUP(M9939,People!B:C,2,0)</f>
        <v>Anna Andreadi</v>
      </c>
      <c r="W9939" t="str">
        <f>IFERROR(VLOOKUP(B9939,Returns!B:C,2,0),"NO")</f>
        <v>NO</v>
      </c>
      <c r="X9939" s="34">
        <f t="shared" si="155"/>
        <v>14.217600000000003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35">
        <v>0</v>
      </c>
      <c r="U9940" s="1">
        <v>19.915500000000002</v>
      </c>
      <c r="V9940" t="str">
        <f>VLOOKUP(M9940,People!B:C,2,0)</f>
        <v>Chuck Magee</v>
      </c>
      <c r="W9940" t="str">
        <f>IFERROR(VLOOKUP(B9940,Returns!B:C,2,0),"NO")</f>
        <v>NO</v>
      </c>
      <c r="X9940" s="34">
        <f t="shared" si="155"/>
        <v>0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35">
        <v>0</v>
      </c>
      <c r="U9941" s="1">
        <v>9.9456000000000024</v>
      </c>
      <c r="V9941" t="str">
        <f>VLOOKUP(M9941,People!B:C,2,0)</f>
        <v>Chuck Magee</v>
      </c>
      <c r="W9941" t="str">
        <f>IFERROR(VLOOKUP(B9941,Returns!B:C,2,0),"NO")</f>
        <v>NO</v>
      </c>
      <c r="X9941" s="34">
        <f t="shared" si="155"/>
        <v>0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35">
        <v>0</v>
      </c>
      <c r="U9942" s="1">
        <v>4.8160000000000007</v>
      </c>
      <c r="V9942" t="str">
        <f>VLOOKUP(M9942,People!B:C,2,0)</f>
        <v>Chuck Magee</v>
      </c>
      <c r="W9942" t="str">
        <f>IFERROR(VLOOKUP(B9942,Returns!B:C,2,0),"NO")</f>
        <v>NO</v>
      </c>
      <c r="X9942" s="34">
        <f t="shared" si="155"/>
        <v>0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35">
        <v>0</v>
      </c>
      <c r="U9943" s="1">
        <v>87.196200000000005</v>
      </c>
      <c r="V9943" t="str">
        <f>VLOOKUP(M9943,People!B:C,2,0)</f>
        <v>Anna Andreadi</v>
      </c>
      <c r="W9943" t="str">
        <f>IFERROR(VLOOKUP(B9943,Returns!B:C,2,0),"NO")</f>
        <v>NO</v>
      </c>
      <c r="X9943" s="34">
        <f t="shared" si="155"/>
        <v>0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35">
        <v>0</v>
      </c>
      <c r="U9944" s="1">
        <v>29.964600000000061</v>
      </c>
      <c r="V9944" t="str">
        <f>VLOOKUP(M9944,People!B:C,2,0)</f>
        <v>Anna Andreadi</v>
      </c>
      <c r="W9944" t="str">
        <f>IFERROR(VLOOKUP(B9944,Returns!B:C,2,0),"NO")</f>
        <v>NO</v>
      </c>
      <c r="X9944" s="34">
        <f t="shared" si="155"/>
        <v>0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35">
        <v>0</v>
      </c>
      <c r="U9945" s="1">
        <v>13.299000000000003</v>
      </c>
      <c r="V9945" t="str">
        <f>VLOOKUP(M9945,People!B:C,2,0)</f>
        <v>Anna Andreadi</v>
      </c>
      <c r="W9945" t="str">
        <f>IFERROR(VLOOKUP(B9945,Returns!B:C,2,0),"NO")</f>
        <v>NO</v>
      </c>
      <c r="X9945" s="34">
        <f t="shared" si="155"/>
        <v>0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35">
        <v>0</v>
      </c>
      <c r="U9946" s="1">
        <v>0.4073999999999991</v>
      </c>
      <c r="V9946" t="str">
        <f>VLOOKUP(M9946,People!B:C,2,0)</f>
        <v>Anna Andreadi</v>
      </c>
      <c r="W9946" t="str">
        <f>IFERROR(VLOOKUP(B9946,Returns!B:C,2,0),"NO")</f>
        <v>NO</v>
      </c>
      <c r="X9946" s="34">
        <f t="shared" si="155"/>
        <v>0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35">
        <v>0.2</v>
      </c>
      <c r="U9947" s="1">
        <v>1.0699999999999996</v>
      </c>
      <c r="V9947" t="str">
        <f>VLOOKUP(M9947,People!B:C,2,0)</f>
        <v>Chuck Magee</v>
      </c>
      <c r="W9947" t="str">
        <f>IFERROR(VLOOKUP(B9947,Returns!B:C,2,0),"NO")</f>
        <v>NO</v>
      </c>
      <c r="X9947" s="34">
        <f t="shared" si="155"/>
        <v>0.68480000000000008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35">
        <v>0.2</v>
      </c>
      <c r="U9948" s="1">
        <v>32.130000000000003</v>
      </c>
      <c r="V9948" t="str">
        <f>VLOOKUP(M9948,People!B:C,2,0)</f>
        <v>Chuck Magee</v>
      </c>
      <c r="W9948" t="str">
        <f>IFERROR(VLOOKUP(B9948,Returns!B:C,2,0),"NO")</f>
        <v>NO</v>
      </c>
      <c r="X9948" s="34">
        <f t="shared" si="155"/>
        <v>30.240000000000006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35">
        <v>0</v>
      </c>
      <c r="U9949" s="1">
        <v>539.24639999999999</v>
      </c>
      <c r="V9949" t="str">
        <f>VLOOKUP(M9949,People!B:C,2,0)</f>
        <v>Kelly Williams</v>
      </c>
      <c r="W9949" t="str">
        <f>IFERROR(VLOOKUP(B9949,Returns!B:C,2,0),"NO")</f>
        <v>NO</v>
      </c>
      <c r="X9949" s="34">
        <f t="shared" si="155"/>
        <v>0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35">
        <v>0</v>
      </c>
      <c r="U9950" s="1">
        <v>793.71599999999989</v>
      </c>
      <c r="V9950" t="str">
        <f>VLOOKUP(M9950,People!B:C,2,0)</f>
        <v>Kelly Williams</v>
      </c>
      <c r="W9950" t="str">
        <f>IFERROR(VLOOKUP(B9950,Returns!B:C,2,0),"NO")</f>
        <v>NO</v>
      </c>
      <c r="X9950" s="34">
        <f t="shared" si="155"/>
        <v>0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35">
        <v>0</v>
      </c>
      <c r="U9951" s="1">
        <v>15.954299999999993</v>
      </c>
      <c r="V9951" t="str">
        <f>VLOOKUP(M9951,People!B:C,2,0)</f>
        <v>Kelly Williams</v>
      </c>
      <c r="W9951" t="str">
        <f>IFERROR(VLOOKUP(B9951,Returns!B:C,2,0),"NO")</f>
        <v>NO</v>
      </c>
      <c r="X9951" s="34">
        <f t="shared" si="155"/>
        <v>0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35">
        <v>0</v>
      </c>
      <c r="U9952" s="1">
        <v>14.7593</v>
      </c>
      <c r="V9952" t="str">
        <f>VLOOKUP(M9952,People!B:C,2,0)</f>
        <v>Kelly Williams</v>
      </c>
      <c r="W9952" t="str">
        <f>IFERROR(VLOOKUP(B9952,Returns!B:C,2,0),"NO")</f>
        <v>NO</v>
      </c>
      <c r="X9952" s="34">
        <f t="shared" si="155"/>
        <v>0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35">
        <v>0</v>
      </c>
      <c r="U9953" s="1">
        <v>8.69</v>
      </c>
      <c r="V9953" t="str">
        <f>VLOOKUP(M9953,People!B:C,2,0)</f>
        <v>Kelly Williams</v>
      </c>
      <c r="W9953" t="str">
        <f>IFERROR(VLOOKUP(B9953,Returns!B:C,2,0),"NO")</f>
        <v>NO</v>
      </c>
      <c r="X9953" s="34">
        <f t="shared" si="155"/>
        <v>0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35">
        <v>0.2</v>
      </c>
      <c r="U9954" s="1">
        <v>20.723999999999997</v>
      </c>
      <c r="V9954" t="str">
        <f>VLOOKUP(M9954,People!B:C,2,0)</f>
        <v>Anna Andreadi</v>
      </c>
      <c r="W9954" t="str">
        <f>IFERROR(VLOOKUP(B9954,Returns!B:C,2,0),"NO")</f>
        <v>Yes</v>
      </c>
      <c r="X9954" s="34">
        <f t="shared" si="155"/>
        <v>11.052800000000001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35">
        <v>0</v>
      </c>
      <c r="U9955" s="1">
        <v>3.1104000000000003</v>
      </c>
      <c r="V9955" t="str">
        <f>VLOOKUP(M9955,People!B:C,2,0)</f>
        <v>Anna Andreadi</v>
      </c>
      <c r="W9955" t="str">
        <f>IFERROR(VLOOKUP(B9955,Returns!B:C,2,0),"NO")</f>
        <v>Yes</v>
      </c>
      <c r="X9955" s="34">
        <f t="shared" si="155"/>
        <v>0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35">
        <v>0.2</v>
      </c>
      <c r="U9956" s="1">
        <v>11.558699999999998</v>
      </c>
      <c r="V9956" t="str">
        <f>VLOOKUP(M9956,People!B:C,2,0)</f>
        <v>Anna Andreadi</v>
      </c>
      <c r="W9956" t="str">
        <f>IFERROR(VLOOKUP(B9956,Returns!B:C,2,0),"NO")</f>
        <v>Yes</v>
      </c>
      <c r="X9956" s="34">
        <f t="shared" si="155"/>
        <v>6.8496000000000015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35">
        <v>0.2</v>
      </c>
      <c r="U9957" s="1">
        <v>10.258800000000008</v>
      </c>
      <c r="V9957" t="str">
        <f>VLOOKUP(M9957,People!B:C,2,0)</f>
        <v>Anna Andreadi</v>
      </c>
      <c r="W9957" t="str">
        <f>IFERROR(VLOOKUP(B9957,Returns!B:C,2,0),"NO")</f>
        <v>Yes</v>
      </c>
      <c r="X9957" s="34">
        <f t="shared" si="155"/>
        <v>54.7136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35">
        <v>0</v>
      </c>
      <c r="U9958" s="1">
        <v>21.784499999999998</v>
      </c>
      <c r="V9958" t="str">
        <f>VLOOKUP(M9958,People!B:C,2,0)</f>
        <v>Chuck Magee</v>
      </c>
      <c r="W9958" t="str">
        <f>IFERROR(VLOOKUP(B9958,Returns!B:C,2,0),"NO")</f>
        <v>Yes</v>
      </c>
      <c r="X9958" s="34">
        <f t="shared" si="155"/>
        <v>0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35">
        <v>0</v>
      </c>
      <c r="U9959" s="1">
        <v>109.7208</v>
      </c>
      <c r="V9959" t="str">
        <f>VLOOKUP(M9959,People!B:C,2,0)</f>
        <v>Chuck Magee</v>
      </c>
      <c r="W9959" t="str">
        <f>IFERROR(VLOOKUP(B9959,Returns!B:C,2,0),"NO")</f>
        <v>Yes</v>
      </c>
      <c r="X9959" s="34">
        <f t="shared" si="155"/>
        <v>0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35">
        <v>0</v>
      </c>
      <c r="U9960" s="1">
        <v>2.1899999999999995</v>
      </c>
      <c r="V9960" t="str">
        <f>VLOOKUP(M9960,People!B:C,2,0)</f>
        <v>Chuck Magee</v>
      </c>
      <c r="W9960" t="str">
        <f>IFERROR(VLOOKUP(B9960,Returns!B:C,2,0),"NO")</f>
        <v>Yes</v>
      </c>
      <c r="X9960" s="34">
        <f t="shared" si="155"/>
        <v>0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35">
        <v>0.2</v>
      </c>
      <c r="U9961" s="1">
        <v>1.8687999999999998</v>
      </c>
      <c r="V9961" t="str">
        <f>VLOOKUP(M9961,People!B:C,2,0)</f>
        <v>Anna Andreadi</v>
      </c>
      <c r="W9961" t="str">
        <f>IFERROR(VLOOKUP(B9961,Returns!B:C,2,0),"NO")</f>
        <v>NO</v>
      </c>
      <c r="X9961" s="34">
        <f t="shared" si="155"/>
        <v>1.8688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35">
        <v>0</v>
      </c>
      <c r="U9962" s="1">
        <v>3.2399999999999984</v>
      </c>
      <c r="V9962" t="str">
        <f>VLOOKUP(M9962,People!B:C,2,0)</f>
        <v>Cassandra Brandow</v>
      </c>
      <c r="W9962" t="str">
        <f>IFERROR(VLOOKUP(B9962,Returns!B:C,2,0),"NO")</f>
        <v>NO</v>
      </c>
      <c r="X9962" s="34">
        <f t="shared" si="155"/>
        <v>0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35">
        <v>0.2</v>
      </c>
      <c r="U9963" s="1">
        <v>23.7742</v>
      </c>
      <c r="V9963" t="str">
        <f>VLOOKUP(M9963,People!B:C,2,0)</f>
        <v>Kelly Williams</v>
      </c>
      <c r="W9963" t="str">
        <f>IFERROR(VLOOKUP(B9963,Returns!B:C,2,0),"NO")</f>
        <v>NO</v>
      </c>
      <c r="X9963" s="34">
        <f t="shared" si="155"/>
        <v>13.116800000000001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35">
        <v>0.32</v>
      </c>
      <c r="U9964" s="1">
        <v>-67.670400000000001</v>
      </c>
      <c r="V9964" t="str">
        <f>VLOOKUP(M9964,People!B:C,2,0)</f>
        <v>Kelly Williams</v>
      </c>
      <c r="W9964" t="str">
        <f>IFERROR(VLOOKUP(B9964,Returns!B:C,2,0),"NO")</f>
        <v>NO</v>
      </c>
      <c r="X9964" s="34">
        <f t="shared" si="155"/>
        <v>122.70899199999998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35">
        <v>0.2</v>
      </c>
      <c r="U9965" s="1">
        <v>3.6288</v>
      </c>
      <c r="V9965" t="str">
        <f>VLOOKUP(M9965,People!B:C,2,0)</f>
        <v>Chuck Magee</v>
      </c>
      <c r="W9965" t="str">
        <f>IFERROR(VLOOKUP(B9965,Returns!B:C,2,0),"NO")</f>
        <v>NO</v>
      </c>
      <c r="X9965" s="34">
        <f t="shared" si="155"/>
        <v>2.0736000000000003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35">
        <v>0</v>
      </c>
      <c r="U9966" s="1">
        <v>6.4319999999999995</v>
      </c>
      <c r="V9966" t="str">
        <f>VLOOKUP(M9966,People!B:C,2,0)</f>
        <v>Chuck Magee</v>
      </c>
      <c r="W9966" t="str">
        <f>IFERROR(VLOOKUP(B9966,Returns!B:C,2,0),"NO")</f>
        <v>NO</v>
      </c>
      <c r="X9966" s="34">
        <f t="shared" si="155"/>
        <v>0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35">
        <v>0</v>
      </c>
      <c r="U9967" s="1">
        <v>2.3406000000000002</v>
      </c>
      <c r="V9967" t="str">
        <f>VLOOKUP(M9967,People!B:C,2,0)</f>
        <v>Chuck Magee</v>
      </c>
      <c r="W9967" t="str">
        <f>IFERROR(VLOOKUP(B9967,Returns!B:C,2,0),"NO")</f>
        <v>NO</v>
      </c>
      <c r="X9967" s="34">
        <f t="shared" si="155"/>
        <v>0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35">
        <v>0</v>
      </c>
      <c r="U9968" s="1">
        <v>51.554299999999991</v>
      </c>
      <c r="V9968" t="str">
        <f>VLOOKUP(M9968,People!B:C,2,0)</f>
        <v>Chuck Magee</v>
      </c>
      <c r="W9968" t="str">
        <f>IFERROR(VLOOKUP(B9968,Returns!B:C,2,0),"NO")</f>
        <v>NO</v>
      </c>
      <c r="X9968" s="34">
        <f t="shared" si="155"/>
        <v>0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35">
        <v>0</v>
      </c>
      <c r="U9969" s="1">
        <v>18.089999999999996</v>
      </c>
      <c r="V9969" t="str">
        <f>VLOOKUP(M9969,People!B:C,2,0)</f>
        <v>Chuck Magee</v>
      </c>
      <c r="W9969" t="str">
        <f>IFERROR(VLOOKUP(B9969,Returns!B:C,2,0),"NO")</f>
        <v>NO</v>
      </c>
      <c r="X9969" s="34">
        <f t="shared" si="155"/>
        <v>0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35">
        <v>0</v>
      </c>
      <c r="U9970" s="1">
        <v>331.19099999999997</v>
      </c>
      <c r="V9970" t="str">
        <f>VLOOKUP(M9970,People!B:C,2,0)</f>
        <v>Chuck Magee</v>
      </c>
      <c r="W9970" t="str">
        <f>IFERROR(VLOOKUP(B9970,Returns!B:C,2,0),"NO")</f>
        <v>NO</v>
      </c>
      <c r="X9970" s="34">
        <f t="shared" si="155"/>
        <v>0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35">
        <v>0</v>
      </c>
      <c r="U9971" s="1">
        <v>6.5974999999999993</v>
      </c>
      <c r="V9971" t="str">
        <f>VLOOKUP(M9971,People!B:C,2,0)</f>
        <v>Chuck Magee</v>
      </c>
      <c r="W9971" t="str">
        <f>IFERROR(VLOOKUP(B9971,Returns!B:C,2,0),"NO")</f>
        <v>NO</v>
      </c>
      <c r="X9971" s="34">
        <f t="shared" si="155"/>
        <v>0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35">
        <v>0</v>
      </c>
      <c r="U9972" s="1">
        <v>54.997599999999991</v>
      </c>
      <c r="V9972" t="str">
        <f>VLOOKUP(M9972,People!B:C,2,0)</f>
        <v>Cassandra Brandow</v>
      </c>
      <c r="W9972" t="str">
        <f>IFERROR(VLOOKUP(B9972,Returns!B:C,2,0),"NO")</f>
        <v>NO</v>
      </c>
      <c r="X9972" s="34">
        <f t="shared" si="155"/>
        <v>0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35">
        <v>0</v>
      </c>
      <c r="U9973" s="1">
        <v>42.22499999999998</v>
      </c>
      <c r="V9973" t="str">
        <f>VLOOKUP(M9973,People!B:C,2,0)</f>
        <v>Cassandra Brandow</v>
      </c>
      <c r="W9973" t="str">
        <f>IFERROR(VLOOKUP(B9973,Returns!B:C,2,0),"NO")</f>
        <v>NO</v>
      </c>
      <c r="X9973" s="34">
        <f t="shared" si="155"/>
        <v>0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35">
        <v>0.2</v>
      </c>
      <c r="U9974" s="1">
        <v>33.604199999999992</v>
      </c>
      <c r="V9974" t="str">
        <f>VLOOKUP(M9974,People!B:C,2,0)</f>
        <v>Kelly Williams</v>
      </c>
      <c r="W9974" t="str">
        <f>IFERROR(VLOOKUP(B9974,Returns!B:C,2,0),"NO")</f>
        <v>NO</v>
      </c>
      <c r="X9974" s="34">
        <f t="shared" si="155"/>
        <v>19.913600000000002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35">
        <v>0.2</v>
      </c>
      <c r="U9975" s="1">
        <v>27.195999999999998</v>
      </c>
      <c r="V9975" t="str">
        <f>VLOOKUP(M9975,People!B:C,2,0)</f>
        <v>Anna Andreadi</v>
      </c>
      <c r="W9975" t="str">
        <f>IFERROR(VLOOKUP(B9975,Returns!B:C,2,0),"NO")</f>
        <v>NO</v>
      </c>
      <c r="X9975" s="34">
        <f t="shared" si="155"/>
        <v>54.391999999999996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35">
        <v>0</v>
      </c>
      <c r="U9976" s="1">
        <v>5.2332000000000001</v>
      </c>
      <c r="V9976" t="str">
        <f>VLOOKUP(M9976,People!B:C,2,0)</f>
        <v>Anna Andreadi</v>
      </c>
      <c r="W9976" t="str">
        <f>IFERROR(VLOOKUP(B9976,Returns!B:C,2,0),"NO")</f>
        <v>NO</v>
      </c>
      <c r="X9976" s="34">
        <f t="shared" si="155"/>
        <v>0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35">
        <v>0</v>
      </c>
      <c r="U9977" s="1">
        <v>6.4127999999999998</v>
      </c>
      <c r="V9977" t="str">
        <f>VLOOKUP(M9977,People!B:C,2,0)</f>
        <v>Anna Andreadi</v>
      </c>
      <c r="W9977" t="str">
        <f>IFERROR(VLOOKUP(B9977,Returns!B:C,2,0),"NO")</f>
        <v>NO</v>
      </c>
      <c r="X9977" s="34">
        <f t="shared" si="155"/>
        <v>0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35">
        <v>0.2</v>
      </c>
      <c r="U9978" s="1">
        <v>31.197999999999986</v>
      </c>
      <c r="V9978" t="str">
        <f>VLOOKUP(M9978,People!B:C,2,0)</f>
        <v>Anna Andreadi</v>
      </c>
      <c r="W9978" t="str">
        <f>IFERROR(VLOOKUP(B9978,Returns!B:C,2,0),"NO")</f>
        <v>NO</v>
      </c>
      <c r="X9978" s="34">
        <f t="shared" si="155"/>
        <v>49.916800000000009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35">
        <v>0</v>
      </c>
      <c r="U9979" s="1">
        <v>0</v>
      </c>
      <c r="V9979" t="str">
        <f>VLOOKUP(M9979,People!B:C,2,0)</f>
        <v>Anna Andreadi</v>
      </c>
      <c r="W9979" t="str">
        <f>IFERROR(VLOOKUP(B9979,Returns!B:C,2,0),"NO")</f>
        <v>NO</v>
      </c>
      <c r="X9979" s="34">
        <f t="shared" si="155"/>
        <v>0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35">
        <v>0.2</v>
      </c>
      <c r="U9980" s="1">
        <v>4.6815999999999995</v>
      </c>
      <c r="V9980" t="str">
        <f>VLOOKUP(M9980,People!B:C,2,0)</f>
        <v>Anna Andreadi</v>
      </c>
      <c r="W9980" t="str">
        <f>IFERROR(VLOOKUP(B9980,Returns!B:C,2,0),"NO")</f>
        <v>NO</v>
      </c>
      <c r="X9980" s="34">
        <f t="shared" si="155"/>
        <v>2.6752000000000002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35">
        <v>0.2</v>
      </c>
      <c r="U9981" s="1">
        <v>153.11519999999999</v>
      </c>
      <c r="V9981" t="str">
        <f>VLOOKUP(M9981,People!B:C,2,0)</f>
        <v>Anna Andreadi</v>
      </c>
      <c r="W9981" t="str">
        <f>IFERROR(VLOOKUP(B9981,Returns!B:C,2,0),"NO")</f>
        <v>NO</v>
      </c>
      <c r="X9981" s="34">
        <f t="shared" si="155"/>
        <v>87.494400000000027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35">
        <v>0</v>
      </c>
      <c r="U9982" s="1">
        <v>22.354800000000004</v>
      </c>
      <c r="V9982" t="str">
        <f>VLOOKUP(M9982,People!B:C,2,0)</f>
        <v>Cassandra Brandow</v>
      </c>
      <c r="W9982" t="str">
        <f>IFERROR(VLOOKUP(B9982,Returns!B:C,2,0),"NO")</f>
        <v>NO</v>
      </c>
      <c r="X9982" s="34">
        <f t="shared" si="155"/>
        <v>0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35">
        <v>0.2</v>
      </c>
      <c r="U9983" s="1">
        <v>5.368999999999998</v>
      </c>
      <c r="V9983" t="str">
        <f>VLOOKUP(M9983,People!B:C,2,0)</f>
        <v>Chuck Magee</v>
      </c>
      <c r="W9983" t="str">
        <f>IFERROR(VLOOKUP(B9983,Returns!B:C,2,0),"NO")</f>
        <v>NO</v>
      </c>
      <c r="X9983" s="34">
        <f t="shared" si="155"/>
        <v>3.3040000000000007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35">
        <v>0</v>
      </c>
      <c r="U9984" s="1">
        <v>16.713200000000001</v>
      </c>
      <c r="V9984" t="str">
        <f>VLOOKUP(M9984,People!B:C,2,0)</f>
        <v>Kelly Williams</v>
      </c>
      <c r="W9984" t="str">
        <f>IFERROR(VLOOKUP(B9984,Returns!B:C,2,0),"NO")</f>
        <v>NO</v>
      </c>
      <c r="X9984" s="34">
        <f t="shared" si="155"/>
        <v>0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35">
        <v>0</v>
      </c>
      <c r="U9985" s="1">
        <v>27.434400000000011</v>
      </c>
      <c r="V9985" t="str">
        <f>VLOOKUP(M9985,People!B:C,2,0)</f>
        <v>Kelly Williams</v>
      </c>
      <c r="W9985" t="str">
        <f>IFERROR(VLOOKUP(B9985,Returns!B:C,2,0),"NO")</f>
        <v>NO</v>
      </c>
      <c r="X9985" s="34">
        <f t="shared" si="155"/>
        <v>0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35">
        <v>0</v>
      </c>
      <c r="U9986" s="1">
        <v>15.120000000000001</v>
      </c>
      <c r="V9986" t="str">
        <f>VLOOKUP(M9986,People!B:C,2,0)</f>
        <v>Chuck Magee</v>
      </c>
      <c r="W9986" t="str">
        <f>IFERROR(VLOOKUP(B9986,Returns!B:C,2,0),"NO")</f>
        <v>NO</v>
      </c>
      <c r="X9986" s="34">
        <f t="shared" ref="X9986:X9995" si="156">T9986*R9986</f>
        <v>0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35">
        <v>0</v>
      </c>
      <c r="U9987" s="1">
        <v>16.123999999999995</v>
      </c>
      <c r="V9987" t="str">
        <f>VLOOKUP(M9987,People!B:C,2,0)</f>
        <v>Chuck Magee</v>
      </c>
      <c r="W9987" t="str">
        <f>IFERROR(VLOOKUP(B9987,Returns!B:C,2,0),"NO")</f>
        <v>NO</v>
      </c>
      <c r="X9987" s="34">
        <f t="shared" si="156"/>
        <v>0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35">
        <v>0</v>
      </c>
      <c r="U9988" s="1">
        <v>15.220800000000001</v>
      </c>
      <c r="V9988" t="str">
        <f>VLOOKUP(M9988,People!B:C,2,0)</f>
        <v>Anna Andreadi</v>
      </c>
      <c r="W9988" t="str">
        <f>IFERROR(VLOOKUP(B9988,Returns!B:C,2,0),"NO")</f>
        <v>NO</v>
      </c>
      <c r="X9988" s="34">
        <f t="shared" si="156"/>
        <v>0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35">
        <v>0</v>
      </c>
      <c r="U9989" s="1">
        <v>28.796399999999998</v>
      </c>
      <c r="V9989" t="str">
        <f>VLOOKUP(M9989,People!B:C,2,0)</f>
        <v>Cassandra Brandow</v>
      </c>
      <c r="W9989" t="str">
        <f>IFERROR(VLOOKUP(B9989,Returns!B:C,2,0),"NO")</f>
        <v>NO</v>
      </c>
      <c r="X9989" s="34">
        <f t="shared" si="156"/>
        <v>0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35">
        <v>0</v>
      </c>
      <c r="U9990" s="1">
        <v>55.647000000000006</v>
      </c>
      <c r="V9990" t="str">
        <f>VLOOKUP(M9990,People!B:C,2,0)</f>
        <v>Cassandra Brandow</v>
      </c>
      <c r="W9990" t="str">
        <f>IFERROR(VLOOKUP(B9990,Returns!B:C,2,0),"NO")</f>
        <v>NO</v>
      </c>
      <c r="X9990" s="34">
        <f t="shared" si="156"/>
        <v>0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35">
        <v>0.2</v>
      </c>
      <c r="U9991" s="1">
        <v>4.1027999999999993</v>
      </c>
      <c r="V9991" t="str">
        <f>VLOOKUP(M9991,People!B:C,2,0)</f>
        <v>Cassandra Brandow</v>
      </c>
      <c r="W9991" t="str">
        <f>IFERROR(VLOOKUP(B9991,Returns!B:C,2,0),"NO")</f>
        <v>NO</v>
      </c>
      <c r="X9991" s="34">
        <f t="shared" si="156"/>
        <v>5.0496000000000008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35">
        <v>0</v>
      </c>
      <c r="U9992" s="1">
        <v>15.633199999999988</v>
      </c>
      <c r="V9992" t="str">
        <f>VLOOKUP(M9992,People!B:C,2,0)</f>
        <v>Anna Andreadi</v>
      </c>
      <c r="W9992" t="str">
        <f>IFERROR(VLOOKUP(B9992,Returns!B:C,2,0),"NO")</f>
        <v>Yes</v>
      </c>
      <c r="X9992" s="34">
        <f t="shared" si="156"/>
        <v>0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35">
        <v>0.2</v>
      </c>
      <c r="U9993" s="1">
        <v>19.393200000000007</v>
      </c>
      <c r="V9993" t="str">
        <f>VLOOKUP(M9993,People!B:C,2,0)</f>
        <v>Anna Andreadi</v>
      </c>
      <c r="W9993" t="str">
        <f>IFERROR(VLOOKUP(B9993,Returns!B:C,2,0),"NO")</f>
        <v>Yes</v>
      </c>
      <c r="X9993" s="34">
        <f t="shared" si="156"/>
        <v>51.71520000000001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35">
        <v>0</v>
      </c>
      <c r="U9994" s="1">
        <v>13.32</v>
      </c>
      <c r="V9994" t="str">
        <f>VLOOKUP(M9994,People!B:C,2,0)</f>
        <v>Anna Andreadi</v>
      </c>
      <c r="W9994" t="str">
        <f>IFERROR(VLOOKUP(B9994,Returns!B:C,2,0),"NO")</f>
        <v>Yes</v>
      </c>
      <c r="X9994" s="34">
        <f t="shared" si="156"/>
        <v>0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35">
        <v>0</v>
      </c>
      <c r="U9995" s="1">
        <v>72.947999999999979</v>
      </c>
      <c r="V9995" t="str">
        <f>VLOOKUP(M9995,People!B:C,2,0)</f>
        <v>Anna Andreadi</v>
      </c>
      <c r="W9995" t="str">
        <f>IFERROR(VLOOKUP(B9995,Returns!B:C,2,0),"NO")</f>
        <v>NO</v>
      </c>
      <c r="X9995" s="34">
        <f t="shared" si="156"/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F17" sqref="F17:F18"/>
    </sheetView>
  </sheetViews>
  <sheetFormatPr defaultRowHeight="12.75" x14ac:dyDescent="0.2"/>
  <sheetData>
    <row r="1" spans="1:3" x14ac:dyDescent="0.2">
      <c r="A1" s="1" t="s">
        <v>5930</v>
      </c>
      <c r="B1" s="1" t="s">
        <v>12</v>
      </c>
      <c r="C1" s="1" t="s">
        <v>5930</v>
      </c>
    </row>
    <row r="2" spans="1:3" x14ac:dyDescent="0.2">
      <c r="A2" s="1" t="s">
        <v>5177</v>
      </c>
      <c r="B2" s="1" t="s">
        <v>41</v>
      </c>
      <c r="C2" s="1" t="s">
        <v>5177</v>
      </c>
    </row>
    <row r="3" spans="1:3" x14ac:dyDescent="0.2">
      <c r="A3" s="1" t="s">
        <v>2264</v>
      </c>
      <c r="B3" s="1" t="s">
        <v>135</v>
      </c>
      <c r="C3" s="1" t="s">
        <v>2264</v>
      </c>
    </row>
    <row r="4" spans="1:3" x14ac:dyDescent="0.2">
      <c r="A4" s="1" t="s">
        <v>4211</v>
      </c>
      <c r="B4" s="1" t="s">
        <v>97</v>
      </c>
      <c r="C4" s="1" t="s">
        <v>4211</v>
      </c>
    </row>
    <row r="5" spans="1:3" x14ac:dyDescent="0.2">
      <c r="A5" s="1" t="s">
        <v>684</v>
      </c>
      <c r="B5" s="1" t="s">
        <v>28</v>
      </c>
      <c r="C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"/>
  <sheetViews>
    <sheetView workbookViewId="0">
      <selection activeCell="H17" sqref="H17"/>
    </sheetView>
  </sheetViews>
  <sheetFormatPr defaultRowHeight="12.75" x14ac:dyDescent="0.2"/>
  <cols>
    <col min="2" max="2" width="14.85546875" bestFit="1" customWidth="1"/>
  </cols>
  <sheetData>
    <row r="1" spans="1:3" x14ac:dyDescent="0.2">
      <c r="A1" s="1" t="s">
        <v>5931</v>
      </c>
      <c r="B1" t="s">
        <v>1</v>
      </c>
      <c r="C1" s="1" t="s">
        <v>5931</v>
      </c>
    </row>
    <row r="2" spans="1:3" x14ac:dyDescent="0.2">
      <c r="A2" s="1" t="s">
        <v>5932</v>
      </c>
      <c r="B2" t="s">
        <v>5933</v>
      </c>
      <c r="C2" s="1" t="s">
        <v>5932</v>
      </c>
    </row>
    <row r="3" spans="1:3" x14ac:dyDescent="0.2">
      <c r="A3" s="1" t="s">
        <v>5932</v>
      </c>
      <c r="B3" t="s">
        <v>5933</v>
      </c>
      <c r="C3" s="1" t="s">
        <v>5932</v>
      </c>
    </row>
    <row r="4" spans="1:3" x14ac:dyDescent="0.2">
      <c r="A4" s="1" t="s">
        <v>5932</v>
      </c>
      <c r="B4" t="s">
        <v>5933</v>
      </c>
      <c r="C4" s="1" t="s">
        <v>5932</v>
      </c>
    </row>
    <row r="5" spans="1:3" x14ac:dyDescent="0.2">
      <c r="A5" s="1" t="s">
        <v>5932</v>
      </c>
      <c r="B5" t="s">
        <v>5933</v>
      </c>
      <c r="C5" s="1" t="s">
        <v>5932</v>
      </c>
    </row>
    <row r="6" spans="1:3" x14ac:dyDescent="0.2">
      <c r="A6" s="1" t="s">
        <v>5932</v>
      </c>
      <c r="B6" t="s">
        <v>5934</v>
      </c>
      <c r="C6" s="1" t="s">
        <v>5932</v>
      </c>
    </row>
    <row r="7" spans="1:3" x14ac:dyDescent="0.2">
      <c r="A7" s="1" t="s">
        <v>5932</v>
      </c>
      <c r="B7" t="s">
        <v>5935</v>
      </c>
      <c r="C7" s="1" t="s">
        <v>5932</v>
      </c>
    </row>
    <row r="8" spans="1:3" x14ac:dyDescent="0.2">
      <c r="A8" s="1" t="s">
        <v>5932</v>
      </c>
      <c r="B8" t="s">
        <v>5935</v>
      </c>
      <c r="C8" s="1" t="s">
        <v>5932</v>
      </c>
    </row>
    <row r="9" spans="1:3" x14ac:dyDescent="0.2">
      <c r="A9" s="1" t="s">
        <v>5932</v>
      </c>
      <c r="B9" t="s">
        <v>5935</v>
      </c>
      <c r="C9" s="1" t="s">
        <v>5932</v>
      </c>
    </row>
    <row r="10" spans="1:3" x14ac:dyDescent="0.2">
      <c r="A10" s="1" t="s">
        <v>5932</v>
      </c>
      <c r="B10" t="s">
        <v>5935</v>
      </c>
      <c r="C10" s="1" t="s">
        <v>5932</v>
      </c>
    </row>
    <row r="11" spans="1:3" x14ac:dyDescent="0.2">
      <c r="A11" s="1" t="s">
        <v>5932</v>
      </c>
      <c r="B11" t="s">
        <v>5936</v>
      </c>
      <c r="C11" s="1" t="s">
        <v>5932</v>
      </c>
    </row>
    <row r="12" spans="1:3" x14ac:dyDescent="0.2">
      <c r="A12" s="1" t="s">
        <v>5932</v>
      </c>
      <c r="B12" t="s">
        <v>5937</v>
      </c>
      <c r="C12" s="1" t="s">
        <v>5932</v>
      </c>
    </row>
    <row r="13" spans="1:3" x14ac:dyDescent="0.2">
      <c r="A13" s="1" t="s">
        <v>5932</v>
      </c>
      <c r="B13" t="s">
        <v>5937</v>
      </c>
      <c r="C13" s="1" t="s">
        <v>5932</v>
      </c>
    </row>
    <row r="14" spans="1:3" x14ac:dyDescent="0.2">
      <c r="A14" s="1" t="s">
        <v>5932</v>
      </c>
      <c r="B14" t="s">
        <v>5938</v>
      </c>
      <c r="C14" s="1" t="s">
        <v>5932</v>
      </c>
    </row>
    <row r="15" spans="1:3" x14ac:dyDescent="0.2">
      <c r="A15" s="1" t="s">
        <v>5932</v>
      </c>
      <c r="B15" t="s">
        <v>5938</v>
      </c>
      <c r="C15" s="1" t="s">
        <v>5932</v>
      </c>
    </row>
    <row r="16" spans="1:3" x14ac:dyDescent="0.2">
      <c r="A16" s="1" t="s">
        <v>5932</v>
      </c>
      <c r="B16" t="s">
        <v>5938</v>
      </c>
      <c r="C16" s="1" t="s">
        <v>5932</v>
      </c>
    </row>
    <row r="17" spans="1:3" x14ac:dyDescent="0.2">
      <c r="A17" s="1" t="s">
        <v>5932</v>
      </c>
      <c r="B17" t="s">
        <v>5938</v>
      </c>
      <c r="C17" s="1" t="s">
        <v>5932</v>
      </c>
    </row>
    <row r="18" spans="1:3" x14ac:dyDescent="0.2">
      <c r="A18" s="1" t="s">
        <v>5932</v>
      </c>
      <c r="B18" t="s">
        <v>5939</v>
      </c>
      <c r="C18" s="1" t="s">
        <v>5932</v>
      </c>
    </row>
    <row r="19" spans="1:3" x14ac:dyDescent="0.2">
      <c r="A19" s="1" t="s">
        <v>5932</v>
      </c>
      <c r="B19" t="s">
        <v>5940</v>
      </c>
      <c r="C19" s="1" t="s">
        <v>5932</v>
      </c>
    </row>
    <row r="20" spans="1:3" x14ac:dyDescent="0.2">
      <c r="A20" s="1" t="s">
        <v>5932</v>
      </c>
      <c r="B20" t="s">
        <v>5940</v>
      </c>
      <c r="C20" s="1" t="s">
        <v>5932</v>
      </c>
    </row>
    <row r="21" spans="1:3" x14ac:dyDescent="0.2">
      <c r="A21" s="1" t="s">
        <v>5932</v>
      </c>
      <c r="B21" t="s">
        <v>5941</v>
      </c>
      <c r="C21" s="1" t="s">
        <v>5932</v>
      </c>
    </row>
    <row r="22" spans="1:3" x14ac:dyDescent="0.2">
      <c r="A22" s="1" t="s">
        <v>5932</v>
      </c>
      <c r="B22" t="s">
        <v>5942</v>
      </c>
      <c r="C22" s="1" t="s">
        <v>5932</v>
      </c>
    </row>
    <row r="23" spans="1:3" x14ac:dyDescent="0.2">
      <c r="A23" s="1" t="s">
        <v>5932</v>
      </c>
      <c r="B23" t="s">
        <v>5943</v>
      </c>
      <c r="C23" s="1" t="s">
        <v>5932</v>
      </c>
    </row>
    <row r="24" spans="1:3" x14ac:dyDescent="0.2">
      <c r="A24" s="1" t="s">
        <v>5932</v>
      </c>
      <c r="B24" t="s">
        <v>5943</v>
      </c>
      <c r="C24" s="1" t="s">
        <v>5932</v>
      </c>
    </row>
    <row r="25" spans="1:3" x14ac:dyDescent="0.2">
      <c r="A25" s="1" t="s">
        <v>5932</v>
      </c>
      <c r="B25" t="s">
        <v>5943</v>
      </c>
      <c r="C25" s="1" t="s">
        <v>5932</v>
      </c>
    </row>
    <row r="26" spans="1:3" x14ac:dyDescent="0.2">
      <c r="A26" s="1" t="s">
        <v>5932</v>
      </c>
      <c r="B26" t="s">
        <v>5944</v>
      </c>
      <c r="C26" s="1" t="s">
        <v>5932</v>
      </c>
    </row>
    <row r="27" spans="1:3" x14ac:dyDescent="0.2">
      <c r="A27" s="1" t="s">
        <v>5932</v>
      </c>
      <c r="B27" t="s">
        <v>5944</v>
      </c>
      <c r="C27" s="1" t="s">
        <v>5932</v>
      </c>
    </row>
    <row r="28" spans="1:3" x14ac:dyDescent="0.2">
      <c r="A28" s="1" t="s">
        <v>5932</v>
      </c>
      <c r="B28" t="s">
        <v>5944</v>
      </c>
      <c r="C28" s="1" t="s">
        <v>5932</v>
      </c>
    </row>
    <row r="29" spans="1:3" x14ac:dyDescent="0.2">
      <c r="A29" s="1" t="s">
        <v>5932</v>
      </c>
      <c r="B29" t="s">
        <v>5944</v>
      </c>
      <c r="C29" s="1" t="s">
        <v>5932</v>
      </c>
    </row>
    <row r="30" spans="1:3" x14ac:dyDescent="0.2">
      <c r="A30" s="1" t="s">
        <v>5932</v>
      </c>
      <c r="B30" t="s">
        <v>5944</v>
      </c>
      <c r="C30" s="1" t="s">
        <v>5932</v>
      </c>
    </row>
    <row r="31" spans="1:3" x14ac:dyDescent="0.2">
      <c r="A31" s="1" t="s">
        <v>5932</v>
      </c>
      <c r="B31" t="s">
        <v>5944</v>
      </c>
      <c r="C31" s="1" t="s">
        <v>5932</v>
      </c>
    </row>
    <row r="32" spans="1:3" x14ac:dyDescent="0.2">
      <c r="A32" s="1" t="s">
        <v>5932</v>
      </c>
      <c r="B32" t="s">
        <v>5944</v>
      </c>
      <c r="C32" s="1" t="s">
        <v>5932</v>
      </c>
    </row>
    <row r="33" spans="1:3" x14ac:dyDescent="0.2">
      <c r="A33" s="1" t="s">
        <v>5932</v>
      </c>
      <c r="B33" t="s">
        <v>5945</v>
      </c>
      <c r="C33" s="1" t="s">
        <v>5932</v>
      </c>
    </row>
    <row r="34" spans="1:3" x14ac:dyDescent="0.2">
      <c r="A34" s="1" t="s">
        <v>5932</v>
      </c>
      <c r="B34" t="s">
        <v>5946</v>
      </c>
      <c r="C34" s="1" t="s">
        <v>5932</v>
      </c>
    </row>
    <row r="35" spans="1:3" x14ac:dyDescent="0.2">
      <c r="A35" s="1" t="s">
        <v>5932</v>
      </c>
      <c r="B35" t="s">
        <v>5946</v>
      </c>
      <c r="C35" s="1" t="s">
        <v>5932</v>
      </c>
    </row>
    <row r="36" spans="1:3" x14ac:dyDescent="0.2">
      <c r="A36" s="1" t="s">
        <v>5932</v>
      </c>
      <c r="B36" t="s">
        <v>5947</v>
      </c>
      <c r="C36" s="1" t="s">
        <v>5932</v>
      </c>
    </row>
    <row r="37" spans="1:3" x14ac:dyDescent="0.2">
      <c r="A37" s="1" t="s">
        <v>5932</v>
      </c>
      <c r="B37" t="s">
        <v>5947</v>
      </c>
      <c r="C37" s="1" t="s">
        <v>5932</v>
      </c>
    </row>
    <row r="38" spans="1:3" x14ac:dyDescent="0.2">
      <c r="A38" s="1" t="s">
        <v>5932</v>
      </c>
      <c r="B38" t="s">
        <v>5948</v>
      </c>
      <c r="C38" s="1" t="s">
        <v>5932</v>
      </c>
    </row>
    <row r="39" spans="1:3" x14ac:dyDescent="0.2">
      <c r="A39" s="1" t="s">
        <v>5932</v>
      </c>
      <c r="B39" t="s">
        <v>5949</v>
      </c>
      <c r="C39" s="1" t="s">
        <v>5932</v>
      </c>
    </row>
    <row r="40" spans="1:3" x14ac:dyDescent="0.2">
      <c r="A40" s="1" t="s">
        <v>5932</v>
      </c>
      <c r="B40" t="s">
        <v>5949</v>
      </c>
      <c r="C40" s="1" t="s">
        <v>5932</v>
      </c>
    </row>
    <row r="41" spans="1:3" x14ac:dyDescent="0.2">
      <c r="A41" s="1" t="s">
        <v>5932</v>
      </c>
      <c r="B41" t="s">
        <v>5950</v>
      </c>
      <c r="C41" s="1" t="s">
        <v>5932</v>
      </c>
    </row>
    <row r="42" spans="1:3" x14ac:dyDescent="0.2">
      <c r="A42" s="1" t="s">
        <v>5932</v>
      </c>
      <c r="B42" t="s">
        <v>5950</v>
      </c>
      <c r="C42" s="1" t="s">
        <v>5932</v>
      </c>
    </row>
    <row r="43" spans="1:3" x14ac:dyDescent="0.2">
      <c r="A43" s="1" t="s">
        <v>5932</v>
      </c>
      <c r="B43" t="s">
        <v>5950</v>
      </c>
      <c r="C43" s="1" t="s">
        <v>5932</v>
      </c>
    </row>
    <row r="44" spans="1:3" x14ac:dyDescent="0.2">
      <c r="A44" s="1" t="s">
        <v>5932</v>
      </c>
      <c r="B44" t="s">
        <v>5951</v>
      </c>
      <c r="C44" s="1" t="s">
        <v>5932</v>
      </c>
    </row>
    <row r="45" spans="1:3" x14ac:dyDescent="0.2">
      <c r="A45" s="1" t="s">
        <v>5932</v>
      </c>
      <c r="B45" t="s">
        <v>5951</v>
      </c>
      <c r="C45" s="1" t="s">
        <v>5932</v>
      </c>
    </row>
    <row r="46" spans="1:3" x14ac:dyDescent="0.2">
      <c r="A46" s="1" t="s">
        <v>5932</v>
      </c>
      <c r="B46" t="s">
        <v>5951</v>
      </c>
      <c r="C46" s="1" t="s">
        <v>5932</v>
      </c>
    </row>
    <row r="47" spans="1:3" x14ac:dyDescent="0.2">
      <c r="A47" s="1" t="s">
        <v>5932</v>
      </c>
      <c r="B47" t="s">
        <v>5951</v>
      </c>
      <c r="C47" s="1" t="s">
        <v>5932</v>
      </c>
    </row>
    <row r="48" spans="1:3" x14ac:dyDescent="0.2">
      <c r="A48" s="1" t="s">
        <v>5932</v>
      </c>
      <c r="B48" t="s">
        <v>5951</v>
      </c>
      <c r="C48" s="1" t="s">
        <v>5932</v>
      </c>
    </row>
    <row r="49" spans="1:3" x14ac:dyDescent="0.2">
      <c r="A49" s="1" t="s">
        <v>5932</v>
      </c>
      <c r="B49" t="s">
        <v>5951</v>
      </c>
      <c r="C49" s="1" t="s">
        <v>5932</v>
      </c>
    </row>
    <row r="50" spans="1:3" x14ac:dyDescent="0.2">
      <c r="A50" s="1" t="s">
        <v>5932</v>
      </c>
      <c r="B50" t="s">
        <v>5952</v>
      </c>
      <c r="C50" s="1" t="s">
        <v>5932</v>
      </c>
    </row>
    <row r="51" spans="1:3" x14ac:dyDescent="0.2">
      <c r="A51" s="1" t="s">
        <v>5932</v>
      </c>
      <c r="B51" t="s">
        <v>5952</v>
      </c>
      <c r="C51" s="1" t="s">
        <v>5932</v>
      </c>
    </row>
    <row r="52" spans="1:3" x14ac:dyDescent="0.2">
      <c r="A52" s="1" t="s">
        <v>5932</v>
      </c>
      <c r="B52" t="s">
        <v>5952</v>
      </c>
      <c r="C52" s="1" t="s">
        <v>5932</v>
      </c>
    </row>
    <row r="53" spans="1:3" x14ac:dyDescent="0.2">
      <c r="A53" s="1" t="s">
        <v>5932</v>
      </c>
      <c r="B53" t="s">
        <v>5952</v>
      </c>
      <c r="C53" s="1" t="s">
        <v>5932</v>
      </c>
    </row>
    <row r="54" spans="1:3" x14ac:dyDescent="0.2">
      <c r="A54" s="1" t="s">
        <v>5932</v>
      </c>
      <c r="B54" t="s">
        <v>5953</v>
      </c>
      <c r="C54" s="1" t="s">
        <v>5932</v>
      </c>
    </row>
    <row r="55" spans="1:3" x14ac:dyDescent="0.2">
      <c r="A55" s="1" t="s">
        <v>5932</v>
      </c>
      <c r="B55" t="s">
        <v>5954</v>
      </c>
      <c r="C55" s="1" t="s">
        <v>5932</v>
      </c>
    </row>
    <row r="56" spans="1:3" x14ac:dyDescent="0.2">
      <c r="A56" s="1" t="s">
        <v>5932</v>
      </c>
      <c r="B56" t="s">
        <v>5954</v>
      </c>
      <c r="C56" s="1" t="s">
        <v>5932</v>
      </c>
    </row>
    <row r="57" spans="1:3" x14ac:dyDescent="0.2">
      <c r="A57" s="1" t="s">
        <v>5932</v>
      </c>
      <c r="B57" t="s">
        <v>5954</v>
      </c>
      <c r="C57" s="1" t="s">
        <v>5932</v>
      </c>
    </row>
    <row r="58" spans="1:3" x14ac:dyDescent="0.2">
      <c r="A58" s="1" t="s">
        <v>5932</v>
      </c>
      <c r="B58" t="s">
        <v>5955</v>
      </c>
      <c r="C58" s="1" t="s">
        <v>5932</v>
      </c>
    </row>
    <row r="59" spans="1:3" x14ac:dyDescent="0.2">
      <c r="A59" s="1" t="s">
        <v>5932</v>
      </c>
      <c r="B59" t="s">
        <v>5955</v>
      </c>
      <c r="C59" s="1" t="s">
        <v>5932</v>
      </c>
    </row>
    <row r="60" spans="1:3" x14ac:dyDescent="0.2">
      <c r="A60" s="1" t="s">
        <v>5932</v>
      </c>
      <c r="B60" t="s">
        <v>5955</v>
      </c>
      <c r="C60" s="1" t="s">
        <v>5932</v>
      </c>
    </row>
    <row r="61" spans="1:3" x14ac:dyDescent="0.2">
      <c r="A61" s="1" t="s">
        <v>5932</v>
      </c>
      <c r="B61" t="s">
        <v>5955</v>
      </c>
      <c r="C61" s="1" t="s">
        <v>5932</v>
      </c>
    </row>
    <row r="62" spans="1:3" x14ac:dyDescent="0.2">
      <c r="A62" s="1" t="s">
        <v>5932</v>
      </c>
      <c r="B62" t="s">
        <v>5956</v>
      </c>
      <c r="C62" s="1" t="s">
        <v>5932</v>
      </c>
    </row>
    <row r="63" spans="1:3" x14ac:dyDescent="0.2">
      <c r="A63" s="1" t="s">
        <v>5932</v>
      </c>
      <c r="B63" t="s">
        <v>5956</v>
      </c>
      <c r="C63" s="1" t="s">
        <v>5932</v>
      </c>
    </row>
    <row r="64" spans="1:3" x14ac:dyDescent="0.2">
      <c r="A64" s="1" t="s">
        <v>5932</v>
      </c>
      <c r="B64" t="s">
        <v>5957</v>
      </c>
      <c r="C64" s="1" t="s">
        <v>5932</v>
      </c>
    </row>
    <row r="65" spans="1:3" x14ac:dyDescent="0.2">
      <c r="A65" s="1" t="s">
        <v>5932</v>
      </c>
      <c r="B65" t="s">
        <v>5957</v>
      </c>
      <c r="C65" s="1" t="s">
        <v>5932</v>
      </c>
    </row>
    <row r="66" spans="1:3" x14ac:dyDescent="0.2">
      <c r="A66" s="1" t="s">
        <v>5932</v>
      </c>
      <c r="B66" t="s">
        <v>5958</v>
      </c>
      <c r="C66" s="1" t="s">
        <v>5932</v>
      </c>
    </row>
    <row r="67" spans="1:3" x14ac:dyDescent="0.2">
      <c r="A67" s="1" t="s">
        <v>5932</v>
      </c>
      <c r="B67" t="s">
        <v>5959</v>
      </c>
      <c r="C67" s="1" t="s">
        <v>5932</v>
      </c>
    </row>
    <row r="68" spans="1:3" x14ac:dyDescent="0.2">
      <c r="A68" s="1" t="s">
        <v>5932</v>
      </c>
      <c r="B68" t="s">
        <v>5959</v>
      </c>
      <c r="C68" s="1" t="s">
        <v>5932</v>
      </c>
    </row>
    <row r="69" spans="1:3" x14ac:dyDescent="0.2">
      <c r="A69" s="1" t="s">
        <v>5932</v>
      </c>
      <c r="B69" t="s">
        <v>5960</v>
      </c>
      <c r="C69" s="1" t="s">
        <v>5932</v>
      </c>
    </row>
    <row r="70" spans="1:3" x14ac:dyDescent="0.2">
      <c r="A70" s="1" t="s">
        <v>5932</v>
      </c>
      <c r="B70" t="s">
        <v>5961</v>
      </c>
      <c r="C70" s="1" t="s">
        <v>5932</v>
      </c>
    </row>
    <row r="71" spans="1:3" x14ac:dyDescent="0.2">
      <c r="A71" s="1" t="s">
        <v>5932</v>
      </c>
      <c r="B71" t="s">
        <v>5961</v>
      </c>
      <c r="C71" s="1" t="s">
        <v>5932</v>
      </c>
    </row>
    <row r="72" spans="1:3" x14ac:dyDescent="0.2">
      <c r="A72" s="1" t="s">
        <v>5932</v>
      </c>
      <c r="B72" t="s">
        <v>5961</v>
      </c>
      <c r="C72" s="1" t="s">
        <v>5932</v>
      </c>
    </row>
    <row r="73" spans="1:3" x14ac:dyDescent="0.2">
      <c r="A73" s="1" t="s">
        <v>5932</v>
      </c>
      <c r="B73" t="s">
        <v>5961</v>
      </c>
      <c r="C73" s="1" t="s">
        <v>5932</v>
      </c>
    </row>
    <row r="74" spans="1:3" x14ac:dyDescent="0.2">
      <c r="A74" s="1" t="s">
        <v>5932</v>
      </c>
      <c r="B74" t="s">
        <v>5962</v>
      </c>
      <c r="C74" s="1" t="s">
        <v>5932</v>
      </c>
    </row>
    <row r="75" spans="1:3" x14ac:dyDescent="0.2">
      <c r="A75" s="1" t="s">
        <v>5932</v>
      </c>
      <c r="B75" t="s">
        <v>5962</v>
      </c>
      <c r="C75" s="1" t="s">
        <v>5932</v>
      </c>
    </row>
    <row r="76" spans="1:3" x14ac:dyDescent="0.2">
      <c r="A76" s="1" t="s">
        <v>5932</v>
      </c>
      <c r="B76" t="s">
        <v>5962</v>
      </c>
      <c r="C76" s="1" t="s">
        <v>5932</v>
      </c>
    </row>
    <row r="77" spans="1:3" x14ac:dyDescent="0.2">
      <c r="A77" s="1" t="s">
        <v>5932</v>
      </c>
      <c r="B77" t="s">
        <v>5962</v>
      </c>
      <c r="C77" s="1" t="s">
        <v>5932</v>
      </c>
    </row>
    <row r="78" spans="1:3" x14ac:dyDescent="0.2">
      <c r="A78" s="1" t="s">
        <v>5932</v>
      </c>
      <c r="B78" t="s">
        <v>5962</v>
      </c>
      <c r="C78" s="1" t="s">
        <v>5932</v>
      </c>
    </row>
    <row r="79" spans="1:3" x14ac:dyDescent="0.2">
      <c r="A79" s="1" t="s">
        <v>5932</v>
      </c>
      <c r="B79" t="s">
        <v>5962</v>
      </c>
      <c r="C79" s="1" t="s">
        <v>5932</v>
      </c>
    </row>
    <row r="80" spans="1:3" x14ac:dyDescent="0.2">
      <c r="A80" s="1" t="s">
        <v>5932</v>
      </c>
      <c r="B80" t="s">
        <v>5962</v>
      </c>
      <c r="C80" s="1" t="s">
        <v>5932</v>
      </c>
    </row>
    <row r="81" spans="1:3" x14ac:dyDescent="0.2">
      <c r="A81" s="1" t="s">
        <v>5932</v>
      </c>
      <c r="B81" t="s">
        <v>5962</v>
      </c>
      <c r="C81" s="1" t="s">
        <v>5932</v>
      </c>
    </row>
    <row r="82" spans="1:3" x14ac:dyDescent="0.2">
      <c r="A82" s="1" t="s">
        <v>5932</v>
      </c>
      <c r="B82" t="s">
        <v>5963</v>
      </c>
      <c r="C82" s="1" t="s">
        <v>5932</v>
      </c>
    </row>
    <row r="83" spans="1:3" x14ac:dyDescent="0.2">
      <c r="A83" s="1" t="s">
        <v>5932</v>
      </c>
      <c r="B83" t="s">
        <v>5963</v>
      </c>
      <c r="C83" s="1" t="s">
        <v>5932</v>
      </c>
    </row>
    <row r="84" spans="1:3" x14ac:dyDescent="0.2">
      <c r="A84" s="1" t="s">
        <v>5932</v>
      </c>
      <c r="B84" t="s">
        <v>5963</v>
      </c>
      <c r="C84" s="1" t="s">
        <v>5932</v>
      </c>
    </row>
    <row r="85" spans="1:3" x14ac:dyDescent="0.2">
      <c r="A85" s="1" t="s">
        <v>5932</v>
      </c>
      <c r="B85" t="s">
        <v>5964</v>
      </c>
      <c r="C85" s="1" t="s">
        <v>5932</v>
      </c>
    </row>
    <row r="86" spans="1:3" x14ac:dyDescent="0.2">
      <c r="A86" s="1" t="s">
        <v>5932</v>
      </c>
      <c r="B86" t="s">
        <v>5964</v>
      </c>
      <c r="C86" s="1" t="s">
        <v>5932</v>
      </c>
    </row>
    <row r="87" spans="1:3" x14ac:dyDescent="0.2">
      <c r="A87" s="1" t="s">
        <v>5932</v>
      </c>
      <c r="B87" t="s">
        <v>5965</v>
      </c>
      <c r="C87" s="1" t="s">
        <v>5932</v>
      </c>
    </row>
    <row r="88" spans="1:3" x14ac:dyDescent="0.2">
      <c r="A88" s="1" t="s">
        <v>5932</v>
      </c>
      <c r="B88" t="s">
        <v>5965</v>
      </c>
      <c r="C88" s="1" t="s">
        <v>5932</v>
      </c>
    </row>
    <row r="89" spans="1:3" x14ac:dyDescent="0.2">
      <c r="A89" s="1" t="s">
        <v>5932</v>
      </c>
      <c r="B89" t="s">
        <v>5966</v>
      </c>
      <c r="C89" s="1" t="s">
        <v>5932</v>
      </c>
    </row>
    <row r="90" spans="1:3" x14ac:dyDescent="0.2">
      <c r="A90" s="1" t="s">
        <v>5932</v>
      </c>
      <c r="B90" t="s">
        <v>5966</v>
      </c>
      <c r="C90" s="1" t="s">
        <v>5932</v>
      </c>
    </row>
    <row r="91" spans="1:3" x14ac:dyDescent="0.2">
      <c r="A91" s="1" t="s">
        <v>5932</v>
      </c>
      <c r="B91" t="s">
        <v>5966</v>
      </c>
      <c r="C91" s="1" t="s">
        <v>5932</v>
      </c>
    </row>
    <row r="92" spans="1:3" x14ac:dyDescent="0.2">
      <c r="A92" s="1" t="s">
        <v>5932</v>
      </c>
      <c r="B92" t="s">
        <v>5967</v>
      </c>
      <c r="C92" s="1" t="s">
        <v>5932</v>
      </c>
    </row>
    <row r="93" spans="1:3" x14ac:dyDescent="0.2">
      <c r="A93" s="1" t="s">
        <v>5932</v>
      </c>
      <c r="B93" t="s">
        <v>5967</v>
      </c>
      <c r="C93" s="1" t="s">
        <v>5932</v>
      </c>
    </row>
    <row r="94" spans="1:3" x14ac:dyDescent="0.2">
      <c r="A94" s="1" t="s">
        <v>5932</v>
      </c>
      <c r="B94" t="s">
        <v>5967</v>
      </c>
      <c r="C94" s="1" t="s">
        <v>5932</v>
      </c>
    </row>
    <row r="95" spans="1:3" x14ac:dyDescent="0.2">
      <c r="A95" s="1" t="s">
        <v>5932</v>
      </c>
      <c r="B95" t="s">
        <v>5967</v>
      </c>
      <c r="C95" s="1" t="s">
        <v>5932</v>
      </c>
    </row>
    <row r="96" spans="1:3" x14ac:dyDescent="0.2">
      <c r="A96" s="1" t="s">
        <v>5932</v>
      </c>
      <c r="B96" t="s">
        <v>5967</v>
      </c>
      <c r="C96" s="1" t="s">
        <v>5932</v>
      </c>
    </row>
    <row r="97" spans="1:3" x14ac:dyDescent="0.2">
      <c r="A97" s="1" t="s">
        <v>5932</v>
      </c>
      <c r="B97" t="s">
        <v>5968</v>
      </c>
      <c r="C97" s="1" t="s">
        <v>5932</v>
      </c>
    </row>
    <row r="98" spans="1:3" x14ac:dyDescent="0.2">
      <c r="A98" s="1" t="s">
        <v>5932</v>
      </c>
      <c r="B98" t="s">
        <v>5968</v>
      </c>
      <c r="C98" s="1" t="s">
        <v>5932</v>
      </c>
    </row>
    <row r="99" spans="1:3" x14ac:dyDescent="0.2">
      <c r="A99" s="1" t="s">
        <v>5932</v>
      </c>
      <c r="B99" t="s">
        <v>5969</v>
      </c>
      <c r="C99" s="1" t="s">
        <v>5932</v>
      </c>
    </row>
    <row r="100" spans="1:3" x14ac:dyDescent="0.2">
      <c r="A100" s="1" t="s">
        <v>5932</v>
      </c>
      <c r="B100" t="s">
        <v>5970</v>
      </c>
      <c r="C100" s="1" t="s">
        <v>5932</v>
      </c>
    </row>
    <row r="101" spans="1:3" x14ac:dyDescent="0.2">
      <c r="A101" s="1" t="s">
        <v>5932</v>
      </c>
      <c r="B101" t="s">
        <v>5970</v>
      </c>
      <c r="C101" s="1" t="s">
        <v>5932</v>
      </c>
    </row>
    <row r="102" spans="1:3" x14ac:dyDescent="0.2">
      <c r="A102" s="1" t="s">
        <v>5932</v>
      </c>
      <c r="B102" t="s">
        <v>5970</v>
      </c>
      <c r="C102" s="1" t="s">
        <v>5932</v>
      </c>
    </row>
    <row r="103" spans="1:3" x14ac:dyDescent="0.2">
      <c r="A103" s="1" t="s">
        <v>5932</v>
      </c>
      <c r="B103" t="s">
        <v>5971</v>
      </c>
      <c r="C103" s="1" t="s">
        <v>5932</v>
      </c>
    </row>
    <row r="104" spans="1:3" x14ac:dyDescent="0.2">
      <c r="A104" s="1" t="s">
        <v>5932</v>
      </c>
      <c r="B104" t="s">
        <v>5971</v>
      </c>
      <c r="C104" s="1" t="s">
        <v>5932</v>
      </c>
    </row>
    <row r="105" spans="1:3" x14ac:dyDescent="0.2">
      <c r="A105" s="1" t="s">
        <v>5932</v>
      </c>
      <c r="B105" t="s">
        <v>5972</v>
      </c>
      <c r="C105" s="1" t="s">
        <v>5932</v>
      </c>
    </row>
    <row r="106" spans="1:3" x14ac:dyDescent="0.2">
      <c r="A106" s="1" t="s">
        <v>5932</v>
      </c>
      <c r="B106" t="s">
        <v>5973</v>
      </c>
      <c r="C106" s="1" t="s">
        <v>5932</v>
      </c>
    </row>
    <row r="107" spans="1:3" x14ac:dyDescent="0.2">
      <c r="A107" s="1" t="s">
        <v>5932</v>
      </c>
      <c r="B107" t="s">
        <v>5973</v>
      </c>
      <c r="C107" s="1" t="s">
        <v>5932</v>
      </c>
    </row>
    <row r="108" spans="1:3" x14ac:dyDescent="0.2">
      <c r="A108" s="1" t="s">
        <v>5932</v>
      </c>
      <c r="B108" t="s">
        <v>5973</v>
      </c>
      <c r="C108" s="1" t="s">
        <v>5932</v>
      </c>
    </row>
    <row r="109" spans="1:3" x14ac:dyDescent="0.2">
      <c r="A109" s="1" t="s">
        <v>5932</v>
      </c>
      <c r="B109" t="s">
        <v>5973</v>
      </c>
      <c r="C109" s="1" t="s">
        <v>5932</v>
      </c>
    </row>
    <row r="110" spans="1:3" x14ac:dyDescent="0.2">
      <c r="A110" s="1" t="s">
        <v>5932</v>
      </c>
      <c r="B110" t="s">
        <v>5973</v>
      </c>
      <c r="C110" s="1" t="s">
        <v>5932</v>
      </c>
    </row>
    <row r="111" spans="1:3" x14ac:dyDescent="0.2">
      <c r="A111" s="1" t="s">
        <v>5932</v>
      </c>
      <c r="B111" t="s">
        <v>5973</v>
      </c>
      <c r="C111" s="1" t="s">
        <v>5932</v>
      </c>
    </row>
    <row r="112" spans="1:3" x14ac:dyDescent="0.2">
      <c r="A112" s="1" t="s">
        <v>5932</v>
      </c>
      <c r="B112" t="s">
        <v>5973</v>
      </c>
      <c r="C112" s="1" t="s">
        <v>5932</v>
      </c>
    </row>
    <row r="113" spans="1:3" x14ac:dyDescent="0.2">
      <c r="A113" s="1" t="s">
        <v>5932</v>
      </c>
      <c r="B113" t="s">
        <v>5974</v>
      </c>
      <c r="C113" s="1" t="s">
        <v>5932</v>
      </c>
    </row>
    <row r="114" spans="1:3" x14ac:dyDescent="0.2">
      <c r="A114" s="1" t="s">
        <v>5932</v>
      </c>
      <c r="B114" t="s">
        <v>5974</v>
      </c>
      <c r="C114" s="1" t="s">
        <v>5932</v>
      </c>
    </row>
    <row r="115" spans="1:3" x14ac:dyDescent="0.2">
      <c r="A115" s="1" t="s">
        <v>5932</v>
      </c>
      <c r="B115" t="s">
        <v>5975</v>
      </c>
      <c r="C115" s="1" t="s">
        <v>5932</v>
      </c>
    </row>
    <row r="116" spans="1:3" x14ac:dyDescent="0.2">
      <c r="A116" s="1" t="s">
        <v>5932</v>
      </c>
      <c r="B116" t="s">
        <v>5975</v>
      </c>
      <c r="C116" s="1" t="s">
        <v>5932</v>
      </c>
    </row>
    <row r="117" spans="1:3" x14ac:dyDescent="0.2">
      <c r="A117" s="1" t="s">
        <v>5932</v>
      </c>
      <c r="B117" t="s">
        <v>5975</v>
      </c>
      <c r="C117" s="1" t="s">
        <v>5932</v>
      </c>
    </row>
    <row r="118" spans="1:3" x14ac:dyDescent="0.2">
      <c r="A118" s="1" t="s">
        <v>5932</v>
      </c>
      <c r="B118" t="s">
        <v>5976</v>
      </c>
      <c r="C118" s="1" t="s">
        <v>5932</v>
      </c>
    </row>
    <row r="119" spans="1:3" x14ac:dyDescent="0.2">
      <c r="A119" s="1" t="s">
        <v>5932</v>
      </c>
      <c r="B119" t="s">
        <v>5977</v>
      </c>
      <c r="C119" s="1" t="s">
        <v>5932</v>
      </c>
    </row>
    <row r="120" spans="1:3" x14ac:dyDescent="0.2">
      <c r="A120" s="1" t="s">
        <v>5932</v>
      </c>
      <c r="B120" t="s">
        <v>5977</v>
      </c>
      <c r="C120" s="1" t="s">
        <v>5932</v>
      </c>
    </row>
    <row r="121" spans="1:3" x14ac:dyDescent="0.2">
      <c r="A121" s="1" t="s">
        <v>5932</v>
      </c>
      <c r="B121" t="s">
        <v>5977</v>
      </c>
      <c r="C121" s="1" t="s">
        <v>5932</v>
      </c>
    </row>
    <row r="122" spans="1:3" x14ac:dyDescent="0.2">
      <c r="A122" s="1" t="s">
        <v>5932</v>
      </c>
      <c r="B122" t="s">
        <v>5978</v>
      </c>
      <c r="C122" s="1" t="s">
        <v>5932</v>
      </c>
    </row>
    <row r="123" spans="1:3" x14ac:dyDescent="0.2">
      <c r="A123" s="1" t="s">
        <v>5932</v>
      </c>
      <c r="B123" t="s">
        <v>5978</v>
      </c>
      <c r="C123" s="1" t="s">
        <v>5932</v>
      </c>
    </row>
    <row r="124" spans="1:3" x14ac:dyDescent="0.2">
      <c r="A124" s="1" t="s">
        <v>5932</v>
      </c>
      <c r="B124" t="s">
        <v>5978</v>
      </c>
      <c r="C124" s="1" t="s">
        <v>5932</v>
      </c>
    </row>
    <row r="125" spans="1:3" x14ac:dyDescent="0.2">
      <c r="A125" s="1" t="s">
        <v>5932</v>
      </c>
      <c r="B125" t="s">
        <v>5978</v>
      </c>
      <c r="C125" s="1" t="s">
        <v>5932</v>
      </c>
    </row>
    <row r="126" spans="1:3" x14ac:dyDescent="0.2">
      <c r="A126" s="1" t="s">
        <v>5932</v>
      </c>
      <c r="B126" t="s">
        <v>5978</v>
      </c>
      <c r="C126" s="1" t="s">
        <v>5932</v>
      </c>
    </row>
    <row r="127" spans="1:3" x14ac:dyDescent="0.2">
      <c r="A127" s="1" t="s">
        <v>5932</v>
      </c>
      <c r="B127" t="s">
        <v>5978</v>
      </c>
      <c r="C127" s="1" t="s">
        <v>5932</v>
      </c>
    </row>
    <row r="128" spans="1:3" x14ac:dyDescent="0.2">
      <c r="A128" s="1" t="s">
        <v>5932</v>
      </c>
      <c r="B128" t="s">
        <v>5979</v>
      </c>
      <c r="C128" s="1" t="s">
        <v>5932</v>
      </c>
    </row>
    <row r="129" spans="1:3" x14ac:dyDescent="0.2">
      <c r="A129" s="1" t="s">
        <v>5932</v>
      </c>
      <c r="B129" t="s">
        <v>5980</v>
      </c>
      <c r="C129" s="1" t="s">
        <v>5932</v>
      </c>
    </row>
    <row r="130" spans="1:3" x14ac:dyDescent="0.2">
      <c r="A130" s="1" t="s">
        <v>5932</v>
      </c>
      <c r="B130" t="s">
        <v>5980</v>
      </c>
      <c r="C130" s="1" t="s">
        <v>5932</v>
      </c>
    </row>
    <row r="131" spans="1:3" x14ac:dyDescent="0.2">
      <c r="A131" s="1" t="s">
        <v>5932</v>
      </c>
      <c r="B131" t="s">
        <v>5981</v>
      </c>
      <c r="C131" s="1" t="s">
        <v>5932</v>
      </c>
    </row>
    <row r="132" spans="1:3" x14ac:dyDescent="0.2">
      <c r="A132" s="1" t="s">
        <v>5932</v>
      </c>
      <c r="B132" t="s">
        <v>5981</v>
      </c>
      <c r="C132" s="1" t="s">
        <v>5932</v>
      </c>
    </row>
    <row r="133" spans="1:3" x14ac:dyDescent="0.2">
      <c r="A133" s="1" t="s">
        <v>5932</v>
      </c>
      <c r="B133" t="s">
        <v>5982</v>
      </c>
      <c r="C133" s="1" t="s">
        <v>5932</v>
      </c>
    </row>
    <row r="134" spans="1:3" x14ac:dyDescent="0.2">
      <c r="A134" s="1" t="s">
        <v>5932</v>
      </c>
      <c r="B134" t="s">
        <v>5982</v>
      </c>
      <c r="C134" s="1" t="s">
        <v>5932</v>
      </c>
    </row>
    <row r="135" spans="1:3" x14ac:dyDescent="0.2">
      <c r="A135" s="1" t="s">
        <v>5932</v>
      </c>
      <c r="B135" t="s">
        <v>5983</v>
      </c>
      <c r="C135" s="1" t="s">
        <v>5932</v>
      </c>
    </row>
    <row r="136" spans="1:3" x14ac:dyDescent="0.2">
      <c r="A136" s="1" t="s">
        <v>5932</v>
      </c>
      <c r="B136" t="s">
        <v>5983</v>
      </c>
      <c r="C136" s="1" t="s">
        <v>5932</v>
      </c>
    </row>
    <row r="137" spans="1:3" x14ac:dyDescent="0.2">
      <c r="A137" s="1" t="s">
        <v>5932</v>
      </c>
      <c r="B137" t="s">
        <v>5983</v>
      </c>
      <c r="C137" s="1" t="s">
        <v>5932</v>
      </c>
    </row>
    <row r="138" spans="1:3" x14ac:dyDescent="0.2">
      <c r="A138" s="1" t="s">
        <v>5932</v>
      </c>
      <c r="B138" t="s">
        <v>5983</v>
      </c>
      <c r="C138" s="1" t="s">
        <v>5932</v>
      </c>
    </row>
    <row r="139" spans="1:3" x14ac:dyDescent="0.2">
      <c r="A139" s="1" t="s">
        <v>5932</v>
      </c>
      <c r="B139" t="s">
        <v>5984</v>
      </c>
      <c r="C139" s="1" t="s">
        <v>5932</v>
      </c>
    </row>
    <row r="140" spans="1:3" x14ac:dyDescent="0.2">
      <c r="A140" s="1" t="s">
        <v>5932</v>
      </c>
      <c r="B140" t="s">
        <v>5985</v>
      </c>
      <c r="C140" s="1" t="s">
        <v>5932</v>
      </c>
    </row>
    <row r="141" spans="1:3" x14ac:dyDescent="0.2">
      <c r="A141" s="1" t="s">
        <v>5932</v>
      </c>
      <c r="B141" t="s">
        <v>5985</v>
      </c>
      <c r="C141" s="1" t="s">
        <v>5932</v>
      </c>
    </row>
    <row r="142" spans="1:3" x14ac:dyDescent="0.2">
      <c r="A142" s="1" t="s">
        <v>5932</v>
      </c>
      <c r="B142" t="s">
        <v>5985</v>
      </c>
      <c r="C142" s="1" t="s">
        <v>5932</v>
      </c>
    </row>
    <row r="143" spans="1:3" x14ac:dyDescent="0.2">
      <c r="A143" s="1" t="s">
        <v>5932</v>
      </c>
      <c r="B143" t="s">
        <v>5986</v>
      </c>
      <c r="C143" s="1" t="s">
        <v>5932</v>
      </c>
    </row>
    <row r="144" spans="1:3" x14ac:dyDescent="0.2">
      <c r="A144" s="1" t="s">
        <v>5932</v>
      </c>
      <c r="B144" t="s">
        <v>5986</v>
      </c>
      <c r="C144" s="1" t="s">
        <v>5932</v>
      </c>
    </row>
    <row r="145" spans="1:3" x14ac:dyDescent="0.2">
      <c r="A145" s="1" t="s">
        <v>5932</v>
      </c>
      <c r="B145" t="s">
        <v>5987</v>
      </c>
      <c r="C145" s="1" t="s">
        <v>5932</v>
      </c>
    </row>
    <row r="146" spans="1:3" x14ac:dyDescent="0.2">
      <c r="A146" s="1" t="s">
        <v>5932</v>
      </c>
      <c r="B146" t="s">
        <v>5987</v>
      </c>
      <c r="C146" s="1" t="s">
        <v>5932</v>
      </c>
    </row>
    <row r="147" spans="1:3" x14ac:dyDescent="0.2">
      <c r="A147" s="1" t="s">
        <v>5932</v>
      </c>
      <c r="B147" t="s">
        <v>5988</v>
      </c>
      <c r="C147" s="1" t="s">
        <v>5932</v>
      </c>
    </row>
    <row r="148" spans="1:3" x14ac:dyDescent="0.2">
      <c r="A148" s="1" t="s">
        <v>5932</v>
      </c>
      <c r="B148" t="s">
        <v>5988</v>
      </c>
      <c r="C148" s="1" t="s">
        <v>5932</v>
      </c>
    </row>
    <row r="149" spans="1:3" x14ac:dyDescent="0.2">
      <c r="A149" s="1" t="s">
        <v>5932</v>
      </c>
      <c r="B149" t="s">
        <v>5988</v>
      </c>
      <c r="C149" s="1" t="s">
        <v>5932</v>
      </c>
    </row>
    <row r="150" spans="1:3" x14ac:dyDescent="0.2">
      <c r="A150" s="1" t="s">
        <v>5932</v>
      </c>
      <c r="B150" t="s">
        <v>5988</v>
      </c>
      <c r="C150" s="1" t="s">
        <v>5932</v>
      </c>
    </row>
    <row r="151" spans="1:3" x14ac:dyDescent="0.2">
      <c r="A151" s="1" t="s">
        <v>5932</v>
      </c>
      <c r="B151" t="s">
        <v>5988</v>
      </c>
      <c r="C151" s="1" t="s">
        <v>5932</v>
      </c>
    </row>
    <row r="152" spans="1:3" x14ac:dyDescent="0.2">
      <c r="A152" s="1" t="s">
        <v>5932</v>
      </c>
      <c r="B152" t="s">
        <v>5988</v>
      </c>
      <c r="C152" s="1" t="s">
        <v>5932</v>
      </c>
    </row>
    <row r="153" spans="1:3" x14ac:dyDescent="0.2">
      <c r="A153" s="1" t="s">
        <v>5932</v>
      </c>
      <c r="B153" t="s">
        <v>5989</v>
      </c>
      <c r="C153" s="1" t="s">
        <v>5932</v>
      </c>
    </row>
    <row r="154" spans="1:3" x14ac:dyDescent="0.2">
      <c r="A154" s="1" t="s">
        <v>5932</v>
      </c>
      <c r="B154" t="s">
        <v>5990</v>
      </c>
      <c r="C154" s="1" t="s">
        <v>5932</v>
      </c>
    </row>
    <row r="155" spans="1:3" x14ac:dyDescent="0.2">
      <c r="A155" s="1" t="s">
        <v>5932</v>
      </c>
      <c r="B155" t="s">
        <v>5990</v>
      </c>
      <c r="C155" s="1" t="s">
        <v>5932</v>
      </c>
    </row>
    <row r="156" spans="1:3" x14ac:dyDescent="0.2">
      <c r="A156" s="1" t="s">
        <v>5932</v>
      </c>
      <c r="B156" t="s">
        <v>5990</v>
      </c>
      <c r="C156" s="1" t="s">
        <v>5932</v>
      </c>
    </row>
    <row r="157" spans="1:3" x14ac:dyDescent="0.2">
      <c r="A157" s="1" t="s">
        <v>5932</v>
      </c>
      <c r="B157" t="s">
        <v>5990</v>
      </c>
      <c r="C157" s="1" t="s">
        <v>5932</v>
      </c>
    </row>
    <row r="158" spans="1:3" x14ac:dyDescent="0.2">
      <c r="A158" s="1" t="s">
        <v>5932</v>
      </c>
      <c r="B158" t="s">
        <v>5990</v>
      </c>
      <c r="C158" s="1" t="s">
        <v>5932</v>
      </c>
    </row>
    <row r="159" spans="1:3" x14ac:dyDescent="0.2">
      <c r="A159" s="1" t="s">
        <v>5932</v>
      </c>
      <c r="B159" t="s">
        <v>5991</v>
      </c>
      <c r="C159" s="1" t="s">
        <v>5932</v>
      </c>
    </row>
    <row r="160" spans="1:3" x14ac:dyDescent="0.2">
      <c r="A160" s="1" t="s">
        <v>5932</v>
      </c>
      <c r="B160" t="s">
        <v>5991</v>
      </c>
      <c r="C160" s="1" t="s">
        <v>5932</v>
      </c>
    </row>
    <row r="161" spans="1:3" x14ac:dyDescent="0.2">
      <c r="A161" s="1" t="s">
        <v>5932</v>
      </c>
      <c r="B161" t="s">
        <v>5992</v>
      </c>
      <c r="C161" s="1" t="s">
        <v>5932</v>
      </c>
    </row>
    <row r="162" spans="1:3" x14ac:dyDescent="0.2">
      <c r="A162" s="1" t="s">
        <v>5932</v>
      </c>
      <c r="B162" t="s">
        <v>5993</v>
      </c>
      <c r="C162" s="1" t="s">
        <v>5932</v>
      </c>
    </row>
    <row r="163" spans="1:3" x14ac:dyDescent="0.2">
      <c r="A163" s="1" t="s">
        <v>5932</v>
      </c>
      <c r="B163" t="s">
        <v>5993</v>
      </c>
      <c r="C163" s="1" t="s">
        <v>5932</v>
      </c>
    </row>
    <row r="164" spans="1:3" x14ac:dyDescent="0.2">
      <c r="A164" s="1" t="s">
        <v>5932</v>
      </c>
      <c r="B164" t="s">
        <v>5993</v>
      </c>
      <c r="C164" s="1" t="s">
        <v>5932</v>
      </c>
    </row>
    <row r="165" spans="1:3" x14ac:dyDescent="0.2">
      <c r="A165" s="1" t="s">
        <v>5932</v>
      </c>
      <c r="B165" t="s">
        <v>5993</v>
      </c>
      <c r="C165" s="1" t="s">
        <v>5932</v>
      </c>
    </row>
    <row r="166" spans="1:3" x14ac:dyDescent="0.2">
      <c r="A166" s="1" t="s">
        <v>5932</v>
      </c>
      <c r="B166" t="s">
        <v>5994</v>
      </c>
      <c r="C166" s="1" t="s">
        <v>5932</v>
      </c>
    </row>
    <row r="167" spans="1:3" x14ac:dyDescent="0.2">
      <c r="A167" s="1" t="s">
        <v>5932</v>
      </c>
      <c r="B167" t="s">
        <v>5994</v>
      </c>
      <c r="C167" s="1" t="s">
        <v>5932</v>
      </c>
    </row>
    <row r="168" spans="1:3" x14ac:dyDescent="0.2">
      <c r="A168" s="1" t="s">
        <v>5932</v>
      </c>
      <c r="B168" t="s">
        <v>5995</v>
      </c>
      <c r="C168" s="1" t="s">
        <v>5932</v>
      </c>
    </row>
    <row r="169" spans="1:3" x14ac:dyDescent="0.2">
      <c r="A169" s="1" t="s">
        <v>5932</v>
      </c>
      <c r="B169" t="s">
        <v>5995</v>
      </c>
      <c r="C169" s="1" t="s">
        <v>5932</v>
      </c>
    </row>
    <row r="170" spans="1:3" x14ac:dyDescent="0.2">
      <c r="A170" s="1" t="s">
        <v>5932</v>
      </c>
      <c r="B170" t="s">
        <v>5996</v>
      </c>
      <c r="C170" s="1" t="s">
        <v>5932</v>
      </c>
    </row>
    <row r="171" spans="1:3" x14ac:dyDescent="0.2">
      <c r="A171" s="1" t="s">
        <v>5932</v>
      </c>
      <c r="B171" t="s">
        <v>5996</v>
      </c>
      <c r="C171" s="1" t="s">
        <v>5932</v>
      </c>
    </row>
    <row r="172" spans="1:3" x14ac:dyDescent="0.2">
      <c r="A172" s="1" t="s">
        <v>5932</v>
      </c>
      <c r="B172" t="s">
        <v>5996</v>
      </c>
      <c r="C172" s="1" t="s">
        <v>5932</v>
      </c>
    </row>
    <row r="173" spans="1:3" x14ac:dyDescent="0.2">
      <c r="A173" s="1" t="s">
        <v>5932</v>
      </c>
      <c r="B173" t="s">
        <v>5997</v>
      </c>
      <c r="C173" s="1" t="s">
        <v>5932</v>
      </c>
    </row>
    <row r="174" spans="1:3" x14ac:dyDescent="0.2">
      <c r="A174" s="1" t="s">
        <v>5932</v>
      </c>
      <c r="B174" t="s">
        <v>5998</v>
      </c>
      <c r="C174" s="1" t="s">
        <v>5932</v>
      </c>
    </row>
    <row r="175" spans="1:3" x14ac:dyDescent="0.2">
      <c r="A175" s="1" t="s">
        <v>5932</v>
      </c>
      <c r="B175" t="s">
        <v>5998</v>
      </c>
      <c r="C175" s="1" t="s">
        <v>5932</v>
      </c>
    </row>
    <row r="176" spans="1:3" x14ac:dyDescent="0.2">
      <c r="A176" s="1" t="s">
        <v>5932</v>
      </c>
      <c r="B176" t="s">
        <v>5998</v>
      </c>
      <c r="C176" s="1" t="s">
        <v>5932</v>
      </c>
    </row>
    <row r="177" spans="1:3" x14ac:dyDescent="0.2">
      <c r="A177" s="1" t="s">
        <v>5932</v>
      </c>
      <c r="B177" t="s">
        <v>5999</v>
      </c>
      <c r="C177" s="1" t="s">
        <v>5932</v>
      </c>
    </row>
    <row r="178" spans="1:3" x14ac:dyDescent="0.2">
      <c r="A178" s="1" t="s">
        <v>5932</v>
      </c>
      <c r="B178" t="s">
        <v>5999</v>
      </c>
      <c r="C178" s="1" t="s">
        <v>5932</v>
      </c>
    </row>
    <row r="179" spans="1:3" x14ac:dyDescent="0.2">
      <c r="A179" s="1" t="s">
        <v>5932</v>
      </c>
      <c r="B179" t="s">
        <v>6000</v>
      </c>
      <c r="C179" s="1" t="s">
        <v>5932</v>
      </c>
    </row>
    <row r="180" spans="1:3" x14ac:dyDescent="0.2">
      <c r="A180" s="1" t="s">
        <v>5932</v>
      </c>
      <c r="B180" t="s">
        <v>6000</v>
      </c>
      <c r="C180" s="1" t="s">
        <v>5932</v>
      </c>
    </row>
    <row r="181" spans="1:3" x14ac:dyDescent="0.2">
      <c r="A181" s="1" t="s">
        <v>5932</v>
      </c>
      <c r="B181" t="s">
        <v>6001</v>
      </c>
      <c r="C181" s="1" t="s">
        <v>5932</v>
      </c>
    </row>
    <row r="182" spans="1:3" x14ac:dyDescent="0.2">
      <c r="A182" s="1" t="s">
        <v>5932</v>
      </c>
      <c r="B182" t="s">
        <v>6001</v>
      </c>
      <c r="C182" s="1" t="s">
        <v>5932</v>
      </c>
    </row>
    <row r="183" spans="1:3" x14ac:dyDescent="0.2">
      <c r="A183" s="1" t="s">
        <v>5932</v>
      </c>
      <c r="B183" t="s">
        <v>6001</v>
      </c>
      <c r="C183" s="1" t="s">
        <v>5932</v>
      </c>
    </row>
    <row r="184" spans="1:3" x14ac:dyDescent="0.2">
      <c r="A184" s="1" t="s">
        <v>5932</v>
      </c>
      <c r="B184" t="s">
        <v>6001</v>
      </c>
      <c r="C184" s="1" t="s">
        <v>5932</v>
      </c>
    </row>
    <row r="185" spans="1:3" x14ac:dyDescent="0.2">
      <c r="A185" s="1" t="s">
        <v>5932</v>
      </c>
      <c r="B185" t="s">
        <v>6001</v>
      </c>
      <c r="C185" s="1" t="s">
        <v>5932</v>
      </c>
    </row>
    <row r="186" spans="1:3" x14ac:dyDescent="0.2">
      <c r="A186" s="1" t="s">
        <v>5932</v>
      </c>
      <c r="B186" t="s">
        <v>6002</v>
      </c>
      <c r="C186" s="1" t="s">
        <v>5932</v>
      </c>
    </row>
    <row r="187" spans="1:3" x14ac:dyDescent="0.2">
      <c r="A187" s="1" t="s">
        <v>5932</v>
      </c>
      <c r="B187" t="s">
        <v>6002</v>
      </c>
      <c r="C187" s="1" t="s">
        <v>5932</v>
      </c>
    </row>
    <row r="188" spans="1:3" x14ac:dyDescent="0.2">
      <c r="A188" s="1" t="s">
        <v>5932</v>
      </c>
      <c r="B188" t="s">
        <v>6002</v>
      </c>
      <c r="C188" s="1" t="s">
        <v>5932</v>
      </c>
    </row>
    <row r="189" spans="1:3" x14ac:dyDescent="0.2">
      <c r="A189" s="1" t="s">
        <v>5932</v>
      </c>
      <c r="B189" t="s">
        <v>6003</v>
      </c>
      <c r="C189" s="1" t="s">
        <v>5932</v>
      </c>
    </row>
    <row r="190" spans="1:3" x14ac:dyDescent="0.2">
      <c r="A190" s="1" t="s">
        <v>5932</v>
      </c>
      <c r="B190" t="s">
        <v>6003</v>
      </c>
      <c r="C190" s="1" t="s">
        <v>5932</v>
      </c>
    </row>
    <row r="191" spans="1:3" x14ac:dyDescent="0.2">
      <c r="A191" s="1" t="s">
        <v>5932</v>
      </c>
      <c r="B191" t="s">
        <v>6004</v>
      </c>
      <c r="C191" s="1" t="s">
        <v>5932</v>
      </c>
    </row>
    <row r="192" spans="1:3" x14ac:dyDescent="0.2">
      <c r="A192" s="1" t="s">
        <v>5932</v>
      </c>
      <c r="B192" t="s">
        <v>6004</v>
      </c>
      <c r="C192" s="1" t="s">
        <v>5932</v>
      </c>
    </row>
    <row r="193" spans="1:3" x14ac:dyDescent="0.2">
      <c r="A193" s="1" t="s">
        <v>5932</v>
      </c>
      <c r="B193" t="s">
        <v>6004</v>
      </c>
      <c r="C193" s="1" t="s">
        <v>5932</v>
      </c>
    </row>
    <row r="194" spans="1:3" x14ac:dyDescent="0.2">
      <c r="A194" s="1" t="s">
        <v>5932</v>
      </c>
      <c r="B194" t="s">
        <v>6005</v>
      </c>
      <c r="C194" s="1" t="s">
        <v>5932</v>
      </c>
    </row>
    <row r="195" spans="1:3" x14ac:dyDescent="0.2">
      <c r="A195" s="1" t="s">
        <v>5932</v>
      </c>
      <c r="B195" t="s">
        <v>6005</v>
      </c>
      <c r="C195" s="1" t="s">
        <v>5932</v>
      </c>
    </row>
    <row r="196" spans="1:3" x14ac:dyDescent="0.2">
      <c r="A196" s="1" t="s">
        <v>5932</v>
      </c>
      <c r="B196" t="s">
        <v>6005</v>
      </c>
      <c r="C196" s="1" t="s">
        <v>5932</v>
      </c>
    </row>
    <row r="197" spans="1:3" x14ac:dyDescent="0.2">
      <c r="A197" s="1" t="s">
        <v>5932</v>
      </c>
      <c r="B197" t="s">
        <v>6005</v>
      </c>
      <c r="C197" s="1" t="s">
        <v>5932</v>
      </c>
    </row>
    <row r="198" spans="1:3" x14ac:dyDescent="0.2">
      <c r="A198" s="1" t="s">
        <v>5932</v>
      </c>
      <c r="B198" t="s">
        <v>6006</v>
      </c>
      <c r="C198" s="1" t="s">
        <v>5932</v>
      </c>
    </row>
    <row r="199" spans="1:3" x14ac:dyDescent="0.2">
      <c r="A199" s="1" t="s">
        <v>5932</v>
      </c>
      <c r="B199" t="s">
        <v>6006</v>
      </c>
      <c r="C199" s="1" t="s">
        <v>5932</v>
      </c>
    </row>
    <row r="200" spans="1:3" x14ac:dyDescent="0.2">
      <c r="A200" s="1" t="s">
        <v>5932</v>
      </c>
      <c r="B200" t="s">
        <v>6007</v>
      </c>
      <c r="C200" s="1" t="s">
        <v>5932</v>
      </c>
    </row>
    <row r="201" spans="1:3" x14ac:dyDescent="0.2">
      <c r="A201" s="1" t="s">
        <v>5932</v>
      </c>
      <c r="B201" t="s">
        <v>6008</v>
      </c>
      <c r="C201" s="1" t="s">
        <v>5932</v>
      </c>
    </row>
    <row r="202" spans="1:3" x14ac:dyDescent="0.2">
      <c r="A202" s="1" t="s">
        <v>5932</v>
      </c>
      <c r="B202" t="s">
        <v>6008</v>
      </c>
      <c r="C202" s="1" t="s">
        <v>5932</v>
      </c>
    </row>
    <row r="203" spans="1:3" x14ac:dyDescent="0.2">
      <c r="A203" s="1" t="s">
        <v>5932</v>
      </c>
      <c r="B203" t="s">
        <v>6009</v>
      </c>
      <c r="C203" s="1" t="s">
        <v>5932</v>
      </c>
    </row>
    <row r="204" spans="1:3" x14ac:dyDescent="0.2">
      <c r="A204" s="1" t="s">
        <v>5932</v>
      </c>
      <c r="B204" t="s">
        <v>6010</v>
      </c>
      <c r="C204" s="1" t="s">
        <v>5932</v>
      </c>
    </row>
    <row r="205" spans="1:3" x14ac:dyDescent="0.2">
      <c r="A205" s="1" t="s">
        <v>5932</v>
      </c>
      <c r="B205" t="s">
        <v>6010</v>
      </c>
      <c r="C205" s="1" t="s">
        <v>5932</v>
      </c>
    </row>
    <row r="206" spans="1:3" x14ac:dyDescent="0.2">
      <c r="A206" s="1" t="s">
        <v>5932</v>
      </c>
      <c r="B206" t="s">
        <v>6010</v>
      </c>
      <c r="C206" s="1" t="s">
        <v>5932</v>
      </c>
    </row>
    <row r="207" spans="1:3" x14ac:dyDescent="0.2">
      <c r="A207" s="1" t="s">
        <v>5932</v>
      </c>
      <c r="B207" t="s">
        <v>6010</v>
      </c>
      <c r="C207" s="1" t="s">
        <v>5932</v>
      </c>
    </row>
    <row r="208" spans="1:3" x14ac:dyDescent="0.2">
      <c r="A208" s="1" t="s">
        <v>5932</v>
      </c>
      <c r="B208" t="s">
        <v>6011</v>
      </c>
      <c r="C208" s="1" t="s">
        <v>5932</v>
      </c>
    </row>
    <row r="209" spans="1:3" x14ac:dyDescent="0.2">
      <c r="A209" s="1" t="s">
        <v>5932</v>
      </c>
      <c r="B209" t="s">
        <v>6011</v>
      </c>
      <c r="C209" s="1" t="s">
        <v>5932</v>
      </c>
    </row>
    <row r="210" spans="1:3" x14ac:dyDescent="0.2">
      <c r="A210" s="1" t="s">
        <v>5932</v>
      </c>
      <c r="B210" t="s">
        <v>6011</v>
      </c>
      <c r="C210" s="1" t="s">
        <v>5932</v>
      </c>
    </row>
    <row r="211" spans="1:3" x14ac:dyDescent="0.2">
      <c r="A211" s="1" t="s">
        <v>5932</v>
      </c>
      <c r="B211" t="s">
        <v>6011</v>
      </c>
      <c r="C211" s="1" t="s">
        <v>5932</v>
      </c>
    </row>
    <row r="212" spans="1:3" x14ac:dyDescent="0.2">
      <c r="A212" s="1" t="s">
        <v>5932</v>
      </c>
      <c r="B212" t="s">
        <v>6012</v>
      </c>
      <c r="C212" s="1" t="s">
        <v>5932</v>
      </c>
    </row>
    <row r="213" spans="1:3" x14ac:dyDescent="0.2">
      <c r="A213" s="1" t="s">
        <v>5932</v>
      </c>
      <c r="B213" t="s">
        <v>6012</v>
      </c>
      <c r="C213" s="1" t="s">
        <v>5932</v>
      </c>
    </row>
    <row r="214" spans="1:3" x14ac:dyDescent="0.2">
      <c r="A214" s="1" t="s">
        <v>5932</v>
      </c>
      <c r="B214" t="s">
        <v>6012</v>
      </c>
      <c r="C214" s="1" t="s">
        <v>5932</v>
      </c>
    </row>
    <row r="215" spans="1:3" x14ac:dyDescent="0.2">
      <c r="A215" s="1" t="s">
        <v>5932</v>
      </c>
      <c r="B215" t="s">
        <v>6012</v>
      </c>
      <c r="C215" s="1" t="s">
        <v>5932</v>
      </c>
    </row>
    <row r="216" spans="1:3" x14ac:dyDescent="0.2">
      <c r="A216" s="1" t="s">
        <v>5932</v>
      </c>
      <c r="B216" t="s">
        <v>6012</v>
      </c>
      <c r="C216" s="1" t="s">
        <v>5932</v>
      </c>
    </row>
    <row r="217" spans="1:3" x14ac:dyDescent="0.2">
      <c r="A217" s="1" t="s">
        <v>5932</v>
      </c>
      <c r="B217" t="s">
        <v>6013</v>
      </c>
      <c r="C217" s="1" t="s">
        <v>5932</v>
      </c>
    </row>
    <row r="218" spans="1:3" x14ac:dyDescent="0.2">
      <c r="A218" s="1" t="s">
        <v>5932</v>
      </c>
      <c r="B218" t="s">
        <v>6013</v>
      </c>
      <c r="C218" s="1" t="s">
        <v>5932</v>
      </c>
    </row>
    <row r="219" spans="1:3" x14ac:dyDescent="0.2">
      <c r="A219" s="1" t="s">
        <v>5932</v>
      </c>
      <c r="B219" t="s">
        <v>6013</v>
      </c>
      <c r="C219" s="1" t="s">
        <v>5932</v>
      </c>
    </row>
    <row r="220" spans="1:3" x14ac:dyDescent="0.2">
      <c r="A220" s="1" t="s">
        <v>5932</v>
      </c>
      <c r="B220" t="s">
        <v>6013</v>
      </c>
      <c r="C220" s="1" t="s">
        <v>5932</v>
      </c>
    </row>
    <row r="221" spans="1:3" x14ac:dyDescent="0.2">
      <c r="A221" s="1" t="s">
        <v>5932</v>
      </c>
      <c r="B221" t="s">
        <v>6014</v>
      </c>
      <c r="C221" s="1" t="s">
        <v>5932</v>
      </c>
    </row>
    <row r="222" spans="1:3" x14ac:dyDescent="0.2">
      <c r="A222" s="1" t="s">
        <v>5932</v>
      </c>
      <c r="B222" t="s">
        <v>6014</v>
      </c>
      <c r="C222" s="1" t="s">
        <v>5932</v>
      </c>
    </row>
    <row r="223" spans="1:3" x14ac:dyDescent="0.2">
      <c r="A223" s="1" t="s">
        <v>5932</v>
      </c>
      <c r="B223" t="s">
        <v>6015</v>
      </c>
      <c r="C223" s="1" t="s">
        <v>5932</v>
      </c>
    </row>
    <row r="224" spans="1:3" x14ac:dyDescent="0.2">
      <c r="A224" s="1" t="s">
        <v>5932</v>
      </c>
      <c r="B224" t="s">
        <v>6015</v>
      </c>
      <c r="C224" s="1" t="s">
        <v>5932</v>
      </c>
    </row>
    <row r="225" spans="1:3" x14ac:dyDescent="0.2">
      <c r="A225" s="1" t="s">
        <v>5932</v>
      </c>
      <c r="B225" t="s">
        <v>6015</v>
      </c>
      <c r="C225" s="1" t="s">
        <v>5932</v>
      </c>
    </row>
    <row r="226" spans="1:3" x14ac:dyDescent="0.2">
      <c r="A226" s="1" t="s">
        <v>5932</v>
      </c>
      <c r="B226" t="s">
        <v>6016</v>
      </c>
      <c r="C226" s="1" t="s">
        <v>5932</v>
      </c>
    </row>
    <row r="227" spans="1:3" x14ac:dyDescent="0.2">
      <c r="A227" s="1" t="s">
        <v>5932</v>
      </c>
      <c r="B227" t="s">
        <v>6016</v>
      </c>
      <c r="C227" s="1" t="s">
        <v>5932</v>
      </c>
    </row>
    <row r="228" spans="1:3" x14ac:dyDescent="0.2">
      <c r="A228" s="1" t="s">
        <v>5932</v>
      </c>
      <c r="B228" t="s">
        <v>6017</v>
      </c>
      <c r="C228" s="1" t="s">
        <v>5932</v>
      </c>
    </row>
    <row r="229" spans="1:3" x14ac:dyDescent="0.2">
      <c r="A229" s="1" t="s">
        <v>5932</v>
      </c>
      <c r="B229" t="s">
        <v>6018</v>
      </c>
      <c r="C229" s="1" t="s">
        <v>5932</v>
      </c>
    </row>
    <row r="230" spans="1:3" x14ac:dyDescent="0.2">
      <c r="A230" s="1" t="s">
        <v>5932</v>
      </c>
      <c r="B230" t="s">
        <v>6018</v>
      </c>
      <c r="C230" s="1" t="s">
        <v>5932</v>
      </c>
    </row>
    <row r="231" spans="1:3" x14ac:dyDescent="0.2">
      <c r="A231" s="1" t="s">
        <v>5932</v>
      </c>
      <c r="B231" t="s">
        <v>6018</v>
      </c>
      <c r="C231" s="1" t="s">
        <v>5932</v>
      </c>
    </row>
    <row r="232" spans="1:3" x14ac:dyDescent="0.2">
      <c r="A232" s="1" t="s">
        <v>5932</v>
      </c>
      <c r="B232" t="s">
        <v>6018</v>
      </c>
      <c r="C232" s="1" t="s">
        <v>5932</v>
      </c>
    </row>
    <row r="233" spans="1:3" x14ac:dyDescent="0.2">
      <c r="A233" s="1" t="s">
        <v>5932</v>
      </c>
      <c r="B233" t="s">
        <v>6019</v>
      </c>
      <c r="C233" s="1" t="s">
        <v>5932</v>
      </c>
    </row>
    <row r="234" spans="1:3" x14ac:dyDescent="0.2">
      <c r="A234" s="1" t="s">
        <v>5932</v>
      </c>
      <c r="B234" t="s">
        <v>6019</v>
      </c>
      <c r="C234" s="1" t="s">
        <v>5932</v>
      </c>
    </row>
    <row r="235" spans="1:3" x14ac:dyDescent="0.2">
      <c r="A235" s="1" t="s">
        <v>5932</v>
      </c>
      <c r="B235" t="s">
        <v>6020</v>
      </c>
      <c r="C235" s="1" t="s">
        <v>5932</v>
      </c>
    </row>
    <row r="236" spans="1:3" x14ac:dyDescent="0.2">
      <c r="A236" s="1" t="s">
        <v>5932</v>
      </c>
      <c r="B236" t="s">
        <v>6021</v>
      </c>
      <c r="C236" s="1" t="s">
        <v>5932</v>
      </c>
    </row>
    <row r="237" spans="1:3" x14ac:dyDescent="0.2">
      <c r="A237" s="1" t="s">
        <v>5932</v>
      </c>
      <c r="B237" t="s">
        <v>6022</v>
      </c>
      <c r="C237" s="1" t="s">
        <v>5932</v>
      </c>
    </row>
    <row r="238" spans="1:3" x14ac:dyDescent="0.2">
      <c r="A238" s="1" t="s">
        <v>5932</v>
      </c>
      <c r="B238" t="s">
        <v>6023</v>
      </c>
      <c r="C238" s="1" t="s">
        <v>5932</v>
      </c>
    </row>
    <row r="239" spans="1:3" x14ac:dyDescent="0.2">
      <c r="A239" s="1" t="s">
        <v>5932</v>
      </c>
      <c r="B239" t="s">
        <v>6023</v>
      </c>
      <c r="C239" s="1" t="s">
        <v>5932</v>
      </c>
    </row>
    <row r="240" spans="1:3" x14ac:dyDescent="0.2">
      <c r="A240" s="1" t="s">
        <v>5932</v>
      </c>
      <c r="B240" t="s">
        <v>6024</v>
      </c>
      <c r="C240" s="1" t="s">
        <v>5932</v>
      </c>
    </row>
    <row r="241" spans="1:3" x14ac:dyDescent="0.2">
      <c r="A241" s="1" t="s">
        <v>5932</v>
      </c>
      <c r="B241" t="s">
        <v>6025</v>
      </c>
      <c r="C241" s="1" t="s">
        <v>5932</v>
      </c>
    </row>
    <row r="242" spans="1:3" x14ac:dyDescent="0.2">
      <c r="A242" s="1" t="s">
        <v>5932</v>
      </c>
      <c r="B242" t="s">
        <v>6025</v>
      </c>
      <c r="C242" s="1" t="s">
        <v>5932</v>
      </c>
    </row>
    <row r="243" spans="1:3" x14ac:dyDescent="0.2">
      <c r="A243" s="1" t="s">
        <v>5932</v>
      </c>
      <c r="B243" t="s">
        <v>6025</v>
      </c>
      <c r="C243" s="1" t="s">
        <v>5932</v>
      </c>
    </row>
    <row r="244" spans="1:3" x14ac:dyDescent="0.2">
      <c r="A244" s="1" t="s">
        <v>5932</v>
      </c>
      <c r="B244" t="s">
        <v>6025</v>
      </c>
      <c r="C244" s="1" t="s">
        <v>5932</v>
      </c>
    </row>
    <row r="245" spans="1:3" x14ac:dyDescent="0.2">
      <c r="A245" s="1" t="s">
        <v>5932</v>
      </c>
      <c r="B245" t="s">
        <v>6026</v>
      </c>
      <c r="C245" s="1" t="s">
        <v>5932</v>
      </c>
    </row>
    <row r="246" spans="1:3" x14ac:dyDescent="0.2">
      <c r="A246" s="1" t="s">
        <v>5932</v>
      </c>
      <c r="B246" t="s">
        <v>6026</v>
      </c>
      <c r="C246" s="1" t="s">
        <v>5932</v>
      </c>
    </row>
    <row r="247" spans="1:3" x14ac:dyDescent="0.2">
      <c r="A247" s="1" t="s">
        <v>5932</v>
      </c>
      <c r="B247" t="s">
        <v>6026</v>
      </c>
      <c r="C247" s="1" t="s">
        <v>5932</v>
      </c>
    </row>
    <row r="248" spans="1:3" x14ac:dyDescent="0.2">
      <c r="A248" s="1" t="s">
        <v>5932</v>
      </c>
      <c r="B248" t="s">
        <v>6027</v>
      </c>
      <c r="C248" s="1" t="s">
        <v>5932</v>
      </c>
    </row>
    <row r="249" spans="1:3" x14ac:dyDescent="0.2">
      <c r="A249" s="1" t="s">
        <v>5932</v>
      </c>
      <c r="B249" t="s">
        <v>6028</v>
      </c>
      <c r="C249" s="1" t="s">
        <v>5932</v>
      </c>
    </row>
    <row r="250" spans="1:3" x14ac:dyDescent="0.2">
      <c r="A250" s="1" t="s">
        <v>5932</v>
      </c>
      <c r="B250" t="s">
        <v>6028</v>
      </c>
      <c r="C250" s="1" t="s">
        <v>5932</v>
      </c>
    </row>
    <row r="251" spans="1:3" x14ac:dyDescent="0.2">
      <c r="A251" s="1" t="s">
        <v>5932</v>
      </c>
      <c r="B251" t="s">
        <v>6029</v>
      </c>
      <c r="C251" s="1" t="s">
        <v>5932</v>
      </c>
    </row>
    <row r="252" spans="1:3" x14ac:dyDescent="0.2">
      <c r="A252" s="1" t="s">
        <v>5932</v>
      </c>
      <c r="B252" t="s">
        <v>6029</v>
      </c>
      <c r="C252" s="1" t="s">
        <v>5932</v>
      </c>
    </row>
    <row r="253" spans="1:3" x14ac:dyDescent="0.2">
      <c r="A253" s="1" t="s">
        <v>5932</v>
      </c>
      <c r="B253" t="s">
        <v>6029</v>
      </c>
      <c r="C253" s="1" t="s">
        <v>5932</v>
      </c>
    </row>
    <row r="254" spans="1:3" x14ac:dyDescent="0.2">
      <c r="A254" s="1" t="s">
        <v>5932</v>
      </c>
      <c r="B254" t="s">
        <v>6029</v>
      </c>
      <c r="C254" s="1" t="s">
        <v>5932</v>
      </c>
    </row>
    <row r="255" spans="1:3" x14ac:dyDescent="0.2">
      <c r="A255" s="1" t="s">
        <v>5932</v>
      </c>
      <c r="B255" t="s">
        <v>6029</v>
      </c>
      <c r="C255" s="1" t="s">
        <v>5932</v>
      </c>
    </row>
    <row r="256" spans="1:3" x14ac:dyDescent="0.2">
      <c r="A256" s="1" t="s">
        <v>5932</v>
      </c>
      <c r="B256" t="s">
        <v>6029</v>
      </c>
      <c r="C256" s="1" t="s">
        <v>5932</v>
      </c>
    </row>
    <row r="257" spans="1:3" x14ac:dyDescent="0.2">
      <c r="A257" s="1" t="s">
        <v>5932</v>
      </c>
      <c r="B257" t="s">
        <v>6029</v>
      </c>
      <c r="C257" s="1" t="s">
        <v>5932</v>
      </c>
    </row>
    <row r="258" spans="1:3" x14ac:dyDescent="0.2">
      <c r="A258" s="1" t="s">
        <v>5932</v>
      </c>
      <c r="B258" t="s">
        <v>6029</v>
      </c>
      <c r="C258" s="1" t="s">
        <v>5932</v>
      </c>
    </row>
    <row r="259" spans="1:3" x14ac:dyDescent="0.2">
      <c r="A259" s="1" t="s">
        <v>5932</v>
      </c>
      <c r="B259" t="s">
        <v>6029</v>
      </c>
      <c r="C259" s="1" t="s">
        <v>5932</v>
      </c>
    </row>
    <row r="260" spans="1:3" x14ac:dyDescent="0.2">
      <c r="A260" s="1" t="s">
        <v>5932</v>
      </c>
      <c r="B260" t="s">
        <v>6030</v>
      </c>
      <c r="C260" s="1" t="s">
        <v>5932</v>
      </c>
    </row>
    <row r="261" spans="1:3" x14ac:dyDescent="0.2">
      <c r="A261" s="1" t="s">
        <v>5932</v>
      </c>
      <c r="B261" t="s">
        <v>6030</v>
      </c>
      <c r="C261" s="1" t="s">
        <v>5932</v>
      </c>
    </row>
    <row r="262" spans="1:3" x14ac:dyDescent="0.2">
      <c r="A262" s="1" t="s">
        <v>5932</v>
      </c>
      <c r="B262" t="s">
        <v>6031</v>
      </c>
      <c r="C262" s="1" t="s">
        <v>5932</v>
      </c>
    </row>
    <row r="263" spans="1:3" x14ac:dyDescent="0.2">
      <c r="A263" s="1" t="s">
        <v>5932</v>
      </c>
      <c r="B263" t="s">
        <v>6031</v>
      </c>
      <c r="C263" s="1" t="s">
        <v>5932</v>
      </c>
    </row>
    <row r="264" spans="1:3" x14ac:dyDescent="0.2">
      <c r="A264" s="1" t="s">
        <v>5932</v>
      </c>
      <c r="B264" t="s">
        <v>6031</v>
      </c>
      <c r="C264" s="1" t="s">
        <v>5932</v>
      </c>
    </row>
    <row r="265" spans="1:3" x14ac:dyDescent="0.2">
      <c r="A265" s="1" t="s">
        <v>5932</v>
      </c>
      <c r="B265" t="s">
        <v>6032</v>
      </c>
      <c r="C265" s="1" t="s">
        <v>5932</v>
      </c>
    </row>
    <row r="266" spans="1:3" x14ac:dyDescent="0.2">
      <c r="A266" s="1" t="s">
        <v>5932</v>
      </c>
      <c r="B266" t="s">
        <v>6032</v>
      </c>
      <c r="C266" s="1" t="s">
        <v>5932</v>
      </c>
    </row>
    <row r="267" spans="1:3" x14ac:dyDescent="0.2">
      <c r="A267" s="1" t="s">
        <v>5932</v>
      </c>
      <c r="B267" t="s">
        <v>6032</v>
      </c>
      <c r="C267" s="1" t="s">
        <v>5932</v>
      </c>
    </row>
    <row r="268" spans="1:3" x14ac:dyDescent="0.2">
      <c r="A268" s="1" t="s">
        <v>5932</v>
      </c>
      <c r="B268" t="s">
        <v>6032</v>
      </c>
      <c r="C268" s="1" t="s">
        <v>5932</v>
      </c>
    </row>
    <row r="269" spans="1:3" x14ac:dyDescent="0.2">
      <c r="A269" s="1" t="s">
        <v>5932</v>
      </c>
      <c r="B269" t="s">
        <v>6032</v>
      </c>
      <c r="C269" s="1" t="s">
        <v>5932</v>
      </c>
    </row>
    <row r="270" spans="1:3" x14ac:dyDescent="0.2">
      <c r="A270" s="1" t="s">
        <v>5932</v>
      </c>
      <c r="B270" t="s">
        <v>6032</v>
      </c>
      <c r="C270" s="1" t="s">
        <v>5932</v>
      </c>
    </row>
    <row r="271" spans="1:3" x14ac:dyDescent="0.2">
      <c r="A271" s="1" t="s">
        <v>5932</v>
      </c>
      <c r="B271" t="s">
        <v>6033</v>
      </c>
      <c r="C271" s="1" t="s">
        <v>5932</v>
      </c>
    </row>
    <row r="272" spans="1:3" x14ac:dyDescent="0.2">
      <c r="A272" s="1" t="s">
        <v>5932</v>
      </c>
      <c r="B272" t="s">
        <v>6034</v>
      </c>
      <c r="C272" s="1" t="s">
        <v>5932</v>
      </c>
    </row>
    <row r="273" spans="1:3" x14ac:dyDescent="0.2">
      <c r="A273" s="1" t="s">
        <v>5932</v>
      </c>
      <c r="B273" t="s">
        <v>6034</v>
      </c>
      <c r="C273" s="1" t="s">
        <v>5932</v>
      </c>
    </row>
    <row r="274" spans="1:3" x14ac:dyDescent="0.2">
      <c r="A274" s="1" t="s">
        <v>5932</v>
      </c>
      <c r="B274" t="s">
        <v>6035</v>
      </c>
      <c r="C274" s="1" t="s">
        <v>5932</v>
      </c>
    </row>
    <row r="275" spans="1:3" x14ac:dyDescent="0.2">
      <c r="A275" s="1" t="s">
        <v>5932</v>
      </c>
      <c r="B275" t="s">
        <v>6036</v>
      </c>
      <c r="C275" s="1" t="s">
        <v>5932</v>
      </c>
    </row>
    <row r="276" spans="1:3" x14ac:dyDescent="0.2">
      <c r="A276" s="1" t="s">
        <v>5932</v>
      </c>
      <c r="B276" t="s">
        <v>6036</v>
      </c>
      <c r="C276" s="1" t="s">
        <v>5932</v>
      </c>
    </row>
    <row r="277" spans="1:3" x14ac:dyDescent="0.2">
      <c r="A277" s="1" t="s">
        <v>5932</v>
      </c>
      <c r="B277" t="s">
        <v>6037</v>
      </c>
      <c r="C277" s="1" t="s">
        <v>5932</v>
      </c>
    </row>
    <row r="278" spans="1:3" x14ac:dyDescent="0.2">
      <c r="A278" s="1" t="s">
        <v>5932</v>
      </c>
      <c r="B278" t="s">
        <v>6037</v>
      </c>
      <c r="C278" s="1" t="s">
        <v>5932</v>
      </c>
    </row>
    <row r="279" spans="1:3" x14ac:dyDescent="0.2">
      <c r="A279" s="1" t="s">
        <v>5932</v>
      </c>
      <c r="B279" t="s">
        <v>6037</v>
      </c>
      <c r="C279" s="1" t="s">
        <v>5932</v>
      </c>
    </row>
    <row r="280" spans="1:3" x14ac:dyDescent="0.2">
      <c r="A280" s="1" t="s">
        <v>5932</v>
      </c>
      <c r="B280" t="s">
        <v>6037</v>
      </c>
      <c r="C280" s="1" t="s">
        <v>5932</v>
      </c>
    </row>
    <row r="281" spans="1:3" x14ac:dyDescent="0.2">
      <c r="A281" s="1" t="s">
        <v>5932</v>
      </c>
      <c r="B281" t="s">
        <v>6037</v>
      </c>
      <c r="C281" s="1" t="s">
        <v>5932</v>
      </c>
    </row>
    <row r="282" spans="1:3" x14ac:dyDescent="0.2">
      <c r="A282" s="1" t="s">
        <v>5932</v>
      </c>
      <c r="B282" t="s">
        <v>6037</v>
      </c>
      <c r="C282" s="1" t="s">
        <v>5932</v>
      </c>
    </row>
    <row r="283" spans="1:3" x14ac:dyDescent="0.2">
      <c r="A283" s="1" t="s">
        <v>5932</v>
      </c>
      <c r="B283" t="s">
        <v>6038</v>
      </c>
      <c r="C283" s="1" t="s">
        <v>5932</v>
      </c>
    </row>
    <row r="284" spans="1:3" x14ac:dyDescent="0.2">
      <c r="A284" s="1" t="s">
        <v>5932</v>
      </c>
      <c r="B284" t="s">
        <v>6038</v>
      </c>
      <c r="C284" s="1" t="s">
        <v>5932</v>
      </c>
    </row>
    <row r="285" spans="1:3" x14ac:dyDescent="0.2">
      <c r="A285" s="1" t="s">
        <v>5932</v>
      </c>
      <c r="B285" t="s">
        <v>6038</v>
      </c>
      <c r="C285" s="1" t="s">
        <v>5932</v>
      </c>
    </row>
    <row r="286" spans="1:3" x14ac:dyDescent="0.2">
      <c r="A286" s="1" t="s">
        <v>5932</v>
      </c>
      <c r="B286" t="s">
        <v>6039</v>
      </c>
      <c r="C286" s="1" t="s">
        <v>5932</v>
      </c>
    </row>
    <row r="287" spans="1:3" x14ac:dyDescent="0.2">
      <c r="A287" s="1" t="s">
        <v>5932</v>
      </c>
      <c r="B287" t="s">
        <v>6039</v>
      </c>
      <c r="C287" s="1" t="s">
        <v>5932</v>
      </c>
    </row>
    <row r="288" spans="1:3" x14ac:dyDescent="0.2">
      <c r="A288" s="1" t="s">
        <v>5932</v>
      </c>
      <c r="B288" t="s">
        <v>6039</v>
      </c>
      <c r="C288" s="1" t="s">
        <v>5932</v>
      </c>
    </row>
    <row r="289" spans="1:3" x14ac:dyDescent="0.2">
      <c r="A289" s="1" t="s">
        <v>5932</v>
      </c>
      <c r="B289" t="s">
        <v>6039</v>
      </c>
      <c r="C289" s="1" t="s">
        <v>5932</v>
      </c>
    </row>
    <row r="290" spans="1:3" x14ac:dyDescent="0.2">
      <c r="A290" s="1" t="s">
        <v>5932</v>
      </c>
      <c r="B290" t="s">
        <v>6039</v>
      </c>
      <c r="C290" s="1" t="s">
        <v>5932</v>
      </c>
    </row>
    <row r="291" spans="1:3" x14ac:dyDescent="0.2">
      <c r="A291" s="1" t="s">
        <v>5932</v>
      </c>
      <c r="B291" t="s">
        <v>6040</v>
      </c>
      <c r="C291" s="1" t="s">
        <v>5932</v>
      </c>
    </row>
    <row r="292" spans="1:3" x14ac:dyDescent="0.2">
      <c r="A292" s="1" t="s">
        <v>5932</v>
      </c>
      <c r="B292" t="s">
        <v>6040</v>
      </c>
      <c r="C292" s="1" t="s">
        <v>5932</v>
      </c>
    </row>
    <row r="293" spans="1:3" x14ac:dyDescent="0.2">
      <c r="A293" s="1" t="s">
        <v>5932</v>
      </c>
      <c r="B293" t="s">
        <v>6040</v>
      </c>
      <c r="C293" s="1" t="s">
        <v>5932</v>
      </c>
    </row>
    <row r="294" spans="1:3" x14ac:dyDescent="0.2">
      <c r="A294" s="1" t="s">
        <v>5932</v>
      </c>
      <c r="B294" t="s">
        <v>6040</v>
      </c>
      <c r="C294" s="1" t="s">
        <v>5932</v>
      </c>
    </row>
    <row r="295" spans="1:3" x14ac:dyDescent="0.2">
      <c r="A295" s="1" t="s">
        <v>5932</v>
      </c>
      <c r="B295" t="s">
        <v>6040</v>
      </c>
      <c r="C295" s="1" t="s">
        <v>5932</v>
      </c>
    </row>
    <row r="296" spans="1:3" x14ac:dyDescent="0.2">
      <c r="A296" s="1" t="s">
        <v>5932</v>
      </c>
      <c r="B296" t="s">
        <v>6040</v>
      </c>
      <c r="C296" s="1" t="s">
        <v>5932</v>
      </c>
    </row>
    <row r="297" spans="1:3" x14ac:dyDescent="0.2">
      <c r="A297" s="1" t="s">
        <v>5932</v>
      </c>
      <c r="B297" t="s">
        <v>6040</v>
      </c>
      <c r="C297" s="1" t="s">
        <v>5932</v>
      </c>
    </row>
    <row r="298" spans="1:3" x14ac:dyDescent="0.2">
      <c r="A298" s="1" t="s">
        <v>5932</v>
      </c>
      <c r="B298" t="s">
        <v>6041</v>
      </c>
      <c r="C298" s="1" t="s">
        <v>5932</v>
      </c>
    </row>
    <row r="299" spans="1:3" x14ac:dyDescent="0.2">
      <c r="A299" s="1" t="s">
        <v>5932</v>
      </c>
      <c r="B299" t="s">
        <v>6041</v>
      </c>
      <c r="C299" s="1" t="s">
        <v>5932</v>
      </c>
    </row>
    <row r="300" spans="1:3" x14ac:dyDescent="0.2">
      <c r="A300" s="1" t="s">
        <v>5932</v>
      </c>
      <c r="B300" t="s">
        <v>6041</v>
      </c>
      <c r="C300" s="1" t="s">
        <v>5932</v>
      </c>
    </row>
    <row r="301" spans="1:3" x14ac:dyDescent="0.2">
      <c r="A301" s="1" t="s">
        <v>5932</v>
      </c>
      <c r="B301" t="s">
        <v>6042</v>
      </c>
      <c r="C301" s="1" t="s">
        <v>5932</v>
      </c>
    </row>
    <row r="302" spans="1:3" x14ac:dyDescent="0.2">
      <c r="A302" s="1" t="s">
        <v>5932</v>
      </c>
      <c r="B302" t="s">
        <v>6043</v>
      </c>
      <c r="C302" s="1" t="s">
        <v>5932</v>
      </c>
    </row>
    <row r="303" spans="1:3" x14ac:dyDescent="0.2">
      <c r="A303" s="1" t="s">
        <v>5932</v>
      </c>
      <c r="B303" t="s">
        <v>6044</v>
      </c>
      <c r="C303" s="1" t="s">
        <v>5932</v>
      </c>
    </row>
    <row r="304" spans="1:3" x14ac:dyDescent="0.2">
      <c r="A304" s="1" t="s">
        <v>5932</v>
      </c>
      <c r="B304" t="s">
        <v>6044</v>
      </c>
      <c r="C304" s="1" t="s">
        <v>5932</v>
      </c>
    </row>
    <row r="305" spans="1:3" x14ac:dyDescent="0.2">
      <c r="A305" s="1" t="s">
        <v>5932</v>
      </c>
      <c r="B305" t="s">
        <v>6044</v>
      </c>
      <c r="C305" s="1" t="s">
        <v>5932</v>
      </c>
    </row>
    <row r="306" spans="1:3" x14ac:dyDescent="0.2">
      <c r="A306" s="1" t="s">
        <v>5932</v>
      </c>
      <c r="B306" t="s">
        <v>6044</v>
      </c>
      <c r="C306" s="1" t="s">
        <v>5932</v>
      </c>
    </row>
    <row r="307" spans="1:3" x14ac:dyDescent="0.2">
      <c r="A307" s="1" t="s">
        <v>5932</v>
      </c>
      <c r="B307" t="s">
        <v>6045</v>
      </c>
      <c r="C307" s="1" t="s">
        <v>5932</v>
      </c>
    </row>
    <row r="308" spans="1:3" x14ac:dyDescent="0.2">
      <c r="A308" s="1" t="s">
        <v>5932</v>
      </c>
      <c r="B308" t="s">
        <v>6045</v>
      </c>
      <c r="C308" s="1" t="s">
        <v>5932</v>
      </c>
    </row>
    <row r="309" spans="1:3" x14ac:dyDescent="0.2">
      <c r="A309" s="1" t="s">
        <v>5932</v>
      </c>
      <c r="B309" t="s">
        <v>6045</v>
      </c>
      <c r="C309" s="1" t="s">
        <v>5932</v>
      </c>
    </row>
    <row r="310" spans="1:3" x14ac:dyDescent="0.2">
      <c r="A310" s="1" t="s">
        <v>5932</v>
      </c>
      <c r="B310" t="s">
        <v>6045</v>
      </c>
      <c r="C310" s="1" t="s">
        <v>5932</v>
      </c>
    </row>
    <row r="311" spans="1:3" x14ac:dyDescent="0.2">
      <c r="A311" s="1" t="s">
        <v>5932</v>
      </c>
      <c r="B311" t="s">
        <v>6045</v>
      </c>
      <c r="C311" s="1" t="s">
        <v>5932</v>
      </c>
    </row>
    <row r="312" spans="1:3" x14ac:dyDescent="0.2">
      <c r="A312" s="1" t="s">
        <v>5932</v>
      </c>
      <c r="B312" t="s">
        <v>6046</v>
      </c>
      <c r="C312" s="1" t="s">
        <v>5932</v>
      </c>
    </row>
    <row r="313" spans="1:3" x14ac:dyDescent="0.2">
      <c r="A313" s="1" t="s">
        <v>5932</v>
      </c>
      <c r="B313" t="s">
        <v>6046</v>
      </c>
      <c r="C313" s="1" t="s">
        <v>5932</v>
      </c>
    </row>
    <row r="314" spans="1:3" x14ac:dyDescent="0.2">
      <c r="A314" s="1" t="s">
        <v>5932</v>
      </c>
      <c r="B314" t="s">
        <v>6047</v>
      </c>
      <c r="C314" s="1" t="s">
        <v>5932</v>
      </c>
    </row>
    <row r="315" spans="1:3" x14ac:dyDescent="0.2">
      <c r="A315" s="1" t="s">
        <v>5932</v>
      </c>
      <c r="B315" t="s">
        <v>6047</v>
      </c>
      <c r="C315" s="1" t="s">
        <v>5932</v>
      </c>
    </row>
    <row r="316" spans="1:3" x14ac:dyDescent="0.2">
      <c r="A316" s="1" t="s">
        <v>5932</v>
      </c>
      <c r="B316" t="s">
        <v>6048</v>
      </c>
      <c r="C316" s="1" t="s">
        <v>5932</v>
      </c>
    </row>
    <row r="317" spans="1:3" x14ac:dyDescent="0.2">
      <c r="A317" s="1" t="s">
        <v>5932</v>
      </c>
      <c r="B317" t="s">
        <v>6048</v>
      </c>
      <c r="C317" s="1" t="s">
        <v>5932</v>
      </c>
    </row>
    <row r="318" spans="1:3" x14ac:dyDescent="0.2">
      <c r="A318" s="1" t="s">
        <v>5932</v>
      </c>
      <c r="B318" t="s">
        <v>6048</v>
      </c>
      <c r="C318" s="1" t="s">
        <v>5932</v>
      </c>
    </row>
    <row r="319" spans="1:3" x14ac:dyDescent="0.2">
      <c r="A319" s="1" t="s">
        <v>5932</v>
      </c>
      <c r="B319" t="s">
        <v>6049</v>
      </c>
      <c r="C319" s="1" t="s">
        <v>5932</v>
      </c>
    </row>
    <row r="320" spans="1:3" x14ac:dyDescent="0.2">
      <c r="A320" s="1" t="s">
        <v>5932</v>
      </c>
      <c r="B320" t="s">
        <v>6050</v>
      </c>
      <c r="C320" s="1" t="s">
        <v>5932</v>
      </c>
    </row>
    <row r="321" spans="1:3" x14ac:dyDescent="0.2">
      <c r="A321" s="1" t="s">
        <v>5932</v>
      </c>
      <c r="B321" t="s">
        <v>6051</v>
      </c>
      <c r="C321" s="1" t="s">
        <v>5932</v>
      </c>
    </row>
    <row r="322" spans="1:3" x14ac:dyDescent="0.2">
      <c r="A322" s="1" t="s">
        <v>5932</v>
      </c>
      <c r="B322" t="s">
        <v>6052</v>
      </c>
      <c r="C322" s="1" t="s">
        <v>5932</v>
      </c>
    </row>
    <row r="323" spans="1:3" x14ac:dyDescent="0.2">
      <c r="A323" s="1" t="s">
        <v>5932</v>
      </c>
      <c r="B323" t="s">
        <v>6053</v>
      </c>
      <c r="C323" s="1" t="s">
        <v>5932</v>
      </c>
    </row>
    <row r="324" spans="1:3" x14ac:dyDescent="0.2">
      <c r="A324" s="1" t="s">
        <v>5932</v>
      </c>
      <c r="B324" t="s">
        <v>6054</v>
      </c>
      <c r="C324" s="1" t="s">
        <v>5932</v>
      </c>
    </row>
    <row r="325" spans="1:3" x14ac:dyDescent="0.2">
      <c r="A325" s="1" t="s">
        <v>5932</v>
      </c>
      <c r="B325" t="s">
        <v>6055</v>
      </c>
      <c r="C325" s="1" t="s">
        <v>5932</v>
      </c>
    </row>
    <row r="326" spans="1:3" x14ac:dyDescent="0.2">
      <c r="A326" s="1" t="s">
        <v>5932</v>
      </c>
      <c r="B326" t="s">
        <v>6055</v>
      </c>
      <c r="C326" s="1" t="s">
        <v>5932</v>
      </c>
    </row>
    <row r="327" spans="1:3" x14ac:dyDescent="0.2">
      <c r="A327" s="1" t="s">
        <v>5932</v>
      </c>
      <c r="B327" t="s">
        <v>6055</v>
      </c>
      <c r="C327" s="1" t="s">
        <v>5932</v>
      </c>
    </row>
    <row r="328" spans="1:3" x14ac:dyDescent="0.2">
      <c r="A328" s="1" t="s">
        <v>5932</v>
      </c>
      <c r="B328" t="s">
        <v>6056</v>
      </c>
      <c r="C328" s="1" t="s">
        <v>5932</v>
      </c>
    </row>
    <row r="329" spans="1:3" x14ac:dyDescent="0.2">
      <c r="A329" s="1" t="s">
        <v>5932</v>
      </c>
      <c r="B329" t="s">
        <v>6056</v>
      </c>
      <c r="C329" s="1" t="s">
        <v>5932</v>
      </c>
    </row>
    <row r="330" spans="1:3" x14ac:dyDescent="0.2">
      <c r="A330" s="1" t="s">
        <v>5932</v>
      </c>
      <c r="B330" t="s">
        <v>6056</v>
      </c>
      <c r="C330" s="1" t="s">
        <v>5932</v>
      </c>
    </row>
    <row r="331" spans="1:3" x14ac:dyDescent="0.2">
      <c r="A331" s="1" t="s">
        <v>5932</v>
      </c>
      <c r="B331" t="s">
        <v>6056</v>
      </c>
      <c r="C331" s="1" t="s">
        <v>5932</v>
      </c>
    </row>
    <row r="332" spans="1:3" x14ac:dyDescent="0.2">
      <c r="A332" s="1" t="s">
        <v>5932</v>
      </c>
      <c r="B332" t="s">
        <v>6056</v>
      </c>
      <c r="C332" s="1" t="s">
        <v>5932</v>
      </c>
    </row>
    <row r="333" spans="1:3" x14ac:dyDescent="0.2">
      <c r="A333" s="1" t="s">
        <v>5932</v>
      </c>
      <c r="B333" t="s">
        <v>6056</v>
      </c>
      <c r="C333" s="1" t="s">
        <v>5932</v>
      </c>
    </row>
    <row r="334" spans="1:3" x14ac:dyDescent="0.2">
      <c r="A334" s="1" t="s">
        <v>5932</v>
      </c>
      <c r="B334" t="s">
        <v>6057</v>
      </c>
      <c r="C334" s="1" t="s">
        <v>5932</v>
      </c>
    </row>
    <row r="335" spans="1:3" x14ac:dyDescent="0.2">
      <c r="A335" s="1" t="s">
        <v>5932</v>
      </c>
      <c r="B335" t="s">
        <v>6057</v>
      </c>
      <c r="C335" s="1" t="s">
        <v>5932</v>
      </c>
    </row>
    <row r="336" spans="1:3" x14ac:dyDescent="0.2">
      <c r="A336" s="1" t="s">
        <v>5932</v>
      </c>
      <c r="B336" t="s">
        <v>6057</v>
      </c>
      <c r="C336" s="1" t="s">
        <v>5932</v>
      </c>
    </row>
    <row r="337" spans="1:3" x14ac:dyDescent="0.2">
      <c r="A337" s="1" t="s">
        <v>5932</v>
      </c>
      <c r="B337" t="s">
        <v>6058</v>
      </c>
      <c r="C337" s="1" t="s">
        <v>5932</v>
      </c>
    </row>
    <row r="338" spans="1:3" x14ac:dyDescent="0.2">
      <c r="A338" s="1" t="s">
        <v>5932</v>
      </c>
      <c r="B338" t="s">
        <v>6058</v>
      </c>
      <c r="C338" s="1" t="s">
        <v>5932</v>
      </c>
    </row>
    <row r="339" spans="1:3" x14ac:dyDescent="0.2">
      <c r="A339" s="1" t="s">
        <v>5932</v>
      </c>
      <c r="B339" t="s">
        <v>6058</v>
      </c>
      <c r="C339" s="1" t="s">
        <v>5932</v>
      </c>
    </row>
    <row r="340" spans="1:3" x14ac:dyDescent="0.2">
      <c r="A340" s="1" t="s">
        <v>5932</v>
      </c>
      <c r="B340" t="s">
        <v>6059</v>
      </c>
      <c r="C340" s="1" t="s">
        <v>5932</v>
      </c>
    </row>
    <row r="341" spans="1:3" x14ac:dyDescent="0.2">
      <c r="A341" s="1" t="s">
        <v>5932</v>
      </c>
      <c r="B341" t="s">
        <v>6059</v>
      </c>
      <c r="C341" s="1" t="s">
        <v>5932</v>
      </c>
    </row>
    <row r="342" spans="1:3" x14ac:dyDescent="0.2">
      <c r="A342" s="1" t="s">
        <v>5932</v>
      </c>
      <c r="B342" t="s">
        <v>6060</v>
      </c>
      <c r="C342" s="1" t="s">
        <v>5932</v>
      </c>
    </row>
    <row r="343" spans="1:3" x14ac:dyDescent="0.2">
      <c r="A343" s="1" t="s">
        <v>5932</v>
      </c>
      <c r="B343" t="s">
        <v>6061</v>
      </c>
      <c r="C343" s="1" t="s">
        <v>5932</v>
      </c>
    </row>
    <row r="344" spans="1:3" x14ac:dyDescent="0.2">
      <c r="A344" s="1" t="s">
        <v>5932</v>
      </c>
      <c r="B344" t="s">
        <v>6062</v>
      </c>
      <c r="C344" s="1" t="s">
        <v>5932</v>
      </c>
    </row>
    <row r="345" spans="1:3" x14ac:dyDescent="0.2">
      <c r="A345" s="1" t="s">
        <v>5932</v>
      </c>
      <c r="B345" t="s">
        <v>6062</v>
      </c>
      <c r="C345" s="1" t="s">
        <v>5932</v>
      </c>
    </row>
    <row r="346" spans="1:3" x14ac:dyDescent="0.2">
      <c r="A346" s="1" t="s">
        <v>5932</v>
      </c>
      <c r="B346" t="s">
        <v>6063</v>
      </c>
      <c r="C346" s="1" t="s">
        <v>5932</v>
      </c>
    </row>
    <row r="347" spans="1:3" x14ac:dyDescent="0.2">
      <c r="A347" s="1" t="s">
        <v>5932</v>
      </c>
      <c r="B347" t="s">
        <v>6064</v>
      </c>
      <c r="C347" s="1" t="s">
        <v>5932</v>
      </c>
    </row>
    <row r="348" spans="1:3" x14ac:dyDescent="0.2">
      <c r="A348" s="1" t="s">
        <v>5932</v>
      </c>
      <c r="B348" t="s">
        <v>6064</v>
      </c>
      <c r="C348" s="1" t="s">
        <v>5932</v>
      </c>
    </row>
    <row r="349" spans="1:3" x14ac:dyDescent="0.2">
      <c r="A349" s="1" t="s">
        <v>5932</v>
      </c>
      <c r="B349" t="s">
        <v>6065</v>
      </c>
      <c r="C349" s="1" t="s">
        <v>5932</v>
      </c>
    </row>
    <row r="350" spans="1:3" x14ac:dyDescent="0.2">
      <c r="A350" s="1" t="s">
        <v>5932</v>
      </c>
      <c r="B350" t="s">
        <v>6065</v>
      </c>
      <c r="C350" s="1" t="s">
        <v>5932</v>
      </c>
    </row>
    <row r="351" spans="1:3" x14ac:dyDescent="0.2">
      <c r="A351" s="1" t="s">
        <v>5932</v>
      </c>
      <c r="B351" t="s">
        <v>6065</v>
      </c>
      <c r="C351" s="1" t="s">
        <v>5932</v>
      </c>
    </row>
    <row r="352" spans="1:3" x14ac:dyDescent="0.2">
      <c r="A352" s="1" t="s">
        <v>5932</v>
      </c>
      <c r="B352" t="s">
        <v>6065</v>
      </c>
      <c r="C352" s="1" t="s">
        <v>5932</v>
      </c>
    </row>
    <row r="353" spans="1:3" x14ac:dyDescent="0.2">
      <c r="A353" s="1" t="s">
        <v>5932</v>
      </c>
      <c r="B353" t="s">
        <v>6065</v>
      </c>
      <c r="C353" s="1" t="s">
        <v>5932</v>
      </c>
    </row>
    <row r="354" spans="1:3" x14ac:dyDescent="0.2">
      <c r="A354" s="1" t="s">
        <v>5932</v>
      </c>
      <c r="B354" t="s">
        <v>6066</v>
      </c>
      <c r="C354" s="1" t="s">
        <v>5932</v>
      </c>
    </row>
    <row r="355" spans="1:3" x14ac:dyDescent="0.2">
      <c r="A355" s="1" t="s">
        <v>5932</v>
      </c>
      <c r="B355" t="s">
        <v>6067</v>
      </c>
      <c r="C355" s="1" t="s">
        <v>5932</v>
      </c>
    </row>
    <row r="356" spans="1:3" x14ac:dyDescent="0.2">
      <c r="A356" s="1" t="s">
        <v>5932</v>
      </c>
      <c r="B356" t="s">
        <v>6068</v>
      </c>
      <c r="C356" s="1" t="s">
        <v>5932</v>
      </c>
    </row>
    <row r="357" spans="1:3" x14ac:dyDescent="0.2">
      <c r="A357" s="1" t="s">
        <v>5932</v>
      </c>
      <c r="B357" t="s">
        <v>6069</v>
      </c>
      <c r="C357" s="1" t="s">
        <v>5932</v>
      </c>
    </row>
    <row r="358" spans="1:3" x14ac:dyDescent="0.2">
      <c r="A358" s="1" t="s">
        <v>5932</v>
      </c>
      <c r="B358" t="s">
        <v>6069</v>
      </c>
      <c r="C358" s="1" t="s">
        <v>5932</v>
      </c>
    </row>
    <row r="359" spans="1:3" x14ac:dyDescent="0.2">
      <c r="A359" s="1" t="s">
        <v>5932</v>
      </c>
      <c r="B359" t="s">
        <v>6069</v>
      </c>
      <c r="C359" s="1" t="s">
        <v>5932</v>
      </c>
    </row>
    <row r="360" spans="1:3" x14ac:dyDescent="0.2">
      <c r="A360" s="1" t="s">
        <v>5932</v>
      </c>
      <c r="B360" t="s">
        <v>6070</v>
      </c>
      <c r="C360" s="1" t="s">
        <v>5932</v>
      </c>
    </row>
    <row r="361" spans="1:3" x14ac:dyDescent="0.2">
      <c r="A361" s="1" t="s">
        <v>5932</v>
      </c>
      <c r="B361" t="s">
        <v>6070</v>
      </c>
      <c r="C361" s="1" t="s">
        <v>5932</v>
      </c>
    </row>
    <row r="362" spans="1:3" x14ac:dyDescent="0.2">
      <c r="A362" s="1" t="s">
        <v>5932</v>
      </c>
      <c r="B362" t="s">
        <v>6071</v>
      </c>
      <c r="C362" s="1" t="s">
        <v>5932</v>
      </c>
    </row>
    <row r="363" spans="1:3" x14ac:dyDescent="0.2">
      <c r="A363" s="1" t="s">
        <v>5932</v>
      </c>
      <c r="B363" t="s">
        <v>6071</v>
      </c>
      <c r="C363" s="1" t="s">
        <v>5932</v>
      </c>
    </row>
    <row r="364" spans="1:3" x14ac:dyDescent="0.2">
      <c r="A364" s="1" t="s">
        <v>5932</v>
      </c>
      <c r="B364" t="s">
        <v>6071</v>
      </c>
      <c r="C364" s="1" t="s">
        <v>5932</v>
      </c>
    </row>
    <row r="365" spans="1:3" x14ac:dyDescent="0.2">
      <c r="A365" s="1" t="s">
        <v>5932</v>
      </c>
      <c r="B365" t="s">
        <v>6071</v>
      </c>
      <c r="C365" s="1" t="s">
        <v>5932</v>
      </c>
    </row>
    <row r="366" spans="1:3" x14ac:dyDescent="0.2">
      <c r="A366" s="1" t="s">
        <v>5932</v>
      </c>
      <c r="B366" t="s">
        <v>6071</v>
      </c>
      <c r="C366" s="1" t="s">
        <v>5932</v>
      </c>
    </row>
    <row r="367" spans="1:3" x14ac:dyDescent="0.2">
      <c r="A367" s="1" t="s">
        <v>5932</v>
      </c>
      <c r="B367" t="s">
        <v>6071</v>
      </c>
      <c r="C367" s="1" t="s">
        <v>5932</v>
      </c>
    </row>
    <row r="368" spans="1:3" x14ac:dyDescent="0.2">
      <c r="A368" s="1" t="s">
        <v>5932</v>
      </c>
      <c r="B368" t="s">
        <v>6071</v>
      </c>
      <c r="C368" s="1" t="s">
        <v>5932</v>
      </c>
    </row>
    <row r="369" spans="1:3" x14ac:dyDescent="0.2">
      <c r="A369" s="1" t="s">
        <v>5932</v>
      </c>
      <c r="B369" t="s">
        <v>6072</v>
      </c>
      <c r="C369" s="1" t="s">
        <v>5932</v>
      </c>
    </row>
    <row r="370" spans="1:3" x14ac:dyDescent="0.2">
      <c r="A370" s="1" t="s">
        <v>5932</v>
      </c>
      <c r="B370" t="s">
        <v>6073</v>
      </c>
      <c r="C370" s="1" t="s">
        <v>5932</v>
      </c>
    </row>
    <row r="371" spans="1:3" x14ac:dyDescent="0.2">
      <c r="A371" s="1" t="s">
        <v>5932</v>
      </c>
      <c r="B371" t="s">
        <v>6073</v>
      </c>
      <c r="C371" s="1" t="s">
        <v>5932</v>
      </c>
    </row>
    <row r="372" spans="1:3" x14ac:dyDescent="0.2">
      <c r="A372" s="1" t="s">
        <v>5932</v>
      </c>
      <c r="B372" t="s">
        <v>6073</v>
      </c>
      <c r="C372" s="1" t="s">
        <v>5932</v>
      </c>
    </row>
    <row r="373" spans="1:3" x14ac:dyDescent="0.2">
      <c r="A373" s="1" t="s">
        <v>5932</v>
      </c>
      <c r="B373" t="s">
        <v>6073</v>
      </c>
      <c r="C373" s="1" t="s">
        <v>5932</v>
      </c>
    </row>
    <row r="374" spans="1:3" x14ac:dyDescent="0.2">
      <c r="A374" s="1" t="s">
        <v>5932</v>
      </c>
      <c r="B374" t="s">
        <v>6073</v>
      </c>
      <c r="C374" s="1" t="s">
        <v>5932</v>
      </c>
    </row>
    <row r="375" spans="1:3" x14ac:dyDescent="0.2">
      <c r="A375" s="1" t="s">
        <v>5932</v>
      </c>
      <c r="B375" t="s">
        <v>6073</v>
      </c>
      <c r="C375" s="1" t="s">
        <v>5932</v>
      </c>
    </row>
    <row r="376" spans="1:3" x14ac:dyDescent="0.2">
      <c r="A376" s="1" t="s">
        <v>5932</v>
      </c>
      <c r="B376" t="s">
        <v>6073</v>
      </c>
      <c r="C376" s="1" t="s">
        <v>5932</v>
      </c>
    </row>
    <row r="377" spans="1:3" x14ac:dyDescent="0.2">
      <c r="A377" s="1" t="s">
        <v>5932</v>
      </c>
      <c r="B377" t="s">
        <v>6074</v>
      </c>
      <c r="C377" s="1" t="s">
        <v>5932</v>
      </c>
    </row>
    <row r="378" spans="1:3" x14ac:dyDescent="0.2">
      <c r="A378" s="1" t="s">
        <v>5932</v>
      </c>
      <c r="B378" t="s">
        <v>6074</v>
      </c>
      <c r="C378" s="1" t="s">
        <v>5932</v>
      </c>
    </row>
    <row r="379" spans="1:3" x14ac:dyDescent="0.2">
      <c r="A379" s="1" t="s">
        <v>5932</v>
      </c>
      <c r="B379" t="s">
        <v>6074</v>
      </c>
      <c r="C379" s="1" t="s">
        <v>5932</v>
      </c>
    </row>
    <row r="380" spans="1:3" x14ac:dyDescent="0.2">
      <c r="A380" s="1" t="s">
        <v>5932</v>
      </c>
      <c r="B380" t="s">
        <v>6075</v>
      </c>
      <c r="C380" s="1" t="s">
        <v>5932</v>
      </c>
    </row>
    <row r="381" spans="1:3" x14ac:dyDescent="0.2">
      <c r="A381" s="1" t="s">
        <v>5932</v>
      </c>
      <c r="B381" t="s">
        <v>6075</v>
      </c>
      <c r="C381" s="1" t="s">
        <v>5932</v>
      </c>
    </row>
    <row r="382" spans="1:3" x14ac:dyDescent="0.2">
      <c r="A382" s="1" t="s">
        <v>5932</v>
      </c>
      <c r="B382" t="s">
        <v>6075</v>
      </c>
      <c r="C382" s="1" t="s">
        <v>5932</v>
      </c>
    </row>
    <row r="383" spans="1:3" x14ac:dyDescent="0.2">
      <c r="A383" s="1" t="s">
        <v>5932</v>
      </c>
      <c r="B383" t="s">
        <v>6075</v>
      </c>
      <c r="C383" s="1" t="s">
        <v>5932</v>
      </c>
    </row>
    <row r="384" spans="1:3" x14ac:dyDescent="0.2">
      <c r="A384" s="1" t="s">
        <v>5932</v>
      </c>
      <c r="B384" t="s">
        <v>6075</v>
      </c>
      <c r="C384" s="1" t="s">
        <v>5932</v>
      </c>
    </row>
    <row r="385" spans="1:3" x14ac:dyDescent="0.2">
      <c r="A385" s="1" t="s">
        <v>5932</v>
      </c>
      <c r="B385" t="s">
        <v>6075</v>
      </c>
      <c r="C385" s="1" t="s">
        <v>5932</v>
      </c>
    </row>
    <row r="386" spans="1:3" x14ac:dyDescent="0.2">
      <c r="A386" s="1" t="s">
        <v>5932</v>
      </c>
      <c r="B386" t="s">
        <v>6076</v>
      </c>
      <c r="C386" s="1" t="s">
        <v>5932</v>
      </c>
    </row>
    <row r="387" spans="1:3" x14ac:dyDescent="0.2">
      <c r="A387" s="1" t="s">
        <v>5932</v>
      </c>
      <c r="B387" t="s">
        <v>6076</v>
      </c>
      <c r="C387" s="1" t="s">
        <v>5932</v>
      </c>
    </row>
    <row r="388" spans="1:3" x14ac:dyDescent="0.2">
      <c r="A388" s="1" t="s">
        <v>5932</v>
      </c>
      <c r="B388" t="s">
        <v>6077</v>
      </c>
      <c r="C388" s="1" t="s">
        <v>5932</v>
      </c>
    </row>
    <row r="389" spans="1:3" x14ac:dyDescent="0.2">
      <c r="A389" s="1" t="s">
        <v>5932</v>
      </c>
      <c r="B389" t="s">
        <v>6078</v>
      </c>
      <c r="C389" s="1" t="s">
        <v>5932</v>
      </c>
    </row>
    <row r="390" spans="1:3" x14ac:dyDescent="0.2">
      <c r="A390" s="1" t="s">
        <v>5932</v>
      </c>
      <c r="B390" t="s">
        <v>6079</v>
      </c>
      <c r="C390" s="1" t="s">
        <v>5932</v>
      </c>
    </row>
    <row r="391" spans="1:3" x14ac:dyDescent="0.2">
      <c r="A391" s="1" t="s">
        <v>5932</v>
      </c>
      <c r="B391" t="s">
        <v>6080</v>
      </c>
      <c r="C391" s="1" t="s">
        <v>5932</v>
      </c>
    </row>
    <row r="392" spans="1:3" x14ac:dyDescent="0.2">
      <c r="A392" s="1" t="s">
        <v>5932</v>
      </c>
      <c r="B392" t="s">
        <v>6080</v>
      </c>
      <c r="C392" s="1" t="s">
        <v>5932</v>
      </c>
    </row>
    <row r="393" spans="1:3" x14ac:dyDescent="0.2">
      <c r="A393" s="1" t="s">
        <v>5932</v>
      </c>
      <c r="B393" t="s">
        <v>6080</v>
      </c>
      <c r="C393" s="1" t="s">
        <v>5932</v>
      </c>
    </row>
    <row r="394" spans="1:3" x14ac:dyDescent="0.2">
      <c r="A394" s="1" t="s">
        <v>5932</v>
      </c>
      <c r="B394" t="s">
        <v>6081</v>
      </c>
      <c r="C394" s="1" t="s">
        <v>5932</v>
      </c>
    </row>
    <row r="395" spans="1:3" x14ac:dyDescent="0.2">
      <c r="A395" s="1" t="s">
        <v>5932</v>
      </c>
      <c r="B395" t="s">
        <v>6082</v>
      </c>
      <c r="C395" s="1" t="s">
        <v>5932</v>
      </c>
    </row>
    <row r="396" spans="1:3" x14ac:dyDescent="0.2">
      <c r="A396" s="1" t="s">
        <v>5932</v>
      </c>
      <c r="B396" t="s">
        <v>6082</v>
      </c>
      <c r="C396" s="1" t="s">
        <v>5932</v>
      </c>
    </row>
    <row r="397" spans="1:3" x14ac:dyDescent="0.2">
      <c r="A397" s="1" t="s">
        <v>5932</v>
      </c>
      <c r="B397" t="s">
        <v>6082</v>
      </c>
      <c r="C397" s="1" t="s">
        <v>5932</v>
      </c>
    </row>
    <row r="398" spans="1:3" x14ac:dyDescent="0.2">
      <c r="A398" s="1" t="s">
        <v>5932</v>
      </c>
      <c r="B398" t="s">
        <v>6083</v>
      </c>
      <c r="C398" s="1" t="s">
        <v>5932</v>
      </c>
    </row>
    <row r="399" spans="1:3" x14ac:dyDescent="0.2">
      <c r="A399" s="1" t="s">
        <v>5932</v>
      </c>
      <c r="B399" t="s">
        <v>6083</v>
      </c>
      <c r="C399" s="1" t="s">
        <v>5932</v>
      </c>
    </row>
    <row r="400" spans="1:3" x14ac:dyDescent="0.2">
      <c r="A400" s="1" t="s">
        <v>5932</v>
      </c>
      <c r="B400" t="s">
        <v>6084</v>
      </c>
      <c r="C400" s="1" t="s">
        <v>5932</v>
      </c>
    </row>
    <row r="401" spans="1:3" x14ac:dyDescent="0.2">
      <c r="A401" s="1" t="s">
        <v>5932</v>
      </c>
      <c r="B401" t="s">
        <v>6084</v>
      </c>
      <c r="C401" s="1" t="s">
        <v>5932</v>
      </c>
    </row>
    <row r="402" spans="1:3" x14ac:dyDescent="0.2">
      <c r="A402" s="1" t="s">
        <v>5932</v>
      </c>
      <c r="B402" t="s">
        <v>6085</v>
      </c>
      <c r="C402" s="1" t="s">
        <v>5932</v>
      </c>
    </row>
    <row r="403" spans="1:3" x14ac:dyDescent="0.2">
      <c r="A403" s="1" t="s">
        <v>5932</v>
      </c>
      <c r="B403" t="s">
        <v>6086</v>
      </c>
      <c r="C403" s="1" t="s">
        <v>5932</v>
      </c>
    </row>
    <row r="404" spans="1:3" x14ac:dyDescent="0.2">
      <c r="A404" s="1" t="s">
        <v>5932</v>
      </c>
      <c r="B404" t="s">
        <v>6086</v>
      </c>
      <c r="C404" s="1" t="s">
        <v>5932</v>
      </c>
    </row>
    <row r="405" spans="1:3" x14ac:dyDescent="0.2">
      <c r="A405" s="1" t="s">
        <v>5932</v>
      </c>
      <c r="B405" t="s">
        <v>6086</v>
      </c>
      <c r="C405" s="1" t="s">
        <v>5932</v>
      </c>
    </row>
    <row r="406" spans="1:3" x14ac:dyDescent="0.2">
      <c r="A406" s="1" t="s">
        <v>5932</v>
      </c>
      <c r="B406" t="s">
        <v>6086</v>
      </c>
      <c r="C406" s="1" t="s">
        <v>5932</v>
      </c>
    </row>
    <row r="407" spans="1:3" x14ac:dyDescent="0.2">
      <c r="A407" s="1" t="s">
        <v>5932</v>
      </c>
      <c r="B407" t="s">
        <v>6087</v>
      </c>
      <c r="C407" s="1" t="s">
        <v>5932</v>
      </c>
    </row>
    <row r="408" spans="1:3" x14ac:dyDescent="0.2">
      <c r="A408" s="1" t="s">
        <v>5932</v>
      </c>
      <c r="B408" t="s">
        <v>6087</v>
      </c>
      <c r="C408" s="1" t="s">
        <v>5932</v>
      </c>
    </row>
    <row r="409" spans="1:3" x14ac:dyDescent="0.2">
      <c r="A409" s="1" t="s">
        <v>5932</v>
      </c>
      <c r="B409" t="s">
        <v>6088</v>
      </c>
      <c r="C409" s="1" t="s">
        <v>5932</v>
      </c>
    </row>
    <row r="410" spans="1:3" x14ac:dyDescent="0.2">
      <c r="A410" s="1" t="s">
        <v>5932</v>
      </c>
      <c r="B410" t="s">
        <v>6089</v>
      </c>
      <c r="C410" s="1" t="s">
        <v>5932</v>
      </c>
    </row>
    <row r="411" spans="1:3" x14ac:dyDescent="0.2">
      <c r="A411" s="1" t="s">
        <v>5932</v>
      </c>
      <c r="B411" t="s">
        <v>6089</v>
      </c>
      <c r="C411" s="1" t="s">
        <v>5932</v>
      </c>
    </row>
    <row r="412" spans="1:3" x14ac:dyDescent="0.2">
      <c r="A412" s="1" t="s">
        <v>5932</v>
      </c>
      <c r="B412" t="s">
        <v>6089</v>
      </c>
      <c r="C412" s="1" t="s">
        <v>5932</v>
      </c>
    </row>
    <row r="413" spans="1:3" x14ac:dyDescent="0.2">
      <c r="A413" s="1" t="s">
        <v>5932</v>
      </c>
      <c r="B413" t="s">
        <v>6089</v>
      </c>
      <c r="C413" s="1" t="s">
        <v>5932</v>
      </c>
    </row>
    <row r="414" spans="1:3" x14ac:dyDescent="0.2">
      <c r="A414" s="1" t="s">
        <v>5932</v>
      </c>
      <c r="B414" t="s">
        <v>6089</v>
      </c>
      <c r="C414" s="1" t="s">
        <v>5932</v>
      </c>
    </row>
    <row r="415" spans="1:3" x14ac:dyDescent="0.2">
      <c r="A415" s="1" t="s">
        <v>5932</v>
      </c>
      <c r="B415" t="s">
        <v>6089</v>
      </c>
      <c r="C415" s="1" t="s">
        <v>5932</v>
      </c>
    </row>
    <row r="416" spans="1:3" x14ac:dyDescent="0.2">
      <c r="A416" s="1" t="s">
        <v>5932</v>
      </c>
      <c r="B416" t="s">
        <v>6089</v>
      </c>
      <c r="C416" s="1" t="s">
        <v>5932</v>
      </c>
    </row>
    <row r="417" spans="1:3" x14ac:dyDescent="0.2">
      <c r="A417" s="1" t="s">
        <v>5932</v>
      </c>
      <c r="B417" t="s">
        <v>6089</v>
      </c>
      <c r="C417" s="1" t="s">
        <v>5932</v>
      </c>
    </row>
    <row r="418" spans="1:3" x14ac:dyDescent="0.2">
      <c r="A418" s="1" t="s">
        <v>5932</v>
      </c>
      <c r="B418" t="s">
        <v>6089</v>
      </c>
      <c r="C418" s="1" t="s">
        <v>5932</v>
      </c>
    </row>
    <row r="419" spans="1:3" x14ac:dyDescent="0.2">
      <c r="A419" s="1" t="s">
        <v>5932</v>
      </c>
      <c r="B419" t="s">
        <v>6089</v>
      </c>
      <c r="C419" s="1" t="s">
        <v>5932</v>
      </c>
    </row>
    <row r="420" spans="1:3" x14ac:dyDescent="0.2">
      <c r="A420" s="1" t="s">
        <v>5932</v>
      </c>
      <c r="B420" t="s">
        <v>6089</v>
      </c>
      <c r="C420" s="1" t="s">
        <v>5932</v>
      </c>
    </row>
    <row r="421" spans="1:3" x14ac:dyDescent="0.2">
      <c r="A421" s="1" t="s">
        <v>5932</v>
      </c>
      <c r="B421" t="s">
        <v>6090</v>
      </c>
      <c r="C421" s="1" t="s">
        <v>5932</v>
      </c>
    </row>
    <row r="422" spans="1:3" x14ac:dyDescent="0.2">
      <c r="A422" s="1" t="s">
        <v>5932</v>
      </c>
      <c r="B422" t="s">
        <v>6091</v>
      </c>
      <c r="C422" s="1" t="s">
        <v>5932</v>
      </c>
    </row>
    <row r="423" spans="1:3" x14ac:dyDescent="0.2">
      <c r="A423" s="1" t="s">
        <v>5932</v>
      </c>
      <c r="B423" t="s">
        <v>6092</v>
      </c>
      <c r="C423" s="1" t="s">
        <v>5932</v>
      </c>
    </row>
    <row r="424" spans="1:3" x14ac:dyDescent="0.2">
      <c r="A424" s="1" t="s">
        <v>5932</v>
      </c>
      <c r="B424" t="s">
        <v>6093</v>
      </c>
      <c r="C424" s="1" t="s">
        <v>5932</v>
      </c>
    </row>
    <row r="425" spans="1:3" x14ac:dyDescent="0.2">
      <c r="A425" s="1" t="s">
        <v>5932</v>
      </c>
      <c r="B425" t="s">
        <v>6093</v>
      </c>
      <c r="C425" s="1" t="s">
        <v>5932</v>
      </c>
    </row>
    <row r="426" spans="1:3" x14ac:dyDescent="0.2">
      <c r="A426" s="1" t="s">
        <v>5932</v>
      </c>
      <c r="B426" t="s">
        <v>6093</v>
      </c>
      <c r="C426" s="1" t="s">
        <v>5932</v>
      </c>
    </row>
    <row r="427" spans="1:3" x14ac:dyDescent="0.2">
      <c r="A427" s="1" t="s">
        <v>5932</v>
      </c>
      <c r="B427" t="s">
        <v>6093</v>
      </c>
      <c r="C427" s="1" t="s">
        <v>5932</v>
      </c>
    </row>
    <row r="428" spans="1:3" x14ac:dyDescent="0.2">
      <c r="A428" s="1" t="s">
        <v>5932</v>
      </c>
      <c r="B428" t="s">
        <v>6093</v>
      </c>
      <c r="C428" s="1" t="s">
        <v>5932</v>
      </c>
    </row>
    <row r="429" spans="1:3" x14ac:dyDescent="0.2">
      <c r="A429" s="1" t="s">
        <v>5932</v>
      </c>
      <c r="B429" t="s">
        <v>6093</v>
      </c>
      <c r="C429" s="1" t="s">
        <v>5932</v>
      </c>
    </row>
    <row r="430" spans="1:3" x14ac:dyDescent="0.2">
      <c r="A430" s="1" t="s">
        <v>5932</v>
      </c>
      <c r="B430" t="s">
        <v>6093</v>
      </c>
      <c r="C430" s="1" t="s">
        <v>5932</v>
      </c>
    </row>
    <row r="431" spans="1:3" x14ac:dyDescent="0.2">
      <c r="A431" s="1" t="s">
        <v>5932</v>
      </c>
      <c r="B431" t="s">
        <v>6093</v>
      </c>
      <c r="C431" s="1" t="s">
        <v>5932</v>
      </c>
    </row>
    <row r="432" spans="1:3" x14ac:dyDescent="0.2">
      <c r="A432" s="1" t="s">
        <v>5932</v>
      </c>
      <c r="B432" t="s">
        <v>6093</v>
      </c>
      <c r="C432" s="1" t="s">
        <v>5932</v>
      </c>
    </row>
    <row r="433" spans="1:3" x14ac:dyDescent="0.2">
      <c r="A433" s="1" t="s">
        <v>5932</v>
      </c>
      <c r="B433" t="s">
        <v>6093</v>
      </c>
      <c r="C433" s="1" t="s">
        <v>5932</v>
      </c>
    </row>
    <row r="434" spans="1:3" x14ac:dyDescent="0.2">
      <c r="A434" s="1" t="s">
        <v>5932</v>
      </c>
      <c r="B434" t="s">
        <v>6093</v>
      </c>
      <c r="C434" s="1" t="s">
        <v>5932</v>
      </c>
    </row>
    <row r="435" spans="1:3" x14ac:dyDescent="0.2">
      <c r="A435" s="1" t="s">
        <v>5932</v>
      </c>
      <c r="B435" t="s">
        <v>6093</v>
      </c>
      <c r="C435" s="1" t="s">
        <v>5932</v>
      </c>
    </row>
    <row r="436" spans="1:3" x14ac:dyDescent="0.2">
      <c r="A436" s="1" t="s">
        <v>5932</v>
      </c>
      <c r="B436" t="s">
        <v>6093</v>
      </c>
      <c r="C436" s="1" t="s">
        <v>5932</v>
      </c>
    </row>
    <row r="437" spans="1:3" x14ac:dyDescent="0.2">
      <c r="A437" s="1" t="s">
        <v>5932</v>
      </c>
      <c r="B437" t="s">
        <v>6093</v>
      </c>
      <c r="C437" s="1" t="s">
        <v>5932</v>
      </c>
    </row>
    <row r="438" spans="1:3" x14ac:dyDescent="0.2">
      <c r="A438" s="1" t="s">
        <v>5932</v>
      </c>
      <c r="B438" t="s">
        <v>6094</v>
      </c>
      <c r="C438" s="1" t="s">
        <v>5932</v>
      </c>
    </row>
    <row r="439" spans="1:3" x14ac:dyDescent="0.2">
      <c r="A439" s="1" t="s">
        <v>5932</v>
      </c>
      <c r="B439" t="s">
        <v>6095</v>
      </c>
      <c r="C439" s="1" t="s">
        <v>5932</v>
      </c>
    </row>
    <row r="440" spans="1:3" x14ac:dyDescent="0.2">
      <c r="A440" s="1" t="s">
        <v>5932</v>
      </c>
      <c r="B440" t="s">
        <v>6096</v>
      </c>
      <c r="C440" s="1" t="s">
        <v>5932</v>
      </c>
    </row>
    <row r="441" spans="1:3" x14ac:dyDescent="0.2">
      <c r="A441" s="1" t="s">
        <v>5932</v>
      </c>
      <c r="B441" t="s">
        <v>6096</v>
      </c>
      <c r="C441" s="1" t="s">
        <v>5932</v>
      </c>
    </row>
    <row r="442" spans="1:3" x14ac:dyDescent="0.2">
      <c r="A442" s="1" t="s">
        <v>5932</v>
      </c>
      <c r="B442" t="s">
        <v>6097</v>
      </c>
      <c r="C442" s="1" t="s">
        <v>5932</v>
      </c>
    </row>
    <row r="443" spans="1:3" x14ac:dyDescent="0.2">
      <c r="A443" s="1" t="s">
        <v>5932</v>
      </c>
      <c r="B443" t="s">
        <v>6097</v>
      </c>
      <c r="C443" s="1" t="s">
        <v>5932</v>
      </c>
    </row>
    <row r="444" spans="1:3" x14ac:dyDescent="0.2">
      <c r="A444" s="1" t="s">
        <v>5932</v>
      </c>
      <c r="B444" t="s">
        <v>6097</v>
      </c>
      <c r="C444" s="1" t="s">
        <v>5932</v>
      </c>
    </row>
    <row r="445" spans="1:3" x14ac:dyDescent="0.2">
      <c r="A445" s="1" t="s">
        <v>5932</v>
      </c>
      <c r="B445" t="s">
        <v>6098</v>
      </c>
      <c r="C445" s="1" t="s">
        <v>5932</v>
      </c>
    </row>
    <row r="446" spans="1:3" x14ac:dyDescent="0.2">
      <c r="A446" s="1" t="s">
        <v>5932</v>
      </c>
      <c r="B446" t="s">
        <v>6098</v>
      </c>
      <c r="C446" s="1" t="s">
        <v>5932</v>
      </c>
    </row>
    <row r="447" spans="1:3" x14ac:dyDescent="0.2">
      <c r="A447" s="1" t="s">
        <v>5932</v>
      </c>
      <c r="B447" t="s">
        <v>6099</v>
      </c>
      <c r="C447" s="1" t="s">
        <v>5932</v>
      </c>
    </row>
    <row r="448" spans="1:3" x14ac:dyDescent="0.2">
      <c r="A448" s="1" t="s">
        <v>5932</v>
      </c>
      <c r="B448" t="s">
        <v>6099</v>
      </c>
      <c r="C448" s="1" t="s">
        <v>5932</v>
      </c>
    </row>
    <row r="449" spans="1:3" x14ac:dyDescent="0.2">
      <c r="A449" s="1" t="s">
        <v>5932</v>
      </c>
      <c r="B449" t="s">
        <v>6099</v>
      </c>
      <c r="C449" s="1" t="s">
        <v>5932</v>
      </c>
    </row>
    <row r="450" spans="1:3" x14ac:dyDescent="0.2">
      <c r="A450" s="1" t="s">
        <v>5932</v>
      </c>
      <c r="B450" t="s">
        <v>6099</v>
      </c>
      <c r="C450" s="1" t="s">
        <v>5932</v>
      </c>
    </row>
    <row r="451" spans="1:3" x14ac:dyDescent="0.2">
      <c r="A451" s="1" t="s">
        <v>5932</v>
      </c>
      <c r="B451" t="s">
        <v>6099</v>
      </c>
      <c r="C451" s="1" t="s">
        <v>5932</v>
      </c>
    </row>
    <row r="452" spans="1:3" x14ac:dyDescent="0.2">
      <c r="A452" s="1" t="s">
        <v>5932</v>
      </c>
      <c r="B452" t="s">
        <v>6100</v>
      </c>
      <c r="C452" s="1" t="s">
        <v>5932</v>
      </c>
    </row>
    <row r="453" spans="1:3" x14ac:dyDescent="0.2">
      <c r="A453" s="1" t="s">
        <v>5932</v>
      </c>
      <c r="B453" t="s">
        <v>6100</v>
      </c>
      <c r="C453" s="1" t="s">
        <v>5932</v>
      </c>
    </row>
    <row r="454" spans="1:3" x14ac:dyDescent="0.2">
      <c r="A454" s="1" t="s">
        <v>5932</v>
      </c>
      <c r="B454" t="s">
        <v>6100</v>
      </c>
      <c r="C454" s="1" t="s">
        <v>5932</v>
      </c>
    </row>
    <row r="455" spans="1:3" x14ac:dyDescent="0.2">
      <c r="A455" s="1" t="s">
        <v>5932</v>
      </c>
      <c r="B455" t="s">
        <v>6100</v>
      </c>
      <c r="C455" s="1" t="s">
        <v>5932</v>
      </c>
    </row>
    <row r="456" spans="1:3" x14ac:dyDescent="0.2">
      <c r="A456" s="1" t="s">
        <v>5932</v>
      </c>
      <c r="B456" t="s">
        <v>6101</v>
      </c>
      <c r="C456" s="1" t="s">
        <v>5932</v>
      </c>
    </row>
    <row r="457" spans="1:3" x14ac:dyDescent="0.2">
      <c r="A457" s="1" t="s">
        <v>5932</v>
      </c>
      <c r="B457" t="s">
        <v>6102</v>
      </c>
      <c r="C457" s="1" t="s">
        <v>5932</v>
      </c>
    </row>
    <row r="458" spans="1:3" x14ac:dyDescent="0.2">
      <c r="A458" s="1" t="s">
        <v>5932</v>
      </c>
      <c r="B458" t="s">
        <v>6102</v>
      </c>
      <c r="C458" s="1" t="s">
        <v>5932</v>
      </c>
    </row>
    <row r="459" spans="1:3" x14ac:dyDescent="0.2">
      <c r="A459" s="1" t="s">
        <v>5932</v>
      </c>
      <c r="B459" t="s">
        <v>6103</v>
      </c>
      <c r="C459" s="1" t="s">
        <v>5932</v>
      </c>
    </row>
    <row r="460" spans="1:3" x14ac:dyDescent="0.2">
      <c r="A460" s="1" t="s">
        <v>5932</v>
      </c>
      <c r="B460" t="s">
        <v>6103</v>
      </c>
      <c r="C460" s="1" t="s">
        <v>5932</v>
      </c>
    </row>
    <row r="461" spans="1:3" x14ac:dyDescent="0.2">
      <c r="A461" s="1" t="s">
        <v>5932</v>
      </c>
      <c r="B461" t="s">
        <v>6103</v>
      </c>
      <c r="C461" s="1" t="s">
        <v>5932</v>
      </c>
    </row>
    <row r="462" spans="1:3" x14ac:dyDescent="0.2">
      <c r="A462" s="1" t="s">
        <v>5932</v>
      </c>
      <c r="B462" t="s">
        <v>6103</v>
      </c>
      <c r="C462" s="1" t="s">
        <v>5932</v>
      </c>
    </row>
    <row r="463" spans="1:3" x14ac:dyDescent="0.2">
      <c r="A463" s="1" t="s">
        <v>5932</v>
      </c>
      <c r="B463" t="s">
        <v>6103</v>
      </c>
      <c r="C463" s="1" t="s">
        <v>5932</v>
      </c>
    </row>
    <row r="464" spans="1:3" x14ac:dyDescent="0.2">
      <c r="A464" s="1" t="s">
        <v>5932</v>
      </c>
      <c r="B464" t="s">
        <v>6104</v>
      </c>
      <c r="C464" s="1" t="s">
        <v>5932</v>
      </c>
    </row>
    <row r="465" spans="1:3" x14ac:dyDescent="0.2">
      <c r="A465" s="1" t="s">
        <v>5932</v>
      </c>
      <c r="B465" t="s">
        <v>6104</v>
      </c>
      <c r="C465" s="1" t="s">
        <v>5932</v>
      </c>
    </row>
    <row r="466" spans="1:3" x14ac:dyDescent="0.2">
      <c r="A466" s="1" t="s">
        <v>5932</v>
      </c>
      <c r="B466" t="s">
        <v>6104</v>
      </c>
      <c r="C466" s="1" t="s">
        <v>5932</v>
      </c>
    </row>
    <row r="467" spans="1:3" x14ac:dyDescent="0.2">
      <c r="A467" s="1" t="s">
        <v>5932</v>
      </c>
      <c r="B467" t="s">
        <v>6104</v>
      </c>
      <c r="C467" s="1" t="s">
        <v>5932</v>
      </c>
    </row>
    <row r="468" spans="1:3" x14ac:dyDescent="0.2">
      <c r="A468" s="1" t="s">
        <v>5932</v>
      </c>
      <c r="B468" t="s">
        <v>6105</v>
      </c>
      <c r="C468" s="1" t="s">
        <v>5932</v>
      </c>
    </row>
    <row r="469" spans="1:3" x14ac:dyDescent="0.2">
      <c r="A469" s="1" t="s">
        <v>5932</v>
      </c>
      <c r="B469" t="s">
        <v>6105</v>
      </c>
      <c r="C469" s="1" t="s">
        <v>5932</v>
      </c>
    </row>
    <row r="470" spans="1:3" x14ac:dyDescent="0.2">
      <c r="A470" s="1" t="s">
        <v>5932</v>
      </c>
      <c r="B470" t="s">
        <v>6105</v>
      </c>
      <c r="C470" s="1" t="s">
        <v>5932</v>
      </c>
    </row>
    <row r="471" spans="1:3" x14ac:dyDescent="0.2">
      <c r="A471" s="1" t="s">
        <v>5932</v>
      </c>
      <c r="B471" t="s">
        <v>6106</v>
      </c>
      <c r="C471" s="1" t="s">
        <v>5932</v>
      </c>
    </row>
    <row r="472" spans="1:3" x14ac:dyDescent="0.2">
      <c r="A472" s="1" t="s">
        <v>5932</v>
      </c>
      <c r="B472" t="s">
        <v>6106</v>
      </c>
      <c r="C472" s="1" t="s">
        <v>5932</v>
      </c>
    </row>
    <row r="473" spans="1:3" x14ac:dyDescent="0.2">
      <c r="A473" s="1" t="s">
        <v>5932</v>
      </c>
      <c r="B473" t="s">
        <v>6107</v>
      </c>
      <c r="C473" s="1" t="s">
        <v>5932</v>
      </c>
    </row>
    <row r="474" spans="1:3" x14ac:dyDescent="0.2">
      <c r="A474" s="1" t="s">
        <v>5932</v>
      </c>
      <c r="B474" t="s">
        <v>6108</v>
      </c>
      <c r="C474" s="1" t="s">
        <v>5932</v>
      </c>
    </row>
    <row r="475" spans="1:3" x14ac:dyDescent="0.2">
      <c r="A475" s="1" t="s">
        <v>5932</v>
      </c>
      <c r="B475" t="s">
        <v>6108</v>
      </c>
      <c r="C475" s="1" t="s">
        <v>5932</v>
      </c>
    </row>
    <row r="476" spans="1:3" x14ac:dyDescent="0.2">
      <c r="A476" s="1" t="s">
        <v>5932</v>
      </c>
      <c r="B476" t="s">
        <v>6109</v>
      </c>
      <c r="C476" s="1" t="s">
        <v>5932</v>
      </c>
    </row>
    <row r="477" spans="1:3" x14ac:dyDescent="0.2">
      <c r="A477" s="1" t="s">
        <v>5932</v>
      </c>
      <c r="B477" t="s">
        <v>6109</v>
      </c>
      <c r="C477" s="1" t="s">
        <v>5932</v>
      </c>
    </row>
    <row r="478" spans="1:3" x14ac:dyDescent="0.2">
      <c r="A478" s="1" t="s">
        <v>5932</v>
      </c>
      <c r="B478" t="s">
        <v>6110</v>
      </c>
      <c r="C478" s="1" t="s">
        <v>5932</v>
      </c>
    </row>
    <row r="479" spans="1:3" x14ac:dyDescent="0.2">
      <c r="A479" s="1" t="s">
        <v>5932</v>
      </c>
      <c r="B479" t="s">
        <v>6110</v>
      </c>
      <c r="C479" s="1" t="s">
        <v>5932</v>
      </c>
    </row>
    <row r="480" spans="1:3" x14ac:dyDescent="0.2">
      <c r="A480" s="1" t="s">
        <v>5932</v>
      </c>
      <c r="B480" t="s">
        <v>6111</v>
      </c>
      <c r="C480" s="1" t="s">
        <v>5932</v>
      </c>
    </row>
    <row r="481" spans="1:3" x14ac:dyDescent="0.2">
      <c r="A481" s="1" t="s">
        <v>5932</v>
      </c>
      <c r="B481" t="s">
        <v>6111</v>
      </c>
      <c r="C481" s="1" t="s">
        <v>5932</v>
      </c>
    </row>
    <row r="482" spans="1:3" x14ac:dyDescent="0.2">
      <c r="A482" s="1" t="s">
        <v>5932</v>
      </c>
      <c r="B482" t="s">
        <v>6111</v>
      </c>
      <c r="C482" s="1" t="s">
        <v>5932</v>
      </c>
    </row>
    <row r="483" spans="1:3" x14ac:dyDescent="0.2">
      <c r="A483" s="1" t="s">
        <v>5932</v>
      </c>
      <c r="B483" t="s">
        <v>6111</v>
      </c>
      <c r="C483" s="1" t="s">
        <v>5932</v>
      </c>
    </row>
    <row r="484" spans="1:3" x14ac:dyDescent="0.2">
      <c r="A484" s="1" t="s">
        <v>5932</v>
      </c>
      <c r="B484" t="s">
        <v>6111</v>
      </c>
      <c r="C484" s="1" t="s">
        <v>5932</v>
      </c>
    </row>
    <row r="485" spans="1:3" x14ac:dyDescent="0.2">
      <c r="A485" s="1" t="s">
        <v>5932</v>
      </c>
      <c r="B485" t="s">
        <v>6112</v>
      </c>
      <c r="C485" s="1" t="s">
        <v>5932</v>
      </c>
    </row>
    <row r="486" spans="1:3" x14ac:dyDescent="0.2">
      <c r="A486" s="1" t="s">
        <v>5932</v>
      </c>
      <c r="B486" t="s">
        <v>6113</v>
      </c>
      <c r="C486" s="1" t="s">
        <v>5932</v>
      </c>
    </row>
    <row r="487" spans="1:3" x14ac:dyDescent="0.2">
      <c r="A487" s="1" t="s">
        <v>5932</v>
      </c>
      <c r="B487" t="s">
        <v>6114</v>
      </c>
      <c r="C487" s="1" t="s">
        <v>5932</v>
      </c>
    </row>
    <row r="488" spans="1:3" x14ac:dyDescent="0.2">
      <c r="A488" s="1" t="s">
        <v>5932</v>
      </c>
      <c r="B488" t="s">
        <v>6115</v>
      </c>
      <c r="C488" s="1" t="s">
        <v>5932</v>
      </c>
    </row>
    <row r="489" spans="1:3" x14ac:dyDescent="0.2">
      <c r="A489" s="1" t="s">
        <v>5932</v>
      </c>
      <c r="B489" t="s">
        <v>6115</v>
      </c>
      <c r="C489" s="1" t="s">
        <v>5932</v>
      </c>
    </row>
    <row r="490" spans="1:3" x14ac:dyDescent="0.2">
      <c r="A490" s="1" t="s">
        <v>5932</v>
      </c>
      <c r="B490" t="s">
        <v>6116</v>
      </c>
      <c r="C490" s="1" t="s">
        <v>5932</v>
      </c>
    </row>
    <row r="491" spans="1:3" x14ac:dyDescent="0.2">
      <c r="A491" s="1" t="s">
        <v>5932</v>
      </c>
      <c r="B491" t="s">
        <v>6116</v>
      </c>
      <c r="C491" s="1" t="s">
        <v>5932</v>
      </c>
    </row>
    <row r="492" spans="1:3" x14ac:dyDescent="0.2">
      <c r="A492" s="1" t="s">
        <v>5932</v>
      </c>
      <c r="B492" t="s">
        <v>6116</v>
      </c>
      <c r="C492" s="1" t="s">
        <v>5932</v>
      </c>
    </row>
    <row r="493" spans="1:3" x14ac:dyDescent="0.2">
      <c r="A493" s="1" t="s">
        <v>5932</v>
      </c>
      <c r="B493" t="s">
        <v>6116</v>
      </c>
      <c r="C493" s="1" t="s">
        <v>5932</v>
      </c>
    </row>
    <row r="494" spans="1:3" x14ac:dyDescent="0.2">
      <c r="A494" s="1" t="s">
        <v>5932</v>
      </c>
      <c r="B494" t="s">
        <v>6116</v>
      </c>
      <c r="C494" s="1" t="s">
        <v>5932</v>
      </c>
    </row>
    <row r="495" spans="1:3" x14ac:dyDescent="0.2">
      <c r="A495" s="1" t="s">
        <v>5932</v>
      </c>
      <c r="B495" t="s">
        <v>6116</v>
      </c>
      <c r="C495" s="1" t="s">
        <v>5932</v>
      </c>
    </row>
    <row r="496" spans="1:3" x14ac:dyDescent="0.2">
      <c r="A496" s="1" t="s">
        <v>5932</v>
      </c>
      <c r="B496" t="s">
        <v>6116</v>
      </c>
      <c r="C496" s="1" t="s">
        <v>5932</v>
      </c>
    </row>
    <row r="497" spans="1:3" x14ac:dyDescent="0.2">
      <c r="A497" s="1" t="s">
        <v>5932</v>
      </c>
      <c r="B497" t="s">
        <v>6117</v>
      </c>
      <c r="C497" s="1" t="s">
        <v>5932</v>
      </c>
    </row>
    <row r="498" spans="1:3" x14ac:dyDescent="0.2">
      <c r="A498" s="1" t="s">
        <v>5932</v>
      </c>
      <c r="B498" t="s">
        <v>6117</v>
      </c>
      <c r="C498" s="1" t="s">
        <v>5932</v>
      </c>
    </row>
    <row r="499" spans="1:3" x14ac:dyDescent="0.2">
      <c r="A499" s="1" t="s">
        <v>5932</v>
      </c>
      <c r="B499" t="s">
        <v>6117</v>
      </c>
      <c r="C499" s="1" t="s">
        <v>5932</v>
      </c>
    </row>
    <row r="500" spans="1:3" x14ac:dyDescent="0.2">
      <c r="A500" s="1" t="s">
        <v>5932</v>
      </c>
      <c r="B500" t="s">
        <v>6118</v>
      </c>
      <c r="C500" s="1" t="s">
        <v>5932</v>
      </c>
    </row>
    <row r="501" spans="1:3" x14ac:dyDescent="0.2">
      <c r="A501" s="1" t="s">
        <v>5932</v>
      </c>
      <c r="B501" t="s">
        <v>6118</v>
      </c>
      <c r="C501" s="1" t="s">
        <v>5932</v>
      </c>
    </row>
    <row r="502" spans="1:3" x14ac:dyDescent="0.2">
      <c r="A502" s="1" t="s">
        <v>5932</v>
      </c>
      <c r="B502" t="s">
        <v>6118</v>
      </c>
      <c r="C502" s="1" t="s">
        <v>5932</v>
      </c>
    </row>
    <row r="503" spans="1:3" x14ac:dyDescent="0.2">
      <c r="A503" s="1" t="s">
        <v>5932</v>
      </c>
      <c r="B503" t="s">
        <v>6119</v>
      </c>
      <c r="C503" s="1" t="s">
        <v>5932</v>
      </c>
    </row>
    <row r="504" spans="1:3" x14ac:dyDescent="0.2">
      <c r="A504" s="1" t="s">
        <v>5932</v>
      </c>
      <c r="B504" t="s">
        <v>6120</v>
      </c>
      <c r="C504" s="1" t="s">
        <v>5932</v>
      </c>
    </row>
    <row r="505" spans="1:3" x14ac:dyDescent="0.2">
      <c r="A505" s="1" t="s">
        <v>5932</v>
      </c>
      <c r="B505" t="s">
        <v>6120</v>
      </c>
      <c r="C505" s="1" t="s">
        <v>5932</v>
      </c>
    </row>
    <row r="506" spans="1:3" x14ac:dyDescent="0.2">
      <c r="A506" s="1" t="s">
        <v>5932</v>
      </c>
      <c r="B506" t="s">
        <v>6121</v>
      </c>
      <c r="C506" s="1" t="s">
        <v>5932</v>
      </c>
    </row>
    <row r="507" spans="1:3" x14ac:dyDescent="0.2">
      <c r="A507" s="1" t="s">
        <v>5932</v>
      </c>
      <c r="B507" t="s">
        <v>6121</v>
      </c>
      <c r="C507" s="1" t="s">
        <v>5932</v>
      </c>
    </row>
    <row r="508" spans="1:3" x14ac:dyDescent="0.2">
      <c r="A508" s="1" t="s">
        <v>5932</v>
      </c>
      <c r="B508" t="s">
        <v>6122</v>
      </c>
      <c r="C508" s="1" t="s">
        <v>5932</v>
      </c>
    </row>
    <row r="509" spans="1:3" x14ac:dyDescent="0.2">
      <c r="A509" s="1" t="s">
        <v>5932</v>
      </c>
      <c r="B509" t="s">
        <v>6122</v>
      </c>
      <c r="C509" s="1" t="s">
        <v>5932</v>
      </c>
    </row>
    <row r="510" spans="1:3" x14ac:dyDescent="0.2">
      <c r="A510" s="1" t="s">
        <v>5932</v>
      </c>
      <c r="B510" t="s">
        <v>6122</v>
      </c>
      <c r="C510" s="1" t="s">
        <v>5932</v>
      </c>
    </row>
    <row r="511" spans="1:3" x14ac:dyDescent="0.2">
      <c r="A511" s="1" t="s">
        <v>5932</v>
      </c>
      <c r="B511" t="s">
        <v>6122</v>
      </c>
      <c r="C511" s="1" t="s">
        <v>5932</v>
      </c>
    </row>
    <row r="512" spans="1:3" x14ac:dyDescent="0.2">
      <c r="A512" s="1" t="s">
        <v>5932</v>
      </c>
      <c r="B512" t="s">
        <v>6122</v>
      </c>
      <c r="C512" s="1" t="s">
        <v>5932</v>
      </c>
    </row>
    <row r="513" spans="1:3" x14ac:dyDescent="0.2">
      <c r="A513" s="1" t="s">
        <v>5932</v>
      </c>
      <c r="B513" t="s">
        <v>6122</v>
      </c>
      <c r="C513" s="1" t="s">
        <v>5932</v>
      </c>
    </row>
    <row r="514" spans="1:3" x14ac:dyDescent="0.2">
      <c r="A514" s="1" t="s">
        <v>5932</v>
      </c>
      <c r="B514" t="s">
        <v>6123</v>
      </c>
      <c r="C514" s="1" t="s">
        <v>5932</v>
      </c>
    </row>
    <row r="515" spans="1:3" x14ac:dyDescent="0.2">
      <c r="A515" s="1" t="s">
        <v>5932</v>
      </c>
      <c r="B515" t="s">
        <v>6123</v>
      </c>
      <c r="C515" s="1" t="s">
        <v>5932</v>
      </c>
    </row>
    <row r="516" spans="1:3" x14ac:dyDescent="0.2">
      <c r="A516" s="1" t="s">
        <v>5932</v>
      </c>
      <c r="B516" t="s">
        <v>6124</v>
      </c>
      <c r="C516" s="1" t="s">
        <v>5932</v>
      </c>
    </row>
    <row r="517" spans="1:3" x14ac:dyDescent="0.2">
      <c r="A517" s="1" t="s">
        <v>5932</v>
      </c>
      <c r="B517" t="s">
        <v>6124</v>
      </c>
      <c r="C517" s="1" t="s">
        <v>5932</v>
      </c>
    </row>
    <row r="518" spans="1:3" x14ac:dyDescent="0.2">
      <c r="A518" s="1" t="s">
        <v>5932</v>
      </c>
      <c r="B518" t="s">
        <v>6124</v>
      </c>
      <c r="C518" s="1" t="s">
        <v>5932</v>
      </c>
    </row>
    <row r="519" spans="1:3" x14ac:dyDescent="0.2">
      <c r="A519" s="1" t="s">
        <v>5932</v>
      </c>
      <c r="B519" t="s">
        <v>6124</v>
      </c>
      <c r="C519" s="1" t="s">
        <v>5932</v>
      </c>
    </row>
    <row r="520" spans="1:3" x14ac:dyDescent="0.2">
      <c r="A520" s="1" t="s">
        <v>5932</v>
      </c>
      <c r="B520" t="s">
        <v>6124</v>
      </c>
      <c r="C520" s="1" t="s">
        <v>5932</v>
      </c>
    </row>
    <row r="521" spans="1:3" x14ac:dyDescent="0.2">
      <c r="A521" s="1" t="s">
        <v>5932</v>
      </c>
      <c r="B521" t="s">
        <v>6125</v>
      </c>
      <c r="C521" s="1" t="s">
        <v>5932</v>
      </c>
    </row>
    <row r="522" spans="1:3" x14ac:dyDescent="0.2">
      <c r="A522" s="1" t="s">
        <v>5932</v>
      </c>
      <c r="B522" t="s">
        <v>6125</v>
      </c>
      <c r="C522" s="1" t="s">
        <v>5932</v>
      </c>
    </row>
    <row r="523" spans="1:3" x14ac:dyDescent="0.2">
      <c r="A523" s="1" t="s">
        <v>5932</v>
      </c>
      <c r="B523" t="s">
        <v>6125</v>
      </c>
      <c r="C523" s="1" t="s">
        <v>5932</v>
      </c>
    </row>
    <row r="524" spans="1:3" x14ac:dyDescent="0.2">
      <c r="A524" s="1" t="s">
        <v>5932</v>
      </c>
      <c r="B524" t="s">
        <v>6125</v>
      </c>
      <c r="C524" s="1" t="s">
        <v>5932</v>
      </c>
    </row>
    <row r="525" spans="1:3" x14ac:dyDescent="0.2">
      <c r="A525" s="1" t="s">
        <v>5932</v>
      </c>
      <c r="B525" t="s">
        <v>6125</v>
      </c>
      <c r="C525" s="1" t="s">
        <v>5932</v>
      </c>
    </row>
    <row r="526" spans="1:3" x14ac:dyDescent="0.2">
      <c r="A526" s="1" t="s">
        <v>5932</v>
      </c>
      <c r="B526" t="s">
        <v>6125</v>
      </c>
      <c r="C526" s="1" t="s">
        <v>5932</v>
      </c>
    </row>
    <row r="527" spans="1:3" x14ac:dyDescent="0.2">
      <c r="A527" s="1" t="s">
        <v>5932</v>
      </c>
      <c r="B527" t="s">
        <v>6126</v>
      </c>
      <c r="C527" s="1" t="s">
        <v>5932</v>
      </c>
    </row>
    <row r="528" spans="1:3" x14ac:dyDescent="0.2">
      <c r="A528" s="1" t="s">
        <v>5932</v>
      </c>
      <c r="B528" t="s">
        <v>6127</v>
      </c>
      <c r="C528" s="1" t="s">
        <v>5932</v>
      </c>
    </row>
    <row r="529" spans="1:3" x14ac:dyDescent="0.2">
      <c r="A529" s="1" t="s">
        <v>5932</v>
      </c>
      <c r="B529" t="s">
        <v>6127</v>
      </c>
      <c r="C529" s="1" t="s">
        <v>5932</v>
      </c>
    </row>
    <row r="530" spans="1:3" x14ac:dyDescent="0.2">
      <c r="A530" s="1" t="s">
        <v>5932</v>
      </c>
      <c r="B530" t="s">
        <v>6128</v>
      </c>
      <c r="C530" s="1" t="s">
        <v>5932</v>
      </c>
    </row>
    <row r="531" spans="1:3" x14ac:dyDescent="0.2">
      <c r="A531" s="1" t="s">
        <v>5932</v>
      </c>
      <c r="B531" t="s">
        <v>6128</v>
      </c>
      <c r="C531" s="1" t="s">
        <v>5932</v>
      </c>
    </row>
    <row r="532" spans="1:3" x14ac:dyDescent="0.2">
      <c r="A532" s="1" t="s">
        <v>5932</v>
      </c>
      <c r="B532" t="s">
        <v>6128</v>
      </c>
      <c r="C532" s="1" t="s">
        <v>5932</v>
      </c>
    </row>
    <row r="533" spans="1:3" x14ac:dyDescent="0.2">
      <c r="A533" s="1" t="s">
        <v>5932</v>
      </c>
      <c r="B533" t="s">
        <v>6128</v>
      </c>
      <c r="C533" s="1" t="s">
        <v>5932</v>
      </c>
    </row>
    <row r="534" spans="1:3" x14ac:dyDescent="0.2">
      <c r="A534" s="1" t="s">
        <v>5932</v>
      </c>
      <c r="B534" t="s">
        <v>6129</v>
      </c>
      <c r="C534" s="1" t="s">
        <v>5932</v>
      </c>
    </row>
    <row r="535" spans="1:3" x14ac:dyDescent="0.2">
      <c r="A535" s="1" t="s">
        <v>5932</v>
      </c>
      <c r="B535" t="s">
        <v>6129</v>
      </c>
      <c r="C535" s="1" t="s">
        <v>5932</v>
      </c>
    </row>
    <row r="536" spans="1:3" x14ac:dyDescent="0.2">
      <c r="A536" s="1" t="s">
        <v>5932</v>
      </c>
      <c r="B536" t="s">
        <v>6129</v>
      </c>
      <c r="C536" s="1" t="s">
        <v>5932</v>
      </c>
    </row>
    <row r="537" spans="1:3" x14ac:dyDescent="0.2">
      <c r="A537" s="1" t="s">
        <v>5932</v>
      </c>
      <c r="B537" t="s">
        <v>6130</v>
      </c>
      <c r="C537" s="1" t="s">
        <v>5932</v>
      </c>
    </row>
    <row r="538" spans="1:3" x14ac:dyDescent="0.2">
      <c r="A538" s="1" t="s">
        <v>5932</v>
      </c>
      <c r="B538" t="s">
        <v>6130</v>
      </c>
      <c r="C538" s="1" t="s">
        <v>5932</v>
      </c>
    </row>
    <row r="539" spans="1:3" x14ac:dyDescent="0.2">
      <c r="A539" s="1" t="s">
        <v>5932</v>
      </c>
      <c r="B539" t="s">
        <v>6130</v>
      </c>
      <c r="C539" s="1" t="s">
        <v>5932</v>
      </c>
    </row>
    <row r="540" spans="1:3" x14ac:dyDescent="0.2">
      <c r="A540" s="1" t="s">
        <v>5932</v>
      </c>
      <c r="B540" t="s">
        <v>6130</v>
      </c>
      <c r="C540" s="1" t="s">
        <v>5932</v>
      </c>
    </row>
    <row r="541" spans="1:3" x14ac:dyDescent="0.2">
      <c r="A541" s="1" t="s">
        <v>5932</v>
      </c>
      <c r="B541" t="s">
        <v>6130</v>
      </c>
      <c r="C541" s="1" t="s">
        <v>5932</v>
      </c>
    </row>
    <row r="542" spans="1:3" x14ac:dyDescent="0.2">
      <c r="A542" s="1" t="s">
        <v>5932</v>
      </c>
      <c r="B542" t="s">
        <v>6130</v>
      </c>
      <c r="C542" s="1" t="s">
        <v>5932</v>
      </c>
    </row>
    <row r="543" spans="1:3" x14ac:dyDescent="0.2">
      <c r="A543" s="1" t="s">
        <v>5932</v>
      </c>
      <c r="B543" t="s">
        <v>6131</v>
      </c>
      <c r="C543" s="1" t="s">
        <v>5932</v>
      </c>
    </row>
    <row r="544" spans="1:3" x14ac:dyDescent="0.2">
      <c r="A544" s="1" t="s">
        <v>5932</v>
      </c>
      <c r="B544" t="s">
        <v>6131</v>
      </c>
      <c r="C544" s="1" t="s">
        <v>5932</v>
      </c>
    </row>
    <row r="545" spans="1:3" x14ac:dyDescent="0.2">
      <c r="A545" s="1" t="s">
        <v>5932</v>
      </c>
      <c r="B545" t="s">
        <v>6132</v>
      </c>
      <c r="C545" s="1" t="s">
        <v>5932</v>
      </c>
    </row>
    <row r="546" spans="1:3" x14ac:dyDescent="0.2">
      <c r="A546" s="1" t="s">
        <v>5932</v>
      </c>
      <c r="B546" t="s">
        <v>6133</v>
      </c>
      <c r="C546" s="1" t="s">
        <v>5932</v>
      </c>
    </row>
    <row r="547" spans="1:3" x14ac:dyDescent="0.2">
      <c r="A547" s="1" t="s">
        <v>5932</v>
      </c>
      <c r="B547" t="s">
        <v>6133</v>
      </c>
      <c r="C547" s="1" t="s">
        <v>5932</v>
      </c>
    </row>
    <row r="548" spans="1:3" x14ac:dyDescent="0.2">
      <c r="A548" s="1" t="s">
        <v>5932</v>
      </c>
      <c r="B548" t="s">
        <v>6133</v>
      </c>
      <c r="C548" s="1" t="s">
        <v>5932</v>
      </c>
    </row>
    <row r="549" spans="1:3" x14ac:dyDescent="0.2">
      <c r="A549" s="1" t="s">
        <v>5932</v>
      </c>
      <c r="B549" t="s">
        <v>6133</v>
      </c>
      <c r="C549" s="1" t="s">
        <v>5932</v>
      </c>
    </row>
    <row r="550" spans="1:3" x14ac:dyDescent="0.2">
      <c r="A550" s="1" t="s">
        <v>5932</v>
      </c>
      <c r="B550" t="s">
        <v>6133</v>
      </c>
      <c r="C550" s="1" t="s">
        <v>5932</v>
      </c>
    </row>
    <row r="551" spans="1:3" x14ac:dyDescent="0.2">
      <c r="A551" s="1" t="s">
        <v>5932</v>
      </c>
      <c r="B551" t="s">
        <v>6134</v>
      </c>
      <c r="C551" s="1" t="s">
        <v>5932</v>
      </c>
    </row>
    <row r="552" spans="1:3" x14ac:dyDescent="0.2">
      <c r="A552" s="1" t="s">
        <v>5932</v>
      </c>
      <c r="B552" t="s">
        <v>6134</v>
      </c>
      <c r="C552" s="1" t="s">
        <v>5932</v>
      </c>
    </row>
    <row r="553" spans="1:3" x14ac:dyDescent="0.2">
      <c r="A553" s="1" t="s">
        <v>5932</v>
      </c>
      <c r="B553" t="s">
        <v>6135</v>
      </c>
      <c r="C553" s="1" t="s">
        <v>5932</v>
      </c>
    </row>
    <row r="554" spans="1:3" x14ac:dyDescent="0.2">
      <c r="A554" s="1" t="s">
        <v>5932</v>
      </c>
      <c r="B554" t="s">
        <v>6136</v>
      </c>
      <c r="C554" s="1" t="s">
        <v>5932</v>
      </c>
    </row>
    <row r="555" spans="1:3" x14ac:dyDescent="0.2">
      <c r="A555" s="1" t="s">
        <v>5932</v>
      </c>
      <c r="B555" t="s">
        <v>6136</v>
      </c>
      <c r="C555" s="1" t="s">
        <v>5932</v>
      </c>
    </row>
    <row r="556" spans="1:3" x14ac:dyDescent="0.2">
      <c r="A556" s="1" t="s">
        <v>5932</v>
      </c>
      <c r="B556" t="s">
        <v>6137</v>
      </c>
      <c r="C556" s="1" t="s">
        <v>5932</v>
      </c>
    </row>
    <row r="557" spans="1:3" x14ac:dyDescent="0.2">
      <c r="A557" s="1" t="s">
        <v>5932</v>
      </c>
      <c r="B557" t="s">
        <v>6137</v>
      </c>
      <c r="C557" s="1" t="s">
        <v>5932</v>
      </c>
    </row>
    <row r="558" spans="1:3" x14ac:dyDescent="0.2">
      <c r="A558" s="1" t="s">
        <v>5932</v>
      </c>
      <c r="B558" t="s">
        <v>6137</v>
      </c>
      <c r="C558" s="1" t="s">
        <v>5932</v>
      </c>
    </row>
    <row r="559" spans="1:3" x14ac:dyDescent="0.2">
      <c r="A559" s="1" t="s">
        <v>5932</v>
      </c>
      <c r="B559" t="s">
        <v>6138</v>
      </c>
      <c r="C559" s="1" t="s">
        <v>5932</v>
      </c>
    </row>
    <row r="560" spans="1:3" x14ac:dyDescent="0.2">
      <c r="A560" s="1" t="s">
        <v>5932</v>
      </c>
      <c r="B560" t="s">
        <v>6139</v>
      </c>
      <c r="C560" s="1" t="s">
        <v>5932</v>
      </c>
    </row>
    <row r="561" spans="1:3" x14ac:dyDescent="0.2">
      <c r="A561" s="1" t="s">
        <v>5932</v>
      </c>
      <c r="B561" t="s">
        <v>6140</v>
      </c>
      <c r="C561" s="1" t="s">
        <v>5932</v>
      </c>
    </row>
    <row r="562" spans="1:3" x14ac:dyDescent="0.2">
      <c r="A562" s="1" t="s">
        <v>5932</v>
      </c>
      <c r="B562" t="s">
        <v>6140</v>
      </c>
      <c r="C562" s="1" t="s">
        <v>5932</v>
      </c>
    </row>
    <row r="563" spans="1:3" x14ac:dyDescent="0.2">
      <c r="A563" s="1" t="s">
        <v>5932</v>
      </c>
      <c r="B563" t="s">
        <v>6141</v>
      </c>
      <c r="C563" s="1" t="s">
        <v>5932</v>
      </c>
    </row>
    <row r="564" spans="1:3" x14ac:dyDescent="0.2">
      <c r="A564" s="1" t="s">
        <v>5932</v>
      </c>
      <c r="B564" t="s">
        <v>6141</v>
      </c>
      <c r="C564" s="1" t="s">
        <v>5932</v>
      </c>
    </row>
    <row r="565" spans="1:3" x14ac:dyDescent="0.2">
      <c r="A565" s="1" t="s">
        <v>5932</v>
      </c>
      <c r="B565" t="s">
        <v>6141</v>
      </c>
      <c r="C565" s="1" t="s">
        <v>5932</v>
      </c>
    </row>
    <row r="566" spans="1:3" x14ac:dyDescent="0.2">
      <c r="A566" s="1" t="s">
        <v>5932</v>
      </c>
      <c r="B566" t="s">
        <v>6141</v>
      </c>
      <c r="C566" s="1" t="s">
        <v>5932</v>
      </c>
    </row>
    <row r="567" spans="1:3" x14ac:dyDescent="0.2">
      <c r="A567" s="1" t="s">
        <v>5932</v>
      </c>
      <c r="B567" t="s">
        <v>6142</v>
      </c>
      <c r="C567" s="1" t="s">
        <v>5932</v>
      </c>
    </row>
    <row r="568" spans="1:3" x14ac:dyDescent="0.2">
      <c r="A568" s="1" t="s">
        <v>5932</v>
      </c>
      <c r="B568" t="s">
        <v>6143</v>
      </c>
      <c r="C568" s="1" t="s">
        <v>5932</v>
      </c>
    </row>
    <row r="569" spans="1:3" x14ac:dyDescent="0.2">
      <c r="A569" s="1" t="s">
        <v>5932</v>
      </c>
      <c r="B569" t="s">
        <v>6144</v>
      </c>
      <c r="C569" s="1" t="s">
        <v>5932</v>
      </c>
    </row>
    <row r="570" spans="1:3" x14ac:dyDescent="0.2">
      <c r="A570" s="1" t="s">
        <v>5932</v>
      </c>
      <c r="B570" t="s">
        <v>6144</v>
      </c>
      <c r="C570" s="1" t="s">
        <v>5932</v>
      </c>
    </row>
    <row r="571" spans="1:3" x14ac:dyDescent="0.2">
      <c r="A571" s="1" t="s">
        <v>5932</v>
      </c>
      <c r="B571" t="s">
        <v>6144</v>
      </c>
      <c r="C571" s="1" t="s">
        <v>5932</v>
      </c>
    </row>
    <row r="572" spans="1:3" x14ac:dyDescent="0.2">
      <c r="A572" s="1" t="s">
        <v>5932</v>
      </c>
      <c r="B572" t="s">
        <v>6145</v>
      </c>
      <c r="C572" s="1" t="s">
        <v>5932</v>
      </c>
    </row>
    <row r="573" spans="1:3" x14ac:dyDescent="0.2">
      <c r="A573" s="1" t="s">
        <v>5932</v>
      </c>
      <c r="B573" t="s">
        <v>6145</v>
      </c>
      <c r="C573" s="1" t="s">
        <v>5932</v>
      </c>
    </row>
    <row r="574" spans="1:3" x14ac:dyDescent="0.2">
      <c r="A574" s="1" t="s">
        <v>5932</v>
      </c>
      <c r="B574" t="s">
        <v>6145</v>
      </c>
      <c r="C574" s="1" t="s">
        <v>5932</v>
      </c>
    </row>
    <row r="575" spans="1:3" x14ac:dyDescent="0.2">
      <c r="A575" s="1" t="s">
        <v>5932</v>
      </c>
      <c r="B575" t="s">
        <v>6145</v>
      </c>
      <c r="C575" s="1" t="s">
        <v>5932</v>
      </c>
    </row>
    <row r="576" spans="1:3" x14ac:dyDescent="0.2">
      <c r="A576" s="1" t="s">
        <v>5932</v>
      </c>
      <c r="B576" t="s">
        <v>6145</v>
      </c>
      <c r="C576" s="1" t="s">
        <v>5932</v>
      </c>
    </row>
    <row r="577" spans="1:3" x14ac:dyDescent="0.2">
      <c r="A577" s="1" t="s">
        <v>5932</v>
      </c>
      <c r="B577" t="s">
        <v>6146</v>
      </c>
      <c r="C577" s="1" t="s">
        <v>5932</v>
      </c>
    </row>
    <row r="578" spans="1:3" x14ac:dyDescent="0.2">
      <c r="A578" s="1" t="s">
        <v>5932</v>
      </c>
      <c r="B578" t="s">
        <v>6146</v>
      </c>
      <c r="C578" s="1" t="s">
        <v>5932</v>
      </c>
    </row>
    <row r="579" spans="1:3" x14ac:dyDescent="0.2">
      <c r="A579" s="1" t="s">
        <v>5932</v>
      </c>
      <c r="B579" t="s">
        <v>6146</v>
      </c>
      <c r="C579" s="1" t="s">
        <v>5932</v>
      </c>
    </row>
    <row r="580" spans="1:3" x14ac:dyDescent="0.2">
      <c r="A580" s="1" t="s">
        <v>5932</v>
      </c>
      <c r="B580" t="s">
        <v>6147</v>
      </c>
      <c r="C580" s="1" t="s">
        <v>5932</v>
      </c>
    </row>
    <row r="581" spans="1:3" x14ac:dyDescent="0.2">
      <c r="A581" s="1" t="s">
        <v>5932</v>
      </c>
      <c r="B581" t="s">
        <v>6147</v>
      </c>
      <c r="C581" s="1" t="s">
        <v>5932</v>
      </c>
    </row>
    <row r="582" spans="1:3" x14ac:dyDescent="0.2">
      <c r="A582" s="1" t="s">
        <v>5932</v>
      </c>
      <c r="B582" t="s">
        <v>6147</v>
      </c>
      <c r="C582" s="1" t="s">
        <v>5932</v>
      </c>
    </row>
    <row r="583" spans="1:3" x14ac:dyDescent="0.2">
      <c r="A583" s="1" t="s">
        <v>5932</v>
      </c>
      <c r="B583" t="s">
        <v>6148</v>
      </c>
      <c r="C583" s="1" t="s">
        <v>5932</v>
      </c>
    </row>
    <row r="584" spans="1:3" x14ac:dyDescent="0.2">
      <c r="A584" s="1" t="s">
        <v>5932</v>
      </c>
      <c r="B584" t="s">
        <v>6148</v>
      </c>
      <c r="C584" s="1" t="s">
        <v>5932</v>
      </c>
    </row>
    <row r="585" spans="1:3" x14ac:dyDescent="0.2">
      <c r="A585" s="1" t="s">
        <v>5932</v>
      </c>
      <c r="B585" t="s">
        <v>6148</v>
      </c>
      <c r="C585" s="1" t="s">
        <v>5932</v>
      </c>
    </row>
    <row r="586" spans="1:3" x14ac:dyDescent="0.2">
      <c r="A586" s="1" t="s">
        <v>5932</v>
      </c>
      <c r="B586" t="s">
        <v>6149</v>
      </c>
      <c r="C586" s="1" t="s">
        <v>5932</v>
      </c>
    </row>
    <row r="587" spans="1:3" x14ac:dyDescent="0.2">
      <c r="A587" s="1" t="s">
        <v>5932</v>
      </c>
      <c r="B587" t="s">
        <v>6150</v>
      </c>
      <c r="C587" s="1" t="s">
        <v>5932</v>
      </c>
    </row>
    <row r="588" spans="1:3" x14ac:dyDescent="0.2">
      <c r="A588" s="1" t="s">
        <v>5932</v>
      </c>
      <c r="B588" t="s">
        <v>6150</v>
      </c>
      <c r="C588" s="1" t="s">
        <v>5932</v>
      </c>
    </row>
    <row r="589" spans="1:3" x14ac:dyDescent="0.2">
      <c r="A589" s="1" t="s">
        <v>5932</v>
      </c>
      <c r="B589" t="s">
        <v>6150</v>
      </c>
      <c r="C589" s="1" t="s">
        <v>5932</v>
      </c>
    </row>
    <row r="590" spans="1:3" x14ac:dyDescent="0.2">
      <c r="A590" s="1" t="s">
        <v>5932</v>
      </c>
      <c r="B590" t="s">
        <v>6150</v>
      </c>
      <c r="C590" s="1" t="s">
        <v>5932</v>
      </c>
    </row>
    <row r="591" spans="1:3" x14ac:dyDescent="0.2">
      <c r="A591" s="1" t="s">
        <v>5932</v>
      </c>
      <c r="B591" t="s">
        <v>6151</v>
      </c>
      <c r="C591" s="1" t="s">
        <v>5932</v>
      </c>
    </row>
    <row r="592" spans="1:3" x14ac:dyDescent="0.2">
      <c r="A592" s="1" t="s">
        <v>5932</v>
      </c>
      <c r="B592" t="s">
        <v>6151</v>
      </c>
      <c r="C592" s="1" t="s">
        <v>5932</v>
      </c>
    </row>
    <row r="593" spans="1:3" x14ac:dyDescent="0.2">
      <c r="A593" s="1" t="s">
        <v>5932</v>
      </c>
      <c r="B593" t="s">
        <v>6152</v>
      </c>
      <c r="C593" s="1" t="s">
        <v>5932</v>
      </c>
    </row>
    <row r="594" spans="1:3" x14ac:dyDescent="0.2">
      <c r="A594" s="1" t="s">
        <v>5932</v>
      </c>
      <c r="B594" t="s">
        <v>6153</v>
      </c>
      <c r="C594" s="1" t="s">
        <v>5932</v>
      </c>
    </row>
    <row r="595" spans="1:3" x14ac:dyDescent="0.2">
      <c r="A595" s="1" t="s">
        <v>5932</v>
      </c>
      <c r="B595" t="s">
        <v>6153</v>
      </c>
      <c r="C595" s="1" t="s">
        <v>5932</v>
      </c>
    </row>
    <row r="596" spans="1:3" x14ac:dyDescent="0.2">
      <c r="A596" s="1" t="s">
        <v>5932</v>
      </c>
      <c r="B596" t="s">
        <v>6154</v>
      </c>
      <c r="C596" s="1" t="s">
        <v>5932</v>
      </c>
    </row>
    <row r="597" spans="1:3" x14ac:dyDescent="0.2">
      <c r="A597" s="1" t="s">
        <v>5932</v>
      </c>
      <c r="B597" t="s">
        <v>6154</v>
      </c>
      <c r="C597" s="1" t="s">
        <v>5932</v>
      </c>
    </row>
    <row r="598" spans="1:3" x14ac:dyDescent="0.2">
      <c r="A598" s="1" t="s">
        <v>5932</v>
      </c>
      <c r="B598" t="s">
        <v>6154</v>
      </c>
      <c r="C598" s="1" t="s">
        <v>5932</v>
      </c>
    </row>
    <row r="599" spans="1:3" x14ac:dyDescent="0.2">
      <c r="A599" s="1" t="s">
        <v>5932</v>
      </c>
      <c r="B599" t="s">
        <v>6155</v>
      </c>
      <c r="C599" s="1" t="s">
        <v>5932</v>
      </c>
    </row>
    <row r="600" spans="1:3" x14ac:dyDescent="0.2">
      <c r="A600" s="1" t="s">
        <v>5932</v>
      </c>
      <c r="B600" t="s">
        <v>6156</v>
      </c>
      <c r="C600" s="1" t="s">
        <v>5932</v>
      </c>
    </row>
    <row r="601" spans="1:3" x14ac:dyDescent="0.2">
      <c r="A601" s="1" t="s">
        <v>5932</v>
      </c>
      <c r="B601" t="s">
        <v>6156</v>
      </c>
      <c r="C601" s="1" t="s">
        <v>5932</v>
      </c>
    </row>
    <row r="602" spans="1:3" x14ac:dyDescent="0.2">
      <c r="A602" s="1" t="s">
        <v>5932</v>
      </c>
      <c r="B602" t="s">
        <v>6156</v>
      </c>
      <c r="C602" s="1" t="s">
        <v>5932</v>
      </c>
    </row>
    <row r="603" spans="1:3" x14ac:dyDescent="0.2">
      <c r="A603" s="1" t="s">
        <v>5932</v>
      </c>
      <c r="B603" t="s">
        <v>6157</v>
      </c>
      <c r="C603" s="1" t="s">
        <v>5932</v>
      </c>
    </row>
    <row r="604" spans="1:3" x14ac:dyDescent="0.2">
      <c r="A604" s="1" t="s">
        <v>5932</v>
      </c>
      <c r="B604" t="s">
        <v>6157</v>
      </c>
      <c r="C604" s="1" t="s">
        <v>5932</v>
      </c>
    </row>
    <row r="605" spans="1:3" x14ac:dyDescent="0.2">
      <c r="A605" s="1" t="s">
        <v>5932</v>
      </c>
      <c r="B605" t="s">
        <v>6157</v>
      </c>
      <c r="C605" s="1" t="s">
        <v>5932</v>
      </c>
    </row>
    <row r="606" spans="1:3" x14ac:dyDescent="0.2">
      <c r="A606" s="1" t="s">
        <v>5932</v>
      </c>
      <c r="B606" t="s">
        <v>6158</v>
      </c>
      <c r="C606" s="1" t="s">
        <v>5932</v>
      </c>
    </row>
    <row r="607" spans="1:3" x14ac:dyDescent="0.2">
      <c r="A607" s="1" t="s">
        <v>5932</v>
      </c>
      <c r="B607" t="s">
        <v>6159</v>
      </c>
      <c r="C607" s="1" t="s">
        <v>5932</v>
      </c>
    </row>
    <row r="608" spans="1:3" x14ac:dyDescent="0.2">
      <c r="A608" s="1" t="s">
        <v>5932</v>
      </c>
      <c r="B608" t="s">
        <v>6159</v>
      </c>
      <c r="C608" s="1" t="s">
        <v>5932</v>
      </c>
    </row>
    <row r="609" spans="1:3" x14ac:dyDescent="0.2">
      <c r="A609" s="1" t="s">
        <v>5932</v>
      </c>
      <c r="B609" t="s">
        <v>6159</v>
      </c>
      <c r="C609" s="1" t="s">
        <v>5932</v>
      </c>
    </row>
    <row r="610" spans="1:3" x14ac:dyDescent="0.2">
      <c r="A610" s="1" t="s">
        <v>5932</v>
      </c>
      <c r="B610" t="s">
        <v>6159</v>
      </c>
      <c r="C610" s="1" t="s">
        <v>5932</v>
      </c>
    </row>
    <row r="611" spans="1:3" x14ac:dyDescent="0.2">
      <c r="A611" s="1" t="s">
        <v>5932</v>
      </c>
      <c r="B611" t="s">
        <v>6159</v>
      </c>
      <c r="C611" s="1" t="s">
        <v>5932</v>
      </c>
    </row>
    <row r="612" spans="1:3" x14ac:dyDescent="0.2">
      <c r="A612" s="1" t="s">
        <v>5932</v>
      </c>
      <c r="B612" t="s">
        <v>6160</v>
      </c>
      <c r="C612" s="1" t="s">
        <v>5932</v>
      </c>
    </row>
    <row r="613" spans="1:3" x14ac:dyDescent="0.2">
      <c r="A613" s="1" t="s">
        <v>5932</v>
      </c>
      <c r="B613" t="s">
        <v>6161</v>
      </c>
      <c r="C613" s="1" t="s">
        <v>5932</v>
      </c>
    </row>
    <row r="614" spans="1:3" x14ac:dyDescent="0.2">
      <c r="A614" s="1" t="s">
        <v>5932</v>
      </c>
      <c r="B614" t="s">
        <v>6161</v>
      </c>
      <c r="C614" s="1" t="s">
        <v>5932</v>
      </c>
    </row>
    <row r="615" spans="1:3" x14ac:dyDescent="0.2">
      <c r="A615" s="1" t="s">
        <v>5932</v>
      </c>
      <c r="B615" t="s">
        <v>6161</v>
      </c>
      <c r="C615" s="1" t="s">
        <v>5932</v>
      </c>
    </row>
    <row r="616" spans="1:3" x14ac:dyDescent="0.2">
      <c r="A616" s="1" t="s">
        <v>5932</v>
      </c>
      <c r="B616" t="s">
        <v>6161</v>
      </c>
      <c r="C616" s="1" t="s">
        <v>5932</v>
      </c>
    </row>
    <row r="617" spans="1:3" x14ac:dyDescent="0.2">
      <c r="A617" s="1" t="s">
        <v>5932</v>
      </c>
      <c r="B617" t="s">
        <v>6162</v>
      </c>
      <c r="C617" s="1" t="s">
        <v>5932</v>
      </c>
    </row>
    <row r="618" spans="1:3" x14ac:dyDescent="0.2">
      <c r="A618" s="1" t="s">
        <v>5932</v>
      </c>
      <c r="B618" t="s">
        <v>6162</v>
      </c>
      <c r="C618" s="1" t="s">
        <v>5932</v>
      </c>
    </row>
    <row r="619" spans="1:3" x14ac:dyDescent="0.2">
      <c r="A619" s="1" t="s">
        <v>5932</v>
      </c>
      <c r="B619" t="s">
        <v>6163</v>
      </c>
      <c r="C619" s="1" t="s">
        <v>5932</v>
      </c>
    </row>
    <row r="620" spans="1:3" x14ac:dyDescent="0.2">
      <c r="A620" s="1" t="s">
        <v>5932</v>
      </c>
      <c r="B620" t="s">
        <v>6164</v>
      </c>
      <c r="C620" s="1" t="s">
        <v>5932</v>
      </c>
    </row>
    <row r="621" spans="1:3" x14ac:dyDescent="0.2">
      <c r="A621" s="1" t="s">
        <v>5932</v>
      </c>
      <c r="B621" t="s">
        <v>6165</v>
      </c>
      <c r="C621" s="1" t="s">
        <v>5932</v>
      </c>
    </row>
    <row r="622" spans="1:3" x14ac:dyDescent="0.2">
      <c r="A622" s="1" t="s">
        <v>5932</v>
      </c>
      <c r="B622" t="s">
        <v>6166</v>
      </c>
      <c r="C622" s="1" t="s">
        <v>5932</v>
      </c>
    </row>
    <row r="623" spans="1:3" x14ac:dyDescent="0.2">
      <c r="A623" s="1" t="s">
        <v>5932</v>
      </c>
      <c r="B623" t="s">
        <v>6167</v>
      </c>
      <c r="C623" s="1" t="s">
        <v>5932</v>
      </c>
    </row>
    <row r="624" spans="1:3" x14ac:dyDescent="0.2">
      <c r="A624" s="1" t="s">
        <v>5932</v>
      </c>
      <c r="B624" t="s">
        <v>6167</v>
      </c>
      <c r="C624" s="1" t="s">
        <v>5932</v>
      </c>
    </row>
    <row r="625" spans="1:3" x14ac:dyDescent="0.2">
      <c r="A625" s="1" t="s">
        <v>5932</v>
      </c>
      <c r="B625" t="s">
        <v>6167</v>
      </c>
      <c r="C625" s="1" t="s">
        <v>5932</v>
      </c>
    </row>
    <row r="626" spans="1:3" x14ac:dyDescent="0.2">
      <c r="A626" s="1" t="s">
        <v>5932</v>
      </c>
      <c r="B626" t="s">
        <v>6167</v>
      </c>
      <c r="C626" s="1" t="s">
        <v>5932</v>
      </c>
    </row>
    <row r="627" spans="1:3" x14ac:dyDescent="0.2">
      <c r="A627" s="1" t="s">
        <v>5932</v>
      </c>
      <c r="B627" t="s">
        <v>6167</v>
      </c>
      <c r="C627" s="1" t="s">
        <v>5932</v>
      </c>
    </row>
    <row r="628" spans="1:3" x14ac:dyDescent="0.2">
      <c r="A628" s="1" t="s">
        <v>5932</v>
      </c>
      <c r="B628" t="s">
        <v>6168</v>
      </c>
      <c r="C628" s="1" t="s">
        <v>5932</v>
      </c>
    </row>
    <row r="629" spans="1:3" x14ac:dyDescent="0.2">
      <c r="A629" s="1" t="s">
        <v>5932</v>
      </c>
      <c r="B629" t="s">
        <v>6169</v>
      </c>
      <c r="C629" s="1" t="s">
        <v>5932</v>
      </c>
    </row>
    <row r="630" spans="1:3" x14ac:dyDescent="0.2">
      <c r="A630" s="1" t="s">
        <v>5932</v>
      </c>
      <c r="B630" t="s">
        <v>6170</v>
      </c>
      <c r="C630" s="1" t="s">
        <v>5932</v>
      </c>
    </row>
    <row r="631" spans="1:3" x14ac:dyDescent="0.2">
      <c r="A631" s="1" t="s">
        <v>5932</v>
      </c>
      <c r="B631" t="s">
        <v>6171</v>
      </c>
      <c r="C631" s="1" t="s">
        <v>5932</v>
      </c>
    </row>
    <row r="632" spans="1:3" x14ac:dyDescent="0.2">
      <c r="A632" s="1" t="s">
        <v>5932</v>
      </c>
      <c r="B632" t="s">
        <v>6171</v>
      </c>
      <c r="C632" s="1" t="s">
        <v>5932</v>
      </c>
    </row>
    <row r="633" spans="1:3" x14ac:dyDescent="0.2">
      <c r="A633" s="1" t="s">
        <v>5932</v>
      </c>
      <c r="B633" t="s">
        <v>6172</v>
      </c>
      <c r="C633" s="1" t="s">
        <v>5932</v>
      </c>
    </row>
    <row r="634" spans="1:3" x14ac:dyDescent="0.2">
      <c r="A634" s="1" t="s">
        <v>5932</v>
      </c>
      <c r="B634" t="s">
        <v>6173</v>
      </c>
      <c r="C634" s="1" t="s">
        <v>5932</v>
      </c>
    </row>
    <row r="635" spans="1:3" x14ac:dyDescent="0.2">
      <c r="A635" s="1" t="s">
        <v>5932</v>
      </c>
      <c r="B635" t="s">
        <v>6173</v>
      </c>
      <c r="C635" s="1" t="s">
        <v>5932</v>
      </c>
    </row>
    <row r="636" spans="1:3" x14ac:dyDescent="0.2">
      <c r="A636" s="1" t="s">
        <v>5932</v>
      </c>
      <c r="B636" t="s">
        <v>6173</v>
      </c>
      <c r="C636" s="1" t="s">
        <v>5932</v>
      </c>
    </row>
    <row r="637" spans="1:3" x14ac:dyDescent="0.2">
      <c r="A637" s="1" t="s">
        <v>5932</v>
      </c>
      <c r="B637" t="s">
        <v>6173</v>
      </c>
      <c r="C637" s="1" t="s">
        <v>5932</v>
      </c>
    </row>
    <row r="638" spans="1:3" x14ac:dyDescent="0.2">
      <c r="A638" s="1" t="s">
        <v>5932</v>
      </c>
      <c r="B638" t="s">
        <v>6173</v>
      </c>
      <c r="C638" s="1" t="s">
        <v>5932</v>
      </c>
    </row>
    <row r="639" spans="1:3" x14ac:dyDescent="0.2">
      <c r="A639" s="1" t="s">
        <v>5932</v>
      </c>
      <c r="B639" t="s">
        <v>6173</v>
      </c>
      <c r="C639" s="1" t="s">
        <v>5932</v>
      </c>
    </row>
    <row r="640" spans="1:3" x14ac:dyDescent="0.2">
      <c r="A640" s="1" t="s">
        <v>5932</v>
      </c>
      <c r="B640" t="s">
        <v>6173</v>
      </c>
      <c r="C640" s="1" t="s">
        <v>5932</v>
      </c>
    </row>
    <row r="641" spans="1:3" x14ac:dyDescent="0.2">
      <c r="A641" s="1" t="s">
        <v>5932</v>
      </c>
      <c r="B641" t="s">
        <v>6173</v>
      </c>
      <c r="C641" s="1" t="s">
        <v>5932</v>
      </c>
    </row>
    <row r="642" spans="1:3" x14ac:dyDescent="0.2">
      <c r="A642" s="1" t="s">
        <v>5932</v>
      </c>
      <c r="B642" t="s">
        <v>6174</v>
      </c>
      <c r="C642" s="1" t="s">
        <v>5932</v>
      </c>
    </row>
    <row r="643" spans="1:3" x14ac:dyDescent="0.2">
      <c r="A643" s="1" t="s">
        <v>5932</v>
      </c>
      <c r="B643" t="s">
        <v>6174</v>
      </c>
      <c r="C643" s="1" t="s">
        <v>5932</v>
      </c>
    </row>
    <row r="644" spans="1:3" x14ac:dyDescent="0.2">
      <c r="A644" s="1" t="s">
        <v>5932</v>
      </c>
      <c r="B644" t="s">
        <v>6175</v>
      </c>
      <c r="C644" s="1" t="s">
        <v>5932</v>
      </c>
    </row>
    <row r="645" spans="1:3" x14ac:dyDescent="0.2">
      <c r="A645" s="1" t="s">
        <v>5932</v>
      </c>
      <c r="B645" t="s">
        <v>6176</v>
      </c>
      <c r="C645" s="1" t="s">
        <v>5932</v>
      </c>
    </row>
    <row r="646" spans="1:3" x14ac:dyDescent="0.2">
      <c r="A646" s="1" t="s">
        <v>5932</v>
      </c>
      <c r="B646" t="s">
        <v>6177</v>
      </c>
      <c r="C646" s="1" t="s">
        <v>5932</v>
      </c>
    </row>
    <row r="647" spans="1:3" x14ac:dyDescent="0.2">
      <c r="A647" s="1" t="s">
        <v>5932</v>
      </c>
      <c r="B647" t="s">
        <v>6177</v>
      </c>
      <c r="C647" s="1" t="s">
        <v>5932</v>
      </c>
    </row>
    <row r="648" spans="1:3" x14ac:dyDescent="0.2">
      <c r="A648" s="1" t="s">
        <v>5932</v>
      </c>
      <c r="B648" t="s">
        <v>6177</v>
      </c>
      <c r="C648" s="1" t="s">
        <v>5932</v>
      </c>
    </row>
    <row r="649" spans="1:3" x14ac:dyDescent="0.2">
      <c r="A649" s="1" t="s">
        <v>5932</v>
      </c>
      <c r="B649" t="s">
        <v>6177</v>
      </c>
      <c r="C649" s="1" t="s">
        <v>5932</v>
      </c>
    </row>
    <row r="650" spans="1:3" x14ac:dyDescent="0.2">
      <c r="A650" s="1" t="s">
        <v>5932</v>
      </c>
      <c r="B650" t="s">
        <v>6177</v>
      </c>
      <c r="C650" s="1" t="s">
        <v>5932</v>
      </c>
    </row>
    <row r="651" spans="1:3" x14ac:dyDescent="0.2">
      <c r="A651" s="1" t="s">
        <v>5932</v>
      </c>
      <c r="B651" t="s">
        <v>6177</v>
      </c>
      <c r="C651" s="1" t="s">
        <v>5932</v>
      </c>
    </row>
    <row r="652" spans="1:3" x14ac:dyDescent="0.2">
      <c r="A652" s="1" t="s">
        <v>5932</v>
      </c>
      <c r="B652" t="s">
        <v>6177</v>
      </c>
      <c r="C652" s="1" t="s">
        <v>5932</v>
      </c>
    </row>
    <row r="653" spans="1:3" x14ac:dyDescent="0.2">
      <c r="A653" s="1" t="s">
        <v>5932</v>
      </c>
      <c r="B653" t="s">
        <v>6178</v>
      </c>
      <c r="C653" s="1" t="s">
        <v>5932</v>
      </c>
    </row>
    <row r="654" spans="1:3" x14ac:dyDescent="0.2">
      <c r="A654" s="1" t="s">
        <v>5932</v>
      </c>
      <c r="B654" t="s">
        <v>6178</v>
      </c>
      <c r="C654" s="1" t="s">
        <v>5932</v>
      </c>
    </row>
    <row r="655" spans="1:3" x14ac:dyDescent="0.2">
      <c r="A655" s="1" t="s">
        <v>5932</v>
      </c>
      <c r="B655" t="s">
        <v>6179</v>
      </c>
      <c r="C655" s="1" t="s">
        <v>5932</v>
      </c>
    </row>
    <row r="656" spans="1:3" x14ac:dyDescent="0.2">
      <c r="A656" s="1" t="s">
        <v>5932</v>
      </c>
      <c r="B656" t="s">
        <v>6179</v>
      </c>
      <c r="C656" s="1" t="s">
        <v>5932</v>
      </c>
    </row>
    <row r="657" spans="1:3" x14ac:dyDescent="0.2">
      <c r="A657" s="1" t="s">
        <v>5932</v>
      </c>
      <c r="B657" t="s">
        <v>6180</v>
      </c>
      <c r="C657" s="1" t="s">
        <v>5932</v>
      </c>
    </row>
    <row r="658" spans="1:3" x14ac:dyDescent="0.2">
      <c r="A658" s="1" t="s">
        <v>5932</v>
      </c>
      <c r="B658" t="s">
        <v>6181</v>
      </c>
      <c r="C658" s="1" t="s">
        <v>5932</v>
      </c>
    </row>
    <row r="659" spans="1:3" x14ac:dyDescent="0.2">
      <c r="A659" s="1" t="s">
        <v>5932</v>
      </c>
      <c r="B659" t="s">
        <v>6181</v>
      </c>
      <c r="C659" s="1" t="s">
        <v>5932</v>
      </c>
    </row>
    <row r="660" spans="1:3" x14ac:dyDescent="0.2">
      <c r="A660" s="1" t="s">
        <v>5932</v>
      </c>
      <c r="B660" t="s">
        <v>6181</v>
      </c>
      <c r="C660" s="1" t="s">
        <v>5932</v>
      </c>
    </row>
    <row r="661" spans="1:3" x14ac:dyDescent="0.2">
      <c r="A661" s="1" t="s">
        <v>5932</v>
      </c>
      <c r="B661" t="s">
        <v>6182</v>
      </c>
      <c r="C661" s="1" t="s">
        <v>5932</v>
      </c>
    </row>
    <row r="662" spans="1:3" x14ac:dyDescent="0.2">
      <c r="A662" s="1" t="s">
        <v>5932</v>
      </c>
      <c r="B662" t="s">
        <v>6182</v>
      </c>
      <c r="C662" s="1" t="s">
        <v>5932</v>
      </c>
    </row>
    <row r="663" spans="1:3" x14ac:dyDescent="0.2">
      <c r="A663" s="1" t="s">
        <v>5932</v>
      </c>
      <c r="B663" t="s">
        <v>6183</v>
      </c>
      <c r="C663" s="1" t="s">
        <v>5932</v>
      </c>
    </row>
    <row r="664" spans="1:3" x14ac:dyDescent="0.2">
      <c r="A664" s="1" t="s">
        <v>5932</v>
      </c>
      <c r="B664" t="s">
        <v>6183</v>
      </c>
      <c r="C664" s="1" t="s">
        <v>5932</v>
      </c>
    </row>
    <row r="665" spans="1:3" x14ac:dyDescent="0.2">
      <c r="A665" s="1" t="s">
        <v>5932</v>
      </c>
      <c r="B665" t="s">
        <v>6183</v>
      </c>
      <c r="C665" s="1" t="s">
        <v>5932</v>
      </c>
    </row>
    <row r="666" spans="1:3" x14ac:dyDescent="0.2">
      <c r="A666" s="1" t="s">
        <v>5932</v>
      </c>
      <c r="B666" t="s">
        <v>6184</v>
      </c>
      <c r="C666" s="1" t="s">
        <v>5932</v>
      </c>
    </row>
    <row r="667" spans="1:3" x14ac:dyDescent="0.2">
      <c r="A667" s="1" t="s">
        <v>5932</v>
      </c>
      <c r="B667" t="s">
        <v>6184</v>
      </c>
      <c r="C667" s="1" t="s">
        <v>5932</v>
      </c>
    </row>
    <row r="668" spans="1:3" x14ac:dyDescent="0.2">
      <c r="A668" s="1" t="s">
        <v>5932</v>
      </c>
      <c r="B668" t="s">
        <v>6184</v>
      </c>
      <c r="C668" s="1" t="s">
        <v>5932</v>
      </c>
    </row>
    <row r="669" spans="1:3" x14ac:dyDescent="0.2">
      <c r="A669" s="1" t="s">
        <v>5932</v>
      </c>
      <c r="B669" t="s">
        <v>6185</v>
      </c>
      <c r="C669" s="1" t="s">
        <v>5932</v>
      </c>
    </row>
    <row r="670" spans="1:3" x14ac:dyDescent="0.2">
      <c r="A670" s="1" t="s">
        <v>5932</v>
      </c>
      <c r="B670" t="s">
        <v>6185</v>
      </c>
      <c r="C670" s="1" t="s">
        <v>5932</v>
      </c>
    </row>
    <row r="671" spans="1:3" x14ac:dyDescent="0.2">
      <c r="A671" s="1" t="s">
        <v>5932</v>
      </c>
      <c r="B671" t="s">
        <v>6186</v>
      </c>
      <c r="C671" s="1" t="s">
        <v>5932</v>
      </c>
    </row>
    <row r="672" spans="1:3" x14ac:dyDescent="0.2">
      <c r="A672" s="1" t="s">
        <v>5932</v>
      </c>
      <c r="B672" t="s">
        <v>6186</v>
      </c>
      <c r="C672" s="1" t="s">
        <v>5932</v>
      </c>
    </row>
    <row r="673" spans="1:3" x14ac:dyDescent="0.2">
      <c r="A673" s="1" t="s">
        <v>5932</v>
      </c>
      <c r="B673" t="s">
        <v>6187</v>
      </c>
      <c r="C673" s="1" t="s">
        <v>5932</v>
      </c>
    </row>
    <row r="674" spans="1:3" x14ac:dyDescent="0.2">
      <c r="A674" s="1" t="s">
        <v>5932</v>
      </c>
      <c r="B674" t="s">
        <v>6187</v>
      </c>
      <c r="C674" s="1" t="s">
        <v>5932</v>
      </c>
    </row>
    <row r="675" spans="1:3" x14ac:dyDescent="0.2">
      <c r="A675" s="1" t="s">
        <v>5932</v>
      </c>
      <c r="B675" t="s">
        <v>6188</v>
      </c>
      <c r="C675" s="1" t="s">
        <v>5932</v>
      </c>
    </row>
    <row r="676" spans="1:3" x14ac:dyDescent="0.2">
      <c r="A676" s="1" t="s">
        <v>5932</v>
      </c>
      <c r="B676" t="s">
        <v>6188</v>
      </c>
      <c r="C676" s="1" t="s">
        <v>5932</v>
      </c>
    </row>
    <row r="677" spans="1:3" x14ac:dyDescent="0.2">
      <c r="A677" s="1" t="s">
        <v>5932</v>
      </c>
      <c r="B677" t="s">
        <v>6188</v>
      </c>
      <c r="C677" s="1" t="s">
        <v>5932</v>
      </c>
    </row>
    <row r="678" spans="1:3" x14ac:dyDescent="0.2">
      <c r="A678" s="1" t="s">
        <v>5932</v>
      </c>
      <c r="B678" t="s">
        <v>6188</v>
      </c>
      <c r="C678" s="1" t="s">
        <v>5932</v>
      </c>
    </row>
    <row r="679" spans="1:3" x14ac:dyDescent="0.2">
      <c r="A679" s="1" t="s">
        <v>5932</v>
      </c>
      <c r="B679" t="s">
        <v>6188</v>
      </c>
      <c r="C679" s="1" t="s">
        <v>5932</v>
      </c>
    </row>
    <row r="680" spans="1:3" x14ac:dyDescent="0.2">
      <c r="A680" s="1" t="s">
        <v>5932</v>
      </c>
      <c r="B680" t="s">
        <v>6188</v>
      </c>
      <c r="C680" s="1" t="s">
        <v>5932</v>
      </c>
    </row>
    <row r="681" spans="1:3" x14ac:dyDescent="0.2">
      <c r="A681" s="1" t="s">
        <v>5932</v>
      </c>
      <c r="B681" t="s">
        <v>6189</v>
      </c>
      <c r="C681" s="1" t="s">
        <v>5932</v>
      </c>
    </row>
    <row r="682" spans="1:3" x14ac:dyDescent="0.2">
      <c r="A682" s="1" t="s">
        <v>5932</v>
      </c>
      <c r="B682" t="s">
        <v>6189</v>
      </c>
      <c r="C682" s="1" t="s">
        <v>5932</v>
      </c>
    </row>
    <row r="683" spans="1:3" x14ac:dyDescent="0.2">
      <c r="A683" s="1" t="s">
        <v>5932</v>
      </c>
      <c r="B683" t="s">
        <v>6189</v>
      </c>
      <c r="C683" s="1" t="s">
        <v>5932</v>
      </c>
    </row>
    <row r="684" spans="1:3" x14ac:dyDescent="0.2">
      <c r="A684" s="1" t="s">
        <v>5932</v>
      </c>
      <c r="B684" t="s">
        <v>6190</v>
      </c>
      <c r="C684" s="1" t="s">
        <v>5932</v>
      </c>
    </row>
    <row r="685" spans="1:3" x14ac:dyDescent="0.2">
      <c r="A685" s="1" t="s">
        <v>5932</v>
      </c>
      <c r="B685" t="s">
        <v>6190</v>
      </c>
      <c r="C685" s="1" t="s">
        <v>5932</v>
      </c>
    </row>
    <row r="686" spans="1:3" x14ac:dyDescent="0.2">
      <c r="A686" s="1" t="s">
        <v>5932</v>
      </c>
      <c r="B686" t="s">
        <v>6191</v>
      </c>
      <c r="C686" s="1" t="s">
        <v>5932</v>
      </c>
    </row>
    <row r="687" spans="1:3" x14ac:dyDescent="0.2">
      <c r="A687" s="1" t="s">
        <v>5932</v>
      </c>
      <c r="B687" t="s">
        <v>6191</v>
      </c>
      <c r="C687" s="1" t="s">
        <v>5932</v>
      </c>
    </row>
    <row r="688" spans="1:3" x14ac:dyDescent="0.2">
      <c r="A688" s="1" t="s">
        <v>5932</v>
      </c>
      <c r="B688" t="s">
        <v>6191</v>
      </c>
      <c r="C688" s="1" t="s">
        <v>5932</v>
      </c>
    </row>
    <row r="689" spans="1:3" x14ac:dyDescent="0.2">
      <c r="A689" s="1" t="s">
        <v>5932</v>
      </c>
      <c r="B689" t="s">
        <v>6191</v>
      </c>
      <c r="C689" s="1" t="s">
        <v>5932</v>
      </c>
    </row>
    <row r="690" spans="1:3" x14ac:dyDescent="0.2">
      <c r="A690" s="1" t="s">
        <v>5932</v>
      </c>
      <c r="B690" t="s">
        <v>6191</v>
      </c>
      <c r="C690" s="1" t="s">
        <v>5932</v>
      </c>
    </row>
    <row r="691" spans="1:3" x14ac:dyDescent="0.2">
      <c r="A691" s="1" t="s">
        <v>5932</v>
      </c>
      <c r="B691" t="s">
        <v>6192</v>
      </c>
      <c r="C691" s="1" t="s">
        <v>5932</v>
      </c>
    </row>
    <row r="692" spans="1:3" x14ac:dyDescent="0.2">
      <c r="A692" s="1" t="s">
        <v>5932</v>
      </c>
      <c r="B692" t="s">
        <v>6192</v>
      </c>
      <c r="C692" s="1" t="s">
        <v>5932</v>
      </c>
    </row>
    <row r="693" spans="1:3" x14ac:dyDescent="0.2">
      <c r="A693" s="1" t="s">
        <v>5932</v>
      </c>
      <c r="B693" t="s">
        <v>6192</v>
      </c>
      <c r="C693" s="1" t="s">
        <v>5932</v>
      </c>
    </row>
    <row r="694" spans="1:3" x14ac:dyDescent="0.2">
      <c r="A694" s="1" t="s">
        <v>5932</v>
      </c>
      <c r="B694" t="s">
        <v>6192</v>
      </c>
      <c r="C694" s="1" t="s">
        <v>5932</v>
      </c>
    </row>
    <row r="695" spans="1:3" x14ac:dyDescent="0.2">
      <c r="A695" s="1" t="s">
        <v>5932</v>
      </c>
      <c r="B695" t="s">
        <v>6192</v>
      </c>
      <c r="C695" s="1" t="s">
        <v>5932</v>
      </c>
    </row>
    <row r="696" spans="1:3" x14ac:dyDescent="0.2">
      <c r="A696" s="1" t="s">
        <v>5932</v>
      </c>
      <c r="B696" t="s">
        <v>6193</v>
      </c>
      <c r="C696" s="1" t="s">
        <v>5932</v>
      </c>
    </row>
    <row r="697" spans="1:3" x14ac:dyDescent="0.2">
      <c r="A697" s="1" t="s">
        <v>5932</v>
      </c>
      <c r="B697" t="s">
        <v>6193</v>
      </c>
      <c r="C697" s="1" t="s">
        <v>5932</v>
      </c>
    </row>
    <row r="698" spans="1:3" x14ac:dyDescent="0.2">
      <c r="A698" s="1" t="s">
        <v>5932</v>
      </c>
      <c r="B698" t="s">
        <v>6194</v>
      </c>
      <c r="C698" s="1" t="s">
        <v>5932</v>
      </c>
    </row>
    <row r="699" spans="1:3" x14ac:dyDescent="0.2">
      <c r="A699" s="1" t="s">
        <v>5932</v>
      </c>
      <c r="B699" t="s">
        <v>6194</v>
      </c>
      <c r="C699" s="1" t="s">
        <v>5932</v>
      </c>
    </row>
    <row r="700" spans="1:3" x14ac:dyDescent="0.2">
      <c r="A700" s="1" t="s">
        <v>5932</v>
      </c>
      <c r="B700" t="s">
        <v>6195</v>
      </c>
      <c r="C700" s="1" t="s">
        <v>5932</v>
      </c>
    </row>
    <row r="701" spans="1:3" x14ac:dyDescent="0.2">
      <c r="A701" s="1" t="s">
        <v>5932</v>
      </c>
      <c r="B701" t="s">
        <v>6195</v>
      </c>
      <c r="C701" s="1" t="s">
        <v>5932</v>
      </c>
    </row>
    <row r="702" spans="1:3" x14ac:dyDescent="0.2">
      <c r="A702" s="1" t="s">
        <v>5932</v>
      </c>
      <c r="B702" t="s">
        <v>6195</v>
      </c>
      <c r="C702" s="1" t="s">
        <v>5932</v>
      </c>
    </row>
    <row r="703" spans="1:3" x14ac:dyDescent="0.2">
      <c r="A703" s="1" t="s">
        <v>5932</v>
      </c>
      <c r="B703" t="s">
        <v>6195</v>
      </c>
      <c r="C703" s="1" t="s">
        <v>5932</v>
      </c>
    </row>
    <row r="704" spans="1:3" x14ac:dyDescent="0.2">
      <c r="A704" s="1" t="s">
        <v>5932</v>
      </c>
      <c r="B704" t="s">
        <v>6196</v>
      </c>
      <c r="C704" s="1" t="s">
        <v>5932</v>
      </c>
    </row>
    <row r="705" spans="1:3" x14ac:dyDescent="0.2">
      <c r="A705" s="1" t="s">
        <v>5932</v>
      </c>
      <c r="B705" t="s">
        <v>6196</v>
      </c>
      <c r="C705" s="1" t="s">
        <v>5932</v>
      </c>
    </row>
    <row r="706" spans="1:3" x14ac:dyDescent="0.2">
      <c r="A706" s="1" t="s">
        <v>5932</v>
      </c>
      <c r="B706" t="s">
        <v>6197</v>
      </c>
      <c r="C706" s="1" t="s">
        <v>5932</v>
      </c>
    </row>
    <row r="707" spans="1:3" x14ac:dyDescent="0.2">
      <c r="A707" s="1" t="s">
        <v>5932</v>
      </c>
      <c r="B707" t="s">
        <v>6197</v>
      </c>
      <c r="C707" s="1" t="s">
        <v>5932</v>
      </c>
    </row>
    <row r="708" spans="1:3" x14ac:dyDescent="0.2">
      <c r="A708" s="1" t="s">
        <v>5932</v>
      </c>
      <c r="B708" t="s">
        <v>6198</v>
      </c>
      <c r="C708" s="1" t="s">
        <v>5932</v>
      </c>
    </row>
    <row r="709" spans="1:3" x14ac:dyDescent="0.2">
      <c r="A709" s="1" t="s">
        <v>5932</v>
      </c>
      <c r="B709" t="s">
        <v>6198</v>
      </c>
      <c r="C709" s="1" t="s">
        <v>5932</v>
      </c>
    </row>
    <row r="710" spans="1:3" x14ac:dyDescent="0.2">
      <c r="A710" s="1" t="s">
        <v>5932</v>
      </c>
      <c r="B710" t="s">
        <v>6198</v>
      </c>
      <c r="C710" s="1" t="s">
        <v>5932</v>
      </c>
    </row>
    <row r="711" spans="1:3" x14ac:dyDescent="0.2">
      <c r="A711" s="1" t="s">
        <v>5932</v>
      </c>
      <c r="B711" t="s">
        <v>6199</v>
      </c>
      <c r="C711" s="1" t="s">
        <v>5932</v>
      </c>
    </row>
    <row r="712" spans="1:3" x14ac:dyDescent="0.2">
      <c r="A712" s="1" t="s">
        <v>5932</v>
      </c>
      <c r="B712" t="s">
        <v>6199</v>
      </c>
      <c r="C712" s="1" t="s">
        <v>5932</v>
      </c>
    </row>
    <row r="713" spans="1:3" x14ac:dyDescent="0.2">
      <c r="A713" s="1" t="s">
        <v>5932</v>
      </c>
      <c r="B713" t="s">
        <v>6199</v>
      </c>
      <c r="C713" s="1" t="s">
        <v>5932</v>
      </c>
    </row>
    <row r="714" spans="1:3" x14ac:dyDescent="0.2">
      <c r="A714" s="1" t="s">
        <v>5932</v>
      </c>
      <c r="B714" t="s">
        <v>6199</v>
      </c>
      <c r="C714" s="1" t="s">
        <v>5932</v>
      </c>
    </row>
    <row r="715" spans="1:3" x14ac:dyDescent="0.2">
      <c r="A715" s="1" t="s">
        <v>5932</v>
      </c>
      <c r="B715" t="s">
        <v>6199</v>
      </c>
      <c r="C715" s="1" t="s">
        <v>5932</v>
      </c>
    </row>
    <row r="716" spans="1:3" x14ac:dyDescent="0.2">
      <c r="A716" s="1" t="s">
        <v>5932</v>
      </c>
      <c r="B716" t="s">
        <v>6200</v>
      </c>
      <c r="C716" s="1" t="s">
        <v>5932</v>
      </c>
    </row>
    <row r="717" spans="1:3" x14ac:dyDescent="0.2">
      <c r="A717" s="1" t="s">
        <v>5932</v>
      </c>
      <c r="B717" t="s">
        <v>6200</v>
      </c>
      <c r="C717" s="1" t="s">
        <v>5932</v>
      </c>
    </row>
    <row r="718" spans="1:3" x14ac:dyDescent="0.2">
      <c r="A718" s="1" t="s">
        <v>5932</v>
      </c>
      <c r="B718" t="s">
        <v>6200</v>
      </c>
      <c r="C718" s="1" t="s">
        <v>5932</v>
      </c>
    </row>
    <row r="719" spans="1:3" x14ac:dyDescent="0.2">
      <c r="A719" s="1" t="s">
        <v>5932</v>
      </c>
      <c r="B719" t="s">
        <v>6200</v>
      </c>
      <c r="C719" s="1" t="s">
        <v>5932</v>
      </c>
    </row>
    <row r="720" spans="1:3" x14ac:dyDescent="0.2">
      <c r="A720" s="1" t="s">
        <v>5932</v>
      </c>
      <c r="B720" t="s">
        <v>6200</v>
      </c>
      <c r="C720" s="1" t="s">
        <v>5932</v>
      </c>
    </row>
    <row r="721" spans="1:3" x14ac:dyDescent="0.2">
      <c r="A721" s="1" t="s">
        <v>5932</v>
      </c>
      <c r="B721" t="s">
        <v>6201</v>
      </c>
      <c r="C721" s="1" t="s">
        <v>5932</v>
      </c>
    </row>
    <row r="722" spans="1:3" x14ac:dyDescent="0.2">
      <c r="A722" s="1" t="s">
        <v>5932</v>
      </c>
      <c r="B722" t="s">
        <v>6201</v>
      </c>
      <c r="C722" s="1" t="s">
        <v>5932</v>
      </c>
    </row>
    <row r="723" spans="1:3" x14ac:dyDescent="0.2">
      <c r="A723" s="1" t="s">
        <v>5932</v>
      </c>
      <c r="B723" t="s">
        <v>6201</v>
      </c>
      <c r="C723" s="1" t="s">
        <v>5932</v>
      </c>
    </row>
    <row r="724" spans="1:3" x14ac:dyDescent="0.2">
      <c r="A724" s="1" t="s">
        <v>5932</v>
      </c>
      <c r="B724" t="s">
        <v>6202</v>
      </c>
      <c r="C724" s="1" t="s">
        <v>5932</v>
      </c>
    </row>
    <row r="725" spans="1:3" x14ac:dyDescent="0.2">
      <c r="A725" s="1" t="s">
        <v>5932</v>
      </c>
      <c r="B725" t="s">
        <v>6202</v>
      </c>
      <c r="C725" s="1" t="s">
        <v>5932</v>
      </c>
    </row>
    <row r="726" spans="1:3" x14ac:dyDescent="0.2">
      <c r="A726" s="1" t="s">
        <v>5932</v>
      </c>
      <c r="B726" t="s">
        <v>6203</v>
      </c>
      <c r="C726" s="1" t="s">
        <v>5932</v>
      </c>
    </row>
    <row r="727" spans="1:3" x14ac:dyDescent="0.2">
      <c r="A727" s="1" t="s">
        <v>5932</v>
      </c>
      <c r="B727" t="s">
        <v>6204</v>
      </c>
      <c r="C727" s="1" t="s">
        <v>5932</v>
      </c>
    </row>
    <row r="728" spans="1:3" x14ac:dyDescent="0.2">
      <c r="A728" s="1" t="s">
        <v>5932</v>
      </c>
      <c r="B728" t="s">
        <v>6205</v>
      </c>
      <c r="C728" s="1" t="s">
        <v>5932</v>
      </c>
    </row>
    <row r="729" spans="1:3" x14ac:dyDescent="0.2">
      <c r="A729" s="1" t="s">
        <v>5932</v>
      </c>
      <c r="B729" t="s">
        <v>6206</v>
      </c>
      <c r="C729" s="1" t="s">
        <v>5932</v>
      </c>
    </row>
    <row r="730" spans="1:3" x14ac:dyDescent="0.2">
      <c r="A730" s="1" t="s">
        <v>5932</v>
      </c>
      <c r="B730" t="s">
        <v>6206</v>
      </c>
      <c r="C730" s="1" t="s">
        <v>5932</v>
      </c>
    </row>
    <row r="731" spans="1:3" x14ac:dyDescent="0.2">
      <c r="A731" s="1" t="s">
        <v>5932</v>
      </c>
      <c r="B731" t="s">
        <v>6206</v>
      </c>
      <c r="C731" s="1" t="s">
        <v>5932</v>
      </c>
    </row>
    <row r="732" spans="1:3" x14ac:dyDescent="0.2">
      <c r="A732" s="1" t="s">
        <v>5932</v>
      </c>
      <c r="B732" t="s">
        <v>6207</v>
      </c>
      <c r="C732" s="1" t="s">
        <v>5932</v>
      </c>
    </row>
    <row r="733" spans="1:3" x14ac:dyDescent="0.2">
      <c r="A733" s="1" t="s">
        <v>5932</v>
      </c>
      <c r="B733" t="s">
        <v>6207</v>
      </c>
      <c r="C733" s="1" t="s">
        <v>5932</v>
      </c>
    </row>
    <row r="734" spans="1:3" x14ac:dyDescent="0.2">
      <c r="A734" s="1" t="s">
        <v>5932</v>
      </c>
      <c r="B734" t="s">
        <v>6208</v>
      </c>
      <c r="C734" s="1" t="s">
        <v>5932</v>
      </c>
    </row>
    <row r="735" spans="1:3" x14ac:dyDescent="0.2">
      <c r="A735" s="1" t="s">
        <v>5932</v>
      </c>
      <c r="B735" t="s">
        <v>6208</v>
      </c>
      <c r="C735" s="1" t="s">
        <v>5932</v>
      </c>
    </row>
    <row r="736" spans="1:3" x14ac:dyDescent="0.2">
      <c r="A736" s="1" t="s">
        <v>5932</v>
      </c>
      <c r="B736" t="s">
        <v>6209</v>
      </c>
      <c r="C736" s="1" t="s">
        <v>5932</v>
      </c>
    </row>
    <row r="737" spans="1:3" x14ac:dyDescent="0.2">
      <c r="A737" s="1" t="s">
        <v>5932</v>
      </c>
      <c r="B737" t="s">
        <v>6209</v>
      </c>
      <c r="C737" s="1" t="s">
        <v>5932</v>
      </c>
    </row>
    <row r="738" spans="1:3" x14ac:dyDescent="0.2">
      <c r="A738" s="1" t="s">
        <v>5932</v>
      </c>
      <c r="B738" t="s">
        <v>6209</v>
      </c>
      <c r="C738" s="1" t="s">
        <v>5932</v>
      </c>
    </row>
    <row r="739" spans="1:3" x14ac:dyDescent="0.2">
      <c r="A739" s="1" t="s">
        <v>5932</v>
      </c>
      <c r="B739" t="s">
        <v>6210</v>
      </c>
      <c r="C739" s="1" t="s">
        <v>5932</v>
      </c>
    </row>
    <row r="740" spans="1:3" x14ac:dyDescent="0.2">
      <c r="A740" s="1" t="s">
        <v>5932</v>
      </c>
      <c r="B740" t="s">
        <v>6210</v>
      </c>
      <c r="C740" s="1" t="s">
        <v>5932</v>
      </c>
    </row>
    <row r="741" spans="1:3" x14ac:dyDescent="0.2">
      <c r="A741" s="1" t="s">
        <v>5932</v>
      </c>
      <c r="B741" t="s">
        <v>6211</v>
      </c>
      <c r="C741" s="1" t="s">
        <v>5932</v>
      </c>
    </row>
    <row r="742" spans="1:3" x14ac:dyDescent="0.2">
      <c r="A742" s="1" t="s">
        <v>5932</v>
      </c>
      <c r="B742" t="s">
        <v>6211</v>
      </c>
      <c r="C742" s="1" t="s">
        <v>5932</v>
      </c>
    </row>
    <row r="743" spans="1:3" x14ac:dyDescent="0.2">
      <c r="A743" s="1" t="s">
        <v>5932</v>
      </c>
      <c r="B743" t="s">
        <v>6211</v>
      </c>
      <c r="C743" s="1" t="s">
        <v>5932</v>
      </c>
    </row>
    <row r="744" spans="1:3" x14ac:dyDescent="0.2">
      <c r="A744" s="1" t="s">
        <v>5932</v>
      </c>
      <c r="B744" t="s">
        <v>6211</v>
      </c>
      <c r="C744" s="1" t="s">
        <v>5932</v>
      </c>
    </row>
    <row r="745" spans="1:3" x14ac:dyDescent="0.2">
      <c r="A745" s="1" t="s">
        <v>5932</v>
      </c>
      <c r="B745" t="s">
        <v>6211</v>
      </c>
      <c r="C745" s="1" t="s">
        <v>5932</v>
      </c>
    </row>
    <row r="746" spans="1:3" x14ac:dyDescent="0.2">
      <c r="A746" s="1" t="s">
        <v>5932</v>
      </c>
      <c r="B746" t="s">
        <v>6212</v>
      </c>
      <c r="C746" s="1" t="s">
        <v>5932</v>
      </c>
    </row>
    <row r="747" spans="1:3" x14ac:dyDescent="0.2">
      <c r="A747" s="1" t="s">
        <v>5932</v>
      </c>
      <c r="B747" t="s">
        <v>6213</v>
      </c>
      <c r="C747" s="1" t="s">
        <v>5932</v>
      </c>
    </row>
    <row r="748" spans="1:3" x14ac:dyDescent="0.2">
      <c r="A748" s="1" t="s">
        <v>5932</v>
      </c>
      <c r="B748" t="s">
        <v>6213</v>
      </c>
      <c r="C748" s="1" t="s">
        <v>5932</v>
      </c>
    </row>
    <row r="749" spans="1:3" x14ac:dyDescent="0.2">
      <c r="A749" s="1" t="s">
        <v>5932</v>
      </c>
      <c r="B749" t="s">
        <v>6214</v>
      </c>
      <c r="C749" s="1" t="s">
        <v>5932</v>
      </c>
    </row>
    <row r="750" spans="1:3" x14ac:dyDescent="0.2">
      <c r="A750" s="1" t="s">
        <v>5932</v>
      </c>
      <c r="B750" t="s">
        <v>6214</v>
      </c>
      <c r="C750" s="1" t="s">
        <v>5932</v>
      </c>
    </row>
    <row r="751" spans="1:3" x14ac:dyDescent="0.2">
      <c r="A751" s="1" t="s">
        <v>5932</v>
      </c>
      <c r="B751" t="s">
        <v>6214</v>
      </c>
      <c r="C751" s="1" t="s">
        <v>5932</v>
      </c>
    </row>
    <row r="752" spans="1:3" x14ac:dyDescent="0.2">
      <c r="A752" s="1" t="s">
        <v>5932</v>
      </c>
      <c r="B752" t="s">
        <v>6215</v>
      </c>
      <c r="C752" s="1" t="s">
        <v>5932</v>
      </c>
    </row>
    <row r="753" spans="1:3" x14ac:dyDescent="0.2">
      <c r="A753" s="1" t="s">
        <v>5932</v>
      </c>
      <c r="B753" t="s">
        <v>6215</v>
      </c>
      <c r="C753" s="1" t="s">
        <v>5932</v>
      </c>
    </row>
    <row r="754" spans="1:3" x14ac:dyDescent="0.2">
      <c r="A754" s="1" t="s">
        <v>5932</v>
      </c>
      <c r="B754" t="s">
        <v>6215</v>
      </c>
      <c r="C754" s="1" t="s">
        <v>5932</v>
      </c>
    </row>
    <row r="755" spans="1:3" x14ac:dyDescent="0.2">
      <c r="A755" s="1" t="s">
        <v>5932</v>
      </c>
      <c r="B755" t="s">
        <v>6215</v>
      </c>
      <c r="C755" s="1" t="s">
        <v>5932</v>
      </c>
    </row>
    <row r="756" spans="1:3" x14ac:dyDescent="0.2">
      <c r="A756" s="1" t="s">
        <v>5932</v>
      </c>
      <c r="B756" t="s">
        <v>6216</v>
      </c>
      <c r="C756" s="1" t="s">
        <v>5932</v>
      </c>
    </row>
    <row r="757" spans="1:3" x14ac:dyDescent="0.2">
      <c r="A757" s="1" t="s">
        <v>5932</v>
      </c>
      <c r="B757" t="s">
        <v>6216</v>
      </c>
      <c r="C757" s="1" t="s">
        <v>5932</v>
      </c>
    </row>
    <row r="758" spans="1:3" x14ac:dyDescent="0.2">
      <c r="A758" s="1" t="s">
        <v>5932</v>
      </c>
      <c r="B758" t="s">
        <v>6216</v>
      </c>
      <c r="C758" s="1" t="s">
        <v>5932</v>
      </c>
    </row>
    <row r="759" spans="1:3" x14ac:dyDescent="0.2">
      <c r="A759" s="1" t="s">
        <v>5932</v>
      </c>
      <c r="B759" t="s">
        <v>6216</v>
      </c>
      <c r="C759" s="1" t="s">
        <v>5932</v>
      </c>
    </row>
    <row r="760" spans="1:3" x14ac:dyDescent="0.2">
      <c r="A760" s="1" t="s">
        <v>5932</v>
      </c>
      <c r="B760" t="s">
        <v>6217</v>
      </c>
      <c r="C760" s="1" t="s">
        <v>5932</v>
      </c>
    </row>
    <row r="761" spans="1:3" x14ac:dyDescent="0.2">
      <c r="A761" s="1" t="s">
        <v>5932</v>
      </c>
      <c r="B761" t="s">
        <v>6217</v>
      </c>
      <c r="C761" s="1" t="s">
        <v>5932</v>
      </c>
    </row>
    <row r="762" spans="1:3" x14ac:dyDescent="0.2">
      <c r="A762" s="1" t="s">
        <v>5932</v>
      </c>
      <c r="B762" t="s">
        <v>6218</v>
      </c>
      <c r="C762" s="1" t="s">
        <v>5932</v>
      </c>
    </row>
    <row r="763" spans="1:3" x14ac:dyDescent="0.2">
      <c r="A763" s="1" t="s">
        <v>5932</v>
      </c>
      <c r="B763" t="s">
        <v>6218</v>
      </c>
      <c r="C763" s="1" t="s">
        <v>5932</v>
      </c>
    </row>
    <row r="764" spans="1:3" x14ac:dyDescent="0.2">
      <c r="A764" s="1" t="s">
        <v>5932</v>
      </c>
      <c r="B764" t="s">
        <v>6218</v>
      </c>
      <c r="C764" s="1" t="s">
        <v>5932</v>
      </c>
    </row>
    <row r="765" spans="1:3" x14ac:dyDescent="0.2">
      <c r="A765" s="1" t="s">
        <v>5932</v>
      </c>
      <c r="B765" t="s">
        <v>6218</v>
      </c>
      <c r="C765" s="1" t="s">
        <v>5932</v>
      </c>
    </row>
    <row r="766" spans="1:3" x14ac:dyDescent="0.2">
      <c r="A766" s="1" t="s">
        <v>5932</v>
      </c>
      <c r="B766" t="s">
        <v>6219</v>
      </c>
      <c r="C766" s="1" t="s">
        <v>5932</v>
      </c>
    </row>
    <row r="767" spans="1:3" x14ac:dyDescent="0.2">
      <c r="A767" s="1" t="s">
        <v>5932</v>
      </c>
      <c r="B767" t="s">
        <v>6219</v>
      </c>
      <c r="C767" s="1" t="s">
        <v>5932</v>
      </c>
    </row>
    <row r="768" spans="1:3" x14ac:dyDescent="0.2">
      <c r="A768" s="1" t="s">
        <v>5932</v>
      </c>
      <c r="B768" t="s">
        <v>6219</v>
      </c>
      <c r="C768" s="1" t="s">
        <v>5932</v>
      </c>
    </row>
    <row r="769" spans="1:3" x14ac:dyDescent="0.2">
      <c r="A769" s="1" t="s">
        <v>5932</v>
      </c>
      <c r="B769" t="s">
        <v>6220</v>
      </c>
      <c r="C769" s="1" t="s">
        <v>5932</v>
      </c>
    </row>
    <row r="770" spans="1:3" x14ac:dyDescent="0.2">
      <c r="A770" s="1" t="s">
        <v>5932</v>
      </c>
      <c r="B770" t="s">
        <v>6220</v>
      </c>
      <c r="C770" s="1" t="s">
        <v>5932</v>
      </c>
    </row>
    <row r="771" spans="1:3" x14ac:dyDescent="0.2">
      <c r="A771" s="1" t="s">
        <v>5932</v>
      </c>
      <c r="B771" t="s">
        <v>6220</v>
      </c>
      <c r="C771" s="1" t="s">
        <v>5932</v>
      </c>
    </row>
    <row r="772" spans="1:3" x14ac:dyDescent="0.2">
      <c r="A772" s="1" t="s">
        <v>5932</v>
      </c>
      <c r="B772" t="s">
        <v>6220</v>
      </c>
      <c r="C772" s="1" t="s">
        <v>5932</v>
      </c>
    </row>
    <row r="773" spans="1:3" x14ac:dyDescent="0.2">
      <c r="A773" s="1" t="s">
        <v>5932</v>
      </c>
      <c r="B773" t="s">
        <v>6221</v>
      </c>
      <c r="C773" s="1" t="s">
        <v>5932</v>
      </c>
    </row>
    <row r="774" spans="1:3" x14ac:dyDescent="0.2">
      <c r="A774" s="1" t="s">
        <v>5932</v>
      </c>
      <c r="B774" t="s">
        <v>6221</v>
      </c>
      <c r="C774" s="1" t="s">
        <v>5932</v>
      </c>
    </row>
    <row r="775" spans="1:3" x14ac:dyDescent="0.2">
      <c r="A775" s="1" t="s">
        <v>5932</v>
      </c>
      <c r="B775" t="s">
        <v>6221</v>
      </c>
      <c r="C775" s="1" t="s">
        <v>5932</v>
      </c>
    </row>
    <row r="776" spans="1:3" x14ac:dyDescent="0.2">
      <c r="A776" s="1" t="s">
        <v>5932</v>
      </c>
      <c r="B776" t="s">
        <v>6221</v>
      </c>
      <c r="C776" s="1" t="s">
        <v>5932</v>
      </c>
    </row>
    <row r="777" spans="1:3" x14ac:dyDescent="0.2">
      <c r="A777" s="1" t="s">
        <v>5932</v>
      </c>
      <c r="B777" t="s">
        <v>6221</v>
      </c>
      <c r="C777" s="1" t="s">
        <v>5932</v>
      </c>
    </row>
    <row r="778" spans="1:3" x14ac:dyDescent="0.2">
      <c r="A778" s="1" t="s">
        <v>5932</v>
      </c>
      <c r="B778" t="s">
        <v>6221</v>
      </c>
      <c r="C778" s="1" t="s">
        <v>5932</v>
      </c>
    </row>
    <row r="779" spans="1:3" x14ac:dyDescent="0.2">
      <c r="A779" s="1" t="s">
        <v>5932</v>
      </c>
      <c r="B779" t="s">
        <v>6221</v>
      </c>
      <c r="C779" s="1" t="s">
        <v>5932</v>
      </c>
    </row>
    <row r="780" spans="1:3" x14ac:dyDescent="0.2">
      <c r="A780" s="1" t="s">
        <v>5932</v>
      </c>
      <c r="B780" t="s">
        <v>6222</v>
      </c>
      <c r="C780" s="1" t="s">
        <v>5932</v>
      </c>
    </row>
    <row r="781" spans="1:3" x14ac:dyDescent="0.2">
      <c r="A781" s="1" t="s">
        <v>5932</v>
      </c>
      <c r="B781" t="s">
        <v>6222</v>
      </c>
      <c r="C781" s="1" t="s">
        <v>5932</v>
      </c>
    </row>
    <row r="782" spans="1:3" x14ac:dyDescent="0.2">
      <c r="A782" s="1" t="s">
        <v>5932</v>
      </c>
      <c r="B782" t="s">
        <v>6222</v>
      </c>
      <c r="C782" s="1" t="s">
        <v>5932</v>
      </c>
    </row>
    <row r="783" spans="1:3" x14ac:dyDescent="0.2">
      <c r="A783" s="1" t="s">
        <v>5932</v>
      </c>
      <c r="B783" t="s">
        <v>6222</v>
      </c>
      <c r="C783" s="1" t="s">
        <v>5932</v>
      </c>
    </row>
    <row r="784" spans="1:3" x14ac:dyDescent="0.2">
      <c r="A784" s="1" t="s">
        <v>5932</v>
      </c>
      <c r="B784" t="s">
        <v>6222</v>
      </c>
      <c r="C784" s="1" t="s">
        <v>5932</v>
      </c>
    </row>
    <row r="785" spans="1:3" x14ac:dyDescent="0.2">
      <c r="A785" s="1" t="s">
        <v>5932</v>
      </c>
      <c r="B785" t="s">
        <v>6222</v>
      </c>
      <c r="C785" s="1" t="s">
        <v>5932</v>
      </c>
    </row>
    <row r="786" spans="1:3" x14ac:dyDescent="0.2">
      <c r="A786" s="1" t="s">
        <v>5932</v>
      </c>
      <c r="B786" t="s">
        <v>6222</v>
      </c>
      <c r="C786" s="1" t="s">
        <v>5932</v>
      </c>
    </row>
    <row r="787" spans="1:3" x14ac:dyDescent="0.2">
      <c r="A787" s="1" t="s">
        <v>5932</v>
      </c>
      <c r="B787" t="s">
        <v>6222</v>
      </c>
      <c r="C787" s="1" t="s">
        <v>5932</v>
      </c>
    </row>
    <row r="788" spans="1:3" x14ac:dyDescent="0.2">
      <c r="A788" s="1" t="s">
        <v>5932</v>
      </c>
      <c r="B788" t="s">
        <v>6223</v>
      </c>
      <c r="C788" s="1" t="s">
        <v>5932</v>
      </c>
    </row>
    <row r="789" spans="1:3" x14ac:dyDescent="0.2">
      <c r="A789" s="1" t="s">
        <v>5932</v>
      </c>
      <c r="B789" t="s">
        <v>6224</v>
      </c>
      <c r="C789" s="1" t="s">
        <v>5932</v>
      </c>
    </row>
    <row r="790" spans="1:3" x14ac:dyDescent="0.2">
      <c r="A790" s="1" t="s">
        <v>5932</v>
      </c>
      <c r="B790" t="s">
        <v>6224</v>
      </c>
      <c r="C790" s="1" t="s">
        <v>5932</v>
      </c>
    </row>
    <row r="791" spans="1:3" x14ac:dyDescent="0.2">
      <c r="A791" s="1" t="s">
        <v>5932</v>
      </c>
      <c r="B791" t="s">
        <v>6225</v>
      </c>
      <c r="C791" s="1" t="s">
        <v>5932</v>
      </c>
    </row>
    <row r="792" spans="1:3" x14ac:dyDescent="0.2">
      <c r="A792" s="1" t="s">
        <v>5932</v>
      </c>
      <c r="B792" t="s">
        <v>6225</v>
      </c>
      <c r="C792" s="1" t="s">
        <v>5932</v>
      </c>
    </row>
    <row r="793" spans="1:3" x14ac:dyDescent="0.2">
      <c r="A793" s="1" t="s">
        <v>5932</v>
      </c>
      <c r="B793" t="s">
        <v>6225</v>
      </c>
      <c r="C793" s="1" t="s">
        <v>5932</v>
      </c>
    </row>
    <row r="794" spans="1:3" x14ac:dyDescent="0.2">
      <c r="A794" s="1" t="s">
        <v>5932</v>
      </c>
      <c r="B794" t="s">
        <v>6225</v>
      </c>
      <c r="C794" s="1" t="s">
        <v>5932</v>
      </c>
    </row>
    <row r="795" spans="1:3" x14ac:dyDescent="0.2">
      <c r="A795" s="1" t="s">
        <v>5932</v>
      </c>
      <c r="B795" t="s">
        <v>6225</v>
      </c>
      <c r="C795" s="1" t="s">
        <v>5932</v>
      </c>
    </row>
    <row r="796" spans="1:3" x14ac:dyDescent="0.2">
      <c r="A796" s="1" t="s">
        <v>5932</v>
      </c>
      <c r="B796" t="s">
        <v>6225</v>
      </c>
      <c r="C796" s="1" t="s">
        <v>5932</v>
      </c>
    </row>
    <row r="797" spans="1:3" x14ac:dyDescent="0.2">
      <c r="A797" s="1" t="s">
        <v>5932</v>
      </c>
      <c r="B797" t="s">
        <v>6225</v>
      </c>
      <c r="C797" s="1" t="s">
        <v>5932</v>
      </c>
    </row>
    <row r="798" spans="1:3" x14ac:dyDescent="0.2">
      <c r="A798" s="1" t="s">
        <v>5932</v>
      </c>
      <c r="B798" t="s">
        <v>6226</v>
      </c>
      <c r="C798" s="1" t="s">
        <v>5932</v>
      </c>
    </row>
    <row r="799" spans="1:3" x14ac:dyDescent="0.2">
      <c r="A799" s="1" t="s">
        <v>5932</v>
      </c>
      <c r="B799" t="s">
        <v>6227</v>
      </c>
      <c r="C799" s="1" t="s">
        <v>5932</v>
      </c>
    </row>
    <row r="800" spans="1:3" x14ac:dyDescent="0.2">
      <c r="A800" s="1" t="s">
        <v>5932</v>
      </c>
      <c r="B800" t="s">
        <v>6228</v>
      </c>
      <c r="C800" s="1" t="s">
        <v>5932</v>
      </c>
    </row>
    <row r="801" spans="1:3" x14ac:dyDescent="0.2">
      <c r="A801" s="1" t="s">
        <v>5932</v>
      </c>
      <c r="B801" t="s">
        <v>6228</v>
      </c>
      <c r="C801" s="1" t="s">
        <v>5932</v>
      </c>
    </row>
  </sheetData>
  <autoFilter ref="A1:C801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"/>
  <sheetViews>
    <sheetView showGridLines="0" tabSelected="1" zoomScale="70" zoomScaleNormal="70" workbookViewId="0">
      <selection activeCell="T20" sqref="T20"/>
    </sheetView>
  </sheetViews>
  <sheetFormatPr defaultRowHeight="12.75" x14ac:dyDescent="0.2"/>
  <cols>
    <col min="1" max="1" width="9.140625" customWidth="1"/>
    <col min="2" max="2" width="7.5703125" customWidth="1"/>
    <col min="3" max="3" width="7.28515625" customWidth="1"/>
    <col min="4" max="4" width="5.5703125" customWidth="1"/>
    <col min="5" max="5" width="13.85546875" customWidth="1"/>
    <col min="6" max="7" width="10.5703125" customWidth="1"/>
    <col min="8" max="8" width="8.140625" customWidth="1"/>
    <col min="9" max="9" width="10.5703125" customWidth="1"/>
    <col min="10" max="10" width="3.5703125" customWidth="1"/>
    <col min="11" max="11" width="15.85546875" customWidth="1"/>
    <col min="12" max="13" width="10.5703125" customWidth="1"/>
    <col min="14" max="14" width="10" customWidth="1"/>
    <col min="15" max="15" width="10.5703125" customWidth="1"/>
  </cols>
  <sheetData>
    <row r="1" spans="1:15" ht="6" customHeight="1" x14ac:dyDescent="0.2"/>
    <row r="2" spans="1:15" ht="6" customHeight="1" x14ac:dyDescent="0.2"/>
    <row r="3" spans="1:15" x14ac:dyDescent="0.2">
      <c r="A3" s="36"/>
      <c r="E3" s="65" t="s">
        <v>10973</v>
      </c>
      <c r="F3" s="65"/>
      <c r="G3" s="65" t="s">
        <v>10974</v>
      </c>
      <c r="H3" s="65"/>
      <c r="I3" s="65" t="s">
        <v>10961</v>
      </c>
      <c r="J3" s="65"/>
      <c r="K3" s="65"/>
      <c r="L3" s="65" t="s">
        <v>10975</v>
      </c>
      <c r="M3" s="65"/>
      <c r="N3" s="65" t="s">
        <v>10976</v>
      </c>
      <c r="O3" s="65"/>
    </row>
    <row r="4" spans="1:15" ht="23.25" customHeight="1" x14ac:dyDescent="0.2">
      <c r="A4" s="66" t="s">
        <v>10978</v>
      </c>
      <c r="B4" s="66"/>
      <c r="C4" s="66"/>
      <c r="D4" s="66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</row>
    <row r="5" spans="1:15" x14ac:dyDescent="0.2">
      <c r="A5" s="66"/>
      <c r="B5" s="66"/>
      <c r="C5" s="66"/>
      <c r="D5" s="66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6" spans="1:15" x14ac:dyDescent="0.2">
      <c r="A6" s="66"/>
      <c r="B6" s="66"/>
      <c r="C6" s="66"/>
      <c r="D6" s="66"/>
      <c r="E6" s="59"/>
      <c r="F6" s="60">
        <f>pivot!N10</f>
        <v>0.19558142580000148</v>
      </c>
      <c r="G6" s="59"/>
      <c r="H6" s="60">
        <f>pivot!M10</f>
        <v>0.11340304513943833</v>
      </c>
      <c r="I6" s="59"/>
      <c r="J6" s="59"/>
      <c r="K6" s="60">
        <f>pivot!O10</f>
        <v>0.26488852692660081</v>
      </c>
      <c r="L6" s="59"/>
      <c r="M6" s="60">
        <f>pivot!R10</f>
        <v>-0.11976192254288121</v>
      </c>
      <c r="N6" s="59"/>
      <c r="O6" s="60">
        <f>pivot!U10</f>
        <v>5.9951930881130822E-3</v>
      </c>
    </row>
    <row r="7" spans="1:15" ht="19.5" x14ac:dyDescent="0.35">
      <c r="E7" s="62" t="s">
        <v>10992</v>
      </c>
      <c r="F7" s="61"/>
      <c r="K7" s="62" t="s">
        <v>10993</v>
      </c>
    </row>
    <row r="19" spans="5:15" ht="19.5" x14ac:dyDescent="0.35">
      <c r="E19" s="62" t="s">
        <v>10996</v>
      </c>
      <c r="F19" s="61"/>
      <c r="K19" s="62" t="s">
        <v>10997</v>
      </c>
    </row>
    <row r="31" spans="5:15" ht="38.25" x14ac:dyDescent="0.2">
      <c r="E31" s="54">
        <v>2019</v>
      </c>
      <c r="F31" s="55" t="s">
        <v>10973</v>
      </c>
      <c r="G31" s="54" t="str">
        <f>L3</f>
        <v>Profit per unit, $</v>
      </c>
      <c r="H31" s="55" t="s">
        <v>10991</v>
      </c>
      <c r="I31" s="54" t="str">
        <f>N3</f>
        <v>Avg. Discount, %</v>
      </c>
      <c r="K31" s="54">
        <v>2019</v>
      </c>
      <c r="L31" s="55" t="s">
        <v>10973</v>
      </c>
      <c r="M31" s="54" t="str">
        <f>G31</f>
        <v>Profit per unit, $</v>
      </c>
      <c r="N31" s="54" t="str">
        <f>H31</f>
        <v>Profit, %</v>
      </c>
      <c r="O31" s="54" t="str">
        <f>I31</f>
        <v>Avg. Discount, %</v>
      </c>
    </row>
    <row r="32" spans="5:15" x14ac:dyDescent="0.2">
      <c r="E32" s="56" t="str">
        <f>pivot!A29</f>
        <v>Consumer</v>
      </c>
      <c r="F32" s="57">
        <f>pivot!B29/1000</f>
        <v>330.09599910000026</v>
      </c>
      <c r="G32" s="57">
        <f>pivot!D29</f>
        <v>7.2615317276814428</v>
      </c>
      <c r="H32" s="58">
        <f>pivot!E29</f>
        <v>0.13700505223724171</v>
      </c>
      <c r="I32" s="58">
        <f>pivot!G29</f>
        <v>0.13253488656718465</v>
      </c>
      <c r="K32" s="56" t="str">
        <f>pivot!I29</f>
        <v>Technology</v>
      </c>
      <c r="L32" s="57">
        <f>pivot!J29/1000</f>
        <v>272.0409210000002</v>
      </c>
      <c r="M32" s="57">
        <f>pivot!L29</f>
        <v>21.315290762711861</v>
      </c>
      <c r="N32" s="58">
        <f>pivot!M29</f>
        <v>0.18491367407185022</v>
      </c>
      <c r="O32" s="58">
        <f>pivot!O29</f>
        <v>0.13590221781376771</v>
      </c>
    </row>
    <row r="33" spans="5:15" ht="17.25" customHeight="1" x14ac:dyDescent="0.2">
      <c r="E33" s="56" t="str">
        <f>pivot!A30</f>
        <v>Corporate</v>
      </c>
      <c r="F33" s="57">
        <f>pivot!B30/1000</f>
        <v>241.63344940000025</v>
      </c>
      <c r="G33" s="57">
        <f>pivot!D30</f>
        <v>6.9205574535809014</v>
      </c>
      <c r="H33" s="58">
        <f>pivot!E30</f>
        <v>0.10797553759541692</v>
      </c>
      <c r="I33" s="58">
        <f>pivot!G30</f>
        <v>0.14186310588669671</v>
      </c>
      <c r="K33" s="56" t="str">
        <f>pivot!I30</f>
        <v>Office Supplies</v>
      </c>
      <c r="L33" s="57">
        <f>pivot!J30/1000</f>
        <v>245.0126629999998</v>
      </c>
      <c r="M33" s="57">
        <f>pivot!L30</f>
        <v>5.1545704590035291</v>
      </c>
      <c r="N33" s="58">
        <f>pivot!M30</f>
        <v>0.16087740044684962</v>
      </c>
      <c r="O33" s="58">
        <f>pivot!O30</f>
        <v>0.1139095210764678</v>
      </c>
    </row>
    <row r="34" spans="5:15" ht="17.25" customHeight="1" x14ac:dyDescent="0.2">
      <c r="E34" s="56" t="str">
        <f>pivot!A31</f>
        <v>Home Office</v>
      </c>
      <c r="F34" s="57">
        <f>pivot!B31/1000</f>
        <v>159.16026689999984</v>
      </c>
      <c r="G34" s="57">
        <f>pivot!D31</f>
        <v>8.6656588380716837</v>
      </c>
      <c r="H34" s="58">
        <f>pivot!E31</f>
        <v>0.13214073091002085</v>
      </c>
      <c r="I34" s="58">
        <f>pivot!G31</f>
        <v>0.14661883004796597</v>
      </c>
      <c r="K34" s="56" t="str">
        <f>pivot!I31</f>
        <v>Furniture</v>
      </c>
      <c r="L34" s="57">
        <f>pivot!J31/1000</f>
        <v>213.83613140000026</v>
      </c>
      <c r="M34" s="57">
        <f>pivot!L31</f>
        <v>1.0859341191066978</v>
      </c>
      <c r="N34" s="58">
        <f>pivot!M31</f>
        <v>1.2279443529064855E-2</v>
      </c>
      <c r="O34" s="58">
        <f>pivot!O31</f>
        <v>0.17061550683291093</v>
      </c>
    </row>
    <row r="35" spans="5:15" ht="17.25" customHeight="1" x14ac:dyDescent="0.2"/>
  </sheetData>
  <mergeCells count="6">
    <mergeCell ref="N3:O3"/>
    <mergeCell ref="A4:D6"/>
    <mergeCell ref="E3:F3"/>
    <mergeCell ref="G3:H3"/>
    <mergeCell ref="I3:K3"/>
    <mergeCell ref="L3:M3"/>
  </mergeCells>
  <conditionalFormatting sqref="F32:F34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{C93D1131-CA77-45FF-821F-323419D28549}</x14:id>
        </ext>
      </extLst>
    </cfRule>
  </conditionalFormatting>
  <conditionalFormatting sqref="G32:G34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{AF1720DB-06F4-4B6E-8661-8DD9B45E5688}</x14:id>
        </ext>
      </extLst>
    </cfRule>
  </conditionalFormatting>
  <conditionalFormatting sqref="H32:H34">
    <cfRule type="colorScale" priority="8">
      <colorScale>
        <cfvo type="min"/>
        <cfvo type="max"/>
        <color rgb="FFFCFCFF"/>
        <color rgb="FF63BE7B"/>
      </colorScale>
    </cfRule>
    <cfRule type="cellIs" dxfId="567" priority="6" operator="lessThan">
      <formula>0</formula>
    </cfRule>
  </conditionalFormatting>
  <conditionalFormatting sqref="I32:I34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2:L3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{D6ECA8CD-6452-4229-99C1-70F0CC3A5E5D}</x14:id>
        </ext>
      </extLst>
    </cfRule>
  </conditionalFormatting>
  <conditionalFormatting sqref="M32:M3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{8D6230EB-55B2-494B-AF3D-C61B14E0AC38}</x14:id>
        </ext>
      </extLst>
    </cfRule>
  </conditionalFormatting>
  <conditionalFormatting sqref="N32:N34">
    <cfRule type="cellIs" dxfId="566" priority="1" operator="lessThan">
      <formula>0</formula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O32:O3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25" right="0.25" top="0.75" bottom="0.75" header="0.3" footer="0.3"/>
  <pageSetup paperSize="9" orientation="landscape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3D1131-CA77-45FF-821F-323419D28549}">
            <x14:dataBar minLength="0" maxLength="100">
              <x14:cfvo type="autoMin"/>
              <x14:cfvo type="autoMax"/>
              <x14:negativeFillColor rgb="FFFF0000"/>
              <x14:axisColor rgb="FFF8696B"/>
            </x14:dataBar>
          </x14:cfRule>
          <xm:sqref>F32:F34</xm:sqref>
        </x14:conditionalFormatting>
        <x14:conditionalFormatting xmlns:xm="http://schemas.microsoft.com/office/excel/2006/main">
          <x14:cfRule type="dataBar" id="{AF1720DB-06F4-4B6E-8661-8DD9B45E5688}">
            <x14:dataBar minLength="0" maxLength="100">
              <x14:cfvo type="autoMin"/>
              <x14:cfvo type="autoMax"/>
              <x14:negativeFillColor rgb="FFFF0000"/>
              <x14:axisColor rgb="FFF8696B"/>
            </x14:dataBar>
          </x14:cfRule>
          <xm:sqref>G32:G34</xm:sqref>
        </x14:conditionalFormatting>
        <x14:conditionalFormatting xmlns:xm="http://schemas.microsoft.com/office/excel/2006/main">
          <x14:cfRule type="dataBar" id="{D6ECA8CD-6452-4229-99C1-70F0CC3A5E5D}">
            <x14:dataBar minLength="0" maxLength="100">
              <x14:cfvo type="autoMin"/>
              <x14:cfvo type="autoMax"/>
              <x14:negativeFillColor rgb="FFFF0000"/>
              <x14:axisColor rgb="FFF8696B"/>
            </x14:dataBar>
          </x14:cfRule>
          <xm:sqref>L32:L34</xm:sqref>
        </x14:conditionalFormatting>
        <x14:conditionalFormatting xmlns:xm="http://schemas.microsoft.com/office/excel/2006/main">
          <x14:cfRule type="dataBar" id="{8D6230EB-55B2-494B-AF3D-C61B14E0AC38}">
            <x14:dataBar minLength="0" maxLength="100">
              <x14:cfvo type="autoMin"/>
              <x14:cfvo type="autoMax"/>
              <x14:negativeFillColor rgb="FFFF0000"/>
              <x14:axisColor rgb="FFF8696B"/>
            </x14:dataBar>
          </x14:cfRule>
          <xm:sqref>M32:M34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pivot</vt:lpstr>
      <vt:lpstr>Лист3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cp:lastPrinted>2020-07-20T13:38:12Z</cp:lastPrinted>
  <dcterms:created xsi:type="dcterms:W3CDTF">2019-07-08T16:52:48Z</dcterms:created>
  <dcterms:modified xsi:type="dcterms:W3CDTF">2020-07-20T16:38:13Z</dcterms:modified>
</cp:coreProperties>
</file>