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f5829d5c318a67/WWSI/III ROK/SEMESTR II/PKiR/"/>
    </mc:Choice>
  </mc:AlternateContent>
  <xr:revisionPtr revIDLastSave="508" documentId="8_{2A0A8345-AC73-48A7-BDA9-E3C5C683FF56}" xr6:coauthVersionLast="44" xr6:coauthVersionMax="44" xr10:uidLastSave="{7B7057BE-BBEA-46A7-8878-F0A44856CA58}"/>
  <bookViews>
    <workbookView xWindow="-120" yWindow="-120" windowWidth="29040" windowHeight="15990" activeTab="4" xr2:uid="{FE565798-533F-493D-97E0-A02195B556BC}"/>
  </bookViews>
  <sheets>
    <sheet name="Etap 0" sheetId="1" r:id="rId1"/>
    <sheet name="Etap 1" sheetId="3" r:id="rId2"/>
    <sheet name="Etap 2" sheetId="5" r:id="rId3"/>
    <sheet name="Etap 3" sheetId="6" r:id="rId4"/>
    <sheet name="WNIOSKI I UWAGI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8" i="6" l="1"/>
  <c r="O38" i="6"/>
  <c r="O37" i="6"/>
  <c r="N37" i="6"/>
  <c r="O36" i="6"/>
  <c r="N36" i="6"/>
  <c r="P36" i="6" s="1"/>
  <c r="O35" i="6"/>
  <c r="N35" i="6"/>
  <c r="O34" i="6"/>
  <c r="N34" i="6"/>
  <c r="P34" i="5"/>
  <c r="P35" i="3"/>
  <c r="P36" i="3"/>
  <c r="P37" i="3"/>
  <c r="P38" i="3"/>
  <c r="P39" i="3"/>
  <c r="P34" i="3"/>
  <c r="L34" i="1"/>
  <c r="O38" i="5"/>
  <c r="P38" i="5" s="1"/>
  <c r="N38" i="5"/>
  <c r="O37" i="5"/>
  <c r="P37" i="5" s="1"/>
  <c r="N37" i="5"/>
  <c r="O36" i="5"/>
  <c r="P36" i="5" s="1"/>
  <c r="N36" i="5"/>
  <c r="O35" i="5"/>
  <c r="N35" i="5"/>
  <c r="P35" i="5" s="1"/>
  <c r="O34" i="5"/>
  <c r="N34" i="5"/>
  <c r="N39" i="3"/>
  <c r="O39" i="3"/>
  <c r="N37" i="3"/>
  <c r="O37" i="3"/>
  <c r="N38" i="3"/>
  <c r="O38" i="3"/>
  <c r="N35" i="3"/>
  <c r="O35" i="3"/>
  <c r="N36" i="3"/>
  <c r="O36" i="3"/>
  <c r="O34" i="3"/>
  <c r="N34" i="3"/>
  <c r="J34" i="1"/>
  <c r="K34" i="1"/>
  <c r="P35" i="6" l="1"/>
  <c r="P37" i="6"/>
  <c r="P38" i="6"/>
  <c r="P34" i="6"/>
</calcChain>
</file>

<file path=xl/sharedStrings.xml><?xml version="1.0" encoding="utf-8"?>
<sst xmlns="http://schemas.openxmlformats.org/spreadsheetml/2006/main" count="49" uniqueCount="16">
  <si>
    <t>Nazwa pakietu</t>
  </si>
  <si>
    <t>Zależności Przychodzące</t>
  </si>
  <si>
    <t>Zależności Wychodzące</t>
  </si>
  <si>
    <t>Liczba klas abstrakcyjnych</t>
  </si>
  <si>
    <t>Liczba wszystkich klas</t>
  </si>
  <si>
    <t>Stabilność (I)</t>
  </si>
  <si>
    <t>Abstrakcja (A)</t>
  </si>
  <si>
    <t>pl.wiktor.todosgui</t>
  </si>
  <si>
    <t>pl.wiktor.controllers</t>
  </si>
  <si>
    <t>pl.wiktor.initlizers</t>
  </si>
  <si>
    <t>pl.wiktor.state</t>
  </si>
  <si>
    <t>pl.wiktor.service</t>
  </si>
  <si>
    <t>pl.wiktor.model</t>
  </si>
  <si>
    <t>pl.wiktor.events</t>
  </si>
  <si>
    <t>Odległość od ciągu głównego</t>
  </si>
  <si>
    <t>pl.wiktor.mapper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</si>
</sst>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2" fillId="2" borderId="0" xfId="1" applyFont="1"/>
    <xf numFmtId="0" fontId="1" fillId="3" borderId="0" xfId="2"/>
    <xf numFmtId="2" fontId="1" fillId="3" borderId="0" xfId="2" applyNumberFormat="1"/>
    <xf numFmtId="0" fontId="3" fillId="3" borderId="0" xfId="2" applyFont="1"/>
  </cellXfs>
  <cellStyles count="3">
    <cellStyle name="20% — akcent 1" xfId="2" builtinId="30"/>
    <cellStyle name="Akcent 1" xfId="1" builtinId="29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'Etap 0'!$E$34</c:f>
              <c:strCache>
                <c:ptCount val="1"/>
                <c:pt idx="0">
                  <c:v>pl.wiktor.todosgui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'Etap 0'!$J$34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'Etap 0'!$K$34</c:f>
              <c:numCache>
                <c:formatCode>0.00</c:formatCode>
                <c:ptCount val="1"/>
                <c:pt idx="0">
                  <c:v>0.15384615384615385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11-484B-9197-E6FD6B8030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53890015"/>
        <c:axId val="1079098783"/>
      </c:scatterChart>
      <c:valAx>
        <c:axId val="1353890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Stabilność 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9098783"/>
        <c:crosses val="autoZero"/>
        <c:crossBetween val="midCat"/>
        <c:majorUnit val="1"/>
      </c:valAx>
      <c:valAx>
        <c:axId val="10790987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Abstrakcja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89001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'Etap 1'!$I$34</c:f>
              <c:strCache>
                <c:ptCount val="1"/>
                <c:pt idx="0">
                  <c:v>pl.wiktor.controllers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0.11764708019273269"/>
                  <c:y val="-0.35052341787295777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51A-48B9-BC0D-3039F217ACF1}"/>
                </c:ext>
              </c:extLst>
            </c:dLbl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'Etap 1'!$N$34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'Etap 1'!$O$34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1A-48B9-BC0D-3039F217ACF1}"/>
            </c:ext>
          </c:extLst>
        </c:ser>
        <c:ser>
          <c:idx val="1"/>
          <c:order val="1"/>
          <c:tx>
            <c:strRef>
              <c:f>'Etap 1'!$I$35</c:f>
              <c:strCache>
                <c:ptCount val="1"/>
                <c:pt idx="0">
                  <c:v>pl.wiktor.initlizers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0.18685124501198722"/>
                  <c:y val="-0.16986904096920255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1A-48B9-BC0D-3039F217ACF1}"/>
                </c:ext>
              </c:extLst>
            </c:dLbl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'Etap 1'!$N$35</c:f>
              <c:numCache>
                <c:formatCode>General</c:formatCode>
                <c:ptCount val="1"/>
                <c:pt idx="0">
                  <c:v>0.25</c:v>
                </c:pt>
              </c:numCache>
            </c:numRef>
          </c:xVal>
          <c:yVal>
            <c:numRef>
              <c:f>'Etap 1'!$O$35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1A-48B9-BC0D-3039F217ACF1}"/>
            </c:ext>
          </c:extLst>
        </c:ser>
        <c:ser>
          <c:idx val="2"/>
          <c:order val="2"/>
          <c:tx>
            <c:strRef>
              <c:f>'Etap 1'!$I$36</c:f>
              <c:strCache>
                <c:ptCount val="1"/>
                <c:pt idx="0">
                  <c:v>pl.wiktor.state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0.2156863136866766"/>
                  <c:y val="-5.527484666458199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034793C-7BB4-4528-A872-C5305412BDF5}" type="SERIESNAME">
                      <a:rPr lang="en-US"/>
                      <a:pPr>
                        <a:defRPr b="1"/>
                      </a:pPr>
                      <a:t>[NAZWA SERII]</a:t>
                    </a:fld>
                    <a:r>
                      <a:rPr lang="en-US" baseline="0"/>
                      <a:t>; </a:t>
                    </a:r>
                    <a:br>
                      <a:rPr lang="en-US" baseline="0"/>
                    </a:br>
                    <a:fld id="{0D112EA8-90D1-4D96-A0DC-9DAE270EB27D}" type="XVALUE">
                      <a:rPr lang="en-US" baseline="0"/>
                      <a:pPr>
                        <a:defRPr b="1"/>
                      </a:pPr>
                      <a:t>[WARTOŚĆ X]</a:t>
                    </a:fld>
                    <a:r>
                      <a:rPr lang="en-US" baseline="0"/>
                      <a:t>; </a:t>
                    </a:r>
                    <a:fld id="{06922C5A-7210-43F5-A5BA-31BCF1AD3339}" type="YVALUE">
                      <a:rPr lang="en-US" baseline="0"/>
                      <a:pPr>
                        <a:defRPr b="1"/>
                      </a:pPr>
                      <a:t>[WARTOŚĆ Y]</a:t>
                    </a:fld>
                    <a:endParaRPr lang="en-US" baseline="0"/>
                  </a:p>
                </c:rich>
              </c:tx>
              <c:spPr>
                <a:solidFill>
                  <a:sysClr val="windowText" lastClr="000000">
                    <a:lumMod val="15000"/>
                    <a:lumOff val="8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8425817767088565"/>
                      <c:h val="7.0681316889517593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651A-48B9-BC0D-3039F217ACF1}"/>
                </c:ext>
              </c:extLst>
            </c:dLbl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'Etap 1'!$N$36</c:f>
              <c:numCache>
                <c:formatCode>General</c:formatCode>
                <c:ptCount val="1"/>
                <c:pt idx="0">
                  <c:v>0.25</c:v>
                </c:pt>
              </c:numCache>
            </c:numRef>
          </c:xVal>
          <c:yVal>
            <c:numRef>
              <c:f>'Etap 1'!$O$36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1A-48B9-BC0D-3039F217ACF1}"/>
            </c:ext>
          </c:extLst>
        </c:ser>
        <c:ser>
          <c:idx val="3"/>
          <c:order val="3"/>
          <c:tx>
            <c:strRef>
              <c:f>'Etap 1'!$I$37</c:f>
              <c:strCache>
                <c:ptCount val="1"/>
                <c:pt idx="0">
                  <c:v>pl.wiktor.service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0.13379471865055884"/>
                  <c:y val="6.4712015607315057E-2"/>
                </c:manualLayout>
              </c:layout>
              <c:tx>
                <c:rich>
                  <a:bodyPr/>
                  <a:lstStyle/>
                  <a:p>
                    <a:fld id="{F674D5B8-9059-48AD-B5FB-A730D8D84BA5}" type="SERIESNAME">
                      <a:rPr lang="en-US"/>
                      <a:pPr/>
                      <a:t>[NAZWA SERII]</a:t>
                    </a:fld>
                    <a:r>
                      <a:rPr lang="en-US" baseline="0"/>
                      <a:t>; </a:t>
                    </a:r>
                    <a:br>
                      <a:rPr lang="en-US" baseline="0"/>
                    </a:br>
                    <a:fld id="{EDAE7051-E829-4C96-B859-6C34112DF2A5}" type="XVALUE">
                      <a:rPr lang="en-US" baseline="0"/>
                      <a:pPr/>
                      <a:t>[WARTOŚĆ X]</a:t>
                    </a:fld>
                    <a:r>
                      <a:rPr lang="en-US" baseline="0"/>
                      <a:t>; </a:t>
                    </a:r>
                    <a:fld id="{E88168EE-521F-4676-B4B7-C7F50857DC76}" type="YVALUE">
                      <a:rPr lang="en-US" baseline="0"/>
                      <a:pPr/>
                      <a:t>[WARTOŚĆ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651A-48B9-BC0D-3039F217ACF1}"/>
                </c:ext>
              </c:extLst>
            </c:dLbl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'Etap 1'!$N$37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'Etap 1'!$O$37</c:f>
              <c:numCache>
                <c:formatCode>0.00</c:formatCode>
                <c:ptCount val="1"/>
                <c:pt idx="0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1A-48B9-BC0D-3039F217ACF1}"/>
            </c:ext>
          </c:extLst>
        </c:ser>
        <c:ser>
          <c:idx val="4"/>
          <c:order val="4"/>
          <c:tx>
            <c:strRef>
              <c:f>'Etap 1'!$I$38</c:f>
              <c:strCache>
                <c:ptCount val="1"/>
                <c:pt idx="0">
                  <c:v>pl.wiktor.model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9.9192636240931484E-2"/>
                  <c:y val="6.4712015607315057E-2"/>
                </c:manualLayout>
              </c:layout>
              <c:spPr>
                <a:solidFill>
                  <a:sysClr val="windowText" lastClr="000000">
                    <a:lumMod val="15000"/>
                    <a:lumOff val="8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C-651A-48B9-BC0D-3039F217ACF1}"/>
                </c:ext>
              </c:extLst>
            </c:dLbl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'Etap 1'!$N$38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'Etap 1'!$O$38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51A-48B9-BC0D-3039F217ACF1}"/>
            </c:ext>
          </c:extLst>
        </c:ser>
        <c:ser>
          <c:idx val="5"/>
          <c:order val="5"/>
          <c:tx>
            <c:strRef>
              <c:f>'Etap 1'!$I$39</c:f>
              <c:strCache>
                <c:ptCount val="1"/>
                <c:pt idx="0">
                  <c:v>pl.wiktor.events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0.22145332742161447"/>
                  <c:y val="-0.23188472259287968"/>
                </c:manualLayout>
              </c:layout>
              <c:tx>
                <c:rich>
                  <a:bodyPr/>
                  <a:lstStyle/>
                  <a:p>
                    <a:fld id="{224669F5-A3DD-453C-91AF-FA10DC678C4C}" type="SERIESNAME">
                      <a:rPr lang="en-US"/>
                      <a:pPr/>
                      <a:t>[NAZWA SERII]</a:t>
                    </a:fld>
                    <a:r>
                      <a:rPr lang="en-US" baseline="0"/>
                      <a:t>; </a:t>
                    </a:r>
                    <a:br>
                      <a:rPr lang="en-US" baseline="0"/>
                    </a:br>
                    <a:fld id="{F0390AF7-82C2-4F7C-8592-E8E80B4CD5A8}" type="XVALUE">
                      <a:rPr lang="en-US" baseline="0"/>
                      <a:pPr/>
                      <a:t>[WARTOŚĆ X]</a:t>
                    </a:fld>
                    <a:r>
                      <a:rPr lang="en-US" baseline="0"/>
                      <a:t>; </a:t>
                    </a:r>
                    <a:fld id="{B09F02D8-B1C2-4843-98DA-7A3184BA1D4A}" type="YVALUE">
                      <a:rPr lang="en-US" baseline="0"/>
                      <a:pPr/>
                      <a:t>[WARTOŚĆ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651A-48B9-BC0D-3039F217ACF1}"/>
                </c:ext>
              </c:extLst>
            </c:dLbl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'Etap 1'!$N$39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'Etap 1'!$O$39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51A-48B9-BC0D-3039F217A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890015"/>
        <c:axId val="1079098783"/>
      </c:scatterChart>
      <c:valAx>
        <c:axId val="1353890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Stabilność 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9098783"/>
        <c:crosses val="autoZero"/>
        <c:crossBetween val="midCat"/>
        <c:majorUnit val="1"/>
      </c:valAx>
      <c:valAx>
        <c:axId val="10790987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Abstrakcja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89001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'Etap 2'!$I$34</c:f>
              <c:strCache>
                <c:ptCount val="1"/>
                <c:pt idx="0">
                  <c:v>pl.wiktor.controllers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5.0749720867453316E-2"/>
                  <c:y val="6.740834959095339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92-49B0-9E15-E7A7F95A5C7E}"/>
                </c:ext>
              </c:extLst>
            </c:dLbl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'Etap 2'!$N$34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'Etap 2'!$O$34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92-49B0-9E15-E7A7F95A5C7E}"/>
            </c:ext>
          </c:extLst>
        </c:ser>
        <c:ser>
          <c:idx val="2"/>
          <c:order val="1"/>
          <c:tx>
            <c:strRef>
              <c:f>'Etap 2'!$I$35</c:f>
              <c:strCache>
                <c:ptCount val="1"/>
                <c:pt idx="0">
                  <c:v>pl.wiktor.state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5.7673023522103337E-2"/>
                  <c:y val="7.5497351541867805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92-49B0-9E15-E7A7F95A5C7E}"/>
                </c:ext>
              </c:extLst>
            </c:dLbl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'Etap 2'!$N$35</c:f>
              <c:numCache>
                <c:formatCode>General</c:formatCode>
                <c:ptCount val="1"/>
                <c:pt idx="0">
                  <c:v>0.25</c:v>
                </c:pt>
              </c:numCache>
            </c:numRef>
          </c:xVal>
          <c:yVal>
            <c:numRef>
              <c:f>'Etap 2'!$O$35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92-49B0-9E15-E7A7F95A5C7E}"/>
            </c:ext>
          </c:extLst>
        </c:ser>
        <c:ser>
          <c:idx val="3"/>
          <c:order val="2"/>
          <c:tx>
            <c:strRef>
              <c:f>'Etap 2'!$I$36</c:f>
              <c:strCache>
                <c:ptCount val="1"/>
                <c:pt idx="0">
                  <c:v>pl.wiktor.service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'Etap 2'!$N$36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'Etap 2'!$O$36</c:f>
              <c:numCache>
                <c:formatCode>0.00</c:formatCode>
                <c:ptCount val="1"/>
                <c:pt idx="0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92-49B0-9E15-E7A7F95A5C7E}"/>
            </c:ext>
          </c:extLst>
        </c:ser>
        <c:ser>
          <c:idx val="4"/>
          <c:order val="3"/>
          <c:tx>
            <c:strRef>
              <c:f>'Etap 2'!$I$37</c:f>
              <c:strCache>
                <c:ptCount val="1"/>
                <c:pt idx="0">
                  <c:v>pl.wiktor.model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5.0749720867453316E-2"/>
                  <c:y val="-0.35321975185659582"/>
                </c:manualLayout>
              </c:layout>
              <c:tx>
                <c:rich>
                  <a:bodyPr/>
                  <a:lstStyle/>
                  <a:p>
                    <a:fld id="{E6F1F2B3-D39A-4CD9-A877-354308966FD5}" type="SERIESNAME">
                      <a:rPr lang="en-US"/>
                      <a:pPr/>
                      <a:t>[NAZWA SERII]</a:t>
                    </a:fld>
                    <a:r>
                      <a:rPr lang="en-US" baseline="0"/>
                      <a:t>; </a:t>
                    </a:r>
                    <a:br>
                      <a:rPr lang="en-US" baseline="0"/>
                    </a:br>
                    <a:fld id="{26ACA050-0C73-43D5-BCFF-4BFE824807FA}" type="XVALUE">
                      <a:rPr lang="en-US" baseline="0"/>
                      <a:pPr/>
                      <a:t>[WARTOŚĆ X]</a:t>
                    </a:fld>
                    <a:r>
                      <a:rPr lang="en-US" baseline="0"/>
                      <a:t>; </a:t>
                    </a:r>
                    <a:fld id="{EE61B86D-721F-4C1A-BDF6-FE2BB965D860}" type="YVALUE">
                      <a:rPr lang="en-US" baseline="0"/>
                      <a:pPr/>
                      <a:t>[WARTOŚĆ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B492-49B0-9E15-E7A7F95A5C7E}"/>
                </c:ext>
              </c:extLst>
            </c:dLbl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'Etap 2'!$N$37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'Etap 2'!$O$37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492-49B0-9E15-E7A7F95A5C7E}"/>
            </c:ext>
          </c:extLst>
        </c:ser>
        <c:ser>
          <c:idx val="5"/>
          <c:order val="4"/>
          <c:tx>
            <c:strRef>
              <c:f>'Etap 2'!$I$38</c:f>
              <c:strCache>
                <c:ptCount val="1"/>
                <c:pt idx="0">
                  <c:v>pl.wiktor.events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'Etap 2'!$N$38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'Etap 2'!$O$38</c:f>
              <c:numCache>
                <c:formatCode>0.00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492-49B0-9E15-E7A7F95A5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890015"/>
        <c:axId val="1079098783"/>
      </c:scatterChart>
      <c:valAx>
        <c:axId val="1353890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Stabilność 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9098783"/>
        <c:crosses val="autoZero"/>
        <c:crossBetween val="midCat"/>
        <c:majorUnit val="1"/>
      </c:valAx>
      <c:valAx>
        <c:axId val="10790987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Abstrakcja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89001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'Etap 3'!$I$34</c:f>
              <c:strCache>
                <c:ptCount val="1"/>
                <c:pt idx="0">
                  <c:v>pl.wiktor.controllers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9.2422181614681007E-2"/>
                  <c:y val="-0.25345539446198478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19-4FDD-9EE1-3E296F8F2251}"/>
                </c:ext>
              </c:extLst>
            </c:dLbl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'Etap 3'!$N$34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'Etap 3'!$O$34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19-4FDD-9EE1-3E296F8F2251}"/>
            </c:ext>
          </c:extLst>
        </c:ser>
        <c:ser>
          <c:idx val="2"/>
          <c:order val="1"/>
          <c:tx>
            <c:strRef>
              <c:f>'Etap 3'!$I$35</c:f>
              <c:strCache>
                <c:ptCount val="1"/>
                <c:pt idx="0">
                  <c:v>pl.wiktor.state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0.13170160880092044"/>
                  <c:y val="5.3926679672762719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19-4FDD-9EE1-3E296F8F2251}"/>
                </c:ext>
              </c:extLst>
            </c:dLbl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'Etap 3'!$N$35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'Etap 3'!$O$35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19-4FDD-9EE1-3E296F8F2251}"/>
            </c:ext>
          </c:extLst>
        </c:ser>
        <c:ser>
          <c:idx val="3"/>
          <c:order val="2"/>
          <c:tx>
            <c:strRef>
              <c:f>'Etap 3'!$I$36</c:f>
              <c:strCache>
                <c:ptCount val="1"/>
                <c:pt idx="0">
                  <c:v>pl.wiktor.service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'Etap 3'!$N$36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'Etap 3'!$O$36</c:f>
              <c:numCache>
                <c:formatCode>0.00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19-4FDD-9EE1-3E296F8F2251}"/>
            </c:ext>
          </c:extLst>
        </c:ser>
        <c:ser>
          <c:idx val="5"/>
          <c:order val="3"/>
          <c:tx>
            <c:strRef>
              <c:f>'Etap 3'!$I$37</c:f>
              <c:strCache>
                <c:ptCount val="1"/>
                <c:pt idx="0">
                  <c:v>pl.wiktor.events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631F8F8-8D06-446C-AABD-A32C376BA1BB}" type="SERIESNAME">
                      <a:rPr lang="en-US"/>
                      <a:pPr/>
                      <a:t>[NAZWA SERII]</a:t>
                    </a:fld>
                    <a:r>
                      <a:rPr lang="en-US" baseline="0"/>
                      <a:t>; </a:t>
                    </a:r>
                    <a:br>
                      <a:rPr lang="en-US" baseline="0"/>
                    </a:br>
                    <a:fld id="{F7176DCB-F676-4C5A-A036-245753C0E2EE}" type="XVALUE">
                      <a:rPr lang="en-US" baseline="0"/>
                      <a:pPr/>
                      <a:t>[WARTOŚĆ X]</a:t>
                    </a:fld>
                    <a:r>
                      <a:rPr lang="en-US" baseline="0"/>
                      <a:t>; </a:t>
                    </a:r>
                    <a:fld id="{442EBBD9-7739-461B-B71E-131C950C0065}" type="YVALUE">
                      <a:rPr lang="en-US" baseline="0"/>
                      <a:pPr/>
                      <a:t>[WARTOŚĆ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3619-4FDD-9EE1-3E296F8F2251}"/>
                </c:ext>
              </c:extLst>
            </c:dLbl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'Etap 3'!$N$37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'Etap 3'!$O$37</c:f>
              <c:numCache>
                <c:formatCode>0.00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19-4FDD-9EE1-3E296F8F2251}"/>
            </c:ext>
          </c:extLst>
        </c:ser>
        <c:ser>
          <c:idx val="1"/>
          <c:order val="4"/>
          <c:tx>
            <c:strRef>
              <c:f>'Etap 3'!$I$38</c:f>
              <c:strCache>
                <c:ptCount val="1"/>
                <c:pt idx="0">
                  <c:v>pl.wiktor.mapper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8.7858424505109126E-2"/>
                  <c:y val="0.14020936714918306"/>
                </c:manualLayout>
              </c:layout>
              <c:tx>
                <c:rich>
                  <a:bodyPr/>
                  <a:lstStyle/>
                  <a:p>
                    <a:fld id="{DF1F14A1-14A9-4DA2-A9F8-F0D2801E0CE3}" type="SERIESNAME">
                      <a:rPr lang="en-US"/>
                      <a:pPr/>
                      <a:t>[NAZWA SERII]</a:t>
                    </a:fld>
                    <a:r>
                      <a:rPr lang="en-US" baseline="0"/>
                      <a:t>;</a:t>
                    </a:r>
                    <a:br>
                      <a:rPr lang="en-US" baseline="0"/>
                    </a:br>
                    <a:r>
                      <a:rPr lang="en-US" baseline="0"/>
                      <a:t> </a:t>
                    </a:r>
                    <a:fld id="{0E68F522-BE03-4EF6-BE4C-2AB1F0C46754}" type="XVALUE">
                      <a:rPr lang="en-US" baseline="0"/>
                      <a:pPr/>
                      <a:t>[WARTOŚĆ X]</a:t>
                    </a:fld>
                    <a:r>
                      <a:rPr lang="en-US" baseline="0"/>
                      <a:t>; </a:t>
                    </a:r>
                    <a:fld id="{12D98BF7-6F62-42ED-A2A3-15EFBADD90F7}" type="YVALUE">
                      <a:rPr lang="en-US" baseline="0"/>
                      <a:pPr/>
                      <a:t>[WARTOŚĆ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3619-4FDD-9EE1-3E296F8F2251}"/>
                </c:ext>
              </c:extLst>
            </c:dLbl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'Etap 3'!$N$38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'Etap 3'!$O$38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619-4FDD-9EE1-3E296F8F2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890015"/>
        <c:axId val="1079098783"/>
      </c:scatterChart>
      <c:valAx>
        <c:axId val="1353890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Stabilność 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9098783"/>
        <c:crosses val="autoZero"/>
        <c:crossBetween val="midCat"/>
        <c:majorUnit val="1"/>
      </c:valAx>
      <c:valAx>
        <c:axId val="10790987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Abstrakcja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389001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1</xdr:row>
      <xdr:rowOff>76200</xdr:rowOff>
    </xdr:from>
    <xdr:to>
      <xdr:col>5</xdr:col>
      <xdr:colOff>418623</xdr:colOff>
      <xdr:row>26</xdr:row>
      <xdr:rowOff>132748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A42C14FD-3109-41E1-AA4B-2BEA9706A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266700"/>
          <a:ext cx="3819048" cy="4819048"/>
        </a:xfrm>
        <a:prstGeom prst="rect">
          <a:avLst/>
        </a:prstGeom>
      </xdr:spPr>
    </xdr:pic>
    <xdr:clientData/>
  </xdr:twoCellAnchor>
  <xdr:twoCellAnchor>
    <xdr:from>
      <xdr:col>5</xdr:col>
      <xdr:colOff>1219200</xdr:colOff>
      <xdr:row>15</xdr:row>
      <xdr:rowOff>0</xdr:rowOff>
    </xdr:from>
    <xdr:to>
      <xdr:col>9</xdr:col>
      <xdr:colOff>1647825</xdr:colOff>
      <xdr:row>22</xdr:row>
      <xdr:rowOff>114300</xdr:rowOff>
    </xdr:to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E80A12BE-773E-4A56-96FB-BF59236E552A}"/>
            </a:ext>
          </a:extLst>
        </xdr:cNvPr>
        <xdr:cNvSpPr txBox="1"/>
      </xdr:nvSpPr>
      <xdr:spPr>
        <a:xfrm>
          <a:off x="4933950" y="2857500"/>
          <a:ext cx="7172325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u="sng"/>
            <a:t>Opis:</a:t>
          </a:r>
        </a:p>
        <a:p>
          <a:endParaRPr lang="pl-PL" sz="1100" u="none"/>
        </a:p>
        <a:p>
          <a:r>
            <a:rPr lang="pl-PL" sz="1100" u="none"/>
            <a:t>Stan</a:t>
          </a:r>
          <a:r>
            <a:rPr lang="pl-PL" sz="1100" u="none" baseline="0"/>
            <a:t> wyjściowy przed refaktoryzacją obejmuje jeden pakiet zawierający wszystkie klasy wchodzące w skład prezentowanego oprogramowania.</a:t>
          </a:r>
        </a:p>
      </xdr:txBody>
    </xdr:sp>
    <xdr:clientData/>
  </xdr:twoCellAnchor>
  <xdr:twoCellAnchor>
    <xdr:from>
      <xdr:col>9</xdr:col>
      <xdr:colOff>1006388</xdr:colOff>
      <xdr:row>0</xdr:row>
      <xdr:rowOff>0</xdr:rowOff>
    </xdr:from>
    <xdr:to>
      <xdr:col>14</xdr:col>
      <xdr:colOff>907472</xdr:colOff>
      <xdr:row>34</xdr:row>
      <xdr:rowOff>66677</xdr:rowOff>
    </xdr:to>
    <xdr:grpSp>
      <xdr:nvGrpSpPr>
        <xdr:cNvPr id="21" name="Grupa 20">
          <a:extLst>
            <a:ext uri="{FF2B5EF4-FFF2-40B4-BE49-F238E27FC236}">
              <a16:creationId xmlns:a16="http://schemas.microsoft.com/office/drawing/2014/main" id="{FE1C64FA-7AD5-4289-896A-970D4314F3D0}"/>
            </a:ext>
          </a:extLst>
        </xdr:cNvPr>
        <xdr:cNvGrpSpPr/>
      </xdr:nvGrpSpPr>
      <xdr:grpSpPr>
        <a:xfrm>
          <a:off x="11450270" y="0"/>
          <a:ext cx="7913290" cy="6543677"/>
          <a:chOff x="9330873" y="57151"/>
          <a:chExt cx="7366452" cy="6543677"/>
        </a:xfrm>
      </xdr:grpSpPr>
      <xdr:graphicFrame macro="">
        <xdr:nvGraphicFramePr>
          <xdr:cNvPr id="6" name="Wykres 5">
            <a:extLst>
              <a:ext uri="{FF2B5EF4-FFF2-40B4-BE49-F238E27FC236}">
                <a16:creationId xmlns:a16="http://schemas.microsoft.com/office/drawing/2014/main" id="{E7F42BD8-C913-418B-9912-971A82659438}"/>
              </a:ext>
            </a:extLst>
          </xdr:cNvPr>
          <xdr:cNvGraphicFramePr/>
        </xdr:nvGraphicFramePr>
        <xdr:xfrm>
          <a:off x="10086976" y="1183359"/>
          <a:ext cx="5505449" cy="47100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8" name="Łącznik prosty 7">
            <a:extLst>
              <a:ext uri="{FF2B5EF4-FFF2-40B4-BE49-F238E27FC236}">
                <a16:creationId xmlns:a16="http://schemas.microsoft.com/office/drawing/2014/main" id="{2D4BCFCA-AC50-4B95-B02D-C0492A5BF889}"/>
              </a:ext>
            </a:extLst>
          </xdr:cNvPr>
          <xdr:cNvCxnSpPr/>
        </xdr:nvCxnSpPr>
        <xdr:spPr>
          <a:xfrm>
            <a:off x="10734675" y="1323975"/>
            <a:ext cx="4610100" cy="4019550"/>
          </a:xfrm>
          <a:prstGeom prst="line">
            <a:avLst/>
          </a:prstGeom>
          <a:ln w="19050">
            <a:solidFill>
              <a:schemeClr val="accent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Wycinek okręgu 12">
            <a:extLst>
              <a:ext uri="{FF2B5EF4-FFF2-40B4-BE49-F238E27FC236}">
                <a16:creationId xmlns:a16="http://schemas.microsoft.com/office/drawing/2014/main" id="{BB16ECB7-9B42-44E2-B1F7-C17BA2D6167D}"/>
              </a:ext>
            </a:extLst>
          </xdr:cNvPr>
          <xdr:cNvSpPr/>
        </xdr:nvSpPr>
        <xdr:spPr>
          <a:xfrm rot="16200000">
            <a:off x="14091062" y="-32161"/>
            <a:ext cx="2516952" cy="2695575"/>
          </a:xfrm>
          <a:prstGeom prst="pie">
            <a:avLst>
              <a:gd name="adj1" fmla="val 10800000"/>
              <a:gd name="adj2" fmla="val 16200000"/>
            </a:avLst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>
              <a:solidFill>
                <a:schemeClr val="tx1"/>
              </a:solidFill>
            </a:endParaRPr>
          </a:p>
        </xdr:txBody>
      </xdr:sp>
      <xdr:sp macro="" textlink="">
        <xdr:nvSpPr>
          <xdr:cNvPr id="14" name="Wycinek okręgu 13">
            <a:extLst>
              <a:ext uri="{FF2B5EF4-FFF2-40B4-BE49-F238E27FC236}">
                <a16:creationId xmlns:a16="http://schemas.microsoft.com/office/drawing/2014/main" id="{8CEB8307-A10D-4827-94CE-7BC506571224}"/>
              </a:ext>
            </a:extLst>
          </xdr:cNvPr>
          <xdr:cNvSpPr/>
        </xdr:nvSpPr>
        <xdr:spPr>
          <a:xfrm rot="5400000">
            <a:off x="9420185" y="3994564"/>
            <a:ext cx="2516952" cy="2695575"/>
          </a:xfrm>
          <a:prstGeom prst="pie">
            <a:avLst>
              <a:gd name="adj1" fmla="val 10800000"/>
              <a:gd name="adj2" fmla="val 16200000"/>
            </a:avLst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5</xdr:col>
      <xdr:colOff>981075</xdr:colOff>
      <xdr:row>3</xdr:row>
      <xdr:rowOff>47625</xdr:rowOff>
    </xdr:from>
    <xdr:to>
      <xdr:col>7</xdr:col>
      <xdr:colOff>1047288</xdr:colOff>
      <xdr:row>11</xdr:row>
      <xdr:rowOff>152196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7413E698-461C-4A10-8232-72B496947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95825" y="619125"/>
          <a:ext cx="3695238" cy="16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438149</xdr:colOff>
      <xdr:row>41</xdr:row>
      <xdr:rowOff>133350</xdr:rowOff>
    </xdr:from>
    <xdr:to>
      <xdr:col>14</xdr:col>
      <xdr:colOff>628649</xdr:colOff>
      <xdr:row>55</xdr:row>
      <xdr:rowOff>114300</xdr:rowOff>
    </xdr:to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FE626DEC-C8C9-4334-A27D-6997D74595FA}"/>
            </a:ext>
          </a:extLst>
        </xdr:cNvPr>
        <xdr:cNvSpPr txBox="1"/>
      </xdr:nvSpPr>
      <xdr:spPr>
        <a:xfrm>
          <a:off x="5314949" y="7943850"/>
          <a:ext cx="8943975" cy="2647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u="sng"/>
            <a:t>Opis:</a:t>
          </a:r>
        </a:p>
        <a:p>
          <a:endParaRPr lang="pl-PL" sz="1100" u="none"/>
        </a:p>
        <a:p>
          <a:r>
            <a:rPr lang="pl-PL" sz="1100" u="none"/>
            <a:t>Stosując</a:t>
          </a:r>
          <a:r>
            <a:rPr lang="pl-PL" sz="1100" u="none" baseline="0"/>
            <a:t> się do zasad REP, CRP oraz CCP dokonałem podziału istniejących klas na pakiety. </a:t>
          </a:r>
        </a:p>
        <a:p>
          <a:br>
            <a:rPr lang="pl-PL" sz="1100" u="none" baseline="0"/>
          </a:br>
          <a:r>
            <a:rPr lang="pl-PL" sz="1100" u="none" baseline="0"/>
            <a:t>Wnioski:</a:t>
          </a:r>
        </a:p>
        <a:p>
          <a:r>
            <a:rPr lang="pl-PL" sz="1100" u="none" baseline="0"/>
            <a:t>- pomiędzy ToDoGuiApplication oraz JavaFxLauncher istnieje cykliczność zależności - jest to spowodowane tym, że aplikacja domyślnie uruchamia się w dwóch wątkach "częściowo zależnych" od siebie - JavaFX odpowiada za tworzenie oraz zarządzanie warstwą GUI aplikacji, natomiast druga klasa uruchamia kontener pochodzący z Spring Framework, który odpowiedzialny jest za zarządzanie zależnościami w projekcie tzw. "Spring Beans" - jest to generlanie jedyne możliwe połączenie technologii Spring Framework oraz JavaFX, a dodatkowo obie te klasy muszą znajdować się w pakiecie głównym aplikacji, aby tworzenie komponetów Springowych przebiegło pomyślnie</a:t>
          </a:r>
        </a:p>
        <a:p>
          <a:endParaRPr lang="pl-PL" sz="1100" u="none" baseline="0"/>
        </a:p>
        <a:p>
          <a:r>
            <a:rPr lang="pl-PL" sz="1100" u="none" baseline="0"/>
            <a:t>- pakiet pl.wiktor.service  po takiej refaktoryzacji znaduje się w pobliżu ciągu głównego</a:t>
          </a:r>
        </a:p>
        <a:p>
          <a:endParaRPr lang="pl-PL" sz="1100" u="none" baseline="0"/>
        </a:p>
        <a:p>
          <a:r>
            <a:rPr lang="pl-PL" sz="1100" u="none"/>
            <a:t>- pozostałe pakiety</a:t>
          </a:r>
          <a:r>
            <a:rPr lang="pl-PL" sz="1100" u="none" baseline="0"/>
            <a:t> wymagają dalszej refaktoryzacji i większości przypadków wprowadzenia pewnej wartstwy abstrakcji</a:t>
          </a:r>
          <a:endParaRPr lang="pl-PL" sz="1100" u="none"/>
        </a:p>
      </xdr:txBody>
    </xdr:sp>
    <xdr:clientData/>
  </xdr:twoCellAnchor>
  <xdr:twoCellAnchor>
    <xdr:from>
      <xdr:col>10</xdr:col>
      <xdr:colOff>1568904</xdr:colOff>
      <xdr:row>0</xdr:row>
      <xdr:rowOff>0</xdr:rowOff>
    </xdr:from>
    <xdr:to>
      <xdr:col>16</xdr:col>
      <xdr:colOff>466727</xdr:colOff>
      <xdr:row>34</xdr:row>
      <xdr:rowOff>66676</xdr:rowOff>
    </xdr:to>
    <xdr:grpSp>
      <xdr:nvGrpSpPr>
        <xdr:cNvPr id="11" name="Grupa 10">
          <a:extLst>
            <a:ext uri="{FF2B5EF4-FFF2-40B4-BE49-F238E27FC236}">
              <a16:creationId xmlns:a16="http://schemas.microsoft.com/office/drawing/2014/main" id="{59E4259D-3E42-48D2-A910-9CD05915DD9D}"/>
            </a:ext>
          </a:extLst>
        </xdr:cNvPr>
        <xdr:cNvGrpSpPr/>
      </xdr:nvGrpSpPr>
      <xdr:grpSpPr>
        <a:xfrm>
          <a:off x="9447440" y="0"/>
          <a:ext cx="7334251" cy="6543676"/>
          <a:chOff x="9393010" y="57151"/>
          <a:chExt cx="7334251" cy="6543676"/>
        </a:xfrm>
      </xdr:grpSpPr>
      <xdr:graphicFrame macro="">
        <xdr:nvGraphicFramePr>
          <xdr:cNvPr id="5" name="Wykres 4">
            <a:extLst>
              <a:ext uri="{FF2B5EF4-FFF2-40B4-BE49-F238E27FC236}">
                <a16:creationId xmlns:a16="http://schemas.microsoft.com/office/drawing/2014/main" id="{37EE1917-7298-4905-A1DA-936054234B4E}"/>
              </a:ext>
            </a:extLst>
          </xdr:cNvPr>
          <xdr:cNvGraphicFramePr>
            <a:graphicFrameLocks/>
          </xdr:cNvGraphicFramePr>
        </xdr:nvGraphicFramePr>
        <xdr:xfrm>
          <a:off x="10103305" y="1183359"/>
          <a:ext cx="5513613" cy="47100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6" name="Łącznik prosty 5">
            <a:extLst>
              <a:ext uri="{FF2B5EF4-FFF2-40B4-BE49-F238E27FC236}">
                <a16:creationId xmlns:a16="http://schemas.microsoft.com/office/drawing/2014/main" id="{0876FA57-3CFA-4EEE-83DC-708ABC9159A3}"/>
              </a:ext>
            </a:extLst>
          </xdr:cNvPr>
          <xdr:cNvCxnSpPr/>
        </xdr:nvCxnSpPr>
        <xdr:spPr>
          <a:xfrm>
            <a:off x="10751004" y="1323975"/>
            <a:ext cx="4618264" cy="4019550"/>
          </a:xfrm>
          <a:prstGeom prst="line">
            <a:avLst/>
          </a:prstGeom>
          <a:ln w="19050">
            <a:solidFill>
              <a:schemeClr val="accent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Wycinek okręgu 6">
            <a:extLst>
              <a:ext uri="{FF2B5EF4-FFF2-40B4-BE49-F238E27FC236}">
                <a16:creationId xmlns:a16="http://schemas.microsoft.com/office/drawing/2014/main" id="{FB6320F5-885A-417F-A8B7-6A1AA5FC8DD2}"/>
              </a:ext>
            </a:extLst>
          </xdr:cNvPr>
          <xdr:cNvSpPr/>
        </xdr:nvSpPr>
        <xdr:spPr>
          <a:xfrm rot="16200000">
            <a:off x="14114874" y="-38284"/>
            <a:ext cx="2516952" cy="2707822"/>
          </a:xfrm>
          <a:prstGeom prst="pie">
            <a:avLst>
              <a:gd name="adj1" fmla="val 10800000"/>
              <a:gd name="adj2" fmla="val 16200000"/>
            </a:avLst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>
              <a:solidFill>
                <a:schemeClr val="tx1"/>
              </a:solidFill>
            </a:endParaRPr>
          </a:p>
        </xdr:txBody>
      </xdr:sp>
      <xdr:sp macro="" textlink="">
        <xdr:nvSpPr>
          <xdr:cNvPr id="8" name="Wycinek okręgu 7">
            <a:extLst>
              <a:ext uri="{FF2B5EF4-FFF2-40B4-BE49-F238E27FC236}">
                <a16:creationId xmlns:a16="http://schemas.microsoft.com/office/drawing/2014/main" id="{3EF03F6C-7B6F-4F4B-B8AA-5FA9EC7F5443}"/>
              </a:ext>
            </a:extLst>
          </xdr:cNvPr>
          <xdr:cNvSpPr/>
        </xdr:nvSpPr>
        <xdr:spPr>
          <a:xfrm rot="5400000">
            <a:off x="9483002" y="3993883"/>
            <a:ext cx="2516952" cy="2696935"/>
          </a:xfrm>
          <a:prstGeom prst="pie">
            <a:avLst>
              <a:gd name="adj1" fmla="val 10800000"/>
              <a:gd name="adj2" fmla="val 16200000"/>
            </a:avLst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228600</xdr:colOff>
      <xdr:row>0</xdr:row>
      <xdr:rowOff>152400</xdr:rowOff>
    </xdr:from>
    <xdr:to>
      <xdr:col>10</xdr:col>
      <xdr:colOff>922856</xdr:colOff>
      <xdr:row>22</xdr:row>
      <xdr:rowOff>142352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B64ABA05-9091-4AFF-9DC1-80C958C94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52400"/>
          <a:ext cx="8552381" cy="4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23</xdr:row>
      <xdr:rowOff>152400</xdr:rowOff>
    </xdr:from>
    <xdr:to>
      <xdr:col>7</xdr:col>
      <xdr:colOff>18550</xdr:colOff>
      <xdr:row>57</xdr:row>
      <xdr:rowOff>123019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21F1CB2F-1DD4-41B3-AE15-94359083E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" y="4533900"/>
          <a:ext cx="4000000" cy="64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438149</xdr:colOff>
      <xdr:row>40</xdr:row>
      <xdr:rowOff>133350</xdr:rowOff>
    </xdr:from>
    <xdr:to>
      <xdr:col>14</xdr:col>
      <xdr:colOff>628649</xdr:colOff>
      <xdr:row>54</xdr:row>
      <xdr:rowOff>114300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774C5E65-117A-469F-89DC-F80701B72449}"/>
            </a:ext>
          </a:extLst>
        </xdr:cNvPr>
        <xdr:cNvSpPr txBox="1"/>
      </xdr:nvSpPr>
      <xdr:spPr>
        <a:xfrm>
          <a:off x="5314949" y="7943850"/>
          <a:ext cx="8943975" cy="2647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u="sng"/>
            <a:t>Opis:</a:t>
          </a:r>
        </a:p>
        <a:p>
          <a:endParaRPr lang="pl-PL" sz="1100" u="none"/>
        </a:p>
        <a:p>
          <a:r>
            <a:rPr lang="pl-PL" sz="1100" u="none" baseline="0"/>
            <a:t>Kolejny krok to podjęcie prób dalszej refaktoryzacji oraz wprowadzania abstrakcji.</a:t>
          </a:r>
        </a:p>
        <a:p>
          <a:br>
            <a:rPr lang="pl-PL" sz="1100" u="none" baseline="0"/>
          </a:br>
          <a:r>
            <a:rPr lang="pl-PL" sz="1100" u="none" baseline="0"/>
            <a:t>Wnioski:</a:t>
          </a:r>
        </a:p>
        <a:p>
          <a:r>
            <a:rPr lang="pl-PL" sz="1100" u="none" baseline="0"/>
            <a:t>- 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Dalsza refaktoryzacja pozwoliła na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wyeliminowanie pakietu "pl.wiktor.initializers" i przeniesienie klas do pakietu "pl.wiktor.events", gdzie faktycznie używane są te klasy, a dodatkowo wprowadzony został interfejs będący abstrakcją dla klasy StageInitializer</a:t>
          </a:r>
        </a:p>
        <a:p>
          <a:endParaRPr lang="pl-PL" sz="110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Pakiet pl.wiktor.controllers pozostanie bez dalszych zmian, gdyż zawiera on klasy "sztywnie" dopasowane do widoków w plikach FXML (pod resources) - klasy te nie mogą pozwolić sobie na abstrakcyjność a muszą być konkretne</a:t>
          </a:r>
        </a:p>
        <a:p>
          <a:endParaRPr lang="pl-PL" sz="110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Pakiet pl.witkor.state zawierał implemetnację jednej klasy, jednakże zawierała ona wyłącznie metody statyczne i używana jest do trzymania stanu aplikacji w komunikacji z REST API, poprzez pozbawienie klasy prywatnego konstruktora i zastosowanie klasy abstrakcyjnej poziom abstrakcyjności podniósł się do wartości 1 a tym samym pakiet znalazł się bliżej ciągu głównego</a:t>
          </a:r>
          <a:endParaRPr lang="pl-PL" sz="1100" u="none"/>
        </a:p>
      </xdr:txBody>
    </xdr:sp>
    <xdr:clientData/>
  </xdr:twoCellAnchor>
  <xdr:twoCellAnchor>
    <xdr:from>
      <xdr:col>10</xdr:col>
      <xdr:colOff>1367634</xdr:colOff>
      <xdr:row>0</xdr:row>
      <xdr:rowOff>0</xdr:rowOff>
    </xdr:from>
    <xdr:to>
      <xdr:col>16</xdr:col>
      <xdr:colOff>154997</xdr:colOff>
      <xdr:row>34</xdr:row>
      <xdr:rowOff>9524</xdr:rowOff>
    </xdr:to>
    <xdr:grpSp>
      <xdr:nvGrpSpPr>
        <xdr:cNvPr id="9" name="Grupa 8">
          <a:extLst>
            <a:ext uri="{FF2B5EF4-FFF2-40B4-BE49-F238E27FC236}">
              <a16:creationId xmlns:a16="http://schemas.microsoft.com/office/drawing/2014/main" id="{193C25BF-B12C-4422-AE51-E496DB35E8B8}"/>
            </a:ext>
          </a:extLst>
        </xdr:cNvPr>
        <xdr:cNvGrpSpPr/>
      </xdr:nvGrpSpPr>
      <xdr:grpSpPr>
        <a:xfrm>
          <a:off x="9225759" y="0"/>
          <a:ext cx="7302713" cy="6486524"/>
          <a:chOff x="9381622" y="57151"/>
          <a:chExt cx="7315703" cy="6486524"/>
        </a:xfrm>
      </xdr:grpSpPr>
      <xdr:graphicFrame macro="">
        <xdr:nvGraphicFramePr>
          <xdr:cNvPr id="3" name="Wykres 2">
            <a:extLst>
              <a:ext uri="{FF2B5EF4-FFF2-40B4-BE49-F238E27FC236}">
                <a16:creationId xmlns:a16="http://schemas.microsoft.com/office/drawing/2014/main" id="{F63A95AB-1498-415B-A16B-9B94B24D0ECE}"/>
              </a:ext>
            </a:extLst>
          </xdr:cNvPr>
          <xdr:cNvGraphicFramePr>
            <a:graphicFrameLocks/>
          </xdr:cNvGraphicFramePr>
        </xdr:nvGraphicFramePr>
        <xdr:xfrm>
          <a:off x="10086976" y="1183359"/>
          <a:ext cx="5505449" cy="47100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Łącznik prosty 3">
            <a:extLst>
              <a:ext uri="{FF2B5EF4-FFF2-40B4-BE49-F238E27FC236}">
                <a16:creationId xmlns:a16="http://schemas.microsoft.com/office/drawing/2014/main" id="{454A6D9A-0CC0-4A6D-9C4D-72028521AA26}"/>
              </a:ext>
            </a:extLst>
          </xdr:cNvPr>
          <xdr:cNvCxnSpPr/>
        </xdr:nvCxnSpPr>
        <xdr:spPr>
          <a:xfrm>
            <a:off x="10734675" y="1323975"/>
            <a:ext cx="4610100" cy="4019550"/>
          </a:xfrm>
          <a:prstGeom prst="line">
            <a:avLst/>
          </a:prstGeom>
          <a:ln w="19050">
            <a:solidFill>
              <a:schemeClr val="accent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Wycinek okręgu 4">
            <a:extLst>
              <a:ext uri="{FF2B5EF4-FFF2-40B4-BE49-F238E27FC236}">
                <a16:creationId xmlns:a16="http://schemas.microsoft.com/office/drawing/2014/main" id="{F24CAFF1-49CA-4AB4-8F86-3DE7D144CC5D}"/>
              </a:ext>
            </a:extLst>
          </xdr:cNvPr>
          <xdr:cNvSpPr/>
        </xdr:nvSpPr>
        <xdr:spPr>
          <a:xfrm rot="16200000">
            <a:off x="14091062" y="-32161"/>
            <a:ext cx="2516952" cy="2695575"/>
          </a:xfrm>
          <a:prstGeom prst="pie">
            <a:avLst>
              <a:gd name="adj1" fmla="val 10800000"/>
              <a:gd name="adj2" fmla="val 16200000"/>
            </a:avLst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>
              <a:solidFill>
                <a:schemeClr val="tx1"/>
              </a:solidFill>
            </a:endParaRPr>
          </a:p>
        </xdr:txBody>
      </xdr:sp>
      <xdr:sp macro="" textlink="">
        <xdr:nvSpPr>
          <xdr:cNvPr id="6" name="Wycinek okręgu 5">
            <a:extLst>
              <a:ext uri="{FF2B5EF4-FFF2-40B4-BE49-F238E27FC236}">
                <a16:creationId xmlns:a16="http://schemas.microsoft.com/office/drawing/2014/main" id="{CB7542F7-1545-4E60-B935-83620FBCB9F6}"/>
              </a:ext>
            </a:extLst>
          </xdr:cNvPr>
          <xdr:cNvSpPr/>
        </xdr:nvSpPr>
        <xdr:spPr>
          <a:xfrm rot="5400000">
            <a:off x="9532847" y="3999325"/>
            <a:ext cx="2393125" cy="2695575"/>
          </a:xfrm>
          <a:prstGeom prst="pie">
            <a:avLst>
              <a:gd name="adj1" fmla="val 10800000"/>
              <a:gd name="adj2" fmla="val 16200000"/>
            </a:avLst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504825</xdr:colOff>
      <xdr:row>0</xdr:row>
      <xdr:rowOff>180975</xdr:rowOff>
    </xdr:from>
    <xdr:to>
      <xdr:col>10</xdr:col>
      <xdr:colOff>684871</xdr:colOff>
      <xdr:row>23</xdr:row>
      <xdr:rowOff>47094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0F388287-74FA-46FC-BBE8-8E3963DC1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4425" y="180975"/>
          <a:ext cx="7428571" cy="42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7</xdr:col>
      <xdr:colOff>294781</xdr:colOff>
      <xdr:row>59</xdr:row>
      <xdr:rowOff>180167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BBCE8331-DCF6-4DA9-8ED7-B908A8DE1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953000"/>
          <a:ext cx="3952381" cy="64666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438149</xdr:colOff>
      <xdr:row>39</xdr:row>
      <xdr:rowOff>133350</xdr:rowOff>
    </xdr:from>
    <xdr:to>
      <xdr:col>14</xdr:col>
      <xdr:colOff>628649</xdr:colOff>
      <xdr:row>53</xdr:row>
      <xdr:rowOff>114300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45E10468-FDB5-4A93-8095-98C6B2CED7EB}"/>
            </a:ext>
          </a:extLst>
        </xdr:cNvPr>
        <xdr:cNvSpPr txBox="1"/>
      </xdr:nvSpPr>
      <xdr:spPr>
        <a:xfrm>
          <a:off x="5314949" y="7753350"/>
          <a:ext cx="8943975" cy="2647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u="sng"/>
            <a:t>Opis:</a:t>
          </a:r>
        </a:p>
        <a:p>
          <a:endParaRPr lang="pl-PL" sz="1100" u="none"/>
        </a:p>
        <a:p>
          <a:r>
            <a:rPr lang="pl-PL" sz="1100" u="none" baseline="0"/>
            <a:t>Kolejny krok to podjęcie prób dalszej refaktoryzacji oraz wprowadzania abstrakcji w celu poprawienia metryk :)</a:t>
          </a:r>
        </a:p>
        <a:p>
          <a:br>
            <a:rPr lang="pl-PL" sz="1100" u="none" baseline="0"/>
          </a:br>
          <a:r>
            <a:rPr lang="pl-PL" sz="1100" u="none" baseline="0"/>
            <a:t>Wnioski:</a:t>
          </a:r>
        </a:p>
        <a:p>
          <a:r>
            <a:rPr lang="pl-PL" sz="1100" u="none" baseline="0"/>
            <a:t>- Ostatni etap refaktoryzacji pozwolił na osiągnięcie 100% abstrakcji dla pakietu pl.witkor.state</a:t>
          </a:r>
        </a:p>
        <a:p>
          <a:endParaRPr lang="pl-PL" sz="1100" u="none" baseline="0"/>
        </a:p>
        <a:p>
          <a:r>
            <a:rPr lang="pl-PL" sz="1100" u="none" baseline="0"/>
            <a:t>- Pozbycie się klasy ogólnego modelu i wprowadzenie dwóch oddzielnych w pakietach pl.wiktor.controllers oraz pl.wiktor.service pozwoliło na eliminację</a:t>
          </a:r>
        </a:p>
        <a:p>
          <a:r>
            <a:rPr lang="pl-PL" sz="1100" u="none" baseline="0"/>
            <a:t> ogólnego pakietu pl.wiktor.model, jednakże kosztem powstania nowego pakietu pl.wiktor.mappers z implemetnacją klasy abstrakcyjnej TaskMapper</a:t>
          </a:r>
        </a:p>
        <a:p>
          <a:endParaRPr lang="pl-PL" sz="1100" u="none" baseline="0"/>
        </a:p>
        <a:p>
          <a:r>
            <a:rPr lang="pl-PL" sz="1100" u="none" baseline="0"/>
            <a:t>- Przeprowadzenie zmian odbyło się jednak kosztem pogorszenia metryk dla paketu pl.wiktor.service i zdecydowanym oddaleniem go od ciągu głównego</a:t>
          </a:r>
        </a:p>
        <a:p>
          <a:endParaRPr lang="pl-PL" sz="1100" u="none" baseline="0"/>
        </a:p>
        <a:p>
          <a:r>
            <a:rPr lang="pl-PL" sz="1100" u="none" baseline="0"/>
            <a:t>- Ogólne metryki podniosły się</a:t>
          </a:r>
        </a:p>
        <a:p>
          <a:endParaRPr lang="pl-PL" sz="1100" u="none" baseline="0"/>
        </a:p>
        <a:p>
          <a:endParaRPr lang="pl-PL" sz="1100" u="none" baseline="0"/>
        </a:p>
        <a:p>
          <a:endParaRPr lang="pl-PL" sz="1100" u="none" baseline="0"/>
        </a:p>
        <a:p>
          <a:endParaRPr lang="pl-PL" sz="1100" u="none"/>
        </a:p>
      </xdr:txBody>
    </xdr:sp>
    <xdr:clientData/>
  </xdr:twoCellAnchor>
  <xdr:twoCellAnchor>
    <xdr:from>
      <xdr:col>10</xdr:col>
      <xdr:colOff>1289194</xdr:colOff>
      <xdr:row>0</xdr:row>
      <xdr:rowOff>0</xdr:rowOff>
    </xdr:from>
    <xdr:to>
      <xdr:col>16</xdr:col>
      <xdr:colOff>76557</xdr:colOff>
      <xdr:row>34</xdr:row>
      <xdr:rowOff>9524</xdr:rowOff>
    </xdr:to>
    <xdr:grpSp>
      <xdr:nvGrpSpPr>
        <xdr:cNvPr id="3" name="Grupa 2">
          <a:extLst>
            <a:ext uri="{FF2B5EF4-FFF2-40B4-BE49-F238E27FC236}">
              <a16:creationId xmlns:a16="http://schemas.microsoft.com/office/drawing/2014/main" id="{11E69877-AFFD-4762-AE85-DBD86D34BDAB}"/>
            </a:ext>
          </a:extLst>
        </xdr:cNvPr>
        <xdr:cNvGrpSpPr/>
      </xdr:nvGrpSpPr>
      <xdr:grpSpPr>
        <a:xfrm>
          <a:off x="9110900" y="0"/>
          <a:ext cx="7303833" cy="6486524"/>
          <a:chOff x="9381622" y="57151"/>
          <a:chExt cx="7315703" cy="6486524"/>
        </a:xfrm>
      </xdr:grpSpPr>
      <xdr:graphicFrame macro="">
        <xdr:nvGraphicFramePr>
          <xdr:cNvPr id="4" name="Wykres 3">
            <a:extLst>
              <a:ext uri="{FF2B5EF4-FFF2-40B4-BE49-F238E27FC236}">
                <a16:creationId xmlns:a16="http://schemas.microsoft.com/office/drawing/2014/main" id="{276905C2-1BFC-4D03-BC5B-9B7AB98B2E60}"/>
              </a:ext>
            </a:extLst>
          </xdr:cNvPr>
          <xdr:cNvGraphicFramePr>
            <a:graphicFrameLocks/>
          </xdr:cNvGraphicFramePr>
        </xdr:nvGraphicFramePr>
        <xdr:xfrm>
          <a:off x="10086976" y="1183359"/>
          <a:ext cx="5505449" cy="47100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5" name="Łącznik prosty 4">
            <a:extLst>
              <a:ext uri="{FF2B5EF4-FFF2-40B4-BE49-F238E27FC236}">
                <a16:creationId xmlns:a16="http://schemas.microsoft.com/office/drawing/2014/main" id="{980DD563-1679-406D-A5CC-09A0A65563C2}"/>
              </a:ext>
            </a:extLst>
          </xdr:cNvPr>
          <xdr:cNvCxnSpPr/>
        </xdr:nvCxnSpPr>
        <xdr:spPr>
          <a:xfrm>
            <a:off x="10734675" y="1323975"/>
            <a:ext cx="4610100" cy="4019550"/>
          </a:xfrm>
          <a:prstGeom prst="line">
            <a:avLst/>
          </a:prstGeom>
          <a:ln w="19050">
            <a:solidFill>
              <a:schemeClr val="accent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Wycinek okręgu 5">
            <a:extLst>
              <a:ext uri="{FF2B5EF4-FFF2-40B4-BE49-F238E27FC236}">
                <a16:creationId xmlns:a16="http://schemas.microsoft.com/office/drawing/2014/main" id="{94082B49-B8A4-4CBB-BE43-3F829AA42548}"/>
              </a:ext>
            </a:extLst>
          </xdr:cNvPr>
          <xdr:cNvSpPr/>
        </xdr:nvSpPr>
        <xdr:spPr>
          <a:xfrm rot="16200000">
            <a:off x="14091062" y="-32161"/>
            <a:ext cx="2516952" cy="2695575"/>
          </a:xfrm>
          <a:prstGeom prst="pie">
            <a:avLst>
              <a:gd name="adj1" fmla="val 10800000"/>
              <a:gd name="adj2" fmla="val 16200000"/>
            </a:avLst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>
              <a:solidFill>
                <a:schemeClr val="tx1"/>
              </a:solidFill>
            </a:endParaRPr>
          </a:p>
        </xdr:txBody>
      </xdr:sp>
      <xdr:sp macro="" textlink="">
        <xdr:nvSpPr>
          <xdr:cNvPr id="7" name="Wycinek okręgu 6">
            <a:extLst>
              <a:ext uri="{FF2B5EF4-FFF2-40B4-BE49-F238E27FC236}">
                <a16:creationId xmlns:a16="http://schemas.microsoft.com/office/drawing/2014/main" id="{EB5BA006-4DC0-4E99-B5CE-A5EC76CF0671}"/>
              </a:ext>
            </a:extLst>
          </xdr:cNvPr>
          <xdr:cNvSpPr/>
        </xdr:nvSpPr>
        <xdr:spPr>
          <a:xfrm rot="5400000">
            <a:off x="9532847" y="3999325"/>
            <a:ext cx="2393125" cy="2695575"/>
          </a:xfrm>
          <a:prstGeom prst="pie">
            <a:avLst>
              <a:gd name="adj1" fmla="val 10800000"/>
              <a:gd name="adj2" fmla="val 16200000"/>
            </a:avLst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526676</xdr:colOff>
      <xdr:row>1</xdr:row>
      <xdr:rowOff>134471</xdr:rowOff>
    </xdr:from>
    <xdr:to>
      <xdr:col>10</xdr:col>
      <xdr:colOff>1338659</xdr:colOff>
      <xdr:row>23</xdr:row>
      <xdr:rowOff>133947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541DF8C6-328D-471B-9562-DEA93E9D2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794" y="324971"/>
          <a:ext cx="8028571" cy="41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25</xdr:row>
      <xdr:rowOff>33618</xdr:rowOff>
    </xdr:from>
    <xdr:to>
      <xdr:col>7</xdr:col>
      <xdr:colOff>316628</xdr:colOff>
      <xdr:row>64</xdr:row>
      <xdr:rowOff>89832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DE2FA001-6741-4EC4-A7B7-017EA20AF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" y="4796118"/>
          <a:ext cx="3980952" cy="74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15</xdr:col>
      <xdr:colOff>407894</xdr:colOff>
      <xdr:row>21</xdr:row>
      <xdr:rowOff>47624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9167906D-A865-4383-B551-956F0475086E}"/>
            </a:ext>
          </a:extLst>
        </xdr:cNvPr>
        <xdr:cNvSpPr txBox="1"/>
      </xdr:nvSpPr>
      <xdr:spPr>
        <a:xfrm>
          <a:off x="609600" y="190499"/>
          <a:ext cx="8942294" cy="3857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u="sng"/>
            <a:t>UWAGI:</a:t>
          </a:r>
        </a:p>
        <a:p>
          <a:endParaRPr lang="pl-PL" sz="1100" u="none"/>
        </a:p>
        <a:p>
          <a:r>
            <a:rPr lang="pl-PL" sz="1100" u="none" baseline="0"/>
            <a:t>- aplikacja będąca przemiotem tego zadania to klient GUI, wykorzystujący pewne aspekty Reactive Programming opierając swoje działanie częściowo na Eventach, jest on klientem dla webserwisu RESTowego, który odpwowiada za utrwalanie danych</a:t>
          </a:r>
        </a:p>
        <a:p>
          <a:endParaRPr lang="pl-PL" sz="1100" u="none" baseline="0"/>
        </a:p>
        <a:p>
          <a:r>
            <a:rPr lang="pl-PL" sz="1100" u="none" baseline="0"/>
            <a:t>- utworzenie pakietów w kontekście Javy może być rozumiane jako "konteneryzacja" klas, jak również utworzenie zupełnie oddzielnych archiwów *.JAR (rozumianych jako bibliotek) - tutaj skupiłem się na na pakietowaniu klas "wewnątrz" projektu</a:t>
          </a:r>
        </a:p>
        <a:p>
          <a:endParaRPr lang="pl-PL" sz="1100" u="none" baseline="0"/>
        </a:p>
        <a:p>
          <a:endParaRPr lang="pl-PL" sz="1100" u="none" baseline="0"/>
        </a:p>
        <a:p>
          <a:r>
            <a:rPr lang="pl-PL" sz="1100" u="sng" baseline="0"/>
            <a:t>WNIOSKI:</a:t>
          </a:r>
        </a:p>
        <a:p>
          <a:endParaRPr lang="pl-PL" sz="1100" u="sng" baseline="0"/>
        </a:p>
        <a:p>
          <a:r>
            <a:rPr lang="pl-PL" sz="1100" u="none" baseline="0"/>
            <a:t>- przeprowadzenie analizy oraz obliczanie metryk uświadomiło mi jak ważną kwestią może okazać się odpowiednie pakietowanie, jak i projektowanie klas podczas wytwarzania oprogramowania - powinno być to częścią stosowanych dobrych prkatyk w szczególności w projektach "greenfield'owych"</a:t>
          </a:r>
        </a:p>
        <a:p>
          <a:endParaRPr lang="pl-PL" sz="1100" u="none" baseline="0"/>
        </a:p>
        <a:p>
          <a:r>
            <a:rPr lang="pl-PL" sz="1100" u="none" baseline="0"/>
            <a:t>- wprowadzanie abstrkacji "na siłę" czasami mija się z celem, ponieważ pomimo tego, że zyskujemy możliwość dodania kolejnej implementacji abstrakcji zastępując wersję wcześniejszą to w efekcie uzyskujemy dużą ilość klas - w Javie gdy dodamy nową metodę do interfejsu to musimy pamiętać o implementacji jej w każdej klasie implementującej dany interfejs</a:t>
          </a:r>
        </a:p>
        <a:p>
          <a:endParaRPr lang="pl-PL" sz="1100" u="none" baseline="0"/>
        </a:p>
        <a:p>
          <a:r>
            <a:rPr lang="pl-PL" sz="1100" u="none" baseline="0"/>
            <a:t>- niejednokrotnie może okazać się, że napisanie pewnej części aplikacji od nowa może okazać się korzystniejszym wyjściem w porównaniu z refaktoryzacją (mówiąc to mam na myśli projekty na niewielką skalę)</a:t>
          </a:r>
        </a:p>
        <a:p>
          <a:endParaRPr lang="pl-PL" sz="1100" u="none" baseline="0"/>
        </a:p>
        <a:p>
          <a:endParaRPr lang="pl-PL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AF484-A6C6-4860-945C-78120A46475B}">
  <dimension ref="E33:L34"/>
  <sheetViews>
    <sheetView zoomScale="85" zoomScaleNormal="85" workbookViewId="0">
      <selection activeCell="L33" sqref="L33:L34"/>
    </sheetView>
  </sheetViews>
  <sheetFormatPr defaultRowHeight="15" x14ac:dyDescent="0.25"/>
  <cols>
    <col min="5" max="5" width="19.140625" customWidth="1"/>
    <col min="6" max="6" width="26.42578125" customWidth="1"/>
    <col min="7" max="7" width="28" customWidth="1"/>
    <col min="8" max="8" width="21" customWidth="1"/>
    <col min="9" max="9" width="25.7109375" customWidth="1"/>
    <col min="10" max="10" width="25.28515625" customWidth="1"/>
    <col min="11" max="11" width="24.140625" customWidth="1"/>
    <col min="12" max="12" width="33.85546875" customWidth="1"/>
    <col min="13" max="13" width="23.140625" customWidth="1"/>
    <col min="14" max="14" width="13.85546875" customWidth="1"/>
    <col min="15" max="15" width="14.42578125" customWidth="1"/>
    <col min="16" max="16" width="32.42578125" customWidth="1"/>
  </cols>
  <sheetData>
    <row r="33" spans="5:12" x14ac:dyDescent="0.25">
      <c r="E33" s="1" t="s">
        <v>0</v>
      </c>
      <c r="F33" s="1" t="s">
        <v>1</v>
      </c>
      <c r="G33" s="1" t="s">
        <v>2</v>
      </c>
      <c r="H33" s="1" t="s">
        <v>3</v>
      </c>
      <c r="I33" s="1" t="s">
        <v>4</v>
      </c>
      <c r="J33" s="1" t="s">
        <v>5</v>
      </c>
      <c r="K33" s="1" t="s">
        <v>6</v>
      </c>
      <c r="L33" s="1" t="s">
        <v>14</v>
      </c>
    </row>
    <row r="34" spans="5:12" x14ac:dyDescent="0.25">
      <c r="E34" s="4" t="s">
        <v>7</v>
      </c>
      <c r="F34" s="2">
        <v>0</v>
      </c>
      <c r="G34" s="2">
        <v>0</v>
      </c>
      <c r="H34" s="2">
        <v>2</v>
      </c>
      <c r="I34" s="2">
        <v>13</v>
      </c>
      <c r="J34" s="2">
        <f>IF(AND($F34=0,$K19=0),0,$G34/($G34+$F34))</f>
        <v>0</v>
      </c>
      <c r="K34" s="3">
        <f>$H34/$I34</f>
        <v>0.15384615384615385</v>
      </c>
      <c r="L34" s="3">
        <f>ABS($K34+$J34-1)</f>
        <v>0.84615384615384615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45AD-B959-4B25-9A33-3CC65C495D70}">
  <dimension ref="I33:P39"/>
  <sheetViews>
    <sheetView topLeftCell="B13" zoomScale="70" zoomScaleNormal="70" workbookViewId="0">
      <selection activeCell="S42" sqref="S42"/>
    </sheetView>
  </sheetViews>
  <sheetFormatPr defaultRowHeight="15" x14ac:dyDescent="0.25"/>
  <cols>
    <col min="9" max="9" width="19.42578125" customWidth="1"/>
    <col min="10" max="10" width="25.28515625" customWidth="1"/>
    <col min="11" max="11" width="24.140625" customWidth="1"/>
    <col min="12" max="12" width="25.42578125" customWidth="1"/>
    <col min="13" max="13" width="23.140625" customWidth="1"/>
    <col min="14" max="14" width="13.85546875" customWidth="1"/>
    <col min="15" max="15" width="14.42578125" customWidth="1"/>
    <col min="16" max="16" width="25.5703125" customWidth="1"/>
  </cols>
  <sheetData>
    <row r="33" spans="9:16" x14ac:dyDescent="0.25">
      <c r="I33" s="1" t="s">
        <v>0</v>
      </c>
      <c r="J33" s="1" t="s">
        <v>1</v>
      </c>
      <c r="K33" s="1" t="s">
        <v>2</v>
      </c>
      <c r="L33" s="1" t="s">
        <v>3</v>
      </c>
      <c r="M33" s="1" t="s">
        <v>4</v>
      </c>
      <c r="N33" s="1" t="s">
        <v>5</v>
      </c>
      <c r="O33" s="1" t="s">
        <v>6</v>
      </c>
      <c r="P33" s="1" t="s">
        <v>14</v>
      </c>
    </row>
    <row r="34" spans="9:16" x14ac:dyDescent="0.25">
      <c r="I34" s="4" t="s">
        <v>8</v>
      </c>
      <c r="J34" s="2">
        <v>5</v>
      </c>
      <c r="K34" s="2">
        <v>0</v>
      </c>
      <c r="L34" s="2">
        <v>0</v>
      </c>
      <c r="M34" s="2">
        <v>2</v>
      </c>
      <c r="N34" s="2">
        <f>IF(AND($J34=0,$K19=0),0,$K34/($K34+$J34))</f>
        <v>0</v>
      </c>
      <c r="O34" s="3">
        <f>$L34/$M34</f>
        <v>0</v>
      </c>
      <c r="P34" s="3">
        <f>ABS($O34+$N34-1)</f>
        <v>1</v>
      </c>
    </row>
    <row r="35" spans="9:16" x14ac:dyDescent="0.25">
      <c r="I35" s="4" t="s">
        <v>9</v>
      </c>
      <c r="J35" s="2">
        <v>3</v>
      </c>
      <c r="K35" s="2">
        <v>1</v>
      </c>
      <c r="L35" s="2">
        <v>0</v>
      </c>
      <c r="M35" s="2">
        <v>2</v>
      </c>
      <c r="N35" s="2">
        <f t="shared" ref="N35:N39" si="0">IF(AND($J35=0,$K20=0),0,$K35/($K35+$J35))</f>
        <v>0.25</v>
      </c>
      <c r="O35" s="3">
        <f t="shared" ref="O35:O39" si="1">$L35/$M35</f>
        <v>0</v>
      </c>
      <c r="P35" s="3">
        <f t="shared" ref="P35:P39" si="2">ABS($O35+$N35-1)</f>
        <v>0.75</v>
      </c>
    </row>
    <row r="36" spans="9:16" x14ac:dyDescent="0.25">
      <c r="I36" s="4" t="s">
        <v>10</v>
      </c>
      <c r="J36" s="2">
        <v>3</v>
      </c>
      <c r="K36" s="2">
        <v>1</v>
      </c>
      <c r="L36" s="2">
        <v>0</v>
      </c>
      <c r="M36" s="2">
        <v>1</v>
      </c>
      <c r="N36" s="2">
        <f t="shared" si="0"/>
        <v>0.25</v>
      </c>
      <c r="O36" s="3">
        <f t="shared" si="1"/>
        <v>0</v>
      </c>
      <c r="P36" s="3">
        <f t="shared" si="2"/>
        <v>0.75</v>
      </c>
    </row>
    <row r="37" spans="9:16" x14ac:dyDescent="0.25">
      <c r="I37" s="4" t="s">
        <v>11</v>
      </c>
      <c r="J37" s="2">
        <v>1</v>
      </c>
      <c r="K37" s="2">
        <v>1</v>
      </c>
      <c r="L37" s="2">
        <v>2</v>
      </c>
      <c r="M37" s="2">
        <v>3</v>
      </c>
      <c r="N37" s="2">
        <f t="shared" si="0"/>
        <v>0.5</v>
      </c>
      <c r="O37" s="3">
        <f t="shared" si="1"/>
        <v>0.66666666666666663</v>
      </c>
      <c r="P37" s="3">
        <f t="shared" si="2"/>
        <v>0.16666666666666652</v>
      </c>
    </row>
    <row r="38" spans="9:16" x14ac:dyDescent="0.25">
      <c r="I38" s="4" t="s">
        <v>12</v>
      </c>
      <c r="J38" s="2">
        <v>0</v>
      </c>
      <c r="K38" s="2">
        <v>5</v>
      </c>
      <c r="L38" s="2">
        <v>0</v>
      </c>
      <c r="M38" s="2">
        <v>1</v>
      </c>
      <c r="N38" s="2">
        <f t="shared" si="0"/>
        <v>0</v>
      </c>
      <c r="O38" s="3">
        <f t="shared" si="1"/>
        <v>0</v>
      </c>
      <c r="P38" s="3">
        <f t="shared" si="2"/>
        <v>1</v>
      </c>
    </row>
    <row r="39" spans="9:16" x14ac:dyDescent="0.25">
      <c r="I39" s="4" t="s">
        <v>13</v>
      </c>
      <c r="J39" s="2">
        <v>0</v>
      </c>
      <c r="K39" s="2">
        <v>3</v>
      </c>
      <c r="L39" s="2">
        <v>0</v>
      </c>
      <c r="M39" s="2">
        <v>2</v>
      </c>
      <c r="N39" s="2">
        <f t="shared" si="0"/>
        <v>0</v>
      </c>
      <c r="O39" s="3">
        <f t="shared" si="1"/>
        <v>0</v>
      </c>
      <c r="P39" s="3">
        <f t="shared" si="2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95E6C-C623-414C-A0D1-56BE9E1518AD}">
  <dimension ref="I33:P38"/>
  <sheetViews>
    <sheetView topLeftCell="D4" zoomScaleNormal="100" workbookViewId="0">
      <selection activeCell="O35" sqref="O35"/>
    </sheetView>
  </sheetViews>
  <sheetFormatPr defaultRowHeight="15" x14ac:dyDescent="0.25"/>
  <cols>
    <col min="9" max="9" width="19.42578125" customWidth="1"/>
    <col min="10" max="10" width="25.28515625" customWidth="1"/>
    <col min="11" max="11" width="24.140625" customWidth="1"/>
    <col min="12" max="12" width="25.42578125" customWidth="1"/>
    <col min="13" max="13" width="23.140625" customWidth="1"/>
    <col min="14" max="14" width="13.85546875" customWidth="1"/>
    <col min="15" max="15" width="14.42578125" customWidth="1"/>
    <col min="16" max="16" width="26.7109375" customWidth="1"/>
  </cols>
  <sheetData>
    <row r="33" spans="9:16" x14ac:dyDescent="0.25">
      <c r="I33" s="1" t="s">
        <v>0</v>
      </c>
      <c r="J33" s="1" t="s">
        <v>1</v>
      </c>
      <c r="K33" s="1" t="s">
        <v>2</v>
      </c>
      <c r="L33" s="1" t="s">
        <v>3</v>
      </c>
      <c r="M33" s="1" t="s">
        <v>4</v>
      </c>
      <c r="N33" s="1" t="s">
        <v>5</v>
      </c>
      <c r="O33" s="1" t="s">
        <v>6</v>
      </c>
      <c r="P33" s="1" t="s">
        <v>14</v>
      </c>
    </row>
    <row r="34" spans="9:16" x14ac:dyDescent="0.25">
      <c r="I34" s="4" t="s">
        <v>8</v>
      </c>
      <c r="J34" s="2">
        <v>5</v>
      </c>
      <c r="K34" s="2">
        <v>0</v>
      </c>
      <c r="L34" s="2">
        <v>0</v>
      </c>
      <c r="M34" s="2">
        <v>2</v>
      </c>
      <c r="N34" s="2">
        <f>IF(AND($J34=0,$K19=0),0,$K34/($K34+$J34))</f>
        <v>0</v>
      </c>
      <c r="O34" s="3">
        <f>$L34/$M34</f>
        <v>0</v>
      </c>
      <c r="P34" s="3">
        <f>ABS($O34+$N34-1)</f>
        <v>1</v>
      </c>
    </row>
    <row r="35" spans="9:16" x14ac:dyDescent="0.25">
      <c r="I35" s="4" t="s">
        <v>10</v>
      </c>
      <c r="J35" s="2">
        <v>3</v>
      </c>
      <c r="K35" s="2">
        <v>1</v>
      </c>
      <c r="L35" s="2">
        <v>1</v>
      </c>
      <c r="M35" s="2">
        <v>1</v>
      </c>
      <c r="N35" s="2">
        <f>IF(AND($J35=0,$K21=0),0,$K35/($K35+$J35))</f>
        <v>0.25</v>
      </c>
      <c r="O35" s="3">
        <f t="shared" ref="O35:O38" si="0">$L35/$M35</f>
        <v>1</v>
      </c>
      <c r="P35" s="3">
        <f t="shared" ref="P35:P38" si="1">ABS($O35+$N35-1)</f>
        <v>0.25</v>
      </c>
    </row>
    <row r="36" spans="9:16" x14ac:dyDescent="0.25">
      <c r="I36" s="4" t="s">
        <v>11</v>
      </c>
      <c r="J36" s="2">
        <v>1</v>
      </c>
      <c r="K36" s="2">
        <v>1</v>
      </c>
      <c r="L36" s="2">
        <v>2</v>
      </c>
      <c r="M36" s="2">
        <v>3</v>
      </c>
      <c r="N36" s="2">
        <f>IF(AND($J36=0,$K22=0),0,$K36/($K36+$J36))</f>
        <v>0.5</v>
      </c>
      <c r="O36" s="3">
        <f t="shared" si="0"/>
        <v>0.66666666666666663</v>
      </c>
      <c r="P36" s="3">
        <f t="shared" si="1"/>
        <v>0.16666666666666652</v>
      </c>
    </row>
    <row r="37" spans="9:16" x14ac:dyDescent="0.25">
      <c r="I37" s="4" t="s">
        <v>12</v>
      </c>
      <c r="J37" s="2">
        <v>0</v>
      </c>
      <c r="K37" s="2">
        <v>5</v>
      </c>
      <c r="L37" s="2">
        <v>0</v>
      </c>
      <c r="M37" s="2">
        <v>1</v>
      </c>
      <c r="N37" s="2">
        <f>IF(AND($J37=0,$K23=0),0,$K37/($K37+$J37))</f>
        <v>0</v>
      </c>
      <c r="O37" s="3">
        <f t="shared" si="0"/>
        <v>0</v>
      </c>
      <c r="P37" s="3">
        <f t="shared" si="1"/>
        <v>1</v>
      </c>
    </row>
    <row r="38" spans="9:16" x14ac:dyDescent="0.25">
      <c r="I38" s="4" t="s">
        <v>13</v>
      </c>
      <c r="J38" s="2">
        <v>1</v>
      </c>
      <c r="K38" s="2">
        <v>1</v>
      </c>
      <c r="L38" s="2">
        <v>1</v>
      </c>
      <c r="M38" s="2">
        <v>5</v>
      </c>
      <c r="N38" s="2">
        <f>IF(AND($J38=0,$K24=0),0,$K38/($K38+$J38))</f>
        <v>0.5</v>
      </c>
      <c r="O38" s="3">
        <f t="shared" si="0"/>
        <v>0.2</v>
      </c>
      <c r="P38" s="3">
        <f t="shared" si="1"/>
        <v>0.30000000000000004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5CFEB-A5BE-4E57-9125-A2C78E40379B}">
  <dimension ref="I33:P38"/>
  <sheetViews>
    <sheetView topLeftCell="A13" zoomScale="85" zoomScaleNormal="85" workbookViewId="0">
      <selection activeCell="K60" sqref="K60"/>
    </sheetView>
  </sheetViews>
  <sheetFormatPr defaultRowHeight="15" x14ac:dyDescent="0.25"/>
  <cols>
    <col min="9" max="9" width="19.42578125" customWidth="1"/>
    <col min="10" max="10" width="25.28515625" customWidth="1"/>
    <col min="11" max="11" width="24.140625" customWidth="1"/>
    <col min="12" max="12" width="25.42578125" customWidth="1"/>
    <col min="13" max="13" width="23.140625" customWidth="1"/>
    <col min="14" max="14" width="13.85546875" customWidth="1"/>
    <col min="15" max="15" width="14.42578125" customWidth="1"/>
    <col min="16" max="16" width="26.7109375" customWidth="1"/>
  </cols>
  <sheetData>
    <row r="33" spans="9:16" x14ac:dyDescent="0.25">
      <c r="I33" s="1" t="s">
        <v>0</v>
      </c>
      <c r="J33" s="1" t="s">
        <v>1</v>
      </c>
      <c r="K33" s="1" t="s">
        <v>2</v>
      </c>
      <c r="L33" s="1" t="s">
        <v>3</v>
      </c>
      <c r="M33" s="1" t="s">
        <v>4</v>
      </c>
      <c r="N33" s="1" t="s">
        <v>5</v>
      </c>
      <c r="O33" s="1" t="s">
        <v>6</v>
      </c>
      <c r="P33" s="1" t="s">
        <v>14</v>
      </c>
    </row>
    <row r="34" spans="9:16" x14ac:dyDescent="0.25">
      <c r="I34" s="4" t="s">
        <v>8</v>
      </c>
      <c r="J34" s="2">
        <v>4</v>
      </c>
      <c r="K34" s="2">
        <v>0</v>
      </c>
      <c r="L34" s="2">
        <v>0</v>
      </c>
      <c r="M34" s="2">
        <v>3</v>
      </c>
      <c r="N34" s="2">
        <f>IF(AND($J34=0,$K19=0),0,$K34/($K34+$J34))</f>
        <v>0</v>
      </c>
      <c r="O34" s="3">
        <f>$L34/$M34</f>
        <v>0</v>
      </c>
      <c r="P34" s="3">
        <f>ABS($O34+$N34-1)</f>
        <v>1</v>
      </c>
    </row>
    <row r="35" spans="9:16" x14ac:dyDescent="0.25">
      <c r="I35" s="4" t="s">
        <v>10</v>
      </c>
      <c r="J35" s="2">
        <v>1</v>
      </c>
      <c r="K35" s="2">
        <v>0</v>
      </c>
      <c r="L35" s="2">
        <v>1</v>
      </c>
      <c r="M35" s="2">
        <v>1</v>
      </c>
      <c r="N35" s="2">
        <f>IF(AND($J35=0,$K21=0),0,$K35/($K35+$J35))</f>
        <v>0</v>
      </c>
      <c r="O35" s="3">
        <f t="shared" ref="O35:O38" si="0">$L35/$M35</f>
        <v>1</v>
      </c>
      <c r="P35" s="3">
        <f t="shared" ref="P35:P38" si="1">ABS($O35+$N35-1)</f>
        <v>0</v>
      </c>
    </row>
    <row r="36" spans="9:16" x14ac:dyDescent="0.25">
      <c r="I36" s="4" t="s">
        <v>11</v>
      </c>
      <c r="J36" s="2">
        <v>0</v>
      </c>
      <c r="K36" s="2">
        <v>1</v>
      </c>
      <c r="L36" s="2">
        <v>2</v>
      </c>
      <c r="M36" s="2">
        <v>4</v>
      </c>
      <c r="N36" s="2">
        <f>IF(AND($J36=0,$K22=0),0,$K36/($K36+$J36))</f>
        <v>0</v>
      </c>
      <c r="O36" s="3">
        <f t="shared" si="0"/>
        <v>0.5</v>
      </c>
      <c r="P36" s="3">
        <f t="shared" si="1"/>
        <v>0.5</v>
      </c>
    </row>
    <row r="37" spans="9:16" x14ac:dyDescent="0.25">
      <c r="I37" s="4" t="s">
        <v>13</v>
      </c>
      <c r="J37" s="2">
        <v>1</v>
      </c>
      <c r="K37" s="2">
        <v>1</v>
      </c>
      <c r="L37" s="2">
        <v>1</v>
      </c>
      <c r="M37" s="2">
        <v>5</v>
      </c>
      <c r="N37" s="2">
        <f>IF(AND($J37=0,$K24=0),0,$K37/($K37+$J37))</f>
        <v>0.5</v>
      </c>
      <c r="O37" s="3">
        <f t="shared" si="0"/>
        <v>0.2</v>
      </c>
      <c r="P37" s="3">
        <f t="shared" si="1"/>
        <v>0.30000000000000004</v>
      </c>
    </row>
    <row r="38" spans="9:16" x14ac:dyDescent="0.25">
      <c r="I38" s="4" t="s">
        <v>15</v>
      </c>
      <c r="J38" s="2">
        <v>0</v>
      </c>
      <c r="K38" s="2">
        <v>1</v>
      </c>
      <c r="L38" s="2">
        <v>1</v>
      </c>
      <c r="M38" s="2">
        <v>1</v>
      </c>
      <c r="N38" s="2">
        <f>IF(AND($J38=0,$K25=0),0,$K38/($K38+$J38))</f>
        <v>0</v>
      </c>
      <c r="O38" s="3">
        <f t="shared" si="0"/>
        <v>1</v>
      </c>
      <c r="P38" s="3">
        <f t="shared" si="1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4CE63-B1F4-4D7D-AC24-3D04C1A5060C}">
  <dimension ref="A1"/>
  <sheetViews>
    <sheetView tabSelected="1" workbookViewId="0">
      <selection activeCell="K34" sqref="K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Etap 0</vt:lpstr>
      <vt:lpstr>Etap 1</vt:lpstr>
      <vt:lpstr>Etap 2</vt:lpstr>
      <vt:lpstr>Etap 3</vt:lpstr>
      <vt:lpstr>WNIOSKI I UWAGI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Wiktor-DESKTOP</dc:creator>
  <cp:lastModifiedBy>Wiktor Krzyżanowski</cp:lastModifiedBy>
  <dcterms:created xsi:type="dcterms:W3CDTF">2020-05-24T09:18:36Z</dcterms:created>
  <dcterms:modified xsi:type="dcterms:W3CDTF">2020-05-24T14:11:45Z</dcterms:modified>
</cp:coreProperties>
</file>