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10" activeTab="1"/>
  </bookViews>
  <sheets>
    <sheet name="90% full" sheetId="1" r:id="rId1"/>
    <sheet name="9x read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3" i="2" l="1"/>
  <c r="F4" i="2"/>
  <c r="F5" i="2"/>
  <c r="F6" i="2"/>
  <c r="F7" i="2"/>
  <c r="F8" i="2"/>
  <c r="F9" i="2"/>
  <c r="F10" i="2"/>
  <c r="F11" i="2"/>
  <c r="F12" i="2"/>
  <c r="E2" i="2"/>
  <c r="E4" i="2"/>
  <c r="E5" i="2"/>
  <c r="E6" i="2"/>
  <c r="E7" i="2"/>
  <c r="E8" i="2"/>
  <c r="E9" i="2"/>
  <c r="E10" i="2"/>
  <c r="E11" i="2"/>
  <c r="E12" i="2"/>
  <c r="C4" i="2"/>
  <c r="C5" i="2"/>
  <c r="C6" i="2"/>
  <c r="C7" i="2"/>
  <c r="C8" i="2"/>
  <c r="C9" i="2"/>
  <c r="C10" i="2"/>
  <c r="C11" i="2"/>
  <c r="C12" i="2"/>
  <c r="E3" i="2"/>
  <c r="C2" i="2"/>
  <c r="F3" i="2"/>
  <c r="F2" i="2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8" i="1"/>
  <c r="F9" i="1"/>
  <c r="F3" i="1"/>
  <c r="F4" i="1"/>
  <c r="F5" i="1"/>
  <c r="F6" i="1"/>
  <c r="F7" i="1"/>
  <c r="F10" i="1"/>
  <c r="F11" i="1"/>
  <c r="F2" i="1"/>
</calcChain>
</file>

<file path=xl/sharedStrings.xml><?xml version="1.0" encoding="utf-8"?>
<sst xmlns="http://schemas.openxmlformats.org/spreadsheetml/2006/main" count="33" uniqueCount="18">
  <si>
    <t>C++11 Unordered Map</t>
  </si>
  <si>
    <t>GCC/ext Hash Map</t>
  </si>
  <si>
    <t>Linear Probing w/ Tabulation</t>
  </si>
  <si>
    <t>Linear Probing w/ Multiplication</t>
  </si>
  <si>
    <t>Quadratic w/ Tabulation</t>
  </si>
  <si>
    <t>Quadratic w/ Multiplication</t>
  </si>
  <si>
    <t>Cuckoo w/ Tabulation</t>
  </si>
  <si>
    <t>Cuckoo w/ Multiplication</t>
  </si>
  <si>
    <t>Cache Misses</t>
  </si>
  <si>
    <t>Hit Rate</t>
  </si>
  <si>
    <t>Hopscotch w/ Tabulation</t>
  </si>
  <si>
    <t>Hopscotch w/ Multiplication</t>
  </si>
  <si>
    <t>Misses/Query</t>
  </si>
  <si>
    <t>Cache References</t>
  </si>
  <si>
    <t>Ref/query</t>
  </si>
  <si>
    <t>Running time</t>
  </si>
  <si>
    <t>DON'T USE THIS CHART!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</si>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</sst>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'90% full'!$C$1</c:f>
              <c:strCache>
                <c:ptCount val="1"/>
                <c:pt idx="0">
                  <c:v>Ref/query</c:v>
                </c:pt>
              </c:strCache>
            </c:strRef>
          </c:tx>
          <c:invertIfNegative val="0"/>
          <c:cat>
            <c:strRef>
              <c:f>'90% full'!$A$2:$A$11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'90% full'!$C$2:$C$11</c:f>
              <c:numCache>
                <c:formatCode>General</c:formatCode>
                <c:ptCount val="10"/>
                <c:pt idx="0">
                  <c:v>11.321788</c:v>
                </c:pt>
                <c:pt idx="1">
                  <c:v>11.465168999999999</c:v>
                </c:pt>
                <c:pt idx="2">
                  <c:v>7.6177250000000001</c:v>
                </c:pt>
                <c:pt idx="3">
                  <c:v>7.6236879999999996</c:v>
                </c:pt>
                <c:pt idx="4">
                  <c:v>8.4345820000000007</c:v>
                </c:pt>
                <c:pt idx="5">
                  <c:v>8.3427170000000004</c:v>
                </c:pt>
                <c:pt idx="6">
                  <c:v>7.607183</c:v>
                </c:pt>
                <c:pt idx="7">
                  <c:v>7.5209450000000002</c:v>
                </c:pt>
                <c:pt idx="8">
                  <c:v>15.178357</c:v>
                </c:pt>
                <c:pt idx="9">
                  <c:v>14.449630000000001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63616"/>
        <c:axId val="84465152"/>
      </c:barChart>
      <c:catAx>
        <c:axId val="844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465152"/>
        <c:crosses val="autoZero"/>
        <c:auto val="1"/>
        <c:lblAlgn val="ctr"/>
        <c:lblOffset val="100"/>
        <c:noMultiLvlLbl val="0"/>
      </c:catAx>
      <c:valAx>
        <c:axId val="844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6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'90% full'!$E$1</c:f>
              <c:strCache>
                <c:ptCount val="1"/>
                <c:pt idx="0">
                  <c:v>Misses/Query</c:v>
                </c:pt>
              </c:strCache>
            </c:strRef>
          </c:tx>
          <c:invertIfNegative val="0"/>
          <c:cat>
            <c:strRef>
              <c:f>'90% full'!$A$2:$A$11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'90% full'!$E$2:$E$11</c:f>
              <c:numCache>
                <c:formatCode>General</c:formatCode>
                <c:ptCount val="10"/>
                <c:pt idx="0">
                  <c:v>5.3557579999999998</c:v>
                </c:pt>
                <c:pt idx="1">
                  <c:v>5.9774609999999999</c:v>
                </c:pt>
                <c:pt idx="2">
                  <c:v>2.1981419999999998</c:v>
                </c:pt>
                <c:pt idx="3">
                  <c:v>2.1732390000000001</c:v>
                </c:pt>
                <c:pt idx="4">
                  <c:v>2.2879800000000001</c:v>
                </c:pt>
                <c:pt idx="5">
                  <c:v>2.261971</c:v>
                </c:pt>
                <c:pt idx="6">
                  <c:v>2.2016810000000002</c:v>
                </c:pt>
                <c:pt idx="7">
                  <c:v>2.132959</c:v>
                </c:pt>
                <c:pt idx="8">
                  <c:v>3.3756529999999998</c:v>
                </c:pt>
                <c:pt idx="9">
                  <c:v>3.417821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81984"/>
        <c:axId val="85883520"/>
      </c:barChart>
      <c:catAx>
        <c:axId val="858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83520"/>
        <c:crosses val="autoZero"/>
        <c:auto val="1"/>
        <c:lblAlgn val="ctr"/>
        <c:lblOffset val="100"/>
        <c:noMultiLvlLbl val="0"/>
      </c:catAx>
      <c:valAx>
        <c:axId val="858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8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'90% full'!$F$1</c:f>
              <c:strCache>
                <c:ptCount val="1"/>
                <c:pt idx="0">
                  <c:v>Hit Rate</c:v>
                </c:pt>
              </c:strCache>
            </c:strRef>
          </c:tx>
          <c:invertIfNegative val="0"/>
          <c:cat>
            <c:strRef>
              <c:f>'90% full'!$A$2:$A$11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'90% full'!$F$2:$F$11</c:f>
              <c:numCache>
                <c:formatCode>General</c:formatCode>
                <c:ptCount val="10"/>
                <c:pt idx="0">
                  <c:v>0.52695122007230655</c:v>
                </c:pt>
                <c:pt idx="1">
                  <c:v>0.47864170166178976</c:v>
                </c:pt>
                <c:pt idx="2">
                  <c:v>0.71144377094211197</c:v>
                </c:pt>
                <c:pt idx="3">
                  <c:v>0.71493599947951703</c:v>
                </c:pt>
                <c:pt idx="4">
                  <c:v>0.7287381876185447</c:v>
                </c:pt>
                <c:pt idx="5">
                  <c:v>0.728868784593796</c:v>
                </c:pt>
                <c:pt idx="6">
                  <c:v>0.71057867281489084</c:v>
                </c:pt>
                <c:pt idx="7">
                  <c:v>0.71639747398764386</c:v>
                </c:pt>
                <c:pt idx="8">
                  <c:v>0.77760089580183145</c:v>
                </c:pt>
                <c:pt idx="9">
                  <c:v>0.76346653858956937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03616"/>
        <c:axId val="85909504"/>
      </c:barChart>
      <c:catAx>
        <c:axId val="859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5909504"/>
        <c:crosses val="autoZero"/>
        <c:auto val="1"/>
        <c:lblAlgn val="ctr"/>
        <c:lblOffset val="100"/>
        <c:noMultiLvlLbl val="0"/>
      </c:catAx>
      <c:valAx>
        <c:axId val="859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0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read'!$C$1</c:f>
              <c:strCache>
                <c:ptCount val="1"/>
                <c:pt idx="0">
                  <c:v>Ref/query</c:v>
                </c:pt>
              </c:strCache>
            </c:strRef>
          </c:tx>
          <c:invertIfNegative val="0"/>
          <c:cat>
            <c:strRef>
              <c:f>'9x read'!$A$2:$A$12</c:f>
              <c:strCache>
                <c:ptCount val="11"/>
                <c:pt idx="0">
                  <c:v>C++11 Unordered Map</c:v>
                </c:pt>
                <c:pt idx="1">
                  <c:v>GCC/ext Hash Map</c:v>
                </c:pt>
                <c:pt idx="2">
                  <c:v>Boost</c:v>
                </c:pt>
                <c:pt idx="3">
                  <c:v>Linear Probing w/ Tabulation</c:v>
                </c:pt>
                <c:pt idx="4">
                  <c:v>Linear Probing w/ Multiplication</c:v>
                </c:pt>
                <c:pt idx="5">
                  <c:v>Quadratic w/ Tabulation</c:v>
                </c:pt>
                <c:pt idx="6">
                  <c:v>Quadratic w/ Multiplication</c:v>
                </c:pt>
                <c:pt idx="7">
                  <c:v>Hopscotch w/ Tabulation</c:v>
                </c:pt>
                <c:pt idx="8">
                  <c:v>Hopscotch w/ Multiplication</c:v>
                </c:pt>
                <c:pt idx="9">
                  <c:v>Cuckoo w/ Tabulation</c:v>
                </c:pt>
                <c:pt idx="10">
                  <c:v>Cuckoo w/ Multiplication</c:v>
                </c:pt>
              </c:strCache>
            </c:strRef>
          </c:cat>
          <c:val>
            <c:numRef>
              <c:f>'9x read'!$C$2:$C$12</c:f>
              <c:numCache>
                <c:formatCode>General</c:formatCode>
                <c:ptCount val="11"/>
                <c:pt idx="0">
                  <c:v>3.8284771111111113</c:v>
                </c:pt>
                <c:pt idx="1">
                  <c:v>4.0453965555555556</c:v>
                </c:pt>
                <c:pt idx="2">
                  <c:v>4.0407279999999997</c:v>
                </c:pt>
                <c:pt idx="3">
                  <c:v>3.772788888888889</c:v>
                </c:pt>
                <c:pt idx="4">
                  <c:v>3.6985545555555555</c:v>
                </c:pt>
                <c:pt idx="5">
                  <c:v>4.3109394444444442</c:v>
                </c:pt>
                <c:pt idx="6">
                  <c:v>4.3160660000000002</c:v>
                </c:pt>
                <c:pt idx="7">
                  <c:v>3.6898056666666665</c:v>
                </c:pt>
                <c:pt idx="8">
                  <c:v>3.6304132222222223</c:v>
                </c:pt>
                <c:pt idx="9">
                  <c:v>6.4255121111111109</c:v>
                </c:pt>
                <c:pt idx="10">
                  <c:v>6.1203598888888893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48704"/>
        <c:axId val="91850240"/>
      </c:barChart>
      <c:catAx>
        <c:axId val="918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1850240"/>
        <c:crosses val="autoZero"/>
        <c:auto val="1"/>
        <c:lblAlgn val="ctr"/>
        <c:lblOffset val="100"/>
        <c:noMultiLvlLbl val="0"/>
      </c:catAx>
      <c:valAx>
        <c:axId val="918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4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read'!$E$1</c:f>
              <c:strCache>
                <c:ptCount val="1"/>
                <c:pt idx="0">
                  <c:v>Misses/Query</c:v>
                </c:pt>
              </c:strCache>
            </c:strRef>
          </c:tx>
          <c:invertIfNegative val="0"/>
          <c:cat>
            <c:strRef>
              <c:f>'9x read'!$A$2:$A$12</c:f>
              <c:strCache>
                <c:ptCount val="11"/>
                <c:pt idx="0">
                  <c:v>C++11 Unordered Map</c:v>
                </c:pt>
                <c:pt idx="1">
                  <c:v>GCC/ext Hash Map</c:v>
                </c:pt>
                <c:pt idx="2">
                  <c:v>Boost</c:v>
                </c:pt>
                <c:pt idx="3">
                  <c:v>Linear Probing w/ Tabulation</c:v>
                </c:pt>
                <c:pt idx="4">
                  <c:v>Linear Probing w/ Multiplication</c:v>
                </c:pt>
                <c:pt idx="5">
                  <c:v>Quadratic w/ Tabulation</c:v>
                </c:pt>
                <c:pt idx="6">
                  <c:v>Quadratic w/ Multiplication</c:v>
                </c:pt>
                <c:pt idx="7">
                  <c:v>Hopscotch w/ Tabulation</c:v>
                </c:pt>
                <c:pt idx="8">
                  <c:v>Hopscotch w/ Multiplication</c:v>
                </c:pt>
                <c:pt idx="9">
                  <c:v>Cuckoo w/ Tabulation</c:v>
                </c:pt>
                <c:pt idx="10">
                  <c:v>Cuckoo w/ Multiplication</c:v>
                </c:pt>
              </c:strCache>
            </c:strRef>
          </c:cat>
          <c:val>
            <c:numRef>
              <c:f>'9x read'!$E$2:$E$12</c:f>
              <c:numCache>
                <c:formatCode>General</c:formatCode>
                <c:ptCount val="11"/>
                <c:pt idx="0">
                  <c:v>2.0557855555555555</c:v>
                </c:pt>
                <c:pt idx="1">
                  <c:v>2.3590151111111113</c:v>
                </c:pt>
                <c:pt idx="2">
                  <c:v>2.3645185555555557</c:v>
                </c:pt>
                <c:pt idx="3">
                  <c:v>0.97975611111111116</c:v>
                </c:pt>
                <c:pt idx="4">
                  <c:v>0.98601444444444442</c:v>
                </c:pt>
                <c:pt idx="5">
                  <c:v>1.0644006666666668</c:v>
                </c:pt>
                <c:pt idx="6">
                  <c:v>1.0748498888888889</c:v>
                </c:pt>
                <c:pt idx="7">
                  <c:v>0.98411966666666661</c:v>
                </c:pt>
                <c:pt idx="8">
                  <c:v>0.96860477777777776</c:v>
                </c:pt>
                <c:pt idx="9">
                  <c:v>1.3730566666666666</c:v>
                </c:pt>
                <c:pt idx="10">
                  <c:v>1.3137126666666668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776"/>
        <c:axId val="92148096"/>
      </c:barChart>
      <c:catAx>
        <c:axId val="918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48096"/>
        <c:crosses val="autoZero"/>
        <c:auto val="1"/>
        <c:lblAlgn val="ctr"/>
        <c:lblOffset val="100"/>
        <c:noMultiLvlLbl val="0"/>
      </c:catAx>
      <c:valAx>
        <c:axId val="921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6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read'!$F$1</c:f>
              <c:strCache>
                <c:ptCount val="1"/>
                <c:pt idx="0">
                  <c:v>Hit Rate</c:v>
                </c:pt>
              </c:strCache>
            </c:strRef>
          </c:tx>
          <c:invertIfNegative val="0"/>
          <c:cat>
            <c:strRef>
              <c:f>'9x read'!$A$2:$A$12</c:f>
              <c:strCache>
                <c:ptCount val="11"/>
                <c:pt idx="0">
                  <c:v>C++11 Unordered Map</c:v>
                </c:pt>
                <c:pt idx="1">
                  <c:v>GCC/ext Hash Map</c:v>
                </c:pt>
                <c:pt idx="2">
                  <c:v>Boost</c:v>
                </c:pt>
                <c:pt idx="3">
                  <c:v>Linear Probing w/ Tabulation</c:v>
                </c:pt>
                <c:pt idx="4">
                  <c:v>Linear Probing w/ Multiplication</c:v>
                </c:pt>
                <c:pt idx="5">
                  <c:v>Quadratic w/ Tabulation</c:v>
                </c:pt>
                <c:pt idx="6">
                  <c:v>Quadratic w/ Multiplication</c:v>
                </c:pt>
                <c:pt idx="7">
                  <c:v>Hopscotch w/ Tabulation</c:v>
                </c:pt>
                <c:pt idx="8">
                  <c:v>Hopscotch w/ Multiplication</c:v>
                </c:pt>
                <c:pt idx="9">
                  <c:v>Cuckoo w/ Tabulation</c:v>
                </c:pt>
                <c:pt idx="10">
                  <c:v>Cuckoo w/ Multiplication</c:v>
                </c:pt>
              </c:strCache>
            </c:strRef>
          </c:cat>
          <c:val>
            <c:numRef>
              <c:f>'9x read'!$F$2:$F$12</c:f>
              <c:numCache>
                <c:formatCode>General</c:formatCode>
                <c:ptCount val="11"/>
                <c:pt idx="0">
                  <c:v>0.4630278578421696</c:v>
                </c:pt>
                <c:pt idx="1">
                  <c:v>0.41686431015731484</c:v>
                </c:pt>
                <c:pt idx="2">
                  <c:v>0.4148285765447326</c:v>
                </c:pt>
                <c:pt idx="3">
                  <c:v>0.74030985036121233</c:v>
                </c:pt>
                <c:pt idx="4">
                  <c:v>0.73340546161111408</c:v>
                </c:pt>
                <c:pt idx="5">
                  <c:v>0.75309310641364458</c:v>
                </c:pt>
                <c:pt idx="6">
                  <c:v>0.75096537242737049</c:v>
                </c:pt>
                <c:pt idx="7">
                  <c:v>0.73328685693203166</c:v>
                </c:pt>
                <c:pt idx="8">
                  <c:v>0.73319709947924816</c:v>
                </c:pt>
                <c:pt idx="9">
                  <c:v>0.78631171447138781</c:v>
                </c:pt>
                <c:pt idx="10">
                  <c:v>0.78535368989467014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68576"/>
        <c:axId val="92170112"/>
      </c:barChart>
      <c:catAx>
        <c:axId val="921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170112"/>
        <c:crosses val="autoZero"/>
        <c:auto val="1"/>
        <c:lblAlgn val="ctr"/>
        <c:lblOffset val="100"/>
        <c:noMultiLvlLbl val="0"/>
      </c:catAx>
      <c:valAx>
        <c:axId val="92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6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for 10,000,000 put/gets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'9x read'!$G$1</c:f>
              <c:strCache>
                <c:ptCount val="1"/>
                <c:pt idx="0">
                  <c:v>Running time</c:v>
                </c:pt>
              </c:strCache>
            </c:strRef>
          </c:tx>
          <c:invertIfNegative val="0"/>
          <c:cat>
            <c:strRef>
              <c:f>'9x read'!$A$2:$A$12</c:f>
              <c:strCache>
                <c:ptCount val="11"/>
                <c:pt idx="0">
                  <c:v>C++11 Unordered Map</c:v>
                </c:pt>
                <c:pt idx="1">
                  <c:v>GCC/ext Hash Map</c:v>
                </c:pt>
                <c:pt idx="2">
                  <c:v>Boost</c:v>
                </c:pt>
                <c:pt idx="3">
                  <c:v>Linear Probing w/ Tabulation</c:v>
                </c:pt>
                <c:pt idx="4">
                  <c:v>Linear Probing w/ Multiplication</c:v>
                </c:pt>
                <c:pt idx="5">
                  <c:v>Quadratic w/ Tabulation</c:v>
                </c:pt>
                <c:pt idx="6">
                  <c:v>Quadratic w/ Multiplication</c:v>
                </c:pt>
                <c:pt idx="7">
                  <c:v>Hopscotch w/ Tabulation</c:v>
                </c:pt>
                <c:pt idx="8">
                  <c:v>Hopscotch w/ Multiplication</c:v>
                </c:pt>
                <c:pt idx="9">
                  <c:v>Cuckoo w/ Tabulation</c:v>
                </c:pt>
                <c:pt idx="10">
                  <c:v>Cuckoo w/ Multiplication</c:v>
                </c:pt>
              </c:strCache>
            </c:strRef>
          </c:cat>
          <c:val>
            <c:numRef>
              <c:f>'9x read'!$G$2:$G$12</c:f>
              <c:numCache>
                <c:formatCode>General</c:formatCode>
                <c:ptCount val="11"/>
                <c:pt idx="0">
                  <c:v>2.4648759999999998</c:v>
                </c:pt>
                <c:pt idx="1">
                  <c:v>2.084562</c:v>
                </c:pt>
                <c:pt idx="2">
                  <c:v>2.4025789999999998</c:v>
                </c:pt>
                <c:pt idx="3">
                  <c:v>1.3668750000000001</c:v>
                </c:pt>
                <c:pt idx="4">
                  <c:v>1.101121</c:v>
                </c:pt>
                <c:pt idx="5">
                  <c:v>1.46123</c:v>
                </c:pt>
                <c:pt idx="6">
                  <c:v>1.370069</c:v>
                </c:pt>
                <c:pt idx="7">
                  <c:v>1.3612880000000001</c:v>
                </c:pt>
                <c:pt idx="8">
                  <c:v>1.1102970000000001</c:v>
                </c:pt>
                <c:pt idx="9">
                  <c:v>3.3966859999999999</c:v>
                </c:pt>
                <c:pt idx="10">
                  <c:v>2.176183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90208"/>
        <c:axId val="92191744"/>
      </c:barChart>
      <c:catAx>
        <c:axId val="921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91744"/>
        <c:crosses val="autoZero"/>
        <c:auto val="1"/>
        <c:lblAlgn val="ctr"/>
        <c:lblOffset val="100"/>
        <c:noMultiLvlLbl val="0"/>
      </c:catAx>
      <c:valAx>
        <c:axId val="921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9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11</xdr:row>
      <xdr:rowOff>142875</xdr:rowOff>
    </xdr:from>
    <xdr:to>
      <xdr:col>3</xdr:col>
      <xdr:colOff>476250</xdr:colOff>
      <xdr:row>30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11</xdr:row>
      <xdr:rowOff>142875</xdr:rowOff>
    </xdr:from>
    <xdr:to>
      <xdr:col>8</xdr:col>
      <xdr:colOff>252412</xdr:colOff>
      <xdr:row>30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366712</xdr:colOff>
      <xdr:row>11</xdr:row>
      <xdr:rowOff>133350</xdr:rowOff>
    </xdr:from>
    <xdr:to>
      <xdr:col>16</xdr:col>
      <xdr:colOff>61912</xdr:colOff>
      <xdr:row>30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72798</xdr:colOff>
      <xdr:row>14</xdr:row>
      <xdr:rowOff>129267</xdr:rowOff>
    </xdr:from>
    <xdr:to>
      <xdr:col>3</xdr:col>
      <xdr:colOff>449036</xdr:colOff>
      <xdr:row>33</xdr:row>
      <xdr:rowOff>129267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708251</xdr:colOff>
      <xdr:row>14</xdr:row>
      <xdr:rowOff>183696</xdr:rowOff>
    </xdr:from>
    <xdr:to>
      <xdr:col>8</xdr:col>
      <xdr:colOff>374876</xdr:colOff>
      <xdr:row>33</xdr:row>
      <xdr:rowOff>174171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80961</xdr:colOff>
      <xdr:row>14</xdr:row>
      <xdr:rowOff>119743</xdr:rowOff>
    </xdr:from>
    <xdr:to>
      <xdr:col>16</xdr:col>
      <xdr:colOff>388483</xdr:colOff>
      <xdr:row>33</xdr:row>
      <xdr:rowOff>43543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501423</xdr:colOff>
      <xdr:row>0</xdr:row>
      <xdr:rowOff>80282</xdr:rowOff>
    </xdr:from>
    <xdr:to>
      <xdr:col>14</xdr:col>
      <xdr:colOff>574901</xdr:colOff>
      <xdr:row>14</xdr:row>
      <xdr:rowOff>156482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/>
  </sheetViews>
  <sheetFormatPr defaultRowHeight="15" x14ac:dyDescent="0.25"/>
  <cols>
    <col min="1" max="1" width="49.140625" bestFit="1" customWidth="1"/>
    <col min="2" max="2" width="16.85546875" bestFit="1" customWidth="1"/>
    <col min="3" max="3" width="16.85546875" customWidth="1"/>
    <col min="4" max="4" width="12.85546875" bestFit="1" customWidth="1"/>
    <col min="5" max="5" width="12.85546875" customWidth="1"/>
    <col min="6" max="7" width="17.5703125" bestFit="1" customWidth="1"/>
    <col min="8" max="8" width="12.7109375" customWidth="1"/>
  </cols>
  <sheetData>
    <row r="1" spans="1:6" ht="32.25" x14ac:dyDescent="0.5">
      <c r="A1" s="1" t="s">
        <v>16</v>
      </c>
      <c r="B1" t="s">
        <v>13</v>
      </c>
      <c r="C1" t="s">
        <v>14</v>
      </c>
      <c r="D1" t="s">
        <v>8</v>
      </c>
      <c r="E1" t="s">
        <v>12</v>
      </c>
      <c r="F1" t="s">
        <v>9</v>
      </c>
    </row>
    <row r="2" spans="1:6" x14ac:dyDescent="0.25">
      <c r="A2" t="s">
        <v>0</v>
      </c>
      <c r="B2">
        <v>11321788</v>
      </c>
      <c r="C2">
        <f>B2/1000000</f>
        <v>11.321788</v>
      </c>
      <c r="D2">
        <v>5355758</v>
      </c>
      <c r="E2">
        <f>D2/1000000</f>
        <v>5.3557579999999998</v>
      </c>
      <c r="F2">
        <f t="shared" ref="F2:F11" si="0">1 - D2/B2</f>
        <v>0.52695122007230655</v>
      </c>
    </row>
    <row r="3" spans="1:6" x14ac:dyDescent="0.25">
      <c r="A3" t="s">
        <v>1</v>
      </c>
      <c r="B3">
        <v>11465169</v>
      </c>
      <c r="C3">
        <f t="shared" ref="C3:C11" si="1">B3/1000000</f>
        <v>11.465168999999999</v>
      </c>
      <c r="D3">
        <v>5977461</v>
      </c>
      <c r="E3">
        <f t="shared" ref="E3:E11" si="2">D3/1000000</f>
        <v>5.9774609999999999</v>
      </c>
      <c r="F3">
        <f t="shared" si="0"/>
        <v>0.47864170166178976</v>
      </c>
    </row>
    <row r="4" spans="1:6" x14ac:dyDescent="0.25">
      <c r="A4" t="s">
        <v>2</v>
      </c>
      <c r="B4">
        <v>7617725</v>
      </c>
      <c r="C4">
        <f t="shared" si="1"/>
        <v>7.6177250000000001</v>
      </c>
      <c r="D4">
        <v>2198142</v>
      </c>
      <c r="E4">
        <f t="shared" si="2"/>
        <v>2.1981419999999998</v>
      </c>
      <c r="F4">
        <f t="shared" si="0"/>
        <v>0.71144377094211197</v>
      </c>
    </row>
    <row r="5" spans="1:6" x14ac:dyDescent="0.25">
      <c r="A5" t="s">
        <v>3</v>
      </c>
      <c r="B5">
        <v>7623688</v>
      </c>
      <c r="C5">
        <f t="shared" si="1"/>
        <v>7.6236879999999996</v>
      </c>
      <c r="D5">
        <v>2173239</v>
      </c>
      <c r="E5">
        <f t="shared" si="2"/>
        <v>2.1732390000000001</v>
      </c>
      <c r="F5">
        <f t="shared" si="0"/>
        <v>0.71493599947951703</v>
      </c>
    </row>
    <row r="6" spans="1:6" x14ac:dyDescent="0.25">
      <c r="A6" t="s">
        <v>4</v>
      </c>
      <c r="B6">
        <v>8434582</v>
      </c>
      <c r="C6">
        <f t="shared" si="1"/>
        <v>8.4345820000000007</v>
      </c>
      <c r="D6">
        <v>2287980</v>
      </c>
      <c r="E6">
        <f t="shared" si="2"/>
        <v>2.2879800000000001</v>
      </c>
      <c r="F6">
        <f t="shared" si="0"/>
        <v>0.7287381876185447</v>
      </c>
    </row>
    <row r="7" spans="1:6" x14ac:dyDescent="0.25">
      <c r="A7" t="s">
        <v>5</v>
      </c>
      <c r="B7">
        <v>8342717</v>
      </c>
      <c r="C7">
        <f t="shared" si="1"/>
        <v>8.3427170000000004</v>
      </c>
      <c r="D7">
        <v>2261971</v>
      </c>
      <c r="E7">
        <f t="shared" si="2"/>
        <v>2.261971</v>
      </c>
      <c r="F7">
        <f t="shared" si="0"/>
        <v>0.728868784593796</v>
      </c>
    </row>
    <row r="8" spans="1:6" x14ac:dyDescent="0.25">
      <c r="A8" t="s">
        <v>10</v>
      </c>
      <c r="B8">
        <v>7607183</v>
      </c>
      <c r="C8">
        <f t="shared" si="1"/>
        <v>7.607183</v>
      </c>
      <c r="D8">
        <v>2201681</v>
      </c>
      <c r="E8">
        <f t="shared" si="2"/>
        <v>2.2016810000000002</v>
      </c>
      <c r="F8">
        <f t="shared" si="0"/>
        <v>0.71057867281489084</v>
      </c>
    </row>
    <row r="9" spans="1:6" x14ac:dyDescent="0.25">
      <c r="A9" t="s">
        <v>11</v>
      </c>
      <c r="B9">
        <v>7520945</v>
      </c>
      <c r="C9">
        <f t="shared" si="1"/>
        <v>7.5209450000000002</v>
      </c>
      <c r="D9">
        <v>2132959</v>
      </c>
      <c r="E9">
        <f t="shared" si="2"/>
        <v>2.132959</v>
      </c>
      <c r="F9">
        <f t="shared" si="0"/>
        <v>0.71639747398764386</v>
      </c>
    </row>
    <row r="10" spans="1:6" x14ac:dyDescent="0.25">
      <c r="A10" t="s">
        <v>6</v>
      </c>
      <c r="B10">
        <v>15178357</v>
      </c>
      <c r="C10">
        <f t="shared" si="1"/>
        <v>15.178357</v>
      </c>
      <c r="D10">
        <v>3375653</v>
      </c>
      <c r="E10">
        <f t="shared" si="2"/>
        <v>3.3756529999999998</v>
      </c>
      <c r="F10">
        <f t="shared" si="0"/>
        <v>0.77760089580183145</v>
      </c>
    </row>
    <row r="11" spans="1:6" x14ac:dyDescent="0.25">
      <c r="A11" t="s">
        <v>7</v>
      </c>
      <c r="B11">
        <v>14449630</v>
      </c>
      <c r="C11">
        <f t="shared" si="1"/>
        <v>14.449630000000001</v>
      </c>
      <c r="D11">
        <v>3417821</v>
      </c>
      <c r="E11">
        <f t="shared" si="2"/>
        <v>3.417821</v>
      </c>
      <c r="F11">
        <f t="shared" si="0"/>
        <v>0.76346653858956937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D12" sqref="D12"/>
    </sheetView>
  </sheetViews>
  <sheetFormatPr defaultRowHeight="15" x14ac:dyDescent="0.25"/>
  <cols>
    <col min="1" max="1" width="30.140625" bestFit="1" customWidth="1"/>
    <col min="2" max="2" width="16.85546875" bestFit="1" customWidth="1"/>
    <col min="3" max="3" width="16.85546875" customWidth="1"/>
    <col min="4" max="4" width="12.85546875" bestFit="1" customWidth="1"/>
    <col min="5" max="5" width="12.85546875" customWidth="1"/>
    <col min="6" max="7" width="17.5703125" bestFit="1" customWidth="1"/>
    <col min="8" max="8" width="12.7109375" customWidth="1"/>
  </cols>
  <sheetData>
    <row r="1" spans="1:7" x14ac:dyDescent="0.25">
      <c r="B1" t="s">
        <v>13</v>
      </c>
      <c r="C1" t="s">
        <v>14</v>
      </c>
      <c r="D1" t="s">
        <v>8</v>
      </c>
      <c r="E1" t="s">
        <v>12</v>
      </c>
      <c r="F1" t="s">
        <v>9</v>
      </c>
      <c r="G1" t="s">
        <v>15</v>
      </c>
    </row>
    <row r="2" spans="1:7" x14ac:dyDescent="0.25">
      <c r="A2" t="s">
        <v>0</v>
      </c>
      <c r="B2">
        <v>34456294</v>
      </c>
      <c r="C2">
        <f>B2/9000000</f>
        <v>3.8284771111111113</v>
      </c>
      <c r="D2">
        <v>18502070</v>
      </c>
      <c r="E2">
        <f>D2/9000000</f>
        <v>2.0557855555555555</v>
      </c>
      <c r="F2">
        <f t="shared" ref="F2:F12" si="0">1 - D2/B2</f>
        <v>0.4630278578421696</v>
      </c>
      <c r="G2">
        <v>2.4648759999999998</v>
      </c>
    </row>
    <row r="3" spans="1:7" x14ac:dyDescent="0.25">
      <c r="A3" t="s">
        <v>1</v>
      </c>
      <c r="B3">
        <v>36408569</v>
      </c>
      <c r="C3">
        <f t="shared" ref="C3:C12" si="1">B3/9000000</f>
        <v>4.0453965555555556</v>
      </c>
      <c r="D3">
        <v>21231136</v>
      </c>
      <c r="E3">
        <f t="shared" ref="E3:E12" si="2">D3/9000000</f>
        <v>2.3590151111111113</v>
      </c>
      <c r="F3">
        <f t="shared" si="0"/>
        <v>0.41686431015731484</v>
      </c>
      <c r="G3">
        <v>2.084562</v>
      </c>
    </row>
    <row r="4" spans="1:7" x14ac:dyDescent="0.25">
      <c r="A4" t="s">
        <v>17</v>
      </c>
      <c r="B4">
        <v>36366552</v>
      </c>
      <c r="C4">
        <f t="shared" si="1"/>
        <v>4.0407279999999997</v>
      </c>
      <c r="D4">
        <v>21280667</v>
      </c>
      <c r="E4">
        <f t="shared" si="2"/>
        <v>2.3645185555555557</v>
      </c>
      <c r="F4">
        <f t="shared" si="0"/>
        <v>0.4148285765447326</v>
      </c>
      <c r="G4">
        <v>2.4025789999999998</v>
      </c>
    </row>
    <row r="5" spans="1:7" x14ac:dyDescent="0.25">
      <c r="A5" t="s">
        <v>2</v>
      </c>
      <c r="B5">
        <v>33955100</v>
      </c>
      <c r="C5">
        <f t="shared" si="1"/>
        <v>3.772788888888889</v>
      </c>
      <c r="D5">
        <v>8817805</v>
      </c>
      <c r="E5">
        <f t="shared" si="2"/>
        <v>0.97975611111111116</v>
      </c>
      <c r="F5">
        <f t="shared" si="0"/>
        <v>0.74030985036121233</v>
      </c>
      <c r="G5">
        <v>1.3668750000000001</v>
      </c>
    </row>
    <row r="6" spans="1:7" x14ac:dyDescent="0.25">
      <c r="A6" t="s">
        <v>3</v>
      </c>
      <c r="B6">
        <v>33286991</v>
      </c>
      <c r="C6">
        <f t="shared" si="1"/>
        <v>3.6985545555555555</v>
      </c>
      <c r="D6">
        <v>8874130</v>
      </c>
      <c r="E6">
        <f t="shared" si="2"/>
        <v>0.98601444444444442</v>
      </c>
      <c r="F6">
        <f t="shared" si="0"/>
        <v>0.73340546161111408</v>
      </c>
      <c r="G6">
        <v>1.101121</v>
      </c>
    </row>
    <row r="7" spans="1:7" x14ac:dyDescent="0.25">
      <c r="A7" t="s">
        <v>4</v>
      </c>
      <c r="B7">
        <v>38798455</v>
      </c>
      <c r="C7">
        <f t="shared" si="1"/>
        <v>4.3109394444444442</v>
      </c>
      <c r="D7">
        <v>9579606</v>
      </c>
      <c r="E7">
        <f t="shared" si="2"/>
        <v>1.0644006666666668</v>
      </c>
      <c r="F7">
        <f t="shared" si="0"/>
        <v>0.75309310641364458</v>
      </c>
      <c r="G7">
        <v>1.46123</v>
      </c>
    </row>
    <row r="8" spans="1:7" x14ac:dyDescent="0.25">
      <c r="A8" t="s">
        <v>5</v>
      </c>
      <c r="B8">
        <v>38844594</v>
      </c>
      <c r="C8">
        <f t="shared" si="1"/>
        <v>4.3160660000000002</v>
      </c>
      <c r="D8">
        <v>9673649</v>
      </c>
      <c r="E8">
        <f t="shared" si="2"/>
        <v>1.0748498888888889</v>
      </c>
      <c r="F8">
        <f t="shared" si="0"/>
        <v>0.75096537242737049</v>
      </c>
      <c r="G8">
        <v>1.370069</v>
      </c>
    </row>
    <row r="9" spans="1:7" x14ac:dyDescent="0.25">
      <c r="A9" t="s">
        <v>10</v>
      </c>
      <c r="B9">
        <v>33208251</v>
      </c>
      <c r="C9">
        <f t="shared" si="1"/>
        <v>3.6898056666666665</v>
      </c>
      <c r="D9">
        <v>8857077</v>
      </c>
      <c r="E9">
        <f t="shared" si="2"/>
        <v>0.98411966666666661</v>
      </c>
      <c r="F9">
        <f t="shared" si="0"/>
        <v>0.73328685693203166</v>
      </c>
      <c r="G9">
        <v>1.3612880000000001</v>
      </c>
    </row>
    <row r="10" spans="1:7" x14ac:dyDescent="0.25">
      <c r="A10" t="s">
        <v>11</v>
      </c>
      <c r="B10">
        <v>32673719</v>
      </c>
      <c r="C10">
        <f t="shared" si="1"/>
        <v>3.6304132222222223</v>
      </c>
      <c r="D10">
        <v>8717443</v>
      </c>
      <c r="E10">
        <f t="shared" si="2"/>
        <v>0.96860477777777776</v>
      </c>
      <c r="F10">
        <f t="shared" si="0"/>
        <v>0.73319709947924816</v>
      </c>
      <c r="G10">
        <v>1.1102970000000001</v>
      </c>
    </row>
    <row r="11" spans="1:7" x14ac:dyDescent="0.25">
      <c r="A11" t="s">
        <v>6</v>
      </c>
      <c r="B11">
        <v>57829609</v>
      </c>
      <c r="C11">
        <f t="shared" si="1"/>
        <v>6.4255121111111109</v>
      </c>
      <c r="D11">
        <v>12357510</v>
      </c>
      <c r="E11">
        <f t="shared" si="2"/>
        <v>1.3730566666666666</v>
      </c>
      <c r="F11">
        <f t="shared" si="0"/>
        <v>0.78631171447138781</v>
      </c>
      <c r="G11">
        <v>3.3966859999999999</v>
      </c>
    </row>
    <row r="12" spans="1:7" x14ac:dyDescent="0.25">
      <c r="A12" t="s">
        <v>7</v>
      </c>
      <c r="B12">
        <v>55083239</v>
      </c>
      <c r="C12">
        <f t="shared" si="1"/>
        <v>6.1203598888888893</v>
      </c>
      <c r="D12">
        <v>11823414</v>
      </c>
      <c r="E12">
        <f t="shared" si="2"/>
        <v>1.3137126666666668</v>
      </c>
      <c r="F12">
        <f t="shared" si="0"/>
        <v>0.78535368989467014</v>
      </c>
      <c r="G12">
        <v>2.176183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90% full</vt:lpstr>
      <vt:lpstr>9x read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 Popovic</dc:creator>
  <cp:lastModifiedBy>Sanja Popovic</cp:lastModifiedBy>
  <dcterms:created xsi:type="dcterms:W3CDTF">2012-05-13T18:34:50Z</dcterms:created>
  <dcterms:modified xsi:type="dcterms:W3CDTF">2012-05-18T01:45:37Z</dcterms:modified>
</cp:coreProperties>
</file>